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ase\OneDrive\デスクトップ\研究室\卒論\results\"/>
    </mc:Choice>
  </mc:AlternateContent>
  <xr:revisionPtr revIDLastSave="0" documentId="13_ncr:1_{224BDCB3-8A33-49EE-AF95-B329561EB8CE}" xr6:coauthVersionLast="47" xr6:coauthVersionMax="47" xr10:uidLastSave="{00000000-0000-0000-0000-000000000000}"/>
  <bookViews>
    <workbookView xWindow="1152" yWindow="2940" windowWidth="20616" windowHeight="10332" activeTab="3" xr2:uid="{00000000-000D-0000-FFFF-FFFF00000000}"/>
  </bookViews>
  <sheets>
    <sheet name="Sheet2" sheetId="3" r:id="rId1"/>
    <sheet name="Sheet3" sheetId="5" r:id="rId2"/>
    <sheet name="Sheet4" sheetId="6" r:id="rId3"/>
    <sheet name="12member(自動回復済み)" sheetId="1" r:id="rId4"/>
  </sheets>
  <definedNames>
    <definedName name="_xlchart.v1.0" hidden="1">'12member(自動回復済み)'!$BH$67:$BH$78</definedName>
    <definedName name="_xlchart.v1.1" hidden="1">'12member(自動回復済み)'!$BJ$67:$BJ$78</definedName>
    <definedName name="_xlchart.v1.10" hidden="1">'12member(自動回復済み)'!$R$37</definedName>
    <definedName name="_xlchart.v1.11" hidden="1">'12member(自動回復済み)'!$R$38:$R$49</definedName>
    <definedName name="_xlchart.v1.12" hidden="1">'12member(自動回復済み)'!$X$37</definedName>
    <definedName name="_xlchart.v1.13" hidden="1">'12member(自動回復済み)'!$X$38:$X$49</definedName>
    <definedName name="_xlchart.v1.2" hidden="1">'12member(自動回復済み)'!$S$37</definedName>
    <definedName name="_xlchart.v1.3" hidden="1">'12member(自動回復済み)'!$S$38:$S$49</definedName>
    <definedName name="_xlchart.v1.4" hidden="1">'12member(自動回復済み)'!$Y$37</definedName>
    <definedName name="_xlchart.v1.5" hidden="1">'12member(自動回復済み)'!$Y$38:$Y$49</definedName>
    <definedName name="_xlchart.v1.6" hidden="1">'12member(自動回復済み)'!$R$1</definedName>
    <definedName name="_xlchart.v1.7" hidden="1">'12member(自動回復済み)'!$R$2:$R$13</definedName>
    <definedName name="_xlchart.v1.8" hidden="1">'12member(自動回復済み)'!$W$1</definedName>
    <definedName name="_xlchart.v1.9" hidden="1">'12member(自動回復済み)'!$W$2:$W$13</definedName>
  </definedNames>
  <calcPr calcId="181029"/>
</workbook>
</file>

<file path=xl/calcChain.xml><?xml version="1.0" encoding="utf-8"?>
<calcChain xmlns="http://schemas.openxmlformats.org/spreadsheetml/2006/main">
  <c r="AK65" i="1" l="1"/>
  <c r="AK50" i="1"/>
  <c r="AL50" i="1" s="1"/>
  <c r="AK31" i="1"/>
  <c r="AK15" i="1"/>
  <c r="BH93" i="1"/>
  <c r="BH79" i="1"/>
  <c r="BN67" i="1"/>
  <c r="BN68" i="1"/>
  <c r="BO72" i="1"/>
  <c r="BO71" i="1"/>
  <c r="BO70" i="1"/>
  <c r="BO69" i="1"/>
  <c r="BO68" i="1"/>
  <c r="BO67" i="1"/>
  <c r="BN72" i="1"/>
  <c r="BN71" i="1"/>
  <c r="BN70" i="1"/>
  <c r="BN69" i="1"/>
  <c r="BZ5" i="1"/>
  <c r="BZ6" i="1"/>
  <c r="BZ7" i="1"/>
  <c r="BZ8" i="1"/>
  <c r="BZ9" i="1"/>
  <c r="BZ10" i="1"/>
  <c r="BZ11" i="1"/>
  <c r="BZ12" i="1"/>
  <c r="BZ13" i="1"/>
  <c r="BZ14" i="1"/>
  <c r="BZ15" i="1"/>
  <c r="CA5" i="1"/>
  <c r="CA6" i="1"/>
  <c r="CA7" i="1"/>
  <c r="CA8" i="1"/>
  <c r="CA9" i="1"/>
  <c r="CA10" i="1"/>
  <c r="CA11" i="1"/>
  <c r="CA12" i="1"/>
  <c r="CA13" i="1"/>
  <c r="CA14" i="1"/>
  <c r="CA15" i="1"/>
  <c r="CA4" i="1"/>
  <c r="BZ4" i="1"/>
  <c r="BV4" i="1"/>
  <c r="BW5" i="1"/>
  <c r="BW6" i="1"/>
  <c r="BW7" i="1"/>
  <c r="BW8" i="1"/>
  <c r="BW9" i="1"/>
  <c r="BW10" i="1"/>
  <c r="BW11" i="1"/>
  <c r="BW12" i="1"/>
  <c r="BW13" i="1"/>
  <c r="BW14" i="1"/>
  <c r="BW15" i="1"/>
  <c r="BW4" i="1"/>
  <c r="BV5" i="1"/>
  <c r="BV6" i="1"/>
  <c r="BV7" i="1"/>
  <c r="BV8" i="1"/>
  <c r="BV9" i="1"/>
  <c r="BV10" i="1"/>
  <c r="BV11" i="1"/>
  <c r="BV12" i="1"/>
  <c r="BV13" i="1"/>
  <c r="BV14" i="1"/>
  <c r="BV15" i="1"/>
  <c r="AL39" i="1"/>
  <c r="AL40" i="1"/>
  <c r="AL41" i="1"/>
  <c r="AL42" i="1"/>
  <c r="AL43" i="1"/>
  <c r="AL44" i="1"/>
  <c r="AL45" i="1"/>
  <c r="AL46" i="1"/>
  <c r="AL47" i="1"/>
  <c r="AL48" i="1"/>
  <c r="AL49" i="1"/>
  <c r="AL38" i="1"/>
  <c r="AE55" i="1" l="1"/>
  <c r="AF55" i="1"/>
  <c r="AG55" i="1"/>
  <c r="AH55" i="1"/>
  <c r="AI55" i="1"/>
  <c r="AJ55" i="1"/>
  <c r="AE56" i="1"/>
  <c r="AF56" i="1"/>
  <c r="AG56" i="1"/>
  <c r="AH56" i="1"/>
  <c r="AI56" i="1"/>
  <c r="AJ56" i="1"/>
  <c r="AE57" i="1"/>
  <c r="AK57" i="1" s="1"/>
  <c r="AF57" i="1"/>
  <c r="AG57" i="1"/>
  <c r="AH57" i="1"/>
  <c r="AI57" i="1"/>
  <c r="AJ57" i="1"/>
  <c r="AE58" i="1"/>
  <c r="AF58" i="1"/>
  <c r="AG58" i="1"/>
  <c r="AH58" i="1"/>
  <c r="AI58" i="1"/>
  <c r="AJ58" i="1"/>
  <c r="AE59" i="1"/>
  <c r="AF59" i="1"/>
  <c r="AG59" i="1"/>
  <c r="AH59" i="1"/>
  <c r="AI59" i="1"/>
  <c r="AJ59" i="1"/>
  <c r="AE60" i="1"/>
  <c r="AF60" i="1"/>
  <c r="AG60" i="1"/>
  <c r="AH60" i="1"/>
  <c r="AI60" i="1"/>
  <c r="AJ60" i="1"/>
  <c r="AE61" i="1"/>
  <c r="AK61" i="1" s="1"/>
  <c r="AF61" i="1"/>
  <c r="AG61" i="1"/>
  <c r="AH61" i="1"/>
  <c r="AI61" i="1"/>
  <c r="AJ61" i="1"/>
  <c r="AE62" i="1"/>
  <c r="AF62" i="1"/>
  <c r="AG62" i="1"/>
  <c r="AH62" i="1"/>
  <c r="AI62" i="1"/>
  <c r="AJ62" i="1"/>
  <c r="AE63" i="1"/>
  <c r="AF63" i="1"/>
  <c r="AG63" i="1"/>
  <c r="AH63" i="1"/>
  <c r="AI63" i="1"/>
  <c r="AJ63" i="1"/>
  <c r="AE64" i="1"/>
  <c r="AF64" i="1"/>
  <c r="AG64" i="1"/>
  <c r="AH64" i="1"/>
  <c r="AI64" i="1"/>
  <c r="AJ64" i="1"/>
  <c r="X38" i="1"/>
  <c r="Y38" i="1" s="1"/>
  <c r="S42" i="1"/>
  <c r="S46" i="1"/>
  <c r="S47" i="1"/>
  <c r="S39" i="1"/>
  <c r="S38" i="1"/>
  <c r="Y44" i="1"/>
  <c r="Y47" i="1"/>
  <c r="Y49" i="1"/>
  <c r="Y40" i="1"/>
  <c r="Y39" i="1"/>
  <c r="AE38" i="1"/>
  <c r="AE54" i="1"/>
  <c r="AF54" i="1"/>
  <c r="AG54" i="1"/>
  <c r="AF53" i="1"/>
  <c r="AF65" i="1" s="1"/>
  <c r="AE53" i="1"/>
  <c r="AE65" i="1" s="1"/>
  <c r="AH54" i="1"/>
  <c r="AI54" i="1"/>
  <c r="AJ54" i="1"/>
  <c r="AG53" i="1"/>
  <c r="AG65" i="1" s="1"/>
  <c r="AH53" i="1"/>
  <c r="AI53" i="1"/>
  <c r="AI65" i="1" s="1"/>
  <c r="AJ53" i="1"/>
  <c r="AJ65" i="1" s="1"/>
  <c r="AE39" i="1"/>
  <c r="AF39" i="1"/>
  <c r="AG39" i="1"/>
  <c r="AH39" i="1"/>
  <c r="AI39" i="1"/>
  <c r="AJ39" i="1"/>
  <c r="AE40" i="1"/>
  <c r="AF40" i="1"/>
  <c r="AG40" i="1"/>
  <c r="AH40" i="1"/>
  <c r="AI40" i="1"/>
  <c r="AJ40" i="1"/>
  <c r="AE41" i="1"/>
  <c r="AK41" i="1" s="1"/>
  <c r="AF41" i="1"/>
  <c r="AG41" i="1"/>
  <c r="AH41" i="1"/>
  <c r="AI41" i="1"/>
  <c r="AJ41" i="1"/>
  <c r="AE42" i="1"/>
  <c r="AF42" i="1"/>
  <c r="AG42" i="1"/>
  <c r="AH42" i="1"/>
  <c r="AI42" i="1"/>
  <c r="AJ42" i="1"/>
  <c r="AE43" i="1"/>
  <c r="AF43" i="1"/>
  <c r="AG43" i="1"/>
  <c r="AH43" i="1"/>
  <c r="AI43" i="1"/>
  <c r="AJ43" i="1"/>
  <c r="AE44" i="1"/>
  <c r="AF44" i="1"/>
  <c r="AG44" i="1"/>
  <c r="AH44" i="1"/>
  <c r="AI44" i="1"/>
  <c r="AJ44" i="1"/>
  <c r="AE45" i="1"/>
  <c r="AF45" i="1"/>
  <c r="AG45" i="1"/>
  <c r="AH45" i="1"/>
  <c r="AI45" i="1"/>
  <c r="AJ45" i="1"/>
  <c r="AE46" i="1"/>
  <c r="AF46" i="1"/>
  <c r="AG46" i="1"/>
  <c r="AH46" i="1"/>
  <c r="AI46" i="1"/>
  <c r="AJ46" i="1"/>
  <c r="AE47" i="1"/>
  <c r="AF47" i="1"/>
  <c r="AG47" i="1"/>
  <c r="AH47" i="1"/>
  <c r="AI47" i="1"/>
  <c r="AJ47" i="1"/>
  <c r="AE48" i="1"/>
  <c r="AF48" i="1"/>
  <c r="AG48" i="1"/>
  <c r="AH48" i="1"/>
  <c r="AI48" i="1"/>
  <c r="AJ48" i="1"/>
  <c r="AE49" i="1"/>
  <c r="AF49" i="1"/>
  <c r="AG49" i="1"/>
  <c r="AH49" i="1"/>
  <c r="AI49" i="1"/>
  <c r="AJ49" i="1"/>
  <c r="AG38" i="1"/>
  <c r="AH38" i="1"/>
  <c r="AI38" i="1"/>
  <c r="AJ38" i="1"/>
  <c r="AF38" i="1"/>
  <c r="AE2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F18" i="1"/>
  <c r="AG18" i="1"/>
  <c r="AH18" i="1"/>
  <c r="AI18" i="1"/>
  <c r="AJ18" i="1"/>
  <c r="AE18" i="1"/>
  <c r="AE3" i="1"/>
  <c r="AF3" i="1"/>
  <c r="AG3" i="1"/>
  <c r="AH3" i="1"/>
  <c r="AI3" i="1"/>
  <c r="AJ3" i="1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F2" i="1"/>
  <c r="AG2" i="1"/>
  <c r="AH2" i="1"/>
  <c r="AI2" i="1"/>
  <c r="AJ2" i="1"/>
  <c r="Y41" i="1"/>
  <c r="Y42" i="1"/>
  <c r="Y43" i="1"/>
  <c r="Y45" i="1"/>
  <c r="Y46" i="1"/>
  <c r="Y48" i="1"/>
  <c r="Y51" i="1"/>
  <c r="Y52" i="1"/>
  <c r="S40" i="1"/>
  <c r="S41" i="1"/>
  <c r="S43" i="1"/>
  <c r="S44" i="1"/>
  <c r="S45" i="1"/>
  <c r="S48" i="1"/>
  <c r="S49" i="1"/>
  <c r="S50" i="1"/>
  <c r="S51" i="1"/>
  <c r="S52" i="1"/>
  <c r="AJ30" i="1" l="1"/>
  <c r="AR23" i="1" s="1"/>
  <c r="AF30" i="1"/>
  <c r="AN21" i="1" s="1"/>
  <c r="AH14" i="1"/>
  <c r="AP7" i="1" s="1"/>
  <c r="AK7" i="1"/>
  <c r="BB72" i="1" s="1"/>
  <c r="AK23" i="1"/>
  <c r="AK19" i="1"/>
  <c r="BB82" i="1" s="1"/>
  <c r="AK13" i="1"/>
  <c r="AK11" i="1"/>
  <c r="AK9" i="1"/>
  <c r="AP11" i="1"/>
  <c r="AP9" i="1"/>
  <c r="AP3" i="1"/>
  <c r="AE30" i="1"/>
  <c r="AM29" i="1" s="1"/>
  <c r="AK18" i="1"/>
  <c r="AG30" i="1"/>
  <c r="AO19" i="1" s="1"/>
  <c r="AR28" i="1"/>
  <c r="AN28" i="1"/>
  <c r="AR26" i="1"/>
  <c r="AN26" i="1"/>
  <c r="AR24" i="1"/>
  <c r="AN24" i="1"/>
  <c r="AR22" i="1"/>
  <c r="AN22" i="1"/>
  <c r="AR20" i="1"/>
  <c r="AN20" i="1"/>
  <c r="AK2" i="1"/>
  <c r="BG72" i="1"/>
  <c r="BI99" i="1" s="1"/>
  <c r="BF72" i="1"/>
  <c r="BG99" i="1" s="1"/>
  <c r="AK5" i="1"/>
  <c r="AK3" i="1"/>
  <c r="AK29" i="1"/>
  <c r="AK12" i="1"/>
  <c r="AK10" i="1"/>
  <c r="AK8" i="1"/>
  <c r="AK6" i="1"/>
  <c r="AK4" i="1"/>
  <c r="AK28" i="1"/>
  <c r="AK26" i="1"/>
  <c r="AK24" i="1"/>
  <c r="AU23" i="1" s="1"/>
  <c r="AK22" i="1"/>
  <c r="AK20" i="1"/>
  <c r="AK27" i="1"/>
  <c r="AK25" i="1"/>
  <c r="BE86" i="1"/>
  <c r="BF99" i="1" s="1"/>
  <c r="BB86" i="1"/>
  <c r="BF86" i="1"/>
  <c r="BH99" i="1" s="1"/>
  <c r="BC86" i="1"/>
  <c r="BB99" i="1" s="1"/>
  <c r="BG86" i="1"/>
  <c r="BJ99" i="1" s="1"/>
  <c r="BS9" i="1"/>
  <c r="BD86" i="1"/>
  <c r="BD99" i="1" s="1"/>
  <c r="AK21" i="1"/>
  <c r="BS5" i="1"/>
  <c r="BE82" i="1"/>
  <c r="BF95" i="1" s="1"/>
  <c r="AU19" i="1"/>
  <c r="BF82" i="1"/>
  <c r="BH95" i="1" s="1"/>
  <c r="BC82" i="1"/>
  <c r="BB95" i="1" s="1"/>
  <c r="BG82" i="1"/>
  <c r="BJ95" i="1" s="1"/>
  <c r="AP21" i="1"/>
  <c r="AM26" i="1"/>
  <c r="AP12" i="1"/>
  <c r="AP10" i="1"/>
  <c r="AR29" i="1"/>
  <c r="AN29" i="1"/>
  <c r="AP28" i="1"/>
  <c r="AR27" i="1"/>
  <c r="AN27" i="1"/>
  <c r="AR25" i="1"/>
  <c r="AN25" i="1"/>
  <c r="AR21" i="1"/>
  <c r="AR19" i="1"/>
  <c r="AO29" i="1"/>
  <c r="AO27" i="1"/>
  <c r="AQ9" i="1"/>
  <c r="AG14" i="1"/>
  <c r="AO11" i="1" s="1"/>
  <c r="AI30" i="1"/>
  <c r="AQ24" i="1" s="1"/>
  <c r="AO18" i="1"/>
  <c r="AE14" i="1"/>
  <c r="AM5" i="1" s="1"/>
  <c r="AH50" i="1"/>
  <c r="AR40" i="1"/>
  <c r="AJ14" i="1"/>
  <c r="AR11" i="1" s="1"/>
  <c r="AF14" i="1"/>
  <c r="AN9" i="1" s="1"/>
  <c r="AO26" i="1"/>
  <c r="AM25" i="1"/>
  <c r="AO20" i="1"/>
  <c r="AH30" i="1"/>
  <c r="AP24" i="1" s="1"/>
  <c r="AR18" i="1"/>
  <c r="AN18" i="1"/>
  <c r="AF50" i="1"/>
  <c r="AM48" i="1"/>
  <c r="AQ46" i="1"/>
  <c r="AQ44" i="1"/>
  <c r="AQ42" i="1"/>
  <c r="AM42" i="1"/>
  <c r="AO41" i="1"/>
  <c r="AO39" i="1"/>
  <c r="AI14" i="1"/>
  <c r="AQ10" i="1" s="1"/>
  <c r="AJ50" i="1"/>
  <c r="AR38" i="1" s="1"/>
  <c r="AN49" i="1"/>
  <c r="AR47" i="1"/>
  <c r="AN45" i="1"/>
  <c r="AP42" i="1"/>
  <c r="AP40" i="1"/>
  <c r="AR39" i="1"/>
  <c r="AN39" i="1"/>
  <c r="AQ38" i="1"/>
  <c r="AK47" i="1"/>
  <c r="AK43" i="1"/>
  <c r="AQ41" i="1"/>
  <c r="AQ39" i="1"/>
  <c r="AM39" i="1"/>
  <c r="AK63" i="1"/>
  <c r="AK59" i="1"/>
  <c r="AK55" i="1"/>
  <c r="AH65" i="1"/>
  <c r="AK39" i="1"/>
  <c r="AK46" i="1"/>
  <c r="AK42" i="1"/>
  <c r="AQ49" i="1"/>
  <c r="AO48" i="1"/>
  <c r="AM47" i="1"/>
  <c r="AO46" i="1"/>
  <c r="AQ45" i="1"/>
  <c r="AO44" i="1"/>
  <c r="AQ43" i="1"/>
  <c r="AM43" i="1"/>
  <c r="AI50" i="1"/>
  <c r="AQ48" i="1" s="1"/>
  <c r="AE50" i="1"/>
  <c r="AK53" i="1"/>
  <c r="AK62" i="1"/>
  <c r="AK58" i="1"/>
  <c r="AK49" i="1"/>
  <c r="AK45" i="1"/>
  <c r="AP49" i="1"/>
  <c r="AP47" i="1"/>
  <c r="AR46" i="1"/>
  <c r="AN46" i="1"/>
  <c r="AN44" i="1"/>
  <c r="AP43" i="1"/>
  <c r="AN42" i="1"/>
  <c r="AK54" i="1"/>
  <c r="AK48" i="1"/>
  <c r="AK44" i="1"/>
  <c r="AK40" i="1"/>
  <c r="AG50" i="1"/>
  <c r="AO47" i="1" s="1"/>
  <c r="AK64" i="1"/>
  <c r="AK60" i="1"/>
  <c r="AK56" i="1"/>
  <c r="AK38" i="1"/>
  <c r="X50" i="1"/>
  <c r="Y50" i="1" s="1"/>
  <c r="AM7" i="1"/>
  <c r="AM8" i="1"/>
  <c r="AM10" i="1" l="1"/>
  <c r="AM13" i="1"/>
  <c r="AM21" i="1"/>
  <c r="BD72" i="1"/>
  <c r="BC99" i="1" s="1"/>
  <c r="BC72" i="1"/>
  <c r="BA99" i="1" s="1"/>
  <c r="AM3" i="1"/>
  <c r="AM23" i="1"/>
  <c r="AM27" i="1"/>
  <c r="AS27" i="1" s="1"/>
  <c r="AP8" i="1"/>
  <c r="AP29" i="1"/>
  <c r="AP22" i="1"/>
  <c r="AM24" i="1"/>
  <c r="AM20" i="1"/>
  <c r="AU7" i="1"/>
  <c r="BE72" i="1"/>
  <c r="BE99" i="1" s="1"/>
  <c r="AP5" i="1"/>
  <c r="AP13" i="1"/>
  <c r="AM19" i="1"/>
  <c r="AO24" i="1"/>
  <c r="AP2" i="1"/>
  <c r="AP4" i="1"/>
  <c r="AN19" i="1"/>
  <c r="AN23" i="1"/>
  <c r="AP6" i="1"/>
  <c r="AO25" i="1"/>
  <c r="BD82" i="1"/>
  <c r="BD95" i="1" s="1"/>
  <c r="BR9" i="1"/>
  <c r="BS6" i="1"/>
  <c r="BC83" i="1"/>
  <c r="BG83" i="1"/>
  <c r="BJ96" i="1" s="1"/>
  <c r="BD83" i="1"/>
  <c r="BD96" i="1" s="1"/>
  <c r="BE83" i="1"/>
  <c r="BF96" i="1" s="1"/>
  <c r="BF83" i="1"/>
  <c r="BH96" i="1" s="1"/>
  <c r="AU20" i="1"/>
  <c r="BB83" i="1"/>
  <c r="AZ96" i="1" s="1"/>
  <c r="BS14" i="1"/>
  <c r="BC91" i="1"/>
  <c r="BG91" i="1"/>
  <c r="BJ104" i="1" s="1"/>
  <c r="BD91" i="1"/>
  <c r="BD104" i="1" s="1"/>
  <c r="BE91" i="1"/>
  <c r="BF104" i="1" s="1"/>
  <c r="BF91" i="1"/>
  <c r="BH104" i="1" s="1"/>
  <c r="AU28" i="1"/>
  <c r="BB91" i="1"/>
  <c r="AZ104" i="1" s="1"/>
  <c r="BC75" i="1"/>
  <c r="BA102" i="1" s="1"/>
  <c r="BG75" i="1"/>
  <c r="BI102" i="1" s="1"/>
  <c r="AU10" i="1"/>
  <c r="BR12" i="1"/>
  <c r="BE75" i="1"/>
  <c r="BE102" i="1" s="1"/>
  <c r="BB75" i="1"/>
  <c r="BD75" i="1"/>
  <c r="BC102" i="1" s="1"/>
  <c r="BF75" i="1"/>
  <c r="BG102" i="1" s="1"/>
  <c r="BE70" i="1"/>
  <c r="BE97" i="1" s="1"/>
  <c r="BR7" i="1"/>
  <c r="BC70" i="1"/>
  <c r="BG70" i="1"/>
  <c r="BI97" i="1" s="1"/>
  <c r="BF70" i="1"/>
  <c r="BG97" i="1" s="1"/>
  <c r="BB70" i="1"/>
  <c r="AY97" i="1" s="1"/>
  <c r="BD70" i="1"/>
  <c r="BC97" i="1" s="1"/>
  <c r="AU5" i="1"/>
  <c r="AK14" i="1"/>
  <c r="AQ13" i="1"/>
  <c r="AQ18" i="1"/>
  <c r="AP23" i="1"/>
  <c r="BH82" i="1"/>
  <c r="BJ68" i="1" s="1"/>
  <c r="AZ95" i="1"/>
  <c r="BE84" i="1"/>
  <c r="BF97" i="1" s="1"/>
  <c r="BS7" i="1"/>
  <c r="BB84" i="1"/>
  <c r="BF84" i="1"/>
  <c r="BH97" i="1" s="1"/>
  <c r="BC84" i="1"/>
  <c r="BB97" i="1" s="1"/>
  <c r="BG84" i="1"/>
  <c r="BJ97" i="1" s="1"/>
  <c r="AU21" i="1"/>
  <c r="BD84" i="1"/>
  <c r="BD97" i="1" s="1"/>
  <c r="BC85" i="1"/>
  <c r="BG85" i="1"/>
  <c r="BJ98" i="1" s="1"/>
  <c r="BD85" i="1"/>
  <c r="BD98" i="1" s="1"/>
  <c r="BS8" i="1"/>
  <c r="BE85" i="1"/>
  <c r="BF98" i="1" s="1"/>
  <c r="AU22" i="1"/>
  <c r="BF85" i="1"/>
  <c r="BH98" i="1" s="1"/>
  <c r="BB85" i="1"/>
  <c r="AZ98" i="1" s="1"/>
  <c r="BR6" i="1"/>
  <c r="BC69" i="1"/>
  <c r="BA96" i="1" s="1"/>
  <c r="BG69" i="1"/>
  <c r="BI96" i="1" s="1"/>
  <c r="BE69" i="1"/>
  <c r="BE96" i="1" s="1"/>
  <c r="AU4" i="1"/>
  <c r="BD69" i="1"/>
  <c r="BF69" i="1"/>
  <c r="BG96" i="1" s="1"/>
  <c r="BB69" i="1"/>
  <c r="AY96" i="1" s="1"/>
  <c r="BR14" i="1"/>
  <c r="BC77" i="1"/>
  <c r="BA104" i="1" s="1"/>
  <c r="BG77" i="1"/>
  <c r="BI104" i="1" s="1"/>
  <c r="BE77" i="1"/>
  <c r="BE104" i="1" s="1"/>
  <c r="AU12" i="1"/>
  <c r="BD77" i="1"/>
  <c r="BF77" i="1"/>
  <c r="BG104" i="1" s="1"/>
  <c r="BB77" i="1"/>
  <c r="AY104" i="1" s="1"/>
  <c r="AY99" i="1"/>
  <c r="BD67" i="1"/>
  <c r="BC94" i="1" s="1"/>
  <c r="BB67" i="1"/>
  <c r="AU2" i="1"/>
  <c r="BR4" i="1"/>
  <c r="BF67" i="1"/>
  <c r="BG94" i="1" s="1"/>
  <c r="BC67" i="1"/>
  <c r="BA94" i="1" s="1"/>
  <c r="BG67" i="1"/>
  <c r="BI94" i="1" s="1"/>
  <c r="BE67" i="1"/>
  <c r="BE94" i="1" s="1"/>
  <c r="BD81" i="1"/>
  <c r="BD94" i="1" s="1"/>
  <c r="BB81" i="1"/>
  <c r="AZ94" i="1" s="1"/>
  <c r="BE81" i="1"/>
  <c r="BF94" i="1" s="1"/>
  <c r="BS4" i="1"/>
  <c r="BF81" i="1"/>
  <c r="BH94" i="1" s="1"/>
  <c r="AU18" i="1"/>
  <c r="BC81" i="1"/>
  <c r="BG81" i="1"/>
  <c r="BJ94" i="1" s="1"/>
  <c r="BE74" i="1"/>
  <c r="BE101" i="1" s="1"/>
  <c r="BR11" i="1"/>
  <c r="BC74" i="1"/>
  <c r="BG74" i="1"/>
  <c r="BI101" i="1" s="1"/>
  <c r="BF74" i="1"/>
  <c r="BG101" i="1" s="1"/>
  <c r="AU9" i="1"/>
  <c r="BD74" i="1"/>
  <c r="BC101" i="1" s="1"/>
  <c r="BB74" i="1"/>
  <c r="AY101" i="1" s="1"/>
  <c r="AQ28" i="1"/>
  <c r="AQ21" i="1"/>
  <c r="AQ27" i="1"/>
  <c r="AQ6" i="1"/>
  <c r="AQ2" i="1"/>
  <c r="BE88" i="1"/>
  <c r="BF101" i="1" s="1"/>
  <c r="BS11" i="1"/>
  <c r="BB88" i="1"/>
  <c r="BF88" i="1"/>
  <c r="BH101" i="1" s="1"/>
  <c r="BC88" i="1"/>
  <c r="BB101" i="1" s="1"/>
  <c r="BG88" i="1"/>
  <c r="BJ101" i="1" s="1"/>
  <c r="AU25" i="1"/>
  <c r="BD88" i="1"/>
  <c r="BD101" i="1" s="1"/>
  <c r="BS10" i="1"/>
  <c r="BC87" i="1"/>
  <c r="BG87" i="1"/>
  <c r="BJ100" i="1" s="1"/>
  <c r="BD87" i="1"/>
  <c r="BD100" i="1" s="1"/>
  <c r="BE87" i="1"/>
  <c r="BF100" i="1" s="1"/>
  <c r="BB87" i="1"/>
  <c r="AZ100" i="1" s="1"/>
  <c r="BF87" i="1"/>
  <c r="BH100" i="1" s="1"/>
  <c r="AU24" i="1"/>
  <c r="BC71" i="1"/>
  <c r="BA98" i="1" s="1"/>
  <c r="BG71" i="1"/>
  <c r="BI98" i="1" s="1"/>
  <c r="AU6" i="1"/>
  <c r="BR8" i="1"/>
  <c r="BE71" i="1"/>
  <c r="BE98" i="1" s="1"/>
  <c r="BB71" i="1"/>
  <c r="BF71" i="1"/>
  <c r="BG98" i="1" s="1"/>
  <c r="BD71" i="1"/>
  <c r="BC98" i="1" s="1"/>
  <c r="BE92" i="1"/>
  <c r="BF105" i="1" s="1"/>
  <c r="BS15" i="1"/>
  <c r="BB92" i="1"/>
  <c r="BF92" i="1"/>
  <c r="BH105" i="1" s="1"/>
  <c r="BC92" i="1"/>
  <c r="BB105" i="1" s="1"/>
  <c r="BG92" i="1"/>
  <c r="BJ105" i="1" s="1"/>
  <c r="AU29" i="1"/>
  <c r="BD92" i="1"/>
  <c r="BD105" i="1" s="1"/>
  <c r="AM22" i="1"/>
  <c r="AK30" i="1"/>
  <c r="BE76" i="1"/>
  <c r="BE103" i="1" s="1"/>
  <c r="BC76" i="1"/>
  <c r="BA103" i="1" s="1"/>
  <c r="BG76" i="1"/>
  <c r="BI103" i="1" s="1"/>
  <c r="BR13" i="1"/>
  <c r="BB76" i="1"/>
  <c r="BD76" i="1"/>
  <c r="BC103" i="1" s="1"/>
  <c r="BF76" i="1"/>
  <c r="BG103" i="1" s="1"/>
  <c r="AU11" i="1"/>
  <c r="AM12" i="1"/>
  <c r="AM11" i="1"/>
  <c r="AQ19" i="1"/>
  <c r="AO22" i="1"/>
  <c r="AQ25" i="1"/>
  <c r="AO28" i="1"/>
  <c r="AM18" i="1"/>
  <c r="AQ5" i="1"/>
  <c r="AO21" i="1"/>
  <c r="AS21" i="1" s="1"/>
  <c r="AM28" i="1"/>
  <c r="AO23" i="1"/>
  <c r="BH86" i="1"/>
  <c r="BJ72" i="1" s="1"/>
  <c r="AZ99" i="1"/>
  <c r="BE90" i="1"/>
  <c r="BF103" i="1" s="1"/>
  <c r="AU27" i="1"/>
  <c r="BB90" i="1"/>
  <c r="BF90" i="1"/>
  <c r="BH103" i="1" s="1"/>
  <c r="BC90" i="1"/>
  <c r="BB103" i="1" s="1"/>
  <c r="BG90" i="1"/>
  <c r="BJ103" i="1" s="1"/>
  <c r="BS13" i="1"/>
  <c r="BD90" i="1"/>
  <c r="BD103" i="1" s="1"/>
  <c r="BC89" i="1"/>
  <c r="BG89" i="1"/>
  <c r="BJ102" i="1" s="1"/>
  <c r="BD89" i="1"/>
  <c r="BD102" i="1" s="1"/>
  <c r="BS12" i="1"/>
  <c r="BE89" i="1"/>
  <c r="BF102" i="1" s="1"/>
  <c r="BB89" i="1"/>
  <c r="AZ102" i="1" s="1"/>
  <c r="BF89" i="1"/>
  <c r="BH102" i="1" s="1"/>
  <c r="AU26" i="1"/>
  <c r="BR10" i="1"/>
  <c r="BC73" i="1"/>
  <c r="BA100" i="1" s="1"/>
  <c r="BG73" i="1"/>
  <c r="BI100" i="1" s="1"/>
  <c r="BE73" i="1"/>
  <c r="BE100" i="1" s="1"/>
  <c r="AU8" i="1"/>
  <c r="BD73" i="1"/>
  <c r="BF73" i="1"/>
  <c r="BG100" i="1" s="1"/>
  <c r="BB73" i="1"/>
  <c r="AY100" i="1" s="1"/>
  <c r="BE68" i="1"/>
  <c r="BE95" i="1" s="1"/>
  <c r="BC68" i="1"/>
  <c r="BA95" i="1" s="1"/>
  <c r="BG68" i="1"/>
  <c r="BI95" i="1" s="1"/>
  <c r="BB68" i="1"/>
  <c r="BD68" i="1"/>
  <c r="BC95" i="1" s="1"/>
  <c r="BR5" i="1"/>
  <c r="BF68" i="1"/>
  <c r="BG95" i="1" s="1"/>
  <c r="AU3" i="1"/>
  <c r="BE78" i="1"/>
  <c r="BE105" i="1" s="1"/>
  <c r="BR15" i="1"/>
  <c r="BC78" i="1"/>
  <c r="BG78" i="1"/>
  <c r="BI105" i="1" s="1"/>
  <c r="BF78" i="1"/>
  <c r="BG105" i="1" s="1"/>
  <c r="AU13" i="1"/>
  <c r="BB78" i="1"/>
  <c r="AY105" i="1" s="1"/>
  <c r="BD78" i="1"/>
  <c r="BC105" i="1" s="1"/>
  <c r="AP48" i="1"/>
  <c r="AP44" i="1"/>
  <c r="AP45" i="1"/>
  <c r="AO3" i="1"/>
  <c r="AR12" i="1"/>
  <c r="AR44" i="1"/>
  <c r="AR48" i="1"/>
  <c r="AM46" i="1"/>
  <c r="AM45" i="1"/>
  <c r="AM38" i="1"/>
  <c r="AM41" i="1"/>
  <c r="AM49" i="1"/>
  <c r="AR41" i="1"/>
  <c r="AR43" i="1"/>
  <c r="AM40" i="1"/>
  <c r="AM44" i="1"/>
  <c r="AN40" i="1"/>
  <c r="AN38" i="1"/>
  <c r="AN47" i="1"/>
  <c r="AN43" i="1"/>
  <c r="AN41" i="1"/>
  <c r="AN48" i="1"/>
  <c r="AN6" i="1"/>
  <c r="AN10" i="1"/>
  <c r="AN4" i="1"/>
  <c r="AN11" i="1"/>
  <c r="AN5" i="1"/>
  <c r="AN12" i="1"/>
  <c r="AN13" i="1"/>
  <c r="AN7" i="1"/>
  <c r="AN8" i="1"/>
  <c r="AN3" i="1"/>
  <c r="AP41" i="1"/>
  <c r="AM4" i="1"/>
  <c r="AM9" i="1"/>
  <c r="AM2" i="1"/>
  <c r="AM6" i="1"/>
  <c r="AN2" i="1"/>
  <c r="AR5" i="1"/>
  <c r="AS24" i="1"/>
  <c r="BC58" i="1" s="1"/>
  <c r="AR6" i="1"/>
  <c r="AR13" i="1"/>
  <c r="AR7" i="1"/>
  <c r="AR8" i="1"/>
  <c r="AR3" i="1"/>
  <c r="AR10" i="1"/>
  <c r="AR9" i="1"/>
  <c r="AR2" i="1"/>
  <c r="AO13" i="1"/>
  <c r="AO9" i="1"/>
  <c r="AO5" i="1"/>
  <c r="AO12" i="1"/>
  <c r="AO8" i="1"/>
  <c r="AO6" i="1"/>
  <c r="AO10" i="1"/>
  <c r="AO7" i="1"/>
  <c r="AO43" i="1"/>
  <c r="AO40" i="1"/>
  <c r="AO42" i="1"/>
  <c r="AO38" i="1"/>
  <c r="AP46" i="1"/>
  <c r="AR49" i="1"/>
  <c r="AR45" i="1"/>
  <c r="AR42" i="1"/>
  <c r="AO45" i="1"/>
  <c r="AO49" i="1"/>
  <c r="AP39" i="1"/>
  <c r="AP38" i="1"/>
  <c r="AO4" i="1"/>
  <c r="AO2" i="1"/>
  <c r="AR4" i="1"/>
  <c r="AQ20" i="1"/>
  <c r="AQ47" i="1"/>
  <c r="AQ3" i="1"/>
  <c r="AQ7" i="1"/>
  <c r="AQ40" i="1"/>
  <c r="AQ23" i="1"/>
  <c r="AQ29" i="1"/>
  <c r="AS29" i="1" s="1"/>
  <c r="AQ11" i="1"/>
  <c r="AQ4" i="1"/>
  <c r="AQ8" i="1"/>
  <c r="AQ12" i="1"/>
  <c r="AP19" i="1"/>
  <c r="AS19" i="1" s="1"/>
  <c r="AP26" i="1"/>
  <c r="AS26" i="1" s="1"/>
  <c r="AP27" i="1"/>
  <c r="AP18" i="1"/>
  <c r="AS18" i="1" s="1"/>
  <c r="BB52" i="1" s="1"/>
  <c r="AP25" i="1"/>
  <c r="AP20" i="1"/>
  <c r="AS20" i="1" s="1"/>
  <c r="BF54" i="1" s="1"/>
  <c r="AQ22" i="1"/>
  <c r="AS22" i="1" s="1"/>
  <c r="AS28" i="1"/>
  <c r="BG62" i="1" s="1"/>
  <c r="AQ26" i="1"/>
  <c r="AS8" i="1" l="1"/>
  <c r="BG44" i="1" s="1"/>
  <c r="AS7" i="1"/>
  <c r="BH72" i="1"/>
  <c r="AS11" i="1"/>
  <c r="BD47" i="1" s="1"/>
  <c r="BE55" i="1"/>
  <c r="BD55" i="1"/>
  <c r="BG55" i="1"/>
  <c r="BE44" i="1"/>
  <c r="BC44" i="1"/>
  <c r="BF44" i="1"/>
  <c r="BB44" i="1"/>
  <c r="BD44" i="1"/>
  <c r="BE47" i="1"/>
  <c r="BH89" i="1"/>
  <c r="BJ75" i="1" s="1"/>
  <c r="BB102" i="1"/>
  <c r="AS13" i="1"/>
  <c r="BH76" i="1"/>
  <c r="AY103" i="1"/>
  <c r="BH88" i="1"/>
  <c r="BJ74" i="1" s="1"/>
  <c r="AZ101" i="1"/>
  <c r="AS2" i="1"/>
  <c r="AS10" i="1"/>
  <c r="BH70" i="1"/>
  <c r="BA97" i="1"/>
  <c r="BB54" i="1"/>
  <c r="BC43" i="1"/>
  <c r="BG43" i="1"/>
  <c r="BE43" i="1"/>
  <c r="BD43" i="1"/>
  <c r="BF43" i="1"/>
  <c r="BB43" i="1"/>
  <c r="BH84" i="1"/>
  <c r="BJ70" i="1" s="1"/>
  <c r="AZ97" i="1"/>
  <c r="BH68" i="1"/>
  <c r="AY95" i="1"/>
  <c r="BH92" i="1"/>
  <c r="BJ78" i="1" s="1"/>
  <c r="AZ105" i="1"/>
  <c r="BH77" i="1"/>
  <c r="BC104" i="1"/>
  <c r="BH69" i="1"/>
  <c r="BC96" i="1"/>
  <c r="AS23" i="1"/>
  <c r="BB57" i="1" s="1"/>
  <c r="AS3" i="1"/>
  <c r="AS12" i="1"/>
  <c r="BH78" i="1"/>
  <c r="BA105" i="1"/>
  <c r="BH90" i="1"/>
  <c r="BJ76" i="1" s="1"/>
  <c r="AZ103" i="1"/>
  <c r="BH71" i="1"/>
  <c r="AY98" i="1"/>
  <c r="BH87" i="1"/>
  <c r="BJ73" i="1" s="1"/>
  <c r="BB100" i="1"/>
  <c r="BH74" i="1"/>
  <c r="BA101" i="1"/>
  <c r="BH81" i="1"/>
  <c r="BJ67" i="1" s="1"/>
  <c r="BB94" i="1"/>
  <c r="BH85" i="1"/>
  <c r="BJ71" i="1" s="1"/>
  <c r="BB98" i="1"/>
  <c r="AS25" i="1"/>
  <c r="BB59" i="1" s="1"/>
  <c r="BE54" i="1"/>
  <c r="AS5" i="1"/>
  <c r="AS9" i="1"/>
  <c r="BH73" i="1"/>
  <c r="BC100" i="1"/>
  <c r="AY94" i="1"/>
  <c r="BH67" i="1"/>
  <c r="BH75" i="1"/>
  <c r="AY102" i="1"/>
  <c r="BH91" i="1"/>
  <c r="BJ77" i="1" s="1"/>
  <c r="BB104" i="1"/>
  <c r="BH83" i="1"/>
  <c r="BJ69" i="1" s="1"/>
  <c r="BB96" i="1"/>
  <c r="BE59" i="1"/>
  <c r="BD59" i="1"/>
  <c r="BC59" i="1"/>
  <c r="BF59" i="1"/>
  <c r="BG59" i="1"/>
  <c r="BD53" i="1"/>
  <c r="BE53" i="1"/>
  <c r="BB53" i="1"/>
  <c r="BC53" i="1"/>
  <c r="BF53" i="1"/>
  <c r="BG53" i="1"/>
  <c r="BC52" i="1"/>
  <c r="BF52" i="1"/>
  <c r="BD52" i="1"/>
  <c r="BG52" i="1"/>
  <c r="BE52" i="1"/>
  <c r="BE60" i="1"/>
  <c r="BC60" i="1"/>
  <c r="BF60" i="1"/>
  <c r="BB60" i="1"/>
  <c r="BD60" i="1"/>
  <c r="BG60" i="1"/>
  <c r="BD57" i="1"/>
  <c r="BE63" i="1"/>
  <c r="BF63" i="1"/>
  <c r="BG63" i="1"/>
  <c r="BB63" i="1"/>
  <c r="BC61" i="1"/>
  <c r="BD61" i="1"/>
  <c r="BC63" i="1"/>
  <c r="BD56" i="1"/>
  <c r="BC56" i="1"/>
  <c r="BB56" i="1"/>
  <c r="BE56" i="1"/>
  <c r="BG56" i="1"/>
  <c r="BF56" i="1"/>
  <c r="BB61" i="1"/>
  <c r="BG58" i="1"/>
  <c r="BF58" i="1"/>
  <c r="BE58" i="1"/>
  <c r="BC62" i="1"/>
  <c r="BE62" i="1"/>
  <c r="BD62" i="1"/>
  <c r="BF62" i="1"/>
  <c r="BD54" i="1"/>
  <c r="BG54" i="1"/>
  <c r="AS4" i="1"/>
  <c r="BF55" i="1"/>
  <c r="BB62" i="1"/>
  <c r="AS38" i="1"/>
  <c r="BD58" i="1"/>
  <c r="BC54" i="1"/>
  <c r="BD63" i="1"/>
  <c r="BG61" i="1"/>
  <c r="BF61" i="1"/>
  <c r="AS6" i="1"/>
  <c r="BB58" i="1"/>
  <c r="BB55" i="1"/>
  <c r="BC55" i="1"/>
  <c r="BE61" i="1"/>
  <c r="BC57" i="1" l="1"/>
  <c r="BB47" i="1"/>
  <c r="BG47" i="1"/>
  <c r="BF47" i="1"/>
  <c r="BC47" i="1"/>
  <c r="BC45" i="1"/>
  <c r="BG45" i="1"/>
  <c r="BE45" i="1"/>
  <c r="BB45" i="1"/>
  <c r="BF45" i="1"/>
  <c r="BD45" i="1"/>
  <c r="BE46" i="1"/>
  <c r="BC46" i="1"/>
  <c r="BG46" i="1"/>
  <c r="BB46" i="1"/>
  <c r="BD46" i="1"/>
  <c r="BF46" i="1"/>
  <c r="BF57" i="1"/>
  <c r="BC41" i="1"/>
  <c r="BG41" i="1"/>
  <c r="BE41" i="1"/>
  <c r="BB41" i="1"/>
  <c r="BD41" i="1"/>
  <c r="BF41" i="1"/>
  <c r="BE38" i="1"/>
  <c r="BC38" i="1"/>
  <c r="BG38" i="1"/>
  <c r="BB38" i="1"/>
  <c r="BD38" i="1"/>
  <c r="BF38" i="1"/>
  <c r="BG57" i="1"/>
  <c r="BE48" i="1"/>
  <c r="BC48" i="1"/>
  <c r="BG48" i="1"/>
  <c r="BF48" i="1"/>
  <c r="BD48" i="1"/>
  <c r="BB48" i="1"/>
  <c r="BC49" i="1"/>
  <c r="BG49" i="1"/>
  <c r="BE49" i="1"/>
  <c r="BB49" i="1"/>
  <c r="BD49" i="1"/>
  <c r="BF49" i="1"/>
  <c r="BE40" i="1"/>
  <c r="BC40" i="1"/>
  <c r="BG40" i="1"/>
  <c r="BF40" i="1"/>
  <c r="BD40" i="1"/>
  <c r="BB40" i="1"/>
  <c r="BI67" i="1"/>
  <c r="BI69" i="1"/>
  <c r="BI68" i="1"/>
  <c r="BE57" i="1"/>
  <c r="AY106" i="1"/>
  <c r="BE42" i="1"/>
  <c r="BC42" i="1"/>
  <c r="BG42" i="1"/>
  <c r="BB42" i="1"/>
  <c r="BD42" i="1"/>
  <c r="BF42" i="1"/>
  <c r="BK68" i="1"/>
  <c r="BK67" i="1"/>
  <c r="BK69" i="1"/>
  <c r="BC39" i="1"/>
  <c r="BG39" i="1"/>
  <c r="BE39" i="1"/>
  <c r="BD39" i="1"/>
  <c r="BF39" i="1"/>
  <c r="BB39" i="1"/>
  <c r="BH44" i="1"/>
  <c r="BH43" i="1"/>
  <c r="BH38" i="1"/>
  <c r="BH46" i="1" l="1"/>
  <c r="BH47" i="1"/>
  <c r="BH39" i="1"/>
  <c r="BH49" i="1"/>
  <c r="BH48" i="1"/>
  <c r="BH41" i="1"/>
  <c r="BH45" i="1"/>
  <c r="BH40" i="1"/>
  <c r="BH42" i="1"/>
  <c r="BI42" i="1" s="1"/>
  <c r="BI46" i="1" l="1"/>
  <c r="BI38" i="1"/>
  <c r="BI41" i="1"/>
  <c r="BI45" i="1"/>
  <c r="BI47" i="1"/>
  <c r="BI40" i="1"/>
  <c r="BI48" i="1"/>
  <c r="BI39" i="1"/>
  <c r="BI43" i="1"/>
  <c r="BI44" i="1"/>
  <c r="BI49" i="1"/>
</calcChain>
</file>

<file path=xl/sharedStrings.xml><?xml version="1.0" encoding="utf-8"?>
<sst xmlns="http://schemas.openxmlformats.org/spreadsheetml/2006/main" count="1274" uniqueCount="66">
  <si>
    <t>id</t>
  </si>
  <si>
    <t>exp_kind</t>
  </si>
  <si>
    <t>u_id</t>
  </si>
  <si>
    <t>name</t>
  </si>
  <si>
    <t>grade</t>
  </si>
  <si>
    <t>exp_id</t>
  </si>
  <si>
    <t>problem_id</t>
  </si>
  <si>
    <t>time</t>
  </si>
  <si>
    <t>answer</t>
  </si>
  <si>
    <t>c_w</t>
  </si>
  <si>
    <t>correct</t>
  </si>
  <si>
    <t>uid</t>
  </si>
  <si>
    <t>eid</t>
  </si>
  <si>
    <t>kota_ryouhei</t>
  </si>
  <si>
    <t>misawa_daisi</t>
  </si>
  <si>
    <t>kasugayama</t>
  </si>
  <si>
    <t>toyodanatumi</t>
  </si>
  <si>
    <t>katonana</t>
  </si>
  <si>
    <t>mouri_reon</t>
  </si>
  <si>
    <t>saito_syun</t>
  </si>
  <si>
    <t>koriyama_nanami</t>
  </si>
  <si>
    <t>higashiyaa_riku</t>
  </si>
  <si>
    <t>okumura_mirai</t>
  </si>
  <si>
    <t>kodaira_riho</t>
  </si>
  <si>
    <t>hori_kiyoka</t>
  </si>
  <si>
    <t>ave</t>
  </si>
  <si>
    <t>max</t>
  </si>
  <si>
    <t>min</t>
  </si>
  <si>
    <t>ave/correct</t>
  </si>
  <si>
    <t>進捗表示なし</t>
    <rPh sb="0" eb="4">
      <t>シンチョクヒョウジ</t>
    </rPh>
    <phoneticPr fontId="18"/>
  </si>
  <si>
    <t>進捗表示あり</t>
    <phoneticPr fontId="18"/>
  </si>
  <si>
    <t>進捗表示あり</t>
    <rPh sb="0" eb="4">
      <t>シンチョクヒョウジ</t>
    </rPh>
    <phoneticPr fontId="18"/>
  </si>
  <si>
    <t>かかった時間</t>
    <rPh sb="4" eb="6">
      <t>ジカン</t>
    </rPh>
    <phoneticPr fontId="18"/>
  </si>
  <si>
    <t>ave</t>
    <phoneticPr fontId="18"/>
  </si>
  <si>
    <t>平均で割った感じ</t>
    <rPh sb="0" eb="2">
      <t>ヘイキン</t>
    </rPh>
    <rPh sb="3" eb="4">
      <t>ワ</t>
    </rPh>
    <rPh sb="6" eb="7">
      <t>カン</t>
    </rPh>
    <phoneticPr fontId="18"/>
  </si>
  <si>
    <t>正答率</t>
    <rPh sb="0" eb="3">
      <t>セイトウリツ</t>
    </rPh>
    <phoneticPr fontId="18"/>
  </si>
  <si>
    <t>集中力</t>
    <rPh sb="0" eb="3">
      <t>シュウチュウリョク</t>
    </rPh>
    <phoneticPr fontId="18"/>
  </si>
  <si>
    <t>t-検定: 一対の標本による平均の検定ツール</t>
  </si>
  <si>
    <t>変数 1</t>
  </si>
  <si>
    <t>変数 2</t>
  </si>
  <si>
    <t>平均</t>
  </si>
  <si>
    <t>分散</t>
  </si>
  <si>
    <t>観測数</t>
  </si>
  <si>
    <t>ピアソン相関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</si>
  <si>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</si>
  <si>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</si>
  <si>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</si>
  <si>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</si>
  <si>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</si>
  <si>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</si>
  <si>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</si>
  <si>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一問当たり平均回答時間</t>
    <rPh sb="0" eb="1">
      <t>イチ</t>
    </rPh>
    <rPh sb="1" eb="2">
      <t>モン</t>
    </rPh>
    <rPh sb="2" eb="3">
      <t>ア</t>
    </rPh>
    <rPh sb="5" eb="7">
      <t>ヘイキン</t>
    </rPh>
    <rPh sb="7" eb="9">
      <t>カイトウ</t>
    </rPh>
    <rPh sb="9" eb="11">
      <t>ジカン</t>
    </rPh>
    <phoneticPr fontId="18"/>
  </si>
  <si>
    <t>集中力1</t>
    <rPh sb="0" eb="3">
      <t>シュウチュウリョク</t>
    </rPh>
    <phoneticPr fontId="18"/>
  </si>
  <si>
    <t>集中力2</t>
    <rPh sb="0" eb="3">
      <t>シュウチュウリョク</t>
    </rPh>
    <phoneticPr fontId="18"/>
  </si>
  <si>
    <t>解答時間</t>
    <rPh sb="0" eb="4">
      <t>カイトウジカン</t>
    </rPh>
    <phoneticPr fontId="18"/>
  </si>
  <si>
    <t>]</t>
    <phoneticPr fontId="18"/>
  </si>
  <si>
    <t>被験者ID</t>
    <rPh sb="0" eb="3">
      <t>ヒケンシャ</t>
    </rPh>
    <phoneticPr fontId="18"/>
  </si>
  <si>
    <t>一問当たりの平均回答時間(ms)</t>
    <rPh sb="0" eb="3">
      <t>イチモンア</t>
    </rPh>
    <rPh sb="6" eb="12">
      <t>ヘイキンカイトウジカン</t>
    </rPh>
    <phoneticPr fontId="18"/>
  </si>
  <si>
    <t>正答率(％)</t>
    <rPh sb="0" eb="3">
      <t>セイトウリツ</t>
    </rPh>
    <phoneticPr fontId="18"/>
  </si>
  <si>
    <t>ブロック</t>
    <phoneticPr fontId="18"/>
  </si>
  <si>
    <t>ブロック１</t>
    <phoneticPr fontId="18"/>
  </si>
  <si>
    <t>ブロック２</t>
    <phoneticPr fontId="18"/>
  </si>
  <si>
    <t>ブロック３</t>
    <phoneticPr fontId="18"/>
  </si>
  <si>
    <t>ブロック４</t>
    <phoneticPr fontId="18"/>
  </si>
  <si>
    <t>ブロック５</t>
    <phoneticPr fontId="18"/>
  </si>
  <si>
    <t>ブロック６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</si>
</sst>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3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" fontId="0" fillId="0" borderId="24" xfId="0" applyNumberFormat="1" applyBorder="1">
      <alignment vertical="center"/>
    </xf>
    <xf numFmtId="2" fontId="0" fillId="0" borderId="25" xfId="0" applyNumberFormat="1" applyBorder="1">
      <alignment vertical="center"/>
    </xf>
    <xf numFmtId="1" fontId="0" fillId="0" borderId="24" xfId="0" applyNumberFormat="1" applyBorder="1">
      <alignment vertical="center"/>
    </xf>
    <xf numFmtId="1" fontId="0" fillId="0" borderId="25" xfId="0" applyNumberFormat="1" applyBorder="1">
      <alignment vertical="center"/>
    </xf>
    <xf numFmtId="1" fontId="0" fillId="0" borderId="18" xfId="0" applyNumberFormat="1" applyBorder="1">
      <alignment vertical="center"/>
    </xf>
    <xf numFmtId="1" fontId="0" fillId="0" borderId="14" xfId="0" applyNumberFormat="1" applyBorder="1">
      <alignment vertical="center"/>
    </xf>
    <xf numFmtId="1" fontId="0" fillId="0" borderId="19" xfId="0" applyNumberFormat="1" applyBorder="1">
      <alignment vertical="center"/>
    </xf>
    <xf numFmtId="1" fontId="0" fillId="0" borderId="15" xfId="0" applyNumberFormat="1" applyBorder="1">
      <alignment vertical="center"/>
    </xf>
    <xf numFmtId="2" fontId="0" fillId="0" borderId="0" xfId="0" applyNumberFormat="1">
      <alignment vertical="center"/>
    </xf>
    <xf numFmtId="2" fontId="0" fillId="0" borderId="28" xfId="0" applyNumberFormat="1" applyBorder="1">
      <alignment vertical="center"/>
    </xf>
    <xf numFmtId="2" fontId="0" fillId="0" borderId="29" xfId="0" applyNumberFormat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'12member(自動回復済み)'!$AM$2:$AR$2</c:f>
              <c:numCache>
                <c:formatCode>General</c:formatCode>
                <c:ptCount val="6"/>
                <c:pt idx="0">
                  <c:v>1.0146576469637083</c:v>
                </c:pt>
                <c:pt idx="1">
                  <c:v>1.2477910411362287</c:v>
                </c:pt>
                <c:pt idx="2">
                  <c:v>0.99254677202556363</c:v>
                </c:pt>
                <c:pt idx="3">
                  <c:v>1.0585268090158937</c:v>
                </c:pt>
                <c:pt idx="4">
                  <c:v>0.89467156285493277</c:v>
                </c:pt>
                <c:pt idx="5">
                  <c:v>0.94749083102245291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F-462D-AEC7-84058184BE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'12member(自動回復済み)'!$AM$3:$AR$3</c:f>
              <c:numCache>
                <c:formatCode>General</c:formatCode>
                <c:ptCount val="6"/>
                <c:pt idx="0">
                  <c:v>0.73749596705032894</c:v>
                </c:pt>
                <c:pt idx="1">
                  <c:v>0.88434064284115355</c:v>
                </c:pt>
                <c:pt idx="2">
                  <c:v>0.64475503289429514</c:v>
                </c:pt>
                <c:pt idx="3">
                  <c:v>0.79818630243964639</c:v>
                </c:pt>
                <c:pt idx="4">
                  <c:v>0.67400862639621495</c:v>
                </c:pt>
                <c:pt idx="5">
                  <c:v>0.87312871297548456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F-462D-AEC7-84058184BE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'12member(自動回復済み)'!$AM$4:$AR$4</c:f>
              <c:numCache>
                <c:formatCode>General</c:formatCode>
                <c:ptCount val="6"/>
                <c:pt idx="0">
                  <c:v>1.1110041534659187</c:v>
                </c:pt>
                <c:pt idx="1">
                  <c:v>1.0894994603861563</c:v>
                </c:pt>
                <c:pt idx="2">
                  <c:v>1.2224827858620679</c:v>
                </c:pt>
                <c:pt idx="3">
                  <c:v>1.1563756330210895</c:v>
                </c:pt>
                <c:pt idx="4">
                  <c:v>0.97983457944576435</c:v>
                </c:pt>
                <c:pt idx="5">
                  <c:v>1.4248775277174113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F-462D-AEC7-84058184BE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'12member(自動回復済み)'!$AM$5:$AR$5</c:f>
              <c:numCache>
                <c:formatCode>General</c:formatCode>
                <c:ptCount val="6"/>
                <c:pt idx="0">
                  <c:v>0.77373697838943445</c:v>
                </c:pt>
                <c:pt idx="1">
                  <c:v>0.72266396344093475</c:v>
                </c:pt>
                <c:pt idx="2">
                  <c:v>0.71799493402924908</c:v>
                </c:pt>
                <c:pt idx="3">
                  <c:v>0.863283382275011</c:v>
                </c:pt>
                <c:pt idx="4">
                  <c:v>0.67106115822259993</c:v>
                </c:pt>
                <c:pt idx="5">
                  <c:v>0.7879690385860042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3F-462D-AEC7-84058184BE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'12member(自動回復済み)'!$AM$6:$AR$6</c:f>
              <c:numCache>
                <c:formatCode>General</c:formatCode>
                <c:ptCount val="6"/>
                <c:pt idx="0">
                  <c:v>1.116770799253177</c:v>
                </c:pt>
                <c:pt idx="1">
                  <c:v>1.055757670615342</c:v>
                </c:pt>
                <c:pt idx="2">
                  <c:v>1.1077793905878786</c:v>
                </c:pt>
                <c:pt idx="3">
                  <c:v>0.80256117045649233</c:v>
                </c:pt>
                <c:pt idx="4">
                  <c:v>0.81540348261133122</c:v>
                </c:pt>
                <c:pt idx="5">
                  <c:v>1.049194129749583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3F-462D-AEC7-84058184BE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'12member(自動回復済み)'!$AM$7:$AR$7</c:f>
              <c:numCache>
                <c:formatCode>General</c:formatCode>
                <c:ptCount val="6"/>
                <c:pt idx="0">
                  <c:v>0.6909819845210291</c:v>
                </c:pt>
                <c:pt idx="1">
                  <c:v>0.52353280542780556</c:v>
                </c:pt>
                <c:pt idx="2">
                  <c:v>0.52632406489504691</c:v>
                </c:pt>
                <c:pt idx="3">
                  <c:v>0.51886412807446036</c:v>
                </c:pt>
                <c:pt idx="4">
                  <c:v>0.46367228055994919</c:v>
                </c:pt>
                <c:pt idx="5">
                  <c:v>0.48277495093215744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3F-462D-AEC7-84058184BE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'12member(自動回復済み)'!$AM$8:$AR$8</c:f>
              <c:numCache>
                <c:formatCode>General</c:formatCode>
                <c:ptCount val="6"/>
                <c:pt idx="0">
                  <c:v>0.79438265835419386</c:v>
                </c:pt>
                <c:pt idx="1">
                  <c:v>1.0622221170698152</c:v>
                </c:pt>
                <c:pt idx="2">
                  <c:v>0.80117502909769334</c:v>
                </c:pt>
                <c:pt idx="3">
                  <c:v>0.95214340642045747</c:v>
                </c:pt>
                <c:pt idx="4">
                  <c:v>1.3727676238389552</c:v>
                </c:pt>
                <c:pt idx="5">
                  <c:v>0.84806070205164097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3F-462D-AEC7-84058184BE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'12member(自動回復済み)'!$AM$9:$AR$9</c:f>
              <c:numCache>
                <c:formatCode>General</c:formatCode>
                <c:ptCount val="6"/>
                <c:pt idx="0">
                  <c:v>1.247971057966426</c:v>
                </c:pt>
                <c:pt idx="1">
                  <c:v>1.4501325830304643</c:v>
                </c:pt>
                <c:pt idx="2">
                  <c:v>1.8332524797754248</c:v>
                </c:pt>
                <c:pt idx="3">
                  <c:v>1.5773431243251426</c:v>
                </c:pt>
                <c:pt idx="4">
                  <c:v>1.7800408325378185</c:v>
                </c:pt>
                <c:pt idx="5">
                  <c:v>1.5150886904542658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3F-462D-AEC7-84058184BE6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'12member(自動回復済み)'!$AM$10:$AR$10</c:f>
              <c:numCache>
                <c:formatCode>General</c:formatCode>
                <c:ptCount val="6"/>
                <c:pt idx="0">
                  <c:v>1.2348238309357273</c:v>
                </c:pt>
                <c:pt idx="1">
                  <c:v>1.1919259937357478</c:v>
                </c:pt>
                <c:pt idx="2">
                  <c:v>1.3159712301948727</c:v>
                </c:pt>
                <c:pt idx="3">
                  <c:v>1.5189159252367728</c:v>
                </c:pt>
                <c:pt idx="4">
                  <c:v>1.4411028966017012</c:v>
                </c:pt>
                <c:pt idx="5">
                  <c:v>1.3749730324189791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3F-462D-AEC7-84058184BE6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'12member(自動回復済み)'!$AM$11:$AR$11</c:f>
              <c:numCache>
                <c:formatCode>General</c:formatCode>
                <c:ptCount val="6"/>
                <c:pt idx="0">
                  <c:v>1.0983284131977002</c:v>
                </c:pt>
                <c:pt idx="1">
                  <c:v>0.77173697419499276</c:v>
                </c:pt>
                <c:pt idx="2">
                  <c:v>0.98789881097332954</c:v>
                </c:pt>
                <c:pt idx="3">
                  <c:v>0.89295120308870457</c:v>
                </c:pt>
                <c:pt idx="4">
                  <c:v>1.1234661668280921</c:v>
                </c:pt>
                <c:pt idx="5">
                  <c:v>0.9018590529511743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3F-462D-AEC7-84058184BE6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'12member(自動回復済み)'!$AM$12:$AR$12</c:f>
              <c:numCache>
                <c:formatCode>General</c:formatCode>
                <c:ptCount val="6"/>
                <c:pt idx="0">
                  <c:v>1.1328557514962527</c:v>
                </c:pt>
                <c:pt idx="1">
                  <c:v>1.1599750303475915</c:v>
                </c:pt>
                <c:pt idx="2">
                  <c:v>1.0340562855811579</c:v>
                </c:pt>
                <c:pt idx="3">
                  <c:v>1.0793492682654722</c:v>
                </c:pt>
                <c:pt idx="4">
                  <c:v>0.9190247573390562</c:v>
                </c:pt>
                <c:pt idx="5">
                  <c:v>0.95498387207105762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3F-462D-AEC7-84058184BE6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'12member(自動回復済み)'!$AM$13:$AR$13</c:f>
              <c:numCache>
                <c:formatCode>General</c:formatCode>
                <c:ptCount val="6"/>
                <c:pt idx="0">
                  <c:v>1.0469907584061027</c:v>
                </c:pt>
                <c:pt idx="1">
                  <c:v>0.84042171777377006</c:v>
                </c:pt>
                <c:pt idx="2">
                  <c:v>0.81576318408341775</c:v>
                </c:pt>
                <c:pt idx="3">
                  <c:v>0.78149964738085653</c:v>
                </c:pt>
                <c:pt idx="4">
                  <c:v>0.86494603276358228</c:v>
                </c:pt>
                <c:pt idx="5">
                  <c:v>0.8395994590697895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3F-462D-AEC7-84058184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698896"/>
        <c:axId val="401704720"/>
      </c:lineChart>
      <c:catAx>
        <c:axId val="40169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704720"/>
        <c:crosses val="autoZero"/>
        <c:auto val="1"/>
        <c:lblAlgn val="ctr"/>
        <c:lblOffset val="100"/>
        <c:noMultiLvlLbl val="0"/>
      </c:catAx>
      <c:valAx>
        <c:axId val="4017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6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'12member(自動回復済み)'!$AM$18:$AR$18</c:f>
              <c:numCache>
                <c:formatCode>General</c:formatCode>
                <c:ptCount val="6"/>
                <c:pt idx="0">
                  <c:v>1.0190055401122886</c:v>
                </c:pt>
                <c:pt idx="1">
                  <c:v>1.1401945887394715</c:v>
                </c:pt>
                <c:pt idx="2">
                  <c:v>1.2417364363958248</c:v>
                </c:pt>
                <c:pt idx="3">
                  <c:v>1.0818236918310999</c:v>
                </c:pt>
                <c:pt idx="4">
                  <c:v>1.1588796254853293</c:v>
                </c:pt>
                <c:pt idx="5">
                  <c:v>1.1103474747548248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B-41C1-A06C-32CA1A0FB8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'12member(自動回復済み)'!$AM$19:$AR$19</c:f>
              <c:numCache>
                <c:formatCode>General</c:formatCode>
                <c:ptCount val="6"/>
                <c:pt idx="0">
                  <c:v>0.8580574041273924</c:v>
                </c:pt>
                <c:pt idx="1">
                  <c:v>1.0835072395865795</c:v>
                </c:pt>
                <c:pt idx="2">
                  <c:v>0.7074982480728802</c:v>
                </c:pt>
                <c:pt idx="3">
                  <c:v>0.64787956336208741</c:v>
                </c:pt>
                <c:pt idx="4">
                  <c:v>0.88801608734107007</c:v>
                </c:pt>
                <c:pt idx="5">
                  <c:v>0.85232004569690523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B-41C1-A06C-32CA1A0FB8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'12member(自動回復済み)'!$AM$20:$AR$20</c:f>
              <c:numCache>
                <c:formatCode>General</c:formatCode>
                <c:ptCount val="6"/>
                <c:pt idx="0">
                  <c:v>1.1301616736058151</c:v>
                </c:pt>
                <c:pt idx="1">
                  <c:v>1.2154768326781848</c:v>
                </c:pt>
                <c:pt idx="2">
                  <c:v>1.6234278759266771</c:v>
                </c:pt>
                <c:pt idx="3">
                  <c:v>1.5323468369464734</c:v>
                </c:pt>
                <c:pt idx="4">
                  <c:v>1.3387957194652116</c:v>
                </c:pt>
                <c:pt idx="5">
                  <c:v>1.2519787742241806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B-41C1-A06C-32CA1A0FB81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'12member(自動回復済み)'!$AM$21:$AR$21</c:f>
              <c:numCache>
                <c:formatCode>General</c:formatCode>
                <c:ptCount val="6"/>
                <c:pt idx="0">
                  <c:v>0.91468651740862172</c:v>
                </c:pt>
                <c:pt idx="1">
                  <c:v>0.67129891314860235</c:v>
                </c:pt>
                <c:pt idx="2">
                  <c:v>1.0322723416811124</c:v>
                </c:pt>
                <c:pt idx="3">
                  <c:v>0.86384758079821722</c:v>
                </c:pt>
                <c:pt idx="4">
                  <c:v>0.75340667436197795</c:v>
                </c:pt>
                <c:pt idx="5">
                  <c:v>0.67820610541213633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6B-41C1-A06C-32CA1A0FB81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'12member(自動回復済み)'!$AM$22:$AR$22</c:f>
              <c:numCache>
                <c:formatCode>General</c:formatCode>
                <c:ptCount val="6"/>
                <c:pt idx="0">
                  <c:v>0.98698577902188966</c:v>
                </c:pt>
                <c:pt idx="1">
                  <c:v>0.91733954595960798</c:v>
                </c:pt>
                <c:pt idx="2">
                  <c:v>0.94974366540036148</c:v>
                </c:pt>
                <c:pt idx="3">
                  <c:v>0.89078542173026654</c:v>
                </c:pt>
                <c:pt idx="4">
                  <c:v>1.0389698276692845</c:v>
                </c:pt>
                <c:pt idx="5">
                  <c:v>0.9346181343219776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6B-41C1-A06C-32CA1A0FB81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'12member(自動回復済み)'!$AM$23:$AR$23</c:f>
              <c:numCache>
                <c:formatCode>General</c:formatCode>
                <c:ptCount val="6"/>
                <c:pt idx="0">
                  <c:v>0.68298914803300348</c:v>
                </c:pt>
                <c:pt idx="1">
                  <c:v>0.53391333128442753</c:v>
                </c:pt>
                <c:pt idx="2">
                  <c:v>0.65719027772655192</c:v>
                </c:pt>
                <c:pt idx="3">
                  <c:v>0.59961185020111551</c:v>
                </c:pt>
                <c:pt idx="4">
                  <c:v>0.55334285610267453</c:v>
                </c:pt>
                <c:pt idx="5">
                  <c:v>0.67414577531020958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6B-41C1-A06C-32CA1A0FB81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'12member(自動回復済み)'!$AM$24:$AR$24</c:f>
              <c:numCache>
                <c:formatCode>General</c:formatCode>
                <c:ptCount val="6"/>
                <c:pt idx="0">
                  <c:v>0.89177582628359486</c:v>
                </c:pt>
                <c:pt idx="1">
                  <c:v>0.79253969038597516</c:v>
                </c:pt>
                <c:pt idx="2">
                  <c:v>0.71977280271456501</c:v>
                </c:pt>
                <c:pt idx="3">
                  <c:v>0.77546697359479366</c:v>
                </c:pt>
                <c:pt idx="4">
                  <c:v>0.90767553769025022</c:v>
                </c:pt>
                <c:pt idx="5">
                  <c:v>0.90602118575464474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6B-41C1-A06C-32CA1A0FB81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'12member(自動回復済み)'!$AM$25:$AR$25</c:f>
              <c:numCache>
                <c:formatCode>General</c:formatCode>
                <c:ptCount val="6"/>
                <c:pt idx="0">
                  <c:v>1.5717923174514421</c:v>
                </c:pt>
                <c:pt idx="1">
                  <c:v>1.90276580791723</c:v>
                </c:pt>
                <c:pt idx="2">
                  <c:v>1.3703241987238592</c:v>
                </c:pt>
                <c:pt idx="3">
                  <c:v>1.3066811967748058</c:v>
                </c:pt>
                <c:pt idx="4">
                  <c:v>1.1279127788568821</c:v>
                </c:pt>
                <c:pt idx="5">
                  <c:v>1.5731814469110021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6B-41C1-A06C-32CA1A0FB81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'12member(自動回復済み)'!$AM$26:$AR$26</c:f>
              <c:numCache>
                <c:formatCode>General</c:formatCode>
                <c:ptCount val="6"/>
                <c:pt idx="0">
                  <c:v>1.0429354278767975</c:v>
                </c:pt>
                <c:pt idx="1">
                  <c:v>1.26339543810406</c:v>
                </c:pt>
                <c:pt idx="2">
                  <c:v>1.1132371924906872</c:v>
                </c:pt>
                <c:pt idx="3">
                  <c:v>1.2526340922865942</c:v>
                </c:pt>
                <c:pt idx="4">
                  <c:v>1.6917149765178787</c:v>
                </c:pt>
                <c:pt idx="5">
                  <c:v>1.344907942202147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6B-41C1-A06C-32CA1A0FB81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'12member(自動回復済み)'!$AM$27:$AR$27</c:f>
              <c:numCache>
                <c:formatCode>General</c:formatCode>
                <c:ptCount val="6"/>
                <c:pt idx="0">
                  <c:v>1.0499424047732375</c:v>
                </c:pt>
                <c:pt idx="1">
                  <c:v>0.85969795116583458</c:v>
                </c:pt>
                <c:pt idx="2">
                  <c:v>0.87193597167410464</c:v>
                </c:pt>
                <c:pt idx="3">
                  <c:v>1.278396463796154</c:v>
                </c:pt>
                <c:pt idx="4">
                  <c:v>0.87593773222458038</c:v>
                </c:pt>
                <c:pt idx="5">
                  <c:v>0.97596364622009113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6B-41C1-A06C-32CA1A0FB81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'12member(自動回復済み)'!$AM$28:$AR$28</c:f>
              <c:numCache>
                <c:formatCode>General</c:formatCode>
                <c:ptCount val="6"/>
                <c:pt idx="0">
                  <c:v>0.95590028151768269</c:v>
                </c:pt>
                <c:pt idx="1">
                  <c:v>0.88074293611067533</c:v>
                </c:pt>
                <c:pt idx="2">
                  <c:v>0.88078781396378114</c:v>
                </c:pt>
                <c:pt idx="3">
                  <c:v>0.96001567292563317</c:v>
                </c:pt>
                <c:pt idx="4">
                  <c:v>0.9568113142492467</c:v>
                </c:pt>
                <c:pt idx="5">
                  <c:v>0.94666814623737305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6B-41C1-A06C-32CA1A0FB81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'12member(自動回復済み)'!$AM$29:$AR$29</c:f>
              <c:numCache>
                <c:formatCode>General</c:formatCode>
                <c:ptCount val="6"/>
                <c:pt idx="0">
                  <c:v>0.89576767978823346</c:v>
                </c:pt>
                <c:pt idx="1">
                  <c:v>0.73912772491935119</c:v>
                </c:pt>
                <c:pt idx="2">
                  <c:v>0.83207317522959467</c:v>
                </c:pt>
                <c:pt idx="3">
                  <c:v>0.8105106557527596</c:v>
                </c:pt>
                <c:pt idx="4">
                  <c:v>0.70853687003561405</c:v>
                </c:pt>
                <c:pt idx="5">
                  <c:v>0.75164132295450869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6B-41C1-A06C-32CA1A0F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94368"/>
        <c:axId val="236494784"/>
      </c:lineChart>
      <c:catAx>
        <c:axId val="236494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494784"/>
        <c:crosses val="autoZero"/>
        <c:auto val="1"/>
        <c:lblAlgn val="ctr"/>
        <c:lblOffset val="100"/>
        <c:noMultiLvlLbl val="0"/>
      </c:catAx>
      <c:valAx>
        <c:axId val="23649478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49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集中度合い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'12member(自動回復済み)'!$BN$66</c:f>
              <c:strCache>
                <c:ptCount val="1"/>
                <c:pt idx="0">
                  <c:v>進捗表示なし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'12member(自動回復済み)'!$BM$67:$BM$72</c:f>
              <c:strCache>
                <c:ptCount val="6"/>
                <c:pt idx="0">
                  <c:v>ブロック１</c:v>
                </c:pt>
                <c:pt idx="1">
                  <c:v>ブロック２</c:v>
                </c:pt>
                <c:pt idx="2">
                  <c:v>ブロック３</c:v>
                </c:pt>
                <c:pt idx="3">
                  <c:v>ブロック４</c:v>
                </c:pt>
                <c:pt idx="4">
                  <c:v>ブロック５</c:v>
                </c:pt>
                <c:pt idx="5">
                  <c:v>ブロック６</c:v>
                </c:pt>
              </c:strCache>
            </c:strRef>
          </c:cat>
          <c:val>
            <c:numRef>
              <c:f>'12member(自動回復済み)'!$BN$67:$BN$72</c:f>
              <c:numCache>
                <c:formatCode>General</c:formatCode>
                <c:ptCount val="6"/>
                <c:pt idx="0">
                  <c:v>0.76430736132472432</c:v>
                </c:pt>
                <c:pt idx="1">
                  <c:v>0.92930856564202635</c:v>
                </c:pt>
                <c:pt idx="2">
                  <c:v>1.0002842983742666</c:v>
                </c:pt>
                <c:pt idx="3">
                  <c:v>1.0996569606973416</c:v>
                </c:pt>
                <c:pt idx="4">
                  <c:v>0.95477962058471588</c:v>
                </c:pt>
                <c:pt idx="5">
                  <c:v>0.87778850845124923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A-4845-AC8E-9E1C5E087AF9}"/>
            </c:ext>
          </c:extLst>
        </c:ser>
        <c:ser>
          <c:idx val="1"/>
          <c:order val="1"/>
          <c:tx>
            <c:strRef>
              <c:f>'12member(自動回復済み)'!$BO$66</c:f>
              <c:strCache>
                <c:ptCount val="1"/>
                <c:pt idx="0">
                  <c:v>進捗表示あり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'12member(自動回復済み)'!$BM$67:$BM$72</c:f>
              <c:strCache>
                <c:ptCount val="6"/>
                <c:pt idx="0">
                  <c:v>ブロック１</c:v>
                </c:pt>
                <c:pt idx="1">
                  <c:v>ブロック２</c:v>
                </c:pt>
                <c:pt idx="2">
                  <c:v>ブロック３</c:v>
                </c:pt>
                <c:pt idx="3">
                  <c:v>ブロック４</c:v>
                </c:pt>
                <c:pt idx="4">
                  <c:v>ブロック５</c:v>
                </c:pt>
                <c:pt idx="5">
                  <c:v>ブロック６</c:v>
                </c:pt>
              </c:strCache>
            </c:strRef>
          </c:cat>
          <c:val>
            <c:numRef>
              <c:f>'12member(自動回復済み)'!$BO$67:$BO$72</c:f>
              <c:numCache>
                <c:formatCode>General</c:formatCode>
                <c:ptCount val="6"/>
                <c:pt idx="0">
                  <c:v>0.82440052563205091</c:v>
                </c:pt>
                <c:pt idx="1">
                  <c:v>1.0225325171546127</c:v>
                </c:pt>
                <c:pt idx="2">
                  <c:v>1.163070619458602</c:v>
                </c:pt>
                <c:pt idx="3">
                  <c:v>0.9676664440230236</c:v>
                </c:pt>
                <c:pt idx="4">
                  <c:v>1.0040411461383951</c:v>
                </c:pt>
                <c:pt idx="5">
                  <c:v>0.82581066733111996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A-4845-AC8E-9E1C5E08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93999"/>
        <c:axId val="858791919"/>
      </c:lineChart>
      <c:catAx>
        <c:axId val="85879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8791919"/>
        <c:crosses val="autoZero"/>
        <c:auto val="1"/>
        <c:lblAlgn val="ctr"/>
        <c:lblOffset val="100"/>
        <c:noMultiLvlLbl val="0"/>
      </c:catAx>
      <c:valAx>
        <c:axId val="8587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879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</cx:chartData>
  <cx:chart>
    <cx:title pos="t" align="ctr" overlay="0">
      <cx:tx>
        <cx:txData>
          <cx:v>一問当たりの平均回答時間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一問当たりの平均回答時間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6DD78013-E7CF-4A84-8C4B-D3143C86E446}">
          <cx:tx>
            <cx:txData>
              <cx:f>_xlchart.v1.6</cx:f>
              <cx:v>進捗表示なし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744D067-8537-42F5-957A-FFBD60973754}">
          <cx:tx>
            <cx:txData>
              <cx:f>_xlchart.v1.8</cx:f>
              <cx:v>進捗表示あり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ja-JP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majorTickMarks type="in"/>
        <cx:tickLabels/>
      </cx:axis>
    </cx:plotArea>
    <cx:legend pos="r" align="ctr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</cx:chartData>
  <cx:chart>
    <cx:title pos="t" align="ctr" overlay="0">
      <cx:tx>
        <cx:txData>
          <cx:v>正答率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正答率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945B4B01-47D2-43EB-87BB-8A197CCE95A0}">
          <cx:tx>
            <cx:txData>
              <cx:f>_xlchart.v1.10</cx:f>
              <cx:v>進捗表示なし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D961CFE-8562-4813-9FFE-70FC11B1F783}">
          <cx:tx>
            <cx:txData>
              <cx:f>_xlchart.v1.12</cx:f>
              <cx:v>進捗表示あり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ja-JP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 max="1.05" min="0.70000000000000007"/>
        <cx:majorGridlines>
          <cx:spPr>
            <a:ln>
              <a:noFill/>
            </a:ln>
          </cx:spPr>
        </cx:majorGridlines>
        <cx:majorTickMarks type="in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正答率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正答率</a:t>
          </a:r>
        </a:p>
      </cx:txPr>
    </cx:title>
    <cx:plotArea>
      <cx:plotAreaRegion>
        <cx:series layoutId="boxWhisker" uniqueId="{4E7E4391-6A53-4D7D-89D3-7CBC3F957C68}">
          <cx:tx>
            <cx:txData>
              <cx:f>_xlchart.v1.2</cx:f>
              <cx:v>進捗表示なし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94E9EF6-BE40-45DE-BDF7-5EC90D424487}">
          <cx:tx>
            <cx:txData>
              <cx:f>_xlchart.v1.4</cx:f>
              <cx:v>進捗表示あり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ja-JP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 max="105" min="70"/>
        <cx:majorGridlines>
          <cx:spPr>
            <a:ln>
              <a:noFill/>
            </a:ln>
          </cx:spPr>
        </cx:majorGridlines>
        <cx:majorTickMarks type="in"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集中力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集中力</a:t>
          </a:r>
        </a:p>
      </cx:txPr>
    </cx:title>
    <cx:plotArea>
      <cx:plotAreaRegion>
        <cx:plotSurface>
          <cx:spPr>
            <a:solidFill>
              <a:schemeClr val="bg1"/>
            </a:solidFill>
            <a:ln>
              <a:solidFill>
                <a:schemeClr val="bg1"/>
              </a:solidFill>
            </a:ln>
          </cx:spPr>
        </cx:plotSurface>
        <cx:series layoutId="boxWhisker" uniqueId="{243239D0-3371-4514-8F67-22EF0A4782B9}">
          <cx:tx>
            <cx:txData>
              <cx:f/>
              <cx:v>進捗表示なし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B446444-1AA7-4661-8D8E-9B682C088DC3}">
          <cx:tx>
            <cx:txData>
              <cx:f/>
              <cx:v>進捗表示あり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ja-JP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 max="1.05" min="0.80000000000000004"/>
        <cx:tickLabels/>
        <cx:spPr>
          <a:ln>
            <a:solidFill>
              <a:schemeClr val="tx1"/>
            </a:solidFill>
          </a:ln>
        </cx:sp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游ゴシック" panose="020B0400000000000000" pitchFamily="50" charset="-128"/>
          </a:endParaRPr>
        </a:p>
      </cx:txPr>
    </cx:legend>
  </cx:chart>
  <cx:spPr>
    <a:ln>
      <a:solidFill>
        <a:schemeClr val="bg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4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62604</xdr:colOff>
      <xdr:row>16</xdr:row>
      <xdr:rowOff>159440</xdr:rowOff>
    </xdr:from>
    <xdr:to>
      <xdr:col>22</xdr:col>
      <xdr:colOff>639225</xdr:colOff>
      <xdr:row>28</xdr:row>
      <xdr:rowOff>140390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B88A00F2-AF1D-8946-EB0C-3F0FB5717D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1564" y="3847520"/>
              <a:ext cx="4599981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17</xdr:col>
      <xdr:colOff>386532</xdr:colOff>
      <xdr:row>52</xdr:row>
      <xdr:rowOff>53258</xdr:rowOff>
    </xdr:from>
    <xdr:to>
      <xdr:col>24</xdr:col>
      <xdr:colOff>543029</xdr:colOff>
      <xdr:row>64</xdr:row>
      <xdr:rowOff>53257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6DCB22BE-4D80-778A-E839-8082688D3A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6052" y="11970938"/>
              <a:ext cx="4850417" cy="2743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13</xdr:col>
      <xdr:colOff>671870</xdr:colOff>
      <xdr:row>52</xdr:row>
      <xdr:rowOff>209756</xdr:rowOff>
    </xdr:from>
    <xdr:to>
      <xdr:col>20</xdr:col>
      <xdr:colOff>540774</xdr:colOff>
      <xdr:row>64</xdr:row>
      <xdr:rowOff>199923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A336783F-452F-DE10-1E21-A9936DDAA5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89150" y="12127436"/>
              <a:ext cx="4562824" cy="27333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47</xdr:col>
      <xdr:colOff>632557</xdr:colOff>
      <xdr:row>1</xdr:row>
      <xdr:rowOff>62429</xdr:rowOff>
    </xdr:from>
    <xdr:to>
      <xdr:col>54</xdr:col>
      <xdr:colOff>501459</xdr:colOff>
      <xdr:row>13</xdr:row>
      <xdr:rowOff>52596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CAFB31F-903C-4052-9BBC-01BF40E72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16702</xdr:colOff>
      <xdr:row>16</xdr:row>
      <xdr:rowOff>5705</xdr:rowOff>
    </xdr:from>
    <xdr:to>
      <xdr:col>55</xdr:col>
      <xdr:colOff>557476</xdr:colOff>
      <xdr:row>27</xdr:row>
      <xdr:rowOff>240102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3F8AD7E-BB3B-2DB5-2AD9-C8B9AB751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134326</xdr:colOff>
      <xdr:row>69</xdr:row>
      <xdr:rowOff>48846</xdr:rowOff>
    </xdr:from>
    <xdr:to>
      <xdr:col>47</xdr:col>
      <xdr:colOff>448162</xdr:colOff>
      <xdr:row>80</xdr:row>
      <xdr:rowOff>24423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グラフ 8">
              <a:extLst>
                <a:ext uri="{FF2B5EF4-FFF2-40B4-BE49-F238E27FC236}">
                  <a16:creationId xmlns:a16="http://schemas.microsoft.com/office/drawing/2014/main" id="{D2A89543-417B-3BFC-944A-A560EB8F21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23626" y="15852726"/>
              <a:ext cx="4337196" cy="24901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68</xdr:col>
      <xdr:colOff>67235</xdr:colOff>
      <xdr:row>62</xdr:row>
      <xdr:rowOff>169208</xdr:rowOff>
    </xdr:from>
    <xdr:to>
      <xdr:col>73</xdr:col>
      <xdr:colOff>201706</xdr:colOff>
      <xdr:row>74</xdr:row>
      <xdr:rowOff>222997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89780F11-449C-EF4A-5BA3-66C19FD63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0802-5B44-4D41-867E-D05869D63529}">
  <dimension ref="A1:AR29"/>
  <sheetViews>
    <sheetView topLeftCell="F1" workbookViewId="0">
      <selection activeCell="P27" sqref="P27"/>
    </sheetView>
  </sheetViews>
  <sheetFormatPr defaultRowHeight="18" x14ac:dyDescent="0.45"/>
  <sheetData>
    <row r="1" spans="1:44" x14ac:dyDescent="0.45">
      <c r="A1" t="s">
        <v>37</v>
      </c>
      <c r="G1" t="s">
        <v>37</v>
      </c>
      <c r="L1" t="s">
        <v>37</v>
      </c>
      <c r="Q1" t="s">
        <v>37</v>
      </c>
      <c r="V1" t="s">
        <v>37</v>
      </c>
      <c r="AA1" t="s">
        <v>37</v>
      </c>
      <c r="AF1" t="s">
        <v>37</v>
      </c>
      <c r="AK1" t="s">
        <v>37</v>
      </c>
      <c r="AP1" t="s">
        <v>37</v>
      </c>
    </row>
    <row r="2" spans="1:44" ht="18.600000000000001" thickBot="1" x14ac:dyDescent="0.5">
      <c r="A2" t="s">
        <v>51</v>
      </c>
      <c r="G2" t="s">
        <v>52</v>
      </c>
      <c r="L2" t="s">
        <v>53</v>
      </c>
      <c r="Q2">
        <v>3</v>
      </c>
      <c r="V2">
        <v>4</v>
      </c>
      <c r="AA2">
        <v>5</v>
      </c>
      <c r="AF2">
        <v>6</v>
      </c>
      <c r="AK2">
        <v>7</v>
      </c>
      <c r="AP2">
        <v>8</v>
      </c>
    </row>
    <row r="3" spans="1:44" x14ac:dyDescent="0.45">
      <c r="A3" s="2"/>
      <c r="B3" s="2" t="s">
        <v>38</v>
      </c>
      <c r="C3" s="2" t="s">
        <v>39</v>
      </c>
      <c r="G3" s="2"/>
      <c r="H3" s="2" t="s">
        <v>38</v>
      </c>
      <c r="I3" s="2" t="s">
        <v>39</v>
      </c>
      <c r="L3" s="2"/>
      <c r="M3" s="2" t="s">
        <v>38</v>
      </c>
      <c r="N3" s="2" t="s">
        <v>39</v>
      </c>
      <c r="Q3" s="2"/>
      <c r="R3" s="2" t="s">
        <v>38</v>
      </c>
      <c r="S3" s="2" t="s">
        <v>39</v>
      </c>
      <c r="V3" s="2"/>
      <c r="W3" s="2" t="s">
        <v>38</v>
      </c>
      <c r="X3" s="2" t="s">
        <v>39</v>
      </c>
      <c r="AA3" s="2"/>
      <c r="AB3" s="2" t="s">
        <v>38</v>
      </c>
      <c r="AC3" s="2" t="s">
        <v>39</v>
      </c>
      <c r="AF3" s="2"/>
      <c r="AG3" s="2" t="s">
        <v>38</v>
      </c>
      <c r="AH3" s="2" t="s">
        <v>39</v>
      </c>
      <c r="AK3" s="2"/>
      <c r="AL3" s="2" t="s">
        <v>38</v>
      </c>
      <c r="AM3" s="2" t="s">
        <v>39</v>
      </c>
      <c r="AP3" s="2"/>
      <c r="AQ3" s="2" t="s">
        <v>38</v>
      </c>
      <c r="AR3" s="2" t="s">
        <v>39</v>
      </c>
    </row>
    <row r="4" spans="1:44" x14ac:dyDescent="0.45">
      <c r="A4" t="s">
        <v>40</v>
      </c>
      <c r="B4">
        <v>9389.614695416667</v>
      </c>
      <c r="C4">
        <v>8168.9222222500002</v>
      </c>
      <c r="G4" t="s">
        <v>40</v>
      </c>
      <c r="H4">
        <v>1.0153673760348139</v>
      </c>
      <c r="I4">
        <v>1.0106584646001637</v>
      </c>
      <c r="L4" t="s">
        <v>40</v>
      </c>
      <c r="M4">
        <v>1.0136037874479513</v>
      </c>
      <c r="N4">
        <v>1.0296187344201175</v>
      </c>
      <c r="Q4" t="s">
        <v>40</v>
      </c>
      <c r="R4">
        <v>1.0132946385316421</v>
      </c>
      <c r="S4">
        <v>1.0189100193039204</v>
      </c>
      <c r="V4" t="s">
        <v>40</v>
      </c>
      <c r="W4">
        <v>1.0038473647820949</v>
      </c>
      <c r="X4">
        <v>1.0292599819128891</v>
      </c>
      <c r="AA4" t="s">
        <v>40</v>
      </c>
      <c r="AB4">
        <v>1.0392024848691181</v>
      </c>
      <c r="AC4">
        <v>1.0000916967928426</v>
      </c>
      <c r="AF4" t="s">
        <v>40</v>
      </c>
      <c r="AG4">
        <v>1.016405444268462</v>
      </c>
      <c r="AH4">
        <v>1.0118111807086305</v>
      </c>
      <c r="AK4" t="s">
        <v>40</v>
      </c>
      <c r="AL4">
        <v>1.0369209965397204</v>
      </c>
      <c r="AM4">
        <v>1.0079965885631919</v>
      </c>
      <c r="AP4" t="s">
        <v>40</v>
      </c>
      <c r="AQ4">
        <v>1.0196598926697462</v>
      </c>
      <c r="AR4">
        <v>1.0389722332327758</v>
      </c>
    </row>
    <row r="5" spans="1:44" x14ac:dyDescent="0.45">
      <c r="A5" t="s">
        <v>41</v>
      </c>
      <c r="B5">
        <v>6376980.004047621</v>
      </c>
      <c r="C5">
        <v>4317754.8080581427</v>
      </c>
      <c r="G5" t="s">
        <v>41</v>
      </c>
      <c r="H5">
        <v>7.9739811452789591E-2</v>
      </c>
      <c r="I5">
        <v>5.7215866723207928E-2</v>
      </c>
      <c r="L5" t="s">
        <v>41</v>
      </c>
      <c r="M5">
        <v>2.4532990983738047E-2</v>
      </c>
      <c r="N5">
        <v>4.7920983149692196E-2</v>
      </c>
      <c r="Q5" t="s">
        <v>41</v>
      </c>
      <c r="R5">
        <v>1.5414925435330495E-2</v>
      </c>
      <c r="S5">
        <v>3.1651976250673106E-2</v>
      </c>
      <c r="V5" t="s">
        <v>41</v>
      </c>
      <c r="W5">
        <v>1.3941251026764512E-2</v>
      </c>
      <c r="X5">
        <v>4.7494129086211957E-2</v>
      </c>
      <c r="AA5" t="s">
        <v>41</v>
      </c>
      <c r="AB5">
        <v>0.12842550046705589</v>
      </c>
      <c r="AC5">
        <v>4.9908749285840995E-3</v>
      </c>
      <c r="AF5" t="s">
        <v>41</v>
      </c>
      <c r="AG5">
        <v>1.7194579701203416E-2</v>
      </c>
      <c r="AH5">
        <v>3.0732345117135119E-2</v>
      </c>
      <c r="AK5" t="s">
        <v>41</v>
      </c>
      <c r="AL5">
        <v>4.5457311390328846E-2</v>
      </c>
      <c r="AM5">
        <v>9.9851336745595716E-3</v>
      </c>
      <c r="AP5" t="s">
        <v>41</v>
      </c>
      <c r="AQ5">
        <v>4.6197074218387965E-2</v>
      </c>
      <c r="AR5">
        <v>7.8442210526174352E-2</v>
      </c>
    </row>
    <row r="6" spans="1:44" x14ac:dyDescent="0.45">
      <c r="A6" t="s">
        <v>42</v>
      </c>
      <c r="B6">
        <v>12</v>
      </c>
      <c r="C6">
        <v>12</v>
      </c>
      <c r="G6" t="s">
        <v>42</v>
      </c>
      <c r="H6">
        <v>6</v>
      </c>
      <c r="I6">
        <v>6</v>
      </c>
      <c r="L6" t="s">
        <v>42</v>
      </c>
      <c r="M6">
        <v>6</v>
      </c>
      <c r="N6">
        <v>6</v>
      </c>
      <c r="Q6" t="s">
        <v>42</v>
      </c>
      <c r="R6">
        <v>6</v>
      </c>
      <c r="S6">
        <v>6</v>
      </c>
      <c r="V6" t="s">
        <v>42</v>
      </c>
      <c r="W6">
        <v>6</v>
      </c>
      <c r="X6">
        <v>6</v>
      </c>
      <c r="AA6" t="s">
        <v>42</v>
      </c>
      <c r="AB6">
        <v>6</v>
      </c>
      <c r="AC6">
        <v>6</v>
      </c>
      <c r="AF6" t="s">
        <v>42</v>
      </c>
      <c r="AG6">
        <v>6</v>
      </c>
      <c r="AH6">
        <v>6</v>
      </c>
      <c r="AK6" t="s">
        <v>42</v>
      </c>
      <c r="AL6">
        <v>6</v>
      </c>
      <c r="AM6">
        <v>6</v>
      </c>
      <c r="AP6" t="s">
        <v>42</v>
      </c>
      <c r="AQ6">
        <v>6</v>
      </c>
      <c r="AR6">
        <v>6</v>
      </c>
    </row>
    <row r="7" spans="1:44" x14ac:dyDescent="0.45">
      <c r="A7" t="s">
        <v>43</v>
      </c>
      <c r="B7">
        <v>0.93655688323073549</v>
      </c>
      <c r="G7" t="s">
        <v>43</v>
      </c>
      <c r="H7">
        <v>-0.43174973360907182</v>
      </c>
      <c r="L7" t="s">
        <v>43</v>
      </c>
      <c r="M7">
        <v>0.47218287990895441</v>
      </c>
      <c r="Q7" t="s">
        <v>43</v>
      </c>
      <c r="R7">
        <v>-0.2430197925727389</v>
      </c>
      <c r="V7" t="s">
        <v>43</v>
      </c>
      <c r="W7">
        <v>-0.40206605507244464</v>
      </c>
      <c r="AA7" t="s">
        <v>43</v>
      </c>
      <c r="AB7">
        <v>-0.57335869440014642</v>
      </c>
      <c r="AF7" t="s">
        <v>43</v>
      </c>
      <c r="AG7">
        <v>0.12246616830520372</v>
      </c>
      <c r="AK7" t="s">
        <v>43</v>
      </c>
      <c r="AL7">
        <v>0.39201411863790087</v>
      </c>
      <c r="AP7" t="s">
        <v>43</v>
      </c>
      <c r="AQ7">
        <v>-0.11267567892347426</v>
      </c>
    </row>
    <row r="8" spans="1:44" x14ac:dyDescent="0.45">
      <c r="A8" t="s">
        <v>44</v>
      </c>
      <c r="B8">
        <v>0</v>
      </c>
      <c r="G8" t="s">
        <v>44</v>
      </c>
      <c r="H8">
        <v>0</v>
      </c>
      <c r="L8" t="s">
        <v>44</v>
      </c>
      <c r="M8">
        <v>0</v>
      </c>
      <c r="Q8" t="s">
        <v>44</v>
      </c>
      <c r="R8">
        <v>0</v>
      </c>
      <c r="V8" t="s">
        <v>44</v>
      </c>
      <c r="W8">
        <v>0</v>
      </c>
      <c r="AA8" t="s">
        <v>44</v>
      </c>
      <c r="AB8">
        <v>0</v>
      </c>
      <c r="AF8" t="s">
        <v>44</v>
      </c>
      <c r="AG8">
        <v>0</v>
      </c>
      <c r="AK8" t="s">
        <v>44</v>
      </c>
      <c r="AL8">
        <v>0</v>
      </c>
      <c r="AP8" t="s">
        <v>44</v>
      </c>
      <c r="AQ8">
        <v>0</v>
      </c>
    </row>
    <row r="9" spans="1:44" x14ac:dyDescent="0.45">
      <c r="A9" t="s">
        <v>45</v>
      </c>
      <c r="B9">
        <v>11</v>
      </c>
      <c r="G9" t="s">
        <v>45</v>
      </c>
      <c r="H9">
        <v>5</v>
      </c>
      <c r="L9" t="s">
        <v>45</v>
      </c>
      <c r="M9">
        <v>5</v>
      </c>
      <c r="Q9" t="s">
        <v>45</v>
      </c>
      <c r="R9">
        <v>5</v>
      </c>
      <c r="V9" t="s">
        <v>45</v>
      </c>
      <c r="W9">
        <v>5</v>
      </c>
      <c r="AA9" t="s">
        <v>45</v>
      </c>
      <c r="AB9">
        <v>5</v>
      </c>
      <c r="AF9" t="s">
        <v>45</v>
      </c>
      <c r="AG9">
        <v>5</v>
      </c>
      <c r="AK9" t="s">
        <v>45</v>
      </c>
      <c r="AL9">
        <v>5</v>
      </c>
      <c r="AP9" t="s">
        <v>45</v>
      </c>
      <c r="AQ9">
        <v>5</v>
      </c>
    </row>
    <row r="10" spans="1:44" x14ac:dyDescent="0.45">
      <c r="A10" t="s">
        <v>46</v>
      </c>
      <c r="B10">
        <v>4.5441773756263171</v>
      </c>
      <c r="G10" t="s">
        <v>46</v>
      </c>
      <c r="H10">
        <v>2.6101534305948769E-2</v>
      </c>
      <c r="L10" t="s">
        <v>46</v>
      </c>
      <c r="M10">
        <v>-0.1959613976596806</v>
      </c>
      <c r="Q10" t="s">
        <v>46</v>
      </c>
      <c r="R10">
        <v>-5.7211059506015148E-2</v>
      </c>
      <c r="V10" t="s">
        <v>46</v>
      </c>
      <c r="W10">
        <v>-0.21721087579126744</v>
      </c>
      <c r="AA10" t="s">
        <v>46</v>
      </c>
      <c r="AB10">
        <v>0.23769228955401533</v>
      </c>
      <c r="AF10" t="s">
        <v>46</v>
      </c>
      <c r="AG10">
        <v>5.471913479341009E-2</v>
      </c>
      <c r="AK10" t="s">
        <v>46</v>
      </c>
      <c r="AL10">
        <v>0.35997046052844661</v>
      </c>
      <c r="AP10" t="s">
        <v>46</v>
      </c>
      <c r="AQ10">
        <v>-0.12724732961407581</v>
      </c>
    </row>
    <row r="11" spans="1:44" x14ac:dyDescent="0.45">
      <c r="A11" t="s">
        <v>47</v>
      </c>
      <c r="B11">
        <v>4.1905055980103091E-4</v>
      </c>
      <c r="G11" t="s">
        <v>47</v>
      </c>
      <c r="H11">
        <v>0.49009303282976135</v>
      </c>
      <c r="L11" t="s">
        <v>47</v>
      </c>
      <c r="M11">
        <v>0.42617783961116751</v>
      </c>
      <c r="Q11" t="s">
        <v>47</v>
      </c>
      <c r="R11">
        <v>0.47829650478491637</v>
      </c>
      <c r="V11" t="s">
        <v>47</v>
      </c>
      <c r="W11">
        <v>0.41831463806961761</v>
      </c>
      <c r="AA11" t="s">
        <v>47</v>
      </c>
      <c r="AB11">
        <v>0.41077632719765272</v>
      </c>
      <c r="AF11" t="s">
        <v>47</v>
      </c>
      <c r="AG11">
        <v>0.47924068032573958</v>
      </c>
      <c r="AK11" t="s">
        <v>47</v>
      </c>
      <c r="AL11">
        <v>0.36678728615131151</v>
      </c>
      <c r="AP11" t="s">
        <v>47</v>
      </c>
      <c r="AQ11">
        <v>0.45185188321039416</v>
      </c>
    </row>
    <row r="12" spans="1:44" x14ac:dyDescent="0.45">
      <c r="A12" t="s">
        <v>48</v>
      </c>
      <c r="B12">
        <v>1.7958848187040437</v>
      </c>
      <c r="G12" t="s">
        <v>48</v>
      </c>
      <c r="H12">
        <v>2.0150483733330233</v>
      </c>
      <c r="L12" t="s">
        <v>48</v>
      </c>
      <c r="M12">
        <v>2.0150483733330233</v>
      </c>
      <c r="Q12" t="s">
        <v>48</v>
      </c>
      <c r="R12">
        <v>2.0150483733330233</v>
      </c>
      <c r="V12" t="s">
        <v>48</v>
      </c>
      <c r="W12">
        <v>2.0150483733330233</v>
      </c>
      <c r="AA12" t="s">
        <v>48</v>
      </c>
      <c r="AB12">
        <v>2.0150483733330233</v>
      </c>
      <c r="AF12" t="s">
        <v>48</v>
      </c>
      <c r="AG12">
        <v>2.0150483733330233</v>
      </c>
      <c r="AK12" t="s">
        <v>48</v>
      </c>
      <c r="AL12">
        <v>2.0150483733330233</v>
      </c>
      <c r="AP12" t="s">
        <v>48</v>
      </c>
      <c r="AQ12">
        <v>2.0150483733330233</v>
      </c>
    </row>
    <row r="13" spans="1:44" x14ac:dyDescent="0.45">
      <c r="A13" t="s">
        <v>49</v>
      </c>
      <c r="B13">
        <v>8.3810111960206182E-4</v>
      </c>
      <c r="G13" t="s">
        <v>49</v>
      </c>
      <c r="H13">
        <v>0.98018606565952271</v>
      </c>
      <c r="L13" t="s">
        <v>49</v>
      </c>
      <c r="M13">
        <v>0.85235567922233502</v>
      </c>
      <c r="Q13" t="s">
        <v>49</v>
      </c>
      <c r="R13">
        <v>0.95659300956983273</v>
      </c>
      <c r="V13" t="s">
        <v>49</v>
      </c>
      <c r="W13">
        <v>0.83662927613923521</v>
      </c>
      <c r="AA13" t="s">
        <v>49</v>
      </c>
      <c r="AB13">
        <v>0.82155265439530545</v>
      </c>
      <c r="AF13" t="s">
        <v>49</v>
      </c>
      <c r="AG13">
        <v>0.95848136065147915</v>
      </c>
      <c r="AK13" t="s">
        <v>49</v>
      </c>
      <c r="AL13">
        <v>0.73357457230262302</v>
      </c>
      <c r="AP13" t="s">
        <v>49</v>
      </c>
      <c r="AQ13">
        <v>0.90370376642078831</v>
      </c>
    </row>
    <row r="14" spans="1:44" ht="18.600000000000001" thickBot="1" x14ac:dyDescent="0.5">
      <c r="A14" s="1" t="s">
        <v>50</v>
      </c>
      <c r="B14" s="1">
        <v>2.2009851600916384</v>
      </c>
      <c r="C14" s="1"/>
      <c r="G14" s="1" t="s">
        <v>50</v>
      </c>
      <c r="H14" s="1">
        <v>2.570581835636315</v>
      </c>
      <c r="I14" s="1"/>
      <c r="L14" s="1" t="s">
        <v>50</v>
      </c>
      <c r="M14" s="1">
        <v>2.570581835636315</v>
      </c>
      <c r="N14" s="1"/>
      <c r="Q14" s="1" t="s">
        <v>50</v>
      </c>
      <c r="R14" s="1">
        <v>2.570581835636315</v>
      </c>
      <c r="S14" s="1"/>
      <c r="V14" s="1" t="s">
        <v>50</v>
      </c>
      <c r="W14" s="1">
        <v>2.570581835636315</v>
      </c>
      <c r="X14" s="1"/>
      <c r="AA14" s="1" t="s">
        <v>50</v>
      </c>
      <c r="AB14" s="1">
        <v>2.570581835636315</v>
      </c>
      <c r="AC14" s="1"/>
      <c r="AF14" s="1" t="s">
        <v>50</v>
      </c>
      <c r="AG14" s="1">
        <v>2.570581835636315</v>
      </c>
      <c r="AH14" s="1"/>
      <c r="AK14" s="1" t="s">
        <v>50</v>
      </c>
      <c r="AL14" s="1">
        <v>2.570581835636315</v>
      </c>
      <c r="AM14" s="1"/>
      <c r="AP14" s="1" t="s">
        <v>50</v>
      </c>
      <c r="AQ14" s="1">
        <v>2.570581835636315</v>
      </c>
      <c r="AR14" s="1"/>
    </row>
    <row r="16" spans="1:44" x14ac:dyDescent="0.45">
      <c r="G16" t="s">
        <v>37</v>
      </c>
      <c r="L16" t="s">
        <v>37</v>
      </c>
      <c r="Q16" t="s">
        <v>37</v>
      </c>
      <c r="V16" t="s">
        <v>37</v>
      </c>
    </row>
    <row r="17" spans="7:24" ht="18.600000000000001" thickBot="1" x14ac:dyDescent="0.5">
      <c r="G17">
        <v>9</v>
      </c>
      <c r="L17">
        <v>10</v>
      </c>
      <c r="Q17">
        <v>11</v>
      </c>
      <c r="V17">
        <v>12</v>
      </c>
    </row>
    <row r="18" spans="7:24" x14ac:dyDescent="0.45">
      <c r="G18" s="2"/>
      <c r="H18" s="2" t="s">
        <v>38</v>
      </c>
      <c r="I18" s="2" t="s">
        <v>39</v>
      </c>
      <c r="L18" s="2"/>
      <c r="M18" s="2" t="s">
        <v>38</v>
      </c>
      <c r="N18" s="2" t="s">
        <v>39</v>
      </c>
      <c r="Q18" s="2"/>
      <c r="R18" s="2" t="s">
        <v>38</v>
      </c>
      <c r="S18" s="2" t="s">
        <v>39</v>
      </c>
      <c r="V18" s="2"/>
      <c r="W18" s="2" t="s">
        <v>38</v>
      </c>
      <c r="X18" s="2" t="s">
        <v>39</v>
      </c>
    </row>
    <row r="19" spans="7:24" x14ac:dyDescent="0.45">
      <c r="G19" t="s">
        <v>40</v>
      </c>
      <c r="H19">
        <v>1.007082051226776</v>
      </c>
      <c r="I19">
        <v>1.024292212848763</v>
      </c>
      <c r="L19" t="s">
        <v>40</v>
      </c>
      <c r="M19">
        <v>1.0079785368234297</v>
      </c>
      <c r="N19">
        <v>1.0159432457310971</v>
      </c>
      <c r="Q19" t="s">
        <v>40</v>
      </c>
      <c r="R19">
        <v>1.0006473238816174</v>
      </c>
      <c r="S19">
        <v>1.0042226978320596</v>
      </c>
      <c r="V19" t="s">
        <v>40</v>
      </c>
      <c r="W19">
        <v>1.014464920938305</v>
      </c>
      <c r="X19">
        <v>1.010472300200757</v>
      </c>
    </row>
    <row r="20" spans="7:24" x14ac:dyDescent="0.45">
      <c r="G20" t="s">
        <v>41</v>
      </c>
      <c r="H20">
        <v>8.5660672131700824E-3</v>
      </c>
      <c r="I20">
        <v>3.7226470240363518E-2</v>
      </c>
      <c r="L20" t="s">
        <v>41</v>
      </c>
      <c r="M20">
        <v>1.4823784982261756E-2</v>
      </c>
      <c r="N20">
        <v>2.1232291839228701E-2</v>
      </c>
      <c r="Q20" t="s">
        <v>41</v>
      </c>
      <c r="R20">
        <v>2.773135126388393E-2</v>
      </c>
      <c r="S20">
        <v>8.282111402481665E-2</v>
      </c>
      <c r="V20" t="s">
        <v>41</v>
      </c>
      <c r="W20">
        <v>3.3339230514963528E-2</v>
      </c>
      <c r="X20">
        <v>2.2772951279360142E-2</v>
      </c>
    </row>
    <row r="21" spans="7:24" x14ac:dyDescent="0.45">
      <c r="G21" t="s">
        <v>42</v>
      </c>
      <c r="H21">
        <v>6</v>
      </c>
      <c r="I21">
        <v>6</v>
      </c>
      <c r="L21" t="s">
        <v>42</v>
      </c>
      <c r="M21">
        <v>6</v>
      </c>
      <c r="N21">
        <v>6</v>
      </c>
      <c r="Q21" t="s">
        <v>42</v>
      </c>
      <c r="R21">
        <v>6</v>
      </c>
      <c r="S21">
        <v>6</v>
      </c>
      <c r="V21" t="s">
        <v>42</v>
      </c>
      <c r="W21">
        <v>6</v>
      </c>
      <c r="X21">
        <v>6</v>
      </c>
    </row>
    <row r="22" spans="7:24" x14ac:dyDescent="0.45">
      <c r="G22" t="s">
        <v>43</v>
      </c>
      <c r="H22">
        <v>0.16495618121915309</v>
      </c>
      <c r="L22" t="s">
        <v>43</v>
      </c>
      <c r="M22">
        <v>-0.24550089677632428</v>
      </c>
      <c r="Q22" t="s">
        <v>43</v>
      </c>
      <c r="R22">
        <v>4.458587927238114E-2</v>
      </c>
      <c r="V22" t="s">
        <v>43</v>
      </c>
      <c r="W22">
        <v>0.6172777997407316</v>
      </c>
    </row>
    <row r="23" spans="7:24" x14ac:dyDescent="0.45">
      <c r="G23" t="s">
        <v>44</v>
      </c>
      <c r="H23">
        <v>0</v>
      </c>
      <c r="L23" t="s">
        <v>44</v>
      </c>
      <c r="M23">
        <v>0</v>
      </c>
      <c r="Q23" t="s">
        <v>44</v>
      </c>
      <c r="R23">
        <v>0</v>
      </c>
      <c r="V23" t="s">
        <v>44</v>
      </c>
      <c r="W23">
        <v>0</v>
      </c>
    </row>
    <row r="24" spans="7:24" x14ac:dyDescent="0.45">
      <c r="G24" t="s">
        <v>45</v>
      </c>
      <c r="H24">
        <v>5</v>
      </c>
      <c r="L24" t="s">
        <v>45</v>
      </c>
      <c r="M24">
        <v>5</v>
      </c>
      <c r="Q24" t="s">
        <v>45</v>
      </c>
      <c r="R24">
        <v>5</v>
      </c>
      <c r="V24" t="s">
        <v>45</v>
      </c>
      <c r="W24">
        <v>5</v>
      </c>
    </row>
    <row r="25" spans="7:24" x14ac:dyDescent="0.45">
      <c r="G25" t="s">
        <v>46</v>
      </c>
      <c r="H25">
        <v>-0.21104141778711913</v>
      </c>
      <c r="L25" t="s">
        <v>46</v>
      </c>
      <c r="M25">
        <v>-9.2207625903932097E-2</v>
      </c>
      <c r="Q25" t="s">
        <v>46</v>
      </c>
      <c r="R25">
        <v>-2.686417027164411E-2</v>
      </c>
      <c r="V25" t="s">
        <v>46</v>
      </c>
      <c r="W25">
        <v>6.5794031906333955E-2</v>
      </c>
    </row>
    <row r="26" spans="7:24" x14ac:dyDescent="0.45">
      <c r="G26" t="s">
        <v>47</v>
      </c>
      <c r="H26">
        <v>0.42059333786712272</v>
      </c>
      <c r="L26" t="s">
        <v>47</v>
      </c>
      <c r="M26">
        <v>0.46505676734520446</v>
      </c>
      <c r="Q26" t="s">
        <v>47</v>
      </c>
      <c r="R26">
        <v>0.48980365291325489</v>
      </c>
      <c r="V26" t="s">
        <v>47</v>
      </c>
      <c r="W26">
        <v>0.47504574626487184</v>
      </c>
    </row>
    <row r="27" spans="7:24" x14ac:dyDescent="0.45">
      <c r="G27" t="s">
        <v>48</v>
      </c>
      <c r="H27">
        <v>2.0150483733330233</v>
      </c>
      <c r="L27" t="s">
        <v>48</v>
      </c>
      <c r="M27">
        <v>2.0150483733330233</v>
      </c>
      <c r="Q27" t="s">
        <v>48</v>
      </c>
      <c r="R27">
        <v>2.0150483733330233</v>
      </c>
      <c r="V27" t="s">
        <v>48</v>
      </c>
      <c r="W27">
        <v>2.0150483733330233</v>
      </c>
    </row>
    <row r="28" spans="7:24" x14ac:dyDescent="0.45">
      <c r="G28" t="s">
        <v>49</v>
      </c>
      <c r="H28">
        <v>0.84118667573424544</v>
      </c>
      <c r="L28" t="s">
        <v>49</v>
      </c>
      <c r="M28">
        <v>0.93011353469040892</v>
      </c>
      <c r="Q28" t="s">
        <v>49</v>
      </c>
      <c r="R28">
        <v>0.97960730582650979</v>
      </c>
      <c r="V28" t="s">
        <v>49</v>
      </c>
      <c r="W28">
        <v>0.95009149252974368</v>
      </c>
    </row>
    <row r="29" spans="7:24" ht="18.600000000000001" thickBot="1" x14ac:dyDescent="0.5">
      <c r="G29" s="1" t="s">
        <v>50</v>
      </c>
      <c r="H29" s="1">
        <v>2.570581835636315</v>
      </c>
      <c r="I29" s="1"/>
      <c r="L29" s="1" t="s">
        <v>50</v>
      </c>
      <c r="M29" s="1">
        <v>2.570581835636315</v>
      </c>
      <c r="N29" s="1"/>
      <c r="Q29" s="1" t="s">
        <v>50</v>
      </c>
      <c r="R29" s="1">
        <v>2.570581835636315</v>
      </c>
      <c r="S29" s="1"/>
      <c r="V29" s="1" t="s">
        <v>50</v>
      </c>
      <c r="W29" s="1">
        <v>2.570581835636315</v>
      </c>
      <c r="X29" s="1"/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0A0B-0E65-428F-B354-1C515001B4B0}">
  <dimension ref="A1:M14"/>
  <sheetViews>
    <sheetView workbookViewId="0">
      <selection activeCell="L11" sqref="L11"/>
    </sheetView>
  </sheetViews>
  <sheetFormatPr defaultRowHeight="18" x14ac:dyDescent="0.45"/>
  <sheetData>
    <row r="1" spans="1:13" x14ac:dyDescent="0.45">
      <c r="A1" t="s">
        <v>37</v>
      </c>
      <c r="F1" t="s">
        <v>37</v>
      </c>
      <c r="K1" t="s">
        <v>37</v>
      </c>
    </row>
    <row r="2" spans="1:13" ht="18.600000000000001" thickBot="1" x14ac:dyDescent="0.5">
      <c r="A2" t="s">
        <v>36</v>
      </c>
      <c r="F2" t="s">
        <v>54</v>
      </c>
      <c r="K2" t="s">
        <v>35</v>
      </c>
    </row>
    <row r="3" spans="1:13" x14ac:dyDescent="0.45">
      <c r="A3" s="2"/>
      <c r="B3" s="2" t="s">
        <v>38</v>
      </c>
      <c r="C3" s="2" t="s">
        <v>39</v>
      </c>
      <c r="F3" s="2"/>
      <c r="G3" s="2" t="s">
        <v>38</v>
      </c>
      <c r="H3" s="2" t="s">
        <v>39</v>
      </c>
      <c r="K3" s="2"/>
      <c r="L3" s="2" t="s">
        <v>38</v>
      </c>
      <c r="M3" s="2" t="s">
        <v>39</v>
      </c>
    </row>
    <row r="4" spans="1:13" x14ac:dyDescent="0.45">
      <c r="A4" t="s">
        <v>40</v>
      </c>
      <c r="B4">
        <v>0.93768755251238733</v>
      </c>
      <c r="C4">
        <v>0.96811603990905537</v>
      </c>
      <c r="F4" t="s">
        <v>40</v>
      </c>
      <c r="G4">
        <v>9385.7263888888901</v>
      </c>
      <c r="H4">
        <v>8168.9222222222234</v>
      </c>
      <c r="K4" t="s">
        <v>40</v>
      </c>
      <c r="L4">
        <v>0.91388888888888886</v>
      </c>
      <c r="M4">
        <v>0.93888888888888899</v>
      </c>
    </row>
    <row r="5" spans="1:13" x14ac:dyDescent="0.45">
      <c r="A5" t="s">
        <v>41</v>
      </c>
      <c r="B5">
        <v>5.1663073130297265E-3</v>
      </c>
      <c r="C5">
        <v>3.7671712202960203E-3</v>
      </c>
      <c r="F5" t="s">
        <v>41</v>
      </c>
      <c r="G5">
        <v>6396299.5745180631</v>
      </c>
      <c r="H5">
        <v>4317754.8091582274</v>
      </c>
      <c r="K5" t="s">
        <v>41</v>
      </c>
      <c r="L5">
        <v>4.9410774410774396E-3</v>
      </c>
      <c r="M5">
        <v>3.1986531986532003E-3</v>
      </c>
    </row>
    <row r="6" spans="1:13" x14ac:dyDescent="0.45">
      <c r="A6" t="s">
        <v>42</v>
      </c>
      <c r="B6">
        <v>12</v>
      </c>
      <c r="C6">
        <v>12</v>
      </c>
      <c r="F6" t="s">
        <v>42</v>
      </c>
      <c r="G6">
        <v>12</v>
      </c>
      <c r="H6">
        <v>12</v>
      </c>
      <c r="K6" t="s">
        <v>42</v>
      </c>
      <c r="L6">
        <v>12</v>
      </c>
      <c r="M6">
        <v>12</v>
      </c>
    </row>
    <row r="7" spans="1:13" x14ac:dyDescent="0.45">
      <c r="A7" t="s">
        <v>43</v>
      </c>
      <c r="B7">
        <v>0.57327222103680908</v>
      </c>
      <c r="F7" t="s">
        <v>43</v>
      </c>
      <c r="G7">
        <v>0.93636063359370747</v>
      </c>
      <c r="K7" t="s">
        <v>43</v>
      </c>
      <c r="L7">
        <v>0.46157857778100103</v>
      </c>
    </row>
    <row r="8" spans="1:13" x14ac:dyDescent="0.45">
      <c r="A8" t="s">
        <v>44</v>
      </c>
      <c r="B8">
        <v>0</v>
      </c>
      <c r="F8" t="s">
        <v>44</v>
      </c>
      <c r="G8">
        <v>0</v>
      </c>
      <c r="K8" t="s">
        <v>44</v>
      </c>
      <c r="L8">
        <v>0</v>
      </c>
    </row>
    <row r="9" spans="1:13" x14ac:dyDescent="0.45">
      <c r="A9" t="s">
        <v>45</v>
      </c>
      <c r="B9">
        <v>11</v>
      </c>
      <c r="F9" t="s">
        <v>45</v>
      </c>
      <c r="G9">
        <v>11</v>
      </c>
      <c r="K9" t="s">
        <v>45</v>
      </c>
      <c r="L9">
        <v>11</v>
      </c>
    </row>
    <row r="10" spans="1:13" x14ac:dyDescent="0.45">
      <c r="A10" t="s">
        <v>46</v>
      </c>
      <c r="B10">
        <v>-1.6932253343787507</v>
      </c>
      <c r="F10" t="s">
        <v>46</v>
      </c>
      <c r="G10">
        <v>4.5127842038896233</v>
      </c>
      <c r="K10" t="s">
        <v>46</v>
      </c>
      <c r="L10">
        <v>-1.29536330876512</v>
      </c>
    </row>
    <row r="11" spans="1:13" x14ac:dyDescent="0.45">
      <c r="A11" t="s">
        <v>47</v>
      </c>
      <c r="B11">
        <v>5.9253213982761635E-2</v>
      </c>
      <c r="F11" t="s">
        <v>47</v>
      </c>
      <c r="G11">
        <v>4.412246522586002E-4</v>
      </c>
      <c r="K11" t="s">
        <v>47</v>
      </c>
      <c r="L11">
        <v>0.11085991232135324</v>
      </c>
    </row>
    <row r="12" spans="1:13" x14ac:dyDescent="0.45">
      <c r="A12" t="s">
        <v>48</v>
      </c>
      <c r="B12">
        <v>1.7958848187040437</v>
      </c>
      <c r="F12" t="s">
        <v>48</v>
      </c>
      <c r="G12">
        <v>1.7958848187040437</v>
      </c>
      <c r="K12" t="s">
        <v>48</v>
      </c>
      <c r="L12">
        <v>1.7958848187040437</v>
      </c>
    </row>
    <row r="13" spans="1:13" x14ac:dyDescent="0.45">
      <c r="A13" t="s">
        <v>49</v>
      </c>
      <c r="B13">
        <v>0.11850642796552327</v>
      </c>
      <c r="F13" t="s">
        <v>49</v>
      </c>
      <c r="G13">
        <v>8.824493045172004E-4</v>
      </c>
      <c r="K13" t="s">
        <v>49</v>
      </c>
      <c r="L13">
        <v>0.22171982464270648</v>
      </c>
    </row>
    <row r="14" spans="1:13" ht="18.600000000000001" thickBot="1" x14ac:dyDescent="0.5">
      <c r="A14" s="1" t="s">
        <v>50</v>
      </c>
      <c r="B14" s="1">
        <v>2.2009851600916384</v>
      </c>
      <c r="C14" s="1"/>
      <c r="F14" s="1" t="s">
        <v>50</v>
      </c>
      <c r="G14" s="1">
        <v>2.2009851600916384</v>
      </c>
      <c r="H14" s="1"/>
      <c r="K14" s="1" t="s">
        <v>50</v>
      </c>
      <c r="L14" s="1">
        <v>2.2009851600916384</v>
      </c>
      <c r="M14" s="1"/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F4B7-E0CC-4EBF-AF02-2961EF7DAA41}">
  <dimension ref="A1:M14"/>
  <sheetViews>
    <sheetView workbookViewId="0">
      <selection activeCell="Q9" sqref="Q9"/>
    </sheetView>
  </sheetViews>
  <sheetFormatPr defaultRowHeight="18" x14ac:dyDescent="0.45"/>
  <sheetData>
    <row r="1" spans="1:13" x14ac:dyDescent="0.45">
      <c r="A1" t="s">
        <v>37</v>
      </c>
      <c r="F1" t="s">
        <v>37</v>
      </c>
      <c r="K1" t="s">
        <v>37</v>
      </c>
    </row>
    <row r="2" spans="1:13" ht="18.600000000000001" thickBot="1" x14ac:dyDescent="0.5">
      <c r="A2">
        <v>1</v>
      </c>
      <c r="F2">
        <v>2</v>
      </c>
      <c r="K2">
        <v>3</v>
      </c>
    </row>
    <row r="3" spans="1:13" x14ac:dyDescent="0.45">
      <c r="A3" s="2"/>
      <c r="B3" s="2" t="s">
        <v>38</v>
      </c>
      <c r="C3" s="2" t="s">
        <v>39</v>
      </c>
      <c r="F3" s="2"/>
      <c r="G3" s="2" t="s">
        <v>38</v>
      </c>
      <c r="H3" s="2" t="s">
        <v>39</v>
      </c>
      <c r="K3" s="2"/>
      <c r="L3" s="2" t="s">
        <v>38</v>
      </c>
      <c r="M3" s="2" t="s">
        <v>39</v>
      </c>
    </row>
    <row r="4" spans="1:13" x14ac:dyDescent="0.45">
      <c r="A4" t="s">
        <v>40</v>
      </c>
      <c r="B4">
        <v>0.80620189221439098</v>
      </c>
      <c r="C4">
        <v>0.86552475448362276</v>
      </c>
      <c r="F4" t="s">
        <v>40</v>
      </c>
      <c r="G4">
        <v>0.99211692970017518</v>
      </c>
      <c r="H4">
        <v>1.0178340539398463</v>
      </c>
      <c r="K4" t="s">
        <v>40</v>
      </c>
      <c r="L4">
        <v>1.0177469029882007</v>
      </c>
      <c r="M4">
        <v>0.9750345192255151</v>
      </c>
    </row>
    <row r="5" spans="1:13" x14ac:dyDescent="0.45">
      <c r="A5" t="s">
        <v>41</v>
      </c>
      <c r="B5">
        <v>3.5897840718246865E-2</v>
      </c>
      <c r="C5">
        <v>2.1023498339937597E-2</v>
      </c>
      <c r="F5" t="s">
        <v>41</v>
      </c>
      <c r="G5">
        <v>4.3162875298446049E-2</v>
      </c>
      <c r="H5">
        <v>8.3910130866269833E-2</v>
      </c>
      <c r="K5" t="s">
        <v>41</v>
      </c>
      <c r="L5">
        <v>2.0067687655772735E-2</v>
      </c>
      <c r="M5">
        <v>1.6994040153335811E-2</v>
      </c>
    </row>
    <row r="6" spans="1:13" x14ac:dyDescent="0.45">
      <c r="A6" t="s">
        <v>42</v>
      </c>
      <c r="B6">
        <v>6</v>
      </c>
      <c r="C6">
        <v>6</v>
      </c>
      <c r="F6" t="s">
        <v>42</v>
      </c>
      <c r="G6">
        <v>6</v>
      </c>
      <c r="H6">
        <v>6</v>
      </c>
      <c r="K6" t="s">
        <v>42</v>
      </c>
      <c r="L6">
        <v>6</v>
      </c>
      <c r="M6">
        <v>6</v>
      </c>
    </row>
    <row r="7" spans="1:13" x14ac:dyDescent="0.45">
      <c r="A7" t="s">
        <v>43</v>
      </c>
      <c r="B7">
        <v>-0.75181534128542271</v>
      </c>
      <c r="F7" t="s">
        <v>43</v>
      </c>
      <c r="G7">
        <v>0.83297242397547622</v>
      </c>
      <c r="K7" t="s">
        <v>43</v>
      </c>
      <c r="L7">
        <v>-0.19792597886098129</v>
      </c>
    </row>
    <row r="8" spans="1:13" x14ac:dyDescent="0.45">
      <c r="A8" t="s">
        <v>44</v>
      </c>
      <c r="B8">
        <v>0</v>
      </c>
      <c r="F8" t="s">
        <v>44</v>
      </c>
      <c r="G8">
        <v>0</v>
      </c>
      <c r="K8" t="s">
        <v>44</v>
      </c>
      <c r="L8">
        <v>0</v>
      </c>
    </row>
    <row r="9" spans="1:13" x14ac:dyDescent="0.45">
      <c r="A9" t="s">
        <v>45</v>
      </c>
      <c r="B9">
        <v>5</v>
      </c>
      <c r="F9" t="s">
        <v>45</v>
      </c>
      <c r="G9">
        <v>5</v>
      </c>
      <c r="K9" t="s">
        <v>45</v>
      </c>
      <c r="L9">
        <v>5</v>
      </c>
    </row>
    <row r="10" spans="1:13" x14ac:dyDescent="0.45">
      <c r="A10" t="s">
        <v>46</v>
      </c>
      <c r="B10">
        <v>-0.46363738013046046</v>
      </c>
      <c r="F10" t="s">
        <v>46</v>
      </c>
      <c r="G10">
        <v>-0.38469495574961277</v>
      </c>
      <c r="K10" t="s">
        <v>46</v>
      </c>
      <c r="L10">
        <v>0.49667836525240422</v>
      </c>
    </row>
    <row r="11" spans="1:13" x14ac:dyDescent="0.45">
      <c r="A11" t="s">
        <v>47</v>
      </c>
      <c r="B11">
        <v>0.33119538330910325</v>
      </c>
      <c r="F11" t="s">
        <v>47</v>
      </c>
      <c r="G11">
        <v>0.35814121680542388</v>
      </c>
      <c r="K11" t="s">
        <v>47</v>
      </c>
      <c r="L11">
        <v>0.32023969370479599</v>
      </c>
    </row>
    <row r="12" spans="1:13" x14ac:dyDescent="0.45">
      <c r="A12" t="s">
        <v>48</v>
      </c>
      <c r="B12">
        <v>2.0150483733330233</v>
      </c>
      <c r="F12" t="s">
        <v>48</v>
      </c>
      <c r="G12">
        <v>2.0150483733330233</v>
      </c>
      <c r="K12" t="s">
        <v>48</v>
      </c>
      <c r="L12">
        <v>2.0150483733330233</v>
      </c>
    </row>
    <row r="13" spans="1:13" x14ac:dyDescent="0.45">
      <c r="A13" t="s">
        <v>49</v>
      </c>
      <c r="B13">
        <v>0.66239076661820651</v>
      </c>
      <c r="F13" t="s">
        <v>49</v>
      </c>
      <c r="G13">
        <v>0.71628243361084776</v>
      </c>
      <c r="K13" t="s">
        <v>49</v>
      </c>
      <c r="L13">
        <v>0.64047938740959198</v>
      </c>
    </row>
    <row r="14" spans="1:13" ht="18.600000000000001" thickBot="1" x14ac:dyDescent="0.5">
      <c r="A14" s="1" t="s">
        <v>50</v>
      </c>
      <c r="B14" s="1">
        <v>2.570581835636315</v>
      </c>
      <c r="C14" s="1"/>
      <c r="F14" s="1" t="s">
        <v>50</v>
      </c>
      <c r="G14" s="1">
        <v>2.570581835636315</v>
      </c>
      <c r="H14" s="1"/>
      <c r="K14" s="1" t="s">
        <v>50</v>
      </c>
      <c r="L14" s="1">
        <v>2.570581835636315</v>
      </c>
      <c r="M14" s="1"/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722"/>
  <sheetViews>
    <sheetView tabSelected="1" topLeftCell="S48" zoomScale="62" zoomScaleNormal="78" workbookViewId="0">
      <selection activeCell="AK66" sqref="AK66"/>
    </sheetView>
  </sheetViews>
  <sheetFormatPr defaultRowHeight="18" x14ac:dyDescent="0.45"/>
  <cols>
    <col min="27" max="27" width="12.69921875" bestFit="1" customWidth="1"/>
    <col min="38" max="38" width="16.69921875" bestFit="1" customWidth="1"/>
    <col min="39" max="39" width="12.69921875" bestFit="1" customWidth="1"/>
    <col min="50" max="50" width="13.69921875" bestFit="1" customWidth="1"/>
    <col min="59" max="60" width="13.796875" customWidth="1"/>
    <col min="65" max="65" width="10.296875" customWidth="1"/>
    <col min="66" max="67" width="13.5" bestFit="1" customWidth="1"/>
    <col min="70" max="71" width="15.8984375" customWidth="1"/>
    <col min="74" max="75" width="15.3984375" customWidth="1"/>
    <col min="78" max="79" width="18.59765625" customWidth="1"/>
  </cols>
  <sheetData>
    <row r="1" spans="1:79" ht="18.600000000000001" thickBot="1" x14ac:dyDescent="0.5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11</v>
      </c>
      <c r="P1" t="s">
        <v>3</v>
      </c>
      <c r="Q1" t="s">
        <v>12</v>
      </c>
      <c r="R1" t="s">
        <v>29</v>
      </c>
      <c r="T1" t="s">
        <v>11</v>
      </c>
      <c r="U1" t="s">
        <v>3</v>
      </c>
      <c r="V1" t="s">
        <v>12</v>
      </c>
      <c r="W1" t="s">
        <v>30</v>
      </c>
      <c r="AA1" t="s">
        <v>29</v>
      </c>
      <c r="AB1" t="s">
        <v>11</v>
      </c>
      <c r="AC1" t="s">
        <v>3</v>
      </c>
      <c r="AD1" t="s">
        <v>12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L1" t="s">
        <v>34</v>
      </c>
      <c r="AM1">
        <v>1</v>
      </c>
      <c r="AN1">
        <v>2</v>
      </c>
      <c r="AO1">
        <v>3</v>
      </c>
      <c r="AP1">
        <v>4</v>
      </c>
      <c r="AQ1">
        <v>5</v>
      </c>
      <c r="AR1">
        <v>6</v>
      </c>
    </row>
    <row r="2" spans="1:79" ht="18.600000000000001" thickBot="1" x14ac:dyDescent="0.5">
      <c r="A2">
        <v>35</v>
      </c>
      <c r="B2">
        <v>1</v>
      </c>
      <c r="C2">
        <v>50</v>
      </c>
      <c r="D2">
        <v>50</v>
      </c>
      <c r="E2" t="s">
        <v>13</v>
      </c>
      <c r="F2">
        <v>1</v>
      </c>
      <c r="G2">
        <v>250</v>
      </c>
      <c r="H2">
        <v>35</v>
      </c>
      <c r="I2">
        <v>30</v>
      </c>
      <c r="J2">
        <v>15329</v>
      </c>
      <c r="K2">
        <v>868</v>
      </c>
      <c r="L2">
        <v>768</v>
      </c>
      <c r="M2">
        <v>0</v>
      </c>
      <c r="O2">
        <v>50</v>
      </c>
      <c r="P2" t="s">
        <v>13</v>
      </c>
      <c r="Q2">
        <v>35</v>
      </c>
      <c r="R2">
        <v>9610.5666669999991</v>
      </c>
      <c r="T2">
        <v>50</v>
      </c>
      <c r="U2" t="s">
        <v>13</v>
      </c>
      <c r="V2">
        <v>36</v>
      </c>
      <c r="W2">
        <v>9147.3333330000005</v>
      </c>
      <c r="Y2">
        <v>1.0506413530000001</v>
      </c>
      <c r="AA2" t="s">
        <v>32</v>
      </c>
      <c r="AB2">
        <v>50</v>
      </c>
      <c r="AC2" t="s">
        <v>13</v>
      </c>
      <c r="AD2">
        <v>35</v>
      </c>
      <c r="AE2">
        <f>AVERAGEIFS($J$2:$J$722,$A$2:$A$722,"="&amp;$AD2,$I$2:$I$722,"&gt;="&amp;AE$1*5-4,$I$2:$I$722,"&lt;="&amp;AE$1*5)</f>
        <v>11190.6</v>
      </c>
      <c r="AF2">
        <f t="shared" ref="AF2:AJ13" si="0">AVERAGEIFS($J$2:$J$722,$A$2:$A$722,"="&amp;$AD2,$I$2:$I$722,"&gt;="&amp;AF$1*5-4,$I$2:$I$722,"&lt;="&amp;AF$1*5)</f>
        <v>11427</v>
      </c>
      <c r="AG2">
        <f t="shared" si="0"/>
        <v>8627.2000000000007</v>
      </c>
      <c r="AH2">
        <f t="shared" si="0"/>
        <v>8855.6</v>
      </c>
      <c r="AI2">
        <f t="shared" si="0"/>
        <v>8559.7999999999993</v>
      </c>
      <c r="AJ2">
        <f t="shared" si="0"/>
        <v>9003.2000000000007</v>
      </c>
      <c r="AK2">
        <f>AVERAGE(AE2:AJ2)</f>
        <v>9610.5666666666657</v>
      </c>
      <c r="AM2">
        <f t="shared" ref="AM2:AR2" si="1">AE2/AE$14</f>
        <v>1.0146576469637083</v>
      </c>
      <c r="AN2">
        <f t="shared" si="1"/>
        <v>1.2477910411362287</v>
      </c>
      <c r="AO2">
        <f t="shared" si="1"/>
        <v>0.99254677202556363</v>
      </c>
      <c r="AP2">
        <f t="shared" si="1"/>
        <v>1.0585268090158937</v>
      </c>
      <c r="AQ2">
        <f t="shared" si="1"/>
        <v>0.89467156285493277</v>
      </c>
      <c r="AR2">
        <f t="shared" si="1"/>
        <v>0.94749083102245291</v>
      </c>
      <c r="AS2">
        <f>AVERAGE(AM2:AR2)</f>
        <v>1.0259474438364633</v>
      </c>
      <c r="AU2">
        <f>RANK(AK2,AK$2:AK$13,1)</f>
        <v>8</v>
      </c>
      <c r="BQ2" s="4"/>
      <c r="BR2" s="22" t="s">
        <v>57</v>
      </c>
      <c r="BS2" s="23"/>
      <c r="BU2" s="4"/>
      <c r="BV2" s="22" t="s">
        <v>58</v>
      </c>
      <c r="BW2" s="23"/>
      <c r="BY2" s="4"/>
      <c r="BZ2" s="22" t="s">
        <v>36</v>
      </c>
      <c r="CA2" s="23"/>
    </row>
    <row r="3" spans="1:79" ht="18.600000000000001" thickBot="1" x14ac:dyDescent="0.5">
      <c r="A3">
        <v>35</v>
      </c>
      <c r="B3">
        <v>1</v>
      </c>
      <c r="C3">
        <v>50</v>
      </c>
      <c r="D3">
        <v>50</v>
      </c>
      <c r="E3" t="s">
        <v>13</v>
      </c>
      <c r="F3">
        <v>1</v>
      </c>
      <c r="G3">
        <v>249</v>
      </c>
      <c r="H3">
        <v>35</v>
      </c>
      <c r="I3">
        <v>29</v>
      </c>
      <c r="J3">
        <v>7361</v>
      </c>
      <c r="K3">
        <v>171</v>
      </c>
      <c r="L3">
        <v>171</v>
      </c>
      <c r="M3">
        <v>1</v>
      </c>
      <c r="O3">
        <v>51</v>
      </c>
      <c r="P3" t="s">
        <v>14</v>
      </c>
      <c r="Q3">
        <v>37</v>
      </c>
      <c r="R3">
        <v>7209.9</v>
      </c>
      <c r="T3">
        <v>51</v>
      </c>
      <c r="U3" t="s">
        <v>14</v>
      </c>
      <c r="V3">
        <v>39</v>
      </c>
      <c r="W3">
        <v>6881.8666670000002</v>
      </c>
      <c r="Y3">
        <v>1.0476663310000001</v>
      </c>
      <c r="AB3">
        <v>51</v>
      </c>
      <c r="AC3" t="s">
        <v>14</v>
      </c>
      <c r="AD3">
        <v>37</v>
      </c>
      <c r="AE3">
        <f t="shared" ref="AE3:AE13" si="2">AVERAGEIFS($J$2:$J$722,$A$2:$A$722,"="&amp;$AD3,$I$2:$I$722,"&gt;="&amp;AE$1*5-4,$I$2:$I$722,"&lt;="&amp;AE$1*5)</f>
        <v>8133.8</v>
      </c>
      <c r="AF3">
        <f t="shared" si="0"/>
        <v>8098.6</v>
      </c>
      <c r="AG3">
        <f t="shared" si="0"/>
        <v>5604.2</v>
      </c>
      <c r="AH3">
        <f t="shared" si="0"/>
        <v>6677.6</v>
      </c>
      <c r="AI3">
        <f t="shared" si="0"/>
        <v>6448.6</v>
      </c>
      <c r="AJ3">
        <f t="shared" si="0"/>
        <v>8296.6</v>
      </c>
      <c r="AK3">
        <f t="shared" ref="AK3:AK14" si="3">AVERAGE(AE3:AJ3)</f>
        <v>7209.9000000000005</v>
      </c>
      <c r="AM3">
        <f t="shared" ref="AM3:AM13" si="4">AE3/AE$14</f>
        <v>0.73749596705032894</v>
      </c>
      <c r="AN3">
        <f t="shared" ref="AN3:AN13" si="5">AF3/AF$14</f>
        <v>0.88434064284115355</v>
      </c>
      <c r="AO3">
        <f t="shared" ref="AO3:AO13" si="6">AG3/AG$14</f>
        <v>0.64475503289429514</v>
      </c>
      <c r="AP3">
        <f t="shared" ref="AP3:AP13" si="7">AH3/AH$14</f>
        <v>0.79818630243964639</v>
      </c>
      <c r="AQ3">
        <f t="shared" ref="AQ3:AQ13" si="8">AI3/AI$14</f>
        <v>0.67400862639621495</v>
      </c>
      <c r="AR3">
        <f t="shared" ref="AR3:AR13" si="9">AJ3/AJ$14</f>
        <v>0.87312871297548456</v>
      </c>
      <c r="AS3">
        <f t="shared" ref="AS3:AS13" si="10">AVERAGE(AM3:AR3)</f>
        <v>0.76865254743285394</v>
      </c>
      <c r="AU3">
        <f t="shared" ref="AU3:AU13" si="11">RANK(AK3,AK$2:AK$13,1)</f>
        <v>3</v>
      </c>
      <c r="BQ3" s="8" t="s">
        <v>56</v>
      </c>
      <c r="BR3" s="9" t="s">
        <v>29</v>
      </c>
      <c r="BS3" s="10" t="s">
        <v>31</v>
      </c>
      <c r="BU3" s="8" t="s">
        <v>56</v>
      </c>
      <c r="BV3" s="9" t="s">
        <v>29</v>
      </c>
      <c r="BW3" s="10" t="s">
        <v>31</v>
      </c>
      <c r="BY3" s="8" t="s">
        <v>56</v>
      </c>
      <c r="BZ3" s="9" t="s">
        <v>29</v>
      </c>
      <c r="CA3" s="10" t="s">
        <v>31</v>
      </c>
    </row>
    <row r="4" spans="1:79" x14ac:dyDescent="0.45">
      <c r="A4">
        <v>35</v>
      </c>
      <c r="B4">
        <v>1</v>
      </c>
      <c r="C4">
        <v>50</v>
      </c>
      <c r="D4">
        <v>50</v>
      </c>
      <c r="E4" t="s">
        <v>13</v>
      </c>
      <c r="F4">
        <v>1</v>
      </c>
      <c r="G4">
        <v>248</v>
      </c>
      <c r="H4">
        <v>35</v>
      </c>
      <c r="I4">
        <v>28</v>
      </c>
      <c r="J4">
        <v>8033</v>
      </c>
      <c r="K4">
        <v>192</v>
      </c>
      <c r="L4">
        <v>192</v>
      </c>
      <c r="M4">
        <v>1</v>
      </c>
      <c r="O4">
        <v>52</v>
      </c>
      <c r="P4" t="s">
        <v>15</v>
      </c>
      <c r="Q4">
        <v>40</v>
      </c>
      <c r="R4">
        <v>10907.43333</v>
      </c>
      <c r="T4">
        <v>52</v>
      </c>
      <c r="U4" t="s">
        <v>15</v>
      </c>
      <c r="V4">
        <v>41</v>
      </c>
      <c r="W4">
        <v>10813.2</v>
      </c>
      <c r="Y4">
        <v>1.0087146570000001</v>
      </c>
      <c r="AB4">
        <v>52</v>
      </c>
      <c r="AC4" t="s">
        <v>15</v>
      </c>
      <c r="AD4">
        <v>40</v>
      </c>
      <c r="AE4">
        <f t="shared" si="2"/>
        <v>12253.2</v>
      </c>
      <c r="AF4">
        <f t="shared" si="0"/>
        <v>9977.4</v>
      </c>
      <c r="AG4">
        <f t="shared" si="0"/>
        <v>10625.8</v>
      </c>
      <c r="AH4">
        <f t="shared" si="0"/>
        <v>9674.2000000000007</v>
      </c>
      <c r="AI4">
        <f t="shared" si="0"/>
        <v>9374.6</v>
      </c>
      <c r="AJ4">
        <f t="shared" si="0"/>
        <v>13539.4</v>
      </c>
      <c r="AK4">
        <f t="shared" si="3"/>
        <v>10907.433333333332</v>
      </c>
      <c r="AM4">
        <f t="shared" si="4"/>
        <v>1.1110041534659187</v>
      </c>
      <c r="AN4">
        <f t="shared" si="5"/>
        <v>1.0894994603861563</v>
      </c>
      <c r="AO4">
        <f t="shared" si="6"/>
        <v>1.2224827858620679</v>
      </c>
      <c r="AP4">
        <f t="shared" si="7"/>
        <v>1.1563756330210895</v>
      </c>
      <c r="AQ4">
        <f t="shared" si="8"/>
        <v>0.97983457944576435</v>
      </c>
      <c r="AR4">
        <f t="shared" si="9"/>
        <v>1.4248775277174113</v>
      </c>
      <c r="AS4">
        <f t="shared" si="10"/>
        <v>1.1640123566497349</v>
      </c>
      <c r="AU4">
        <f t="shared" si="11"/>
        <v>10</v>
      </c>
      <c r="BQ4" s="7">
        <v>1</v>
      </c>
      <c r="BR4" s="13">
        <f t="shared" ref="BR4:BR15" si="12">AK2</f>
        <v>9610.5666666666657</v>
      </c>
      <c r="BS4" s="14">
        <f t="shared" ref="BS4:BS15" si="13">AK18</f>
        <v>9147.3333333333339</v>
      </c>
      <c r="BU4" s="7">
        <v>1</v>
      </c>
      <c r="BV4" s="11">
        <f t="shared" ref="BV4:BV15" si="14">S38</f>
        <v>80</v>
      </c>
      <c r="BW4" s="12">
        <f t="shared" ref="BW4:BW15" si="15">Y38</f>
        <v>80</v>
      </c>
      <c r="BY4" s="7">
        <v>1</v>
      </c>
      <c r="BZ4" s="11">
        <f>BH67</f>
        <v>0.80620189221439098</v>
      </c>
      <c r="CA4" s="12">
        <f>BH81</f>
        <v>0.86552475448362276</v>
      </c>
    </row>
    <row r="5" spans="1:79" x14ac:dyDescent="0.45">
      <c r="A5">
        <v>35</v>
      </c>
      <c r="B5">
        <v>1</v>
      </c>
      <c r="C5">
        <v>50</v>
      </c>
      <c r="D5">
        <v>50</v>
      </c>
      <c r="E5" t="s">
        <v>13</v>
      </c>
      <c r="F5">
        <v>1</v>
      </c>
      <c r="G5">
        <v>247</v>
      </c>
      <c r="H5">
        <v>35</v>
      </c>
      <c r="I5">
        <v>27</v>
      </c>
      <c r="J5">
        <v>8852</v>
      </c>
      <c r="K5">
        <v>112</v>
      </c>
      <c r="L5">
        <v>112</v>
      </c>
      <c r="M5">
        <v>1</v>
      </c>
      <c r="O5">
        <v>54</v>
      </c>
      <c r="P5" t="s">
        <v>16</v>
      </c>
      <c r="Q5">
        <v>42</v>
      </c>
      <c r="R5">
        <v>7133.7096769999998</v>
      </c>
      <c r="T5">
        <v>54</v>
      </c>
      <c r="U5" t="s">
        <v>16</v>
      </c>
      <c r="V5">
        <v>43</v>
      </c>
      <c r="W5">
        <v>6658.4</v>
      </c>
      <c r="Y5">
        <v>1.0713849689999999</v>
      </c>
      <c r="AB5">
        <v>54</v>
      </c>
      <c r="AC5" t="s">
        <v>16</v>
      </c>
      <c r="AD5">
        <v>42</v>
      </c>
      <c r="AE5">
        <f t="shared" si="2"/>
        <v>8533.5</v>
      </c>
      <c r="AF5">
        <f t="shared" si="0"/>
        <v>6618</v>
      </c>
      <c r="AG5">
        <f t="shared" si="0"/>
        <v>6240.8</v>
      </c>
      <c r="AH5">
        <f t="shared" si="0"/>
        <v>7222.2</v>
      </c>
      <c r="AI5">
        <f t="shared" si="0"/>
        <v>6420.4</v>
      </c>
      <c r="AJ5">
        <f t="shared" si="0"/>
        <v>7487.4</v>
      </c>
      <c r="AK5">
        <f t="shared" si="3"/>
        <v>7087.05</v>
      </c>
      <c r="AM5">
        <f t="shared" si="4"/>
        <v>0.77373697838943445</v>
      </c>
      <c r="AN5">
        <f t="shared" si="5"/>
        <v>0.72266396344093475</v>
      </c>
      <c r="AO5">
        <f t="shared" si="6"/>
        <v>0.71799493402924908</v>
      </c>
      <c r="AP5">
        <f t="shared" si="7"/>
        <v>0.863283382275011</v>
      </c>
      <c r="AQ5">
        <f t="shared" si="8"/>
        <v>0.67106115822259993</v>
      </c>
      <c r="AR5">
        <f t="shared" si="9"/>
        <v>0.7879690385860042</v>
      </c>
      <c r="AS5">
        <f t="shared" si="10"/>
        <v>0.75611824249053894</v>
      </c>
      <c r="AU5">
        <f t="shared" si="11"/>
        <v>2</v>
      </c>
      <c r="BQ5" s="5">
        <v>2</v>
      </c>
      <c r="BR5" s="15">
        <f t="shared" si="12"/>
        <v>7209.9000000000005</v>
      </c>
      <c r="BS5" s="16">
        <f t="shared" si="13"/>
        <v>6881.8666666666659</v>
      </c>
      <c r="BU5" s="5">
        <v>2</v>
      </c>
      <c r="BV5" s="11">
        <f t="shared" si="14"/>
        <v>96.666666700000007</v>
      </c>
      <c r="BW5" s="12">
        <f t="shared" si="15"/>
        <v>86.666666699999993</v>
      </c>
      <c r="BY5" s="5">
        <v>2</v>
      </c>
      <c r="BZ5" s="11">
        <f t="shared" ref="BZ5:BZ15" si="16">BH68</f>
        <v>0.99211692970017518</v>
      </c>
      <c r="CA5" s="12">
        <f t="shared" ref="CA5:CA15" si="17">BH82</f>
        <v>1.0178340539398463</v>
      </c>
    </row>
    <row r="6" spans="1:79" x14ac:dyDescent="0.45">
      <c r="A6">
        <v>35</v>
      </c>
      <c r="B6">
        <v>1</v>
      </c>
      <c r="C6">
        <v>50</v>
      </c>
      <c r="D6">
        <v>50</v>
      </c>
      <c r="E6" t="s">
        <v>13</v>
      </c>
      <c r="F6">
        <v>1</v>
      </c>
      <c r="G6">
        <v>246</v>
      </c>
      <c r="H6">
        <v>35</v>
      </c>
      <c r="I6">
        <v>26</v>
      </c>
      <c r="J6">
        <v>5441</v>
      </c>
      <c r="K6">
        <v>360</v>
      </c>
      <c r="L6">
        <v>380</v>
      </c>
      <c r="M6">
        <v>0</v>
      </c>
      <c r="O6">
        <v>56</v>
      </c>
      <c r="P6" t="s">
        <v>17</v>
      </c>
      <c r="Q6">
        <v>44</v>
      </c>
      <c r="R6">
        <v>9349.8666670000002</v>
      </c>
      <c r="T6">
        <v>56</v>
      </c>
      <c r="U6" t="s">
        <v>17</v>
      </c>
      <c r="V6">
        <v>46</v>
      </c>
      <c r="W6">
        <v>7795.2666669999999</v>
      </c>
      <c r="Y6">
        <v>1.1994287130000001</v>
      </c>
      <c r="AB6">
        <v>56</v>
      </c>
      <c r="AC6" t="s">
        <v>17</v>
      </c>
      <c r="AD6">
        <v>44</v>
      </c>
      <c r="AE6">
        <f t="shared" si="2"/>
        <v>12316.8</v>
      </c>
      <c r="AF6">
        <f t="shared" si="0"/>
        <v>9668.4</v>
      </c>
      <c r="AG6">
        <f t="shared" si="0"/>
        <v>9628.7999999999993</v>
      </c>
      <c r="AH6">
        <f t="shared" si="0"/>
        <v>6714.2</v>
      </c>
      <c r="AI6">
        <f t="shared" si="0"/>
        <v>7801.4</v>
      </c>
      <c r="AJ6">
        <f t="shared" si="0"/>
        <v>9969.6</v>
      </c>
      <c r="AK6">
        <f t="shared" si="3"/>
        <v>9349.8666666666668</v>
      </c>
      <c r="AM6">
        <f t="shared" si="4"/>
        <v>1.116770799253177</v>
      </c>
      <c r="AN6">
        <f t="shared" si="5"/>
        <v>1.055757670615342</v>
      </c>
      <c r="AO6">
        <f t="shared" si="6"/>
        <v>1.1077793905878786</v>
      </c>
      <c r="AP6">
        <f t="shared" si="7"/>
        <v>0.80256117045649233</v>
      </c>
      <c r="AQ6">
        <f t="shared" si="8"/>
        <v>0.81540348261133122</v>
      </c>
      <c r="AR6">
        <f t="shared" si="9"/>
        <v>1.049194129749583</v>
      </c>
      <c r="AS6">
        <f t="shared" si="10"/>
        <v>0.9912444405456341</v>
      </c>
      <c r="AU6">
        <f t="shared" si="11"/>
        <v>7</v>
      </c>
      <c r="BQ6" s="5">
        <v>3</v>
      </c>
      <c r="BR6" s="15">
        <f t="shared" si="12"/>
        <v>10907.433333333332</v>
      </c>
      <c r="BS6" s="16">
        <f t="shared" si="13"/>
        <v>10913.2</v>
      </c>
      <c r="BU6" s="5">
        <v>3</v>
      </c>
      <c r="BV6" s="11">
        <f t="shared" si="14"/>
        <v>100</v>
      </c>
      <c r="BW6" s="12">
        <f t="shared" si="15"/>
        <v>90</v>
      </c>
      <c r="BY6" s="5">
        <v>3</v>
      </c>
      <c r="BZ6" s="11">
        <f t="shared" si="16"/>
        <v>1.0177469029882007</v>
      </c>
      <c r="CA6" s="12">
        <f t="shared" si="17"/>
        <v>0.97268587979246168</v>
      </c>
    </row>
    <row r="7" spans="1:79" x14ac:dyDescent="0.45">
      <c r="A7">
        <v>35</v>
      </c>
      <c r="B7">
        <v>1</v>
      </c>
      <c r="C7">
        <v>50</v>
      </c>
      <c r="D7">
        <v>50</v>
      </c>
      <c r="E7" t="s">
        <v>13</v>
      </c>
      <c r="F7">
        <v>1</v>
      </c>
      <c r="G7">
        <v>245</v>
      </c>
      <c r="H7">
        <v>35</v>
      </c>
      <c r="I7">
        <v>25</v>
      </c>
      <c r="J7">
        <v>6961</v>
      </c>
      <c r="K7">
        <v>84</v>
      </c>
      <c r="L7">
        <v>84</v>
      </c>
      <c r="M7">
        <v>1</v>
      </c>
      <c r="O7">
        <v>58</v>
      </c>
      <c r="P7" t="s">
        <v>18</v>
      </c>
      <c r="Q7">
        <v>49</v>
      </c>
      <c r="R7">
        <v>5059.0666670000001</v>
      </c>
      <c r="T7">
        <v>58</v>
      </c>
      <c r="U7" t="s">
        <v>18</v>
      </c>
      <c r="V7">
        <v>50</v>
      </c>
      <c r="W7">
        <v>5068</v>
      </c>
      <c r="Y7">
        <v>0.99823730600000005</v>
      </c>
      <c r="AB7">
        <v>58</v>
      </c>
      <c r="AC7" t="s">
        <v>18</v>
      </c>
      <c r="AD7">
        <v>49</v>
      </c>
      <c r="AE7">
        <f t="shared" si="2"/>
        <v>7620.8</v>
      </c>
      <c r="AF7">
        <f t="shared" si="0"/>
        <v>4794.3999999999996</v>
      </c>
      <c r="AG7">
        <f t="shared" si="0"/>
        <v>4574.8</v>
      </c>
      <c r="AH7">
        <f t="shared" si="0"/>
        <v>4340.8</v>
      </c>
      <c r="AI7">
        <f t="shared" si="0"/>
        <v>4436.2</v>
      </c>
      <c r="AJ7">
        <f t="shared" si="0"/>
        <v>4587.3999999999996</v>
      </c>
      <c r="AK7">
        <f t="shared" si="3"/>
        <v>5059.0666666666666</v>
      </c>
      <c r="AM7">
        <f t="shared" si="4"/>
        <v>0.6909819845210291</v>
      </c>
      <c r="AN7">
        <f t="shared" si="5"/>
        <v>0.52353280542780556</v>
      </c>
      <c r="AO7">
        <f t="shared" si="6"/>
        <v>0.52632406489504691</v>
      </c>
      <c r="AP7">
        <f t="shared" si="7"/>
        <v>0.51886412807446036</v>
      </c>
      <c r="AQ7">
        <f t="shared" si="8"/>
        <v>0.46367228055994919</v>
      </c>
      <c r="AR7">
        <f t="shared" si="9"/>
        <v>0.48277495093215744</v>
      </c>
      <c r="AS7">
        <f t="shared" si="10"/>
        <v>0.53435836906840817</v>
      </c>
      <c r="AU7">
        <f t="shared" si="11"/>
        <v>1</v>
      </c>
      <c r="BQ7" s="5">
        <v>4</v>
      </c>
      <c r="BR7" s="15">
        <f t="shared" si="12"/>
        <v>7087.05</v>
      </c>
      <c r="BS7" s="16">
        <f t="shared" si="13"/>
        <v>6658.4000000000005</v>
      </c>
      <c r="BU7" s="5">
        <v>4</v>
      </c>
      <c r="BV7" s="11">
        <f t="shared" si="14"/>
        <v>93.548387099999999</v>
      </c>
      <c r="BW7" s="12">
        <f t="shared" si="15"/>
        <v>96.666666700000007</v>
      </c>
      <c r="BY7" s="5">
        <v>4</v>
      </c>
      <c r="BZ7" s="11">
        <f t="shared" si="16"/>
        <v>0.94309156969431074</v>
      </c>
      <c r="CA7" s="12">
        <f t="shared" si="17"/>
        <v>0.99997726987497748</v>
      </c>
    </row>
    <row r="8" spans="1:79" x14ac:dyDescent="0.45">
      <c r="A8">
        <v>35</v>
      </c>
      <c r="B8">
        <v>1</v>
      </c>
      <c r="C8">
        <v>50</v>
      </c>
      <c r="D8">
        <v>50</v>
      </c>
      <c r="E8" t="s">
        <v>13</v>
      </c>
      <c r="F8">
        <v>1</v>
      </c>
      <c r="G8">
        <v>244</v>
      </c>
      <c r="H8">
        <v>35</v>
      </c>
      <c r="I8">
        <v>24</v>
      </c>
      <c r="J8">
        <v>7784</v>
      </c>
      <c r="K8">
        <v>276</v>
      </c>
      <c r="L8">
        <v>276</v>
      </c>
      <c r="M8">
        <v>1</v>
      </c>
      <c r="O8">
        <v>59</v>
      </c>
      <c r="P8" t="s">
        <v>19</v>
      </c>
      <c r="Q8">
        <v>51</v>
      </c>
      <c r="R8">
        <v>9101.7666669999999</v>
      </c>
      <c r="T8">
        <v>59</v>
      </c>
      <c r="U8" t="s">
        <v>19</v>
      </c>
      <c r="V8">
        <v>52</v>
      </c>
      <c r="W8">
        <v>6853.7666669999999</v>
      </c>
      <c r="Y8">
        <v>1.327994825</v>
      </c>
      <c r="AB8">
        <v>59</v>
      </c>
      <c r="AC8" t="s">
        <v>19</v>
      </c>
      <c r="AD8">
        <v>51</v>
      </c>
      <c r="AE8">
        <f t="shared" si="2"/>
        <v>8761.2000000000007</v>
      </c>
      <c r="AF8">
        <f t="shared" si="0"/>
        <v>9727.6</v>
      </c>
      <c r="AG8">
        <f t="shared" si="0"/>
        <v>6963.8</v>
      </c>
      <c r="AH8">
        <f t="shared" si="0"/>
        <v>7965.6</v>
      </c>
      <c r="AI8">
        <f t="shared" si="0"/>
        <v>13134</v>
      </c>
      <c r="AJ8">
        <f t="shared" si="0"/>
        <v>8058.4</v>
      </c>
      <c r="AK8">
        <f t="shared" si="3"/>
        <v>9101.7666666666682</v>
      </c>
      <c r="AM8">
        <f t="shared" si="4"/>
        <v>0.79438265835419386</v>
      </c>
      <c r="AN8">
        <f t="shared" si="5"/>
        <v>1.0622221170698152</v>
      </c>
      <c r="AO8">
        <f t="shared" si="6"/>
        <v>0.80117502909769334</v>
      </c>
      <c r="AP8">
        <f t="shared" si="7"/>
        <v>0.95214340642045747</v>
      </c>
      <c r="AQ8">
        <f t="shared" si="8"/>
        <v>1.3727676238389552</v>
      </c>
      <c r="AR8">
        <f t="shared" si="9"/>
        <v>0.84806070205164097</v>
      </c>
      <c r="AS8">
        <f t="shared" si="10"/>
        <v>0.97179192280545934</v>
      </c>
      <c r="AU8">
        <f t="shared" si="11"/>
        <v>6</v>
      </c>
      <c r="BQ8" s="5">
        <v>5</v>
      </c>
      <c r="BR8" s="15">
        <f t="shared" si="12"/>
        <v>9349.8666666666668</v>
      </c>
      <c r="BS8" s="16">
        <f t="shared" si="13"/>
        <v>7795.2666666666673</v>
      </c>
      <c r="BU8" s="5">
        <v>5</v>
      </c>
      <c r="BV8" s="11">
        <f t="shared" si="14"/>
        <v>86.666666699999993</v>
      </c>
      <c r="BW8" s="12">
        <f t="shared" si="15"/>
        <v>96.666666700000007</v>
      </c>
      <c r="BY8" s="5">
        <v>5</v>
      </c>
      <c r="BZ8" s="11">
        <f t="shared" si="16"/>
        <v>0.92233608205161122</v>
      </c>
      <c r="CA8" s="12">
        <f t="shared" si="17"/>
        <v>0.97947384301835305</v>
      </c>
    </row>
    <row r="9" spans="1:79" x14ac:dyDescent="0.45">
      <c r="A9">
        <v>35</v>
      </c>
      <c r="B9">
        <v>1</v>
      </c>
      <c r="C9">
        <v>50</v>
      </c>
      <c r="D9">
        <v>50</v>
      </c>
      <c r="E9" t="s">
        <v>13</v>
      </c>
      <c r="F9">
        <v>1</v>
      </c>
      <c r="G9">
        <v>243</v>
      </c>
      <c r="H9">
        <v>35</v>
      </c>
      <c r="I9">
        <v>23</v>
      </c>
      <c r="J9">
        <v>11620</v>
      </c>
      <c r="K9">
        <v>238</v>
      </c>
      <c r="L9">
        <v>238</v>
      </c>
      <c r="M9">
        <v>1</v>
      </c>
      <c r="O9">
        <v>60</v>
      </c>
      <c r="P9" t="s">
        <v>20</v>
      </c>
      <c r="Q9">
        <v>53</v>
      </c>
      <c r="R9">
        <v>14600.266670000001</v>
      </c>
      <c r="T9">
        <v>60</v>
      </c>
      <c r="U9" t="s">
        <v>20</v>
      </c>
      <c r="V9">
        <v>54</v>
      </c>
      <c r="W9">
        <v>12118.633330000001</v>
      </c>
      <c r="Y9">
        <v>1.2047783169999999</v>
      </c>
      <c r="AB9">
        <v>60</v>
      </c>
      <c r="AC9" t="s">
        <v>20</v>
      </c>
      <c r="AD9">
        <v>53</v>
      </c>
      <c r="AE9">
        <f t="shared" si="2"/>
        <v>13763.8</v>
      </c>
      <c r="AF9">
        <f t="shared" si="0"/>
        <v>13280</v>
      </c>
      <c r="AG9">
        <f t="shared" si="0"/>
        <v>15934.6</v>
      </c>
      <c r="AH9">
        <f t="shared" si="0"/>
        <v>13196</v>
      </c>
      <c r="AI9">
        <f t="shared" si="0"/>
        <v>17030.599999999999</v>
      </c>
      <c r="AJ9">
        <f t="shared" si="0"/>
        <v>14396.6</v>
      </c>
      <c r="AK9">
        <f t="shared" si="3"/>
        <v>14600.266666666668</v>
      </c>
      <c r="AM9">
        <f t="shared" si="4"/>
        <v>1.247971057966426</v>
      </c>
      <c r="AN9">
        <f t="shared" si="5"/>
        <v>1.4501325830304643</v>
      </c>
      <c r="AO9">
        <f t="shared" si="6"/>
        <v>1.8332524797754248</v>
      </c>
      <c r="AP9">
        <f t="shared" si="7"/>
        <v>1.5773431243251426</v>
      </c>
      <c r="AQ9">
        <f t="shared" si="8"/>
        <v>1.7800408325378185</v>
      </c>
      <c r="AR9">
        <f t="shared" si="9"/>
        <v>1.5150886904542658</v>
      </c>
      <c r="AS9">
        <f t="shared" si="10"/>
        <v>1.5673047946815906</v>
      </c>
      <c r="AU9">
        <f t="shared" si="11"/>
        <v>12</v>
      </c>
      <c r="BQ9" s="5">
        <v>6</v>
      </c>
      <c r="BR9" s="15">
        <f t="shared" si="12"/>
        <v>5059.0666666666666</v>
      </c>
      <c r="BS9" s="16">
        <f t="shared" si="13"/>
        <v>5068</v>
      </c>
      <c r="BU9" s="5">
        <v>6</v>
      </c>
      <c r="BV9" s="11">
        <f t="shared" si="14"/>
        <v>100</v>
      </c>
      <c r="BW9" s="12">
        <f t="shared" si="15"/>
        <v>93.333333299999993</v>
      </c>
      <c r="BY9" s="5">
        <v>6</v>
      </c>
      <c r="BZ9" s="11">
        <f t="shared" si="16"/>
        <v>1.0389334031145638</v>
      </c>
      <c r="CA9" s="12">
        <f t="shared" si="17"/>
        <v>0.96845795383531608</v>
      </c>
    </row>
    <row r="10" spans="1:79" x14ac:dyDescent="0.45">
      <c r="A10">
        <v>35</v>
      </c>
      <c r="B10">
        <v>1</v>
      </c>
      <c r="C10">
        <v>50</v>
      </c>
      <c r="D10">
        <v>50</v>
      </c>
      <c r="E10" t="s">
        <v>13</v>
      </c>
      <c r="F10">
        <v>1</v>
      </c>
      <c r="G10">
        <v>242</v>
      </c>
      <c r="H10">
        <v>35</v>
      </c>
      <c r="I10">
        <v>22</v>
      </c>
      <c r="J10">
        <v>8221</v>
      </c>
      <c r="K10">
        <v>570</v>
      </c>
      <c r="L10">
        <v>570</v>
      </c>
      <c r="M10">
        <v>1</v>
      </c>
      <c r="O10">
        <v>61</v>
      </c>
      <c r="P10" t="s">
        <v>21</v>
      </c>
      <c r="Q10">
        <v>55</v>
      </c>
      <c r="R10">
        <v>12588.8</v>
      </c>
      <c r="T10">
        <v>61</v>
      </c>
      <c r="U10" t="s">
        <v>21</v>
      </c>
      <c r="V10">
        <v>56</v>
      </c>
      <c r="W10">
        <v>10480.766670000001</v>
      </c>
      <c r="Y10">
        <v>1.201133505</v>
      </c>
      <c r="AB10">
        <v>61</v>
      </c>
      <c r="AC10" t="s">
        <v>21</v>
      </c>
      <c r="AD10">
        <v>55</v>
      </c>
      <c r="AE10">
        <f t="shared" si="2"/>
        <v>13618.8</v>
      </c>
      <c r="AF10">
        <f t="shared" si="0"/>
        <v>10915.4</v>
      </c>
      <c r="AG10">
        <f t="shared" si="0"/>
        <v>11438.4</v>
      </c>
      <c r="AH10">
        <f t="shared" si="0"/>
        <v>12707.2</v>
      </c>
      <c r="AI10">
        <f t="shared" si="0"/>
        <v>13787.8</v>
      </c>
      <c r="AJ10">
        <f t="shared" si="0"/>
        <v>13065.2</v>
      </c>
      <c r="AK10">
        <f t="shared" si="3"/>
        <v>12588.800000000001</v>
      </c>
      <c r="AM10">
        <f t="shared" si="4"/>
        <v>1.2348238309357273</v>
      </c>
      <c r="AN10">
        <f t="shared" si="5"/>
        <v>1.1919259937357478</v>
      </c>
      <c r="AO10">
        <f t="shared" si="6"/>
        <v>1.3159712301948727</v>
      </c>
      <c r="AP10">
        <f t="shared" si="7"/>
        <v>1.5189159252367728</v>
      </c>
      <c r="AQ10">
        <f t="shared" si="8"/>
        <v>1.4411028966017012</v>
      </c>
      <c r="AR10">
        <f t="shared" si="9"/>
        <v>1.3749730324189791</v>
      </c>
      <c r="AS10">
        <f t="shared" si="10"/>
        <v>1.3462854848539667</v>
      </c>
      <c r="AU10">
        <f t="shared" si="11"/>
        <v>11</v>
      </c>
      <c r="BQ10" s="5">
        <v>7</v>
      </c>
      <c r="BR10" s="15">
        <f t="shared" si="12"/>
        <v>9101.7666666666682</v>
      </c>
      <c r="BS10" s="16">
        <f t="shared" si="13"/>
        <v>6853.7666666666673</v>
      </c>
      <c r="BU10" s="5">
        <v>7</v>
      </c>
      <c r="BV10" s="11">
        <f t="shared" si="14"/>
        <v>83.333333300000007</v>
      </c>
      <c r="BW10" s="12">
        <f t="shared" si="15"/>
        <v>100</v>
      </c>
      <c r="BY10" s="5">
        <v>7</v>
      </c>
      <c r="BZ10" s="11">
        <f t="shared" si="16"/>
        <v>0.87097452094357874</v>
      </c>
      <c r="CA10" s="12">
        <f t="shared" si="17"/>
        <v>1.0356699069123729</v>
      </c>
    </row>
    <row r="11" spans="1:79" x14ac:dyDescent="0.45">
      <c r="A11">
        <v>35</v>
      </c>
      <c r="B11">
        <v>1</v>
      </c>
      <c r="C11">
        <v>50</v>
      </c>
      <c r="D11">
        <v>50</v>
      </c>
      <c r="E11" t="s">
        <v>13</v>
      </c>
      <c r="F11">
        <v>1</v>
      </c>
      <c r="G11">
        <v>241</v>
      </c>
      <c r="H11">
        <v>35</v>
      </c>
      <c r="I11">
        <v>21</v>
      </c>
      <c r="J11">
        <v>8213</v>
      </c>
      <c r="K11">
        <v>470</v>
      </c>
      <c r="L11">
        <v>470</v>
      </c>
      <c r="M11">
        <v>1</v>
      </c>
      <c r="O11">
        <v>62</v>
      </c>
      <c r="P11" t="s">
        <v>22</v>
      </c>
      <c r="Q11">
        <v>57</v>
      </c>
      <c r="R11">
        <v>9092.7333330000001</v>
      </c>
      <c r="T11">
        <v>62</v>
      </c>
      <c r="U11" t="s">
        <v>22</v>
      </c>
      <c r="V11">
        <v>58</v>
      </c>
      <c r="W11">
        <v>8110.9666669999997</v>
      </c>
      <c r="Y11">
        <v>1.1210418820000001</v>
      </c>
      <c r="AB11">
        <v>62</v>
      </c>
      <c r="AC11" t="s">
        <v>22</v>
      </c>
      <c r="AD11">
        <v>57</v>
      </c>
      <c r="AE11">
        <f t="shared" si="2"/>
        <v>12113.4</v>
      </c>
      <c r="AF11">
        <f t="shared" si="0"/>
        <v>7067.4</v>
      </c>
      <c r="AG11">
        <f t="shared" si="0"/>
        <v>8586.7999999999993</v>
      </c>
      <c r="AH11">
        <f t="shared" si="0"/>
        <v>7470.4</v>
      </c>
      <c r="AI11">
        <f t="shared" si="0"/>
        <v>10748.8</v>
      </c>
      <c r="AJ11">
        <f t="shared" si="0"/>
        <v>8569.6</v>
      </c>
      <c r="AK11">
        <f t="shared" si="3"/>
        <v>9092.7333333333336</v>
      </c>
      <c r="AM11">
        <f t="shared" si="4"/>
        <v>1.0983284131977002</v>
      </c>
      <c r="AN11">
        <f t="shared" si="5"/>
        <v>0.77173697419499276</v>
      </c>
      <c r="AO11">
        <f t="shared" si="6"/>
        <v>0.98789881097332954</v>
      </c>
      <c r="AP11">
        <f t="shared" si="7"/>
        <v>0.89295120308870457</v>
      </c>
      <c r="AQ11">
        <f t="shared" si="8"/>
        <v>1.1234661668280921</v>
      </c>
      <c r="AR11">
        <f t="shared" si="9"/>
        <v>0.9018590529511743</v>
      </c>
      <c r="AS11">
        <f t="shared" si="10"/>
        <v>0.96270677020566542</v>
      </c>
      <c r="AU11">
        <f t="shared" si="11"/>
        <v>5</v>
      </c>
      <c r="BQ11" s="5">
        <v>8</v>
      </c>
      <c r="BR11" s="15">
        <f t="shared" si="12"/>
        <v>14600.266666666668</v>
      </c>
      <c r="BS11" s="16">
        <f t="shared" si="13"/>
        <v>12118.633333333333</v>
      </c>
      <c r="BU11" s="5">
        <v>8</v>
      </c>
      <c r="BV11" s="11">
        <f t="shared" si="14"/>
        <v>90</v>
      </c>
      <c r="BW11" s="12">
        <f t="shared" si="15"/>
        <v>90</v>
      </c>
      <c r="BY11" s="5">
        <v>8</v>
      </c>
      <c r="BZ11" s="11">
        <f t="shared" si="16"/>
        <v>0.90805770785425199</v>
      </c>
      <c r="CA11" s="12">
        <f t="shared" si="17"/>
        <v>0.95210065093197527</v>
      </c>
    </row>
    <row r="12" spans="1:79" x14ac:dyDescent="0.45">
      <c r="A12">
        <v>35</v>
      </c>
      <c r="B12">
        <v>1</v>
      </c>
      <c r="C12">
        <v>50</v>
      </c>
      <c r="D12">
        <v>50</v>
      </c>
      <c r="E12" t="s">
        <v>13</v>
      </c>
      <c r="F12">
        <v>1</v>
      </c>
      <c r="G12">
        <v>240</v>
      </c>
      <c r="H12">
        <v>35</v>
      </c>
      <c r="I12">
        <v>20</v>
      </c>
      <c r="J12">
        <v>12129</v>
      </c>
      <c r="K12">
        <v>274</v>
      </c>
      <c r="L12">
        <v>272</v>
      </c>
      <c r="M12">
        <v>0</v>
      </c>
      <c r="O12">
        <v>64</v>
      </c>
      <c r="P12" t="s">
        <v>23</v>
      </c>
      <c r="Q12">
        <v>60</v>
      </c>
      <c r="R12">
        <v>9833.6666669999995</v>
      </c>
      <c r="T12">
        <v>64</v>
      </c>
      <c r="U12" t="s">
        <v>23</v>
      </c>
      <c r="V12">
        <v>62</v>
      </c>
      <c r="W12">
        <v>7627.3333329999996</v>
      </c>
      <c r="Y12">
        <v>1.2892666719999999</v>
      </c>
      <c r="AB12">
        <v>64</v>
      </c>
      <c r="AC12" t="s">
        <v>23</v>
      </c>
      <c r="AD12">
        <v>60</v>
      </c>
      <c r="AE12">
        <f t="shared" si="2"/>
        <v>12494.2</v>
      </c>
      <c r="AF12">
        <f t="shared" si="0"/>
        <v>10622.8</v>
      </c>
      <c r="AG12">
        <f t="shared" si="0"/>
        <v>8988</v>
      </c>
      <c r="AH12">
        <f t="shared" si="0"/>
        <v>9029.7999999999993</v>
      </c>
      <c r="AI12">
        <f t="shared" si="0"/>
        <v>8792.7999999999993</v>
      </c>
      <c r="AJ12">
        <f t="shared" si="0"/>
        <v>9074.4</v>
      </c>
      <c r="AK12">
        <f t="shared" si="3"/>
        <v>9833.6666666666679</v>
      </c>
      <c r="AM12">
        <f t="shared" si="4"/>
        <v>1.1328557514962527</v>
      </c>
      <c r="AN12">
        <f t="shared" si="5"/>
        <v>1.1599750303475915</v>
      </c>
      <c r="AO12">
        <f t="shared" si="6"/>
        <v>1.0340562855811579</v>
      </c>
      <c r="AP12">
        <f t="shared" si="7"/>
        <v>1.0793492682654722</v>
      </c>
      <c r="AQ12">
        <f t="shared" si="8"/>
        <v>0.9190247573390562</v>
      </c>
      <c r="AR12">
        <f t="shared" si="9"/>
        <v>0.95498387207105762</v>
      </c>
      <c r="AS12">
        <f t="shared" si="10"/>
        <v>1.0467074941834313</v>
      </c>
      <c r="AU12">
        <f t="shared" si="11"/>
        <v>9</v>
      </c>
      <c r="BQ12" s="5">
        <v>9</v>
      </c>
      <c r="BR12" s="15">
        <f t="shared" si="12"/>
        <v>12588.800000000001</v>
      </c>
      <c r="BS12" s="16">
        <f t="shared" si="13"/>
        <v>10480.766666666668</v>
      </c>
      <c r="BU12" s="5">
        <v>9</v>
      </c>
      <c r="BV12" s="11">
        <f t="shared" si="14"/>
        <v>100</v>
      </c>
      <c r="BW12" s="12">
        <f t="shared" si="15"/>
        <v>96.666666700000007</v>
      </c>
      <c r="BY12" s="5">
        <v>9</v>
      </c>
      <c r="BZ12" s="11">
        <f t="shared" si="16"/>
        <v>1.0075845556101353</v>
      </c>
      <c r="CA12" s="12">
        <f t="shared" si="17"/>
        <v>0.99713173043632597</v>
      </c>
    </row>
    <row r="13" spans="1:79" x14ac:dyDescent="0.45">
      <c r="A13">
        <v>35</v>
      </c>
      <c r="B13">
        <v>1</v>
      </c>
      <c r="C13">
        <v>50</v>
      </c>
      <c r="D13">
        <v>50</v>
      </c>
      <c r="E13" t="s">
        <v>13</v>
      </c>
      <c r="F13">
        <v>1</v>
      </c>
      <c r="G13">
        <v>239</v>
      </c>
      <c r="H13">
        <v>35</v>
      </c>
      <c r="I13">
        <v>19</v>
      </c>
      <c r="J13">
        <v>7464</v>
      </c>
      <c r="K13">
        <v>248</v>
      </c>
      <c r="L13">
        <v>248</v>
      </c>
      <c r="M13">
        <v>1</v>
      </c>
      <c r="O13">
        <v>65</v>
      </c>
      <c r="P13" t="s">
        <v>24</v>
      </c>
      <c r="Q13">
        <v>63</v>
      </c>
      <c r="R13">
        <v>8187.6</v>
      </c>
      <c r="T13">
        <v>65</v>
      </c>
      <c r="U13" t="s">
        <v>24</v>
      </c>
      <c r="V13">
        <v>64</v>
      </c>
      <c r="W13">
        <v>6471.5333330000003</v>
      </c>
      <c r="Y13">
        <v>1.2651715720000001</v>
      </c>
      <c r="AB13">
        <v>65</v>
      </c>
      <c r="AC13" t="s">
        <v>24</v>
      </c>
      <c r="AD13">
        <v>63</v>
      </c>
      <c r="AE13">
        <f t="shared" si="2"/>
        <v>11547.2</v>
      </c>
      <c r="AF13">
        <f t="shared" si="0"/>
        <v>7696.4</v>
      </c>
      <c r="AG13">
        <f t="shared" si="0"/>
        <v>7090.6</v>
      </c>
      <c r="AH13">
        <f t="shared" si="0"/>
        <v>6538</v>
      </c>
      <c r="AI13">
        <f t="shared" si="0"/>
        <v>8275.4</v>
      </c>
      <c r="AJ13">
        <f t="shared" si="0"/>
        <v>7978</v>
      </c>
      <c r="AK13">
        <f t="shared" si="3"/>
        <v>8187.5999999999995</v>
      </c>
      <c r="AM13">
        <f t="shared" si="4"/>
        <v>1.0469907584061027</v>
      </c>
      <c r="AN13">
        <f t="shared" si="5"/>
        <v>0.84042171777377006</v>
      </c>
      <c r="AO13">
        <f t="shared" si="6"/>
        <v>0.81576318408341775</v>
      </c>
      <c r="AP13">
        <f t="shared" si="7"/>
        <v>0.78149964738085653</v>
      </c>
      <c r="AQ13">
        <f t="shared" si="8"/>
        <v>0.86494603276358228</v>
      </c>
      <c r="AR13">
        <f t="shared" si="9"/>
        <v>0.8395994590697895</v>
      </c>
      <c r="AS13">
        <f t="shared" si="10"/>
        <v>0.86487013324625328</v>
      </c>
      <c r="AU13">
        <f t="shared" si="11"/>
        <v>4</v>
      </c>
      <c r="BQ13" s="5">
        <v>10</v>
      </c>
      <c r="BR13" s="15">
        <f t="shared" si="12"/>
        <v>9092.7333333333336</v>
      </c>
      <c r="BS13" s="16">
        <f t="shared" si="13"/>
        <v>8110.9666666666672</v>
      </c>
      <c r="BU13" s="5">
        <v>10</v>
      </c>
      <c r="BV13" s="11">
        <f t="shared" si="14"/>
        <v>90</v>
      </c>
      <c r="BW13" s="12">
        <f t="shared" si="15"/>
        <v>96.666666700000007</v>
      </c>
      <c r="BY13" s="5">
        <v>10</v>
      </c>
      <c r="BZ13" s="11">
        <f t="shared" si="16"/>
        <v>0.9231606519583665</v>
      </c>
      <c r="CA13" s="12">
        <f t="shared" si="17"/>
        <v>1.001408834344147</v>
      </c>
    </row>
    <row r="14" spans="1:79" x14ac:dyDescent="0.45">
      <c r="A14">
        <v>35</v>
      </c>
      <c r="B14">
        <v>1</v>
      </c>
      <c r="C14">
        <v>50</v>
      </c>
      <c r="D14">
        <v>50</v>
      </c>
      <c r="E14" t="s">
        <v>13</v>
      </c>
      <c r="F14">
        <v>1</v>
      </c>
      <c r="G14">
        <v>238</v>
      </c>
      <c r="H14">
        <v>35</v>
      </c>
      <c r="I14">
        <v>18</v>
      </c>
      <c r="J14">
        <v>9608</v>
      </c>
      <c r="K14">
        <v>171</v>
      </c>
      <c r="L14">
        <v>174</v>
      </c>
      <c r="M14">
        <v>0</v>
      </c>
      <c r="O14" t="s">
        <v>25</v>
      </c>
      <c r="R14">
        <v>9967.5409500000005</v>
      </c>
      <c r="T14" t="s">
        <v>25</v>
      </c>
      <c r="W14">
        <v>7496.7</v>
      </c>
      <c r="Y14">
        <v>1.32959048</v>
      </c>
      <c r="AD14" t="s">
        <v>33</v>
      </c>
      <c r="AE14">
        <f t="shared" ref="AE14:AJ14" si="18">AVERAGE( AE2:AE13)</f>
        <v>11028.941666666668</v>
      </c>
      <c r="AF14">
        <f t="shared" si="18"/>
        <v>9157.783333333331</v>
      </c>
      <c r="AG14">
        <f t="shared" si="18"/>
        <v>8691.9833333333354</v>
      </c>
      <c r="AH14">
        <f t="shared" si="18"/>
        <v>8365.9666666666672</v>
      </c>
      <c r="AI14">
        <f t="shared" si="18"/>
        <v>9567.5333333333347</v>
      </c>
      <c r="AJ14">
        <f t="shared" si="18"/>
        <v>9502.15</v>
      </c>
      <c r="AK14">
        <f t="shared" si="3"/>
        <v>9385.7263888888901</v>
      </c>
      <c r="BQ14" s="5">
        <v>11</v>
      </c>
      <c r="BR14" s="15">
        <f t="shared" si="12"/>
        <v>9833.6666666666679</v>
      </c>
      <c r="BS14" s="16">
        <f t="shared" si="13"/>
        <v>7627.333333333333</v>
      </c>
      <c r="BU14" s="5">
        <v>11</v>
      </c>
      <c r="BV14" s="11">
        <f t="shared" si="14"/>
        <v>83.333333300000007</v>
      </c>
      <c r="BW14" s="12">
        <f t="shared" si="15"/>
        <v>80</v>
      </c>
      <c r="BY14" s="5">
        <v>11</v>
      </c>
      <c r="BZ14" s="11">
        <f t="shared" si="16"/>
        <v>0.84854881718062636</v>
      </c>
      <c r="CA14" s="12">
        <f t="shared" si="17"/>
        <v>0.82792447667367364</v>
      </c>
    </row>
    <row r="15" spans="1:79" ht="18.600000000000001" thickBot="1" x14ac:dyDescent="0.5">
      <c r="A15">
        <v>35</v>
      </c>
      <c r="B15">
        <v>1</v>
      </c>
      <c r="C15">
        <v>50</v>
      </c>
      <c r="D15">
        <v>50</v>
      </c>
      <c r="E15" t="s">
        <v>13</v>
      </c>
      <c r="F15">
        <v>1</v>
      </c>
      <c r="G15">
        <v>237</v>
      </c>
      <c r="H15">
        <v>35</v>
      </c>
      <c r="I15">
        <v>17</v>
      </c>
      <c r="J15">
        <v>5205</v>
      </c>
      <c r="K15">
        <v>455</v>
      </c>
      <c r="L15">
        <v>455</v>
      </c>
      <c r="M15">
        <v>1</v>
      </c>
      <c r="O15" t="s">
        <v>26</v>
      </c>
      <c r="R15">
        <v>15700.266670000001</v>
      </c>
      <c r="T15" t="s">
        <v>26</v>
      </c>
      <c r="W15">
        <v>11118.633330000001</v>
      </c>
      <c r="AK15">
        <f>_xlfn.VAR.P(AK2:AK13)</f>
        <v>5863274.6099749012</v>
      </c>
      <c r="BQ15" s="6">
        <v>12</v>
      </c>
      <c r="BR15" s="17">
        <f t="shared" si="12"/>
        <v>8187.5999999999995</v>
      </c>
      <c r="BS15" s="18">
        <f t="shared" si="13"/>
        <v>6471.5333333333328</v>
      </c>
      <c r="BU15" s="6">
        <v>12</v>
      </c>
      <c r="BV15" s="20">
        <f t="shared" si="14"/>
        <v>93.333333299999993</v>
      </c>
      <c r="BW15" s="21">
        <f t="shared" si="15"/>
        <v>96.666666700000007</v>
      </c>
      <c r="BY15" s="6">
        <v>12</v>
      </c>
      <c r="BZ15" s="11">
        <f t="shared" si="16"/>
        <v>0.97349759683843706</v>
      </c>
      <c r="CA15" s="12">
        <f t="shared" si="17"/>
        <v>0.99685448523253772</v>
      </c>
    </row>
    <row r="16" spans="1:79" x14ac:dyDescent="0.45">
      <c r="A16">
        <v>35</v>
      </c>
      <c r="B16">
        <v>1</v>
      </c>
      <c r="C16">
        <v>50</v>
      </c>
      <c r="D16">
        <v>50</v>
      </c>
      <c r="E16" t="s">
        <v>13</v>
      </c>
      <c r="F16">
        <v>1</v>
      </c>
      <c r="G16">
        <v>236</v>
      </c>
      <c r="H16">
        <v>35</v>
      </c>
      <c r="I16">
        <v>16</v>
      </c>
      <c r="J16">
        <v>9872</v>
      </c>
      <c r="K16">
        <v>114</v>
      </c>
      <c r="L16">
        <v>114</v>
      </c>
      <c r="M16">
        <v>1</v>
      </c>
      <c r="O16" t="s">
        <v>27</v>
      </c>
      <c r="R16">
        <v>5059.0666670000001</v>
      </c>
      <c r="T16" t="s">
        <v>27</v>
      </c>
      <c r="W16">
        <v>4934.6666670000004</v>
      </c>
    </row>
    <row r="17" spans="1:47" x14ac:dyDescent="0.45">
      <c r="A17">
        <v>35</v>
      </c>
      <c r="B17">
        <v>1</v>
      </c>
      <c r="C17">
        <v>50</v>
      </c>
      <c r="D17">
        <v>50</v>
      </c>
      <c r="E17" t="s">
        <v>13</v>
      </c>
      <c r="F17">
        <v>1</v>
      </c>
      <c r="G17">
        <v>235</v>
      </c>
      <c r="H17">
        <v>35</v>
      </c>
      <c r="I17">
        <v>15</v>
      </c>
      <c r="J17">
        <v>8453</v>
      </c>
      <c r="K17">
        <v>148</v>
      </c>
      <c r="L17">
        <v>148</v>
      </c>
      <c r="M17">
        <v>1</v>
      </c>
      <c r="AB17" t="s">
        <v>11</v>
      </c>
      <c r="AC17" t="s">
        <v>3</v>
      </c>
      <c r="AD17" t="s">
        <v>12</v>
      </c>
      <c r="AE17">
        <v>1</v>
      </c>
      <c r="AF17">
        <v>2</v>
      </c>
      <c r="AG17">
        <v>3</v>
      </c>
      <c r="AH17">
        <v>4</v>
      </c>
      <c r="AI17">
        <v>5</v>
      </c>
      <c r="AJ17">
        <v>6</v>
      </c>
      <c r="AL17" t="s">
        <v>34</v>
      </c>
      <c r="AM17">
        <v>1</v>
      </c>
      <c r="AN17">
        <v>2</v>
      </c>
      <c r="AO17">
        <v>3</v>
      </c>
      <c r="AP17">
        <v>4</v>
      </c>
      <c r="AQ17">
        <v>5</v>
      </c>
      <c r="AR17">
        <v>6</v>
      </c>
    </row>
    <row r="18" spans="1:47" x14ac:dyDescent="0.45">
      <c r="A18">
        <v>35</v>
      </c>
      <c r="B18">
        <v>1</v>
      </c>
      <c r="C18">
        <v>50</v>
      </c>
      <c r="D18">
        <v>50</v>
      </c>
      <c r="E18" t="s">
        <v>13</v>
      </c>
      <c r="F18">
        <v>1</v>
      </c>
      <c r="G18">
        <v>234</v>
      </c>
      <c r="H18">
        <v>35</v>
      </c>
      <c r="I18">
        <v>14</v>
      </c>
      <c r="J18">
        <v>9892</v>
      </c>
      <c r="K18">
        <v>360</v>
      </c>
      <c r="L18">
        <v>360</v>
      </c>
      <c r="M18">
        <v>1</v>
      </c>
      <c r="AB18">
        <v>50</v>
      </c>
      <c r="AC18" t="s">
        <v>13</v>
      </c>
      <c r="AD18">
        <v>36</v>
      </c>
      <c r="AE18">
        <f>AVERAGEIFS($J$2:$J$722,$A$2:$A$722,"="&amp;$AD18,$I$2:$I$722,"&gt;="&amp;AE$1*5-4,$I$2:$I$722,"&lt;="&amp;AE$1*5)</f>
        <v>9598.2000000000007</v>
      </c>
      <c r="AF18">
        <f t="shared" ref="AF18:AJ29" si="19">AVERAGEIFS($J$2:$J$722,$A$2:$A$722,"="&amp;$AD18,$I$2:$I$722,"&gt;="&amp;AF$1*5-4,$I$2:$I$722,"&lt;="&amp;AF$1*5)</f>
        <v>8842</v>
      </c>
      <c r="AG18">
        <f t="shared" si="19"/>
        <v>8416.7999999999993</v>
      </c>
      <c r="AH18">
        <f t="shared" si="19"/>
        <v>8835.2000000000007</v>
      </c>
      <c r="AI18">
        <f t="shared" si="19"/>
        <v>9019</v>
      </c>
      <c r="AJ18">
        <f t="shared" si="19"/>
        <v>10172.799999999999</v>
      </c>
      <c r="AK18">
        <f>AVERAGE(AE18:AJ18)</f>
        <v>9147.3333333333339</v>
      </c>
      <c r="AM18">
        <f t="shared" ref="AM18:AR18" si="20">AE18/AE$30</f>
        <v>1.0190055401122886</v>
      </c>
      <c r="AN18">
        <f t="shared" si="20"/>
        <v>1.1401945887394715</v>
      </c>
      <c r="AO18">
        <f t="shared" si="20"/>
        <v>1.2417364363958248</v>
      </c>
      <c r="AP18">
        <f t="shared" si="20"/>
        <v>1.0818236918310999</v>
      </c>
      <c r="AQ18">
        <f t="shared" si="20"/>
        <v>1.1588796254853293</v>
      </c>
      <c r="AR18">
        <f t="shared" si="20"/>
        <v>1.1103474747548248</v>
      </c>
      <c r="AS18">
        <f>AVERAGE(AM18:AR18)</f>
        <v>1.1253312262198063</v>
      </c>
      <c r="AU18">
        <f>RANK(AK18,AK$18:AK$29,1)</f>
        <v>9</v>
      </c>
    </row>
    <row r="19" spans="1:47" x14ac:dyDescent="0.45">
      <c r="A19">
        <v>35</v>
      </c>
      <c r="B19">
        <v>1</v>
      </c>
      <c r="C19">
        <v>50</v>
      </c>
      <c r="D19">
        <v>50</v>
      </c>
      <c r="E19" t="s">
        <v>13</v>
      </c>
      <c r="F19">
        <v>1</v>
      </c>
      <c r="G19">
        <v>233</v>
      </c>
      <c r="H19">
        <v>35</v>
      </c>
      <c r="I19">
        <v>13</v>
      </c>
      <c r="J19">
        <v>8940</v>
      </c>
      <c r="K19">
        <v>114</v>
      </c>
      <c r="L19">
        <v>234</v>
      </c>
      <c r="M19">
        <v>0</v>
      </c>
      <c r="AB19">
        <v>51</v>
      </c>
      <c r="AC19" t="s">
        <v>14</v>
      </c>
      <c r="AD19">
        <v>39</v>
      </c>
      <c r="AE19">
        <f t="shared" ref="AE19:AE29" si="21">AVERAGEIFS($J$2:$J$722,$A$2:$A$722,"="&amp;$AD19,$I$2:$I$722,"&gt;="&amp;AE$1*5-4,$I$2:$I$722,"&lt;="&amp;AE$1*5)</f>
        <v>8082.2</v>
      </c>
      <c r="AF19">
        <f t="shared" si="19"/>
        <v>8402.4</v>
      </c>
      <c r="AG19">
        <f t="shared" si="19"/>
        <v>4795.6000000000004</v>
      </c>
      <c r="AH19">
        <f t="shared" si="19"/>
        <v>5291.2</v>
      </c>
      <c r="AI19">
        <f t="shared" si="19"/>
        <v>6911</v>
      </c>
      <c r="AJ19">
        <f t="shared" si="19"/>
        <v>7808.8</v>
      </c>
      <c r="AK19">
        <f t="shared" ref="AK19:AK30" si="22">AVERAGE(AE19:AJ19)</f>
        <v>6881.8666666666659</v>
      </c>
      <c r="AM19">
        <f t="shared" ref="AM19:AM29" si="23">AE19/AE$30</f>
        <v>0.8580574041273924</v>
      </c>
      <c r="AN19">
        <f t="shared" ref="AN19:AN29" si="24">AF19/AF$30</f>
        <v>1.0835072395865795</v>
      </c>
      <c r="AO19">
        <f t="shared" ref="AO19:AO29" si="25">AG19/AG$30</f>
        <v>0.7074982480728802</v>
      </c>
      <c r="AP19">
        <f t="shared" ref="AP19:AP29" si="26">AH19/AH$30</f>
        <v>0.64787956336208741</v>
      </c>
      <c r="AQ19">
        <f t="shared" ref="AQ19:AQ29" si="27">AI19/AI$30</f>
        <v>0.88801608734107007</v>
      </c>
      <c r="AR19">
        <f t="shared" ref="AR19:AR29" si="28">AJ19/AJ$30</f>
        <v>0.85232004569690523</v>
      </c>
      <c r="AS19">
        <f t="shared" ref="AS19:AS29" si="29">AVERAGE(AM19:AR19)</f>
        <v>0.83954643136448581</v>
      </c>
      <c r="AU19">
        <f t="shared" ref="AU19:AU29" si="30">RANK(AK19,AK$18:AK$29,1)</f>
        <v>5</v>
      </c>
    </row>
    <row r="20" spans="1:47" x14ac:dyDescent="0.45">
      <c r="A20">
        <v>35</v>
      </c>
      <c r="B20">
        <v>1</v>
      </c>
      <c r="C20">
        <v>50</v>
      </c>
      <c r="D20">
        <v>50</v>
      </c>
      <c r="E20" t="s">
        <v>13</v>
      </c>
      <c r="F20">
        <v>1</v>
      </c>
      <c r="G20">
        <v>232</v>
      </c>
      <c r="H20">
        <v>35</v>
      </c>
      <c r="I20">
        <v>12</v>
      </c>
      <c r="J20">
        <v>11129</v>
      </c>
      <c r="K20">
        <v>261</v>
      </c>
      <c r="L20">
        <v>261</v>
      </c>
      <c r="M20">
        <v>1</v>
      </c>
      <c r="AB20">
        <v>52</v>
      </c>
      <c r="AC20" t="s">
        <v>15</v>
      </c>
      <c r="AD20">
        <v>41</v>
      </c>
      <c r="AE20">
        <f t="shared" si="21"/>
        <v>10645.2</v>
      </c>
      <c r="AF20">
        <f t="shared" si="19"/>
        <v>9425.7999999999993</v>
      </c>
      <c r="AG20">
        <f t="shared" si="19"/>
        <v>11004</v>
      </c>
      <c r="AH20">
        <f t="shared" si="19"/>
        <v>12514.6</v>
      </c>
      <c r="AI20">
        <f t="shared" si="19"/>
        <v>10419.200000000001</v>
      </c>
      <c r="AJ20">
        <f t="shared" si="19"/>
        <v>11470.4</v>
      </c>
      <c r="AK20">
        <f t="shared" si="22"/>
        <v>10913.2</v>
      </c>
      <c r="AM20">
        <f t="shared" si="23"/>
        <v>1.1301616736058151</v>
      </c>
      <c r="AN20">
        <f t="shared" si="24"/>
        <v>1.2154768326781848</v>
      </c>
      <c r="AO20">
        <f t="shared" si="25"/>
        <v>1.6234278759266771</v>
      </c>
      <c r="AP20">
        <f t="shared" si="26"/>
        <v>1.5323468369464734</v>
      </c>
      <c r="AQ20">
        <f t="shared" si="27"/>
        <v>1.3387957194652116</v>
      </c>
      <c r="AR20">
        <f t="shared" si="28"/>
        <v>1.2519787742241806</v>
      </c>
      <c r="AS20">
        <f t="shared" si="29"/>
        <v>1.3486979521410907</v>
      </c>
      <c r="AU20">
        <f t="shared" si="30"/>
        <v>11</v>
      </c>
    </row>
    <row r="21" spans="1:47" x14ac:dyDescent="0.45">
      <c r="A21">
        <v>35</v>
      </c>
      <c r="B21">
        <v>1</v>
      </c>
      <c r="C21">
        <v>50</v>
      </c>
      <c r="D21">
        <v>50</v>
      </c>
      <c r="E21" t="s">
        <v>13</v>
      </c>
      <c r="F21">
        <v>1</v>
      </c>
      <c r="G21">
        <v>231</v>
      </c>
      <c r="H21">
        <v>35</v>
      </c>
      <c r="I21">
        <v>11</v>
      </c>
      <c r="J21">
        <v>4722</v>
      </c>
      <c r="K21">
        <v>720</v>
      </c>
      <c r="L21">
        <v>720</v>
      </c>
      <c r="M21">
        <v>1</v>
      </c>
      <c r="AB21">
        <v>54</v>
      </c>
      <c r="AC21" t="s">
        <v>16</v>
      </c>
      <c r="AD21">
        <v>43</v>
      </c>
      <c r="AE21">
        <f t="shared" si="21"/>
        <v>8615.6</v>
      </c>
      <c r="AF21">
        <f t="shared" si="19"/>
        <v>5205.8</v>
      </c>
      <c r="AG21">
        <f t="shared" si="19"/>
        <v>6997</v>
      </c>
      <c r="AH21">
        <f t="shared" si="19"/>
        <v>7055</v>
      </c>
      <c r="AI21">
        <f t="shared" si="19"/>
        <v>5863.4</v>
      </c>
      <c r="AJ21">
        <f t="shared" si="19"/>
        <v>6213.6</v>
      </c>
      <c r="AK21">
        <f t="shared" si="22"/>
        <v>6658.4000000000005</v>
      </c>
      <c r="AM21">
        <f t="shared" si="23"/>
        <v>0.91468651740862172</v>
      </c>
      <c r="AN21">
        <f t="shared" si="24"/>
        <v>0.67129891314860235</v>
      </c>
      <c r="AO21">
        <f t="shared" si="25"/>
        <v>1.0322723416811124</v>
      </c>
      <c r="AP21">
        <f t="shared" si="26"/>
        <v>0.86384758079821722</v>
      </c>
      <c r="AQ21">
        <f t="shared" si="27"/>
        <v>0.75340667436197795</v>
      </c>
      <c r="AR21">
        <f t="shared" si="28"/>
        <v>0.67820610541213633</v>
      </c>
      <c r="AS21">
        <f t="shared" si="29"/>
        <v>0.81895302213511123</v>
      </c>
      <c r="AU21">
        <f t="shared" si="30"/>
        <v>3</v>
      </c>
    </row>
    <row r="22" spans="1:47" x14ac:dyDescent="0.45">
      <c r="A22">
        <v>35</v>
      </c>
      <c r="B22">
        <v>1</v>
      </c>
      <c r="C22">
        <v>50</v>
      </c>
      <c r="D22">
        <v>50</v>
      </c>
      <c r="E22" t="s">
        <v>13</v>
      </c>
      <c r="F22">
        <v>1</v>
      </c>
      <c r="G22">
        <v>230</v>
      </c>
      <c r="H22">
        <v>35</v>
      </c>
      <c r="I22">
        <v>10</v>
      </c>
      <c r="J22">
        <v>7545</v>
      </c>
      <c r="K22">
        <v>118</v>
      </c>
      <c r="L22">
        <v>118</v>
      </c>
      <c r="M22">
        <v>1</v>
      </c>
      <c r="AB22">
        <v>56</v>
      </c>
      <c r="AC22" t="s">
        <v>17</v>
      </c>
      <c r="AD22">
        <v>46</v>
      </c>
      <c r="AE22">
        <f t="shared" si="21"/>
        <v>9296.6</v>
      </c>
      <c r="AF22">
        <f t="shared" si="19"/>
        <v>7113.8</v>
      </c>
      <c r="AG22">
        <f t="shared" si="19"/>
        <v>6437.6</v>
      </c>
      <c r="AH22">
        <f t="shared" si="19"/>
        <v>7275</v>
      </c>
      <c r="AI22">
        <f t="shared" si="19"/>
        <v>8085.8</v>
      </c>
      <c r="AJ22">
        <f t="shared" si="19"/>
        <v>8562.7999999999993</v>
      </c>
      <c r="AK22">
        <f t="shared" si="22"/>
        <v>7795.2666666666673</v>
      </c>
      <c r="AM22">
        <f t="shared" si="23"/>
        <v>0.98698577902188966</v>
      </c>
      <c r="AN22">
        <f t="shared" si="24"/>
        <v>0.91733954595960798</v>
      </c>
      <c r="AO22">
        <f t="shared" si="25"/>
        <v>0.94974366540036148</v>
      </c>
      <c r="AP22">
        <f t="shared" si="26"/>
        <v>0.89078542173026654</v>
      </c>
      <c r="AQ22">
        <f t="shared" si="27"/>
        <v>1.0389698276692845</v>
      </c>
      <c r="AR22">
        <f t="shared" si="28"/>
        <v>0.9346181343219776</v>
      </c>
      <c r="AS22">
        <f t="shared" si="29"/>
        <v>0.95307372901723131</v>
      </c>
      <c r="AU22">
        <f t="shared" si="30"/>
        <v>7</v>
      </c>
    </row>
    <row r="23" spans="1:47" x14ac:dyDescent="0.45">
      <c r="A23">
        <v>35</v>
      </c>
      <c r="B23">
        <v>1</v>
      </c>
      <c r="C23">
        <v>50</v>
      </c>
      <c r="D23">
        <v>50</v>
      </c>
      <c r="E23" t="s">
        <v>13</v>
      </c>
      <c r="F23">
        <v>1</v>
      </c>
      <c r="G23">
        <v>229</v>
      </c>
      <c r="H23">
        <v>35</v>
      </c>
      <c r="I23">
        <v>9</v>
      </c>
      <c r="J23">
        <v>14237</v>
      </c>
      <c r="K23">
        <v>325</v>
      </c>
      <c r="L23">
        <v>315</v>
      </c>
      <c r="M23">
        <v>0</v>
      </c>
      <c r="AB23">
        <v>58</v>
      </c>
      <c r="AC23" t="s">
        <v>18</v>
      </c>
      <c r="AD23">
        <v>50</v>
      </c>
      <c r="AE23">
        <f t="shared" si="21"/>
        <v>6433.2</v>
      </c>
      <c r="AF23">
        <f t="shared" si="19"/>
        <v>4140.3999999999996</v>
      </c>
      <c r="AG23">
        <f t="shared" si="19"/>
        <v>4454.6000000000004</v>
      </c>
      <c r="AH23">
        <f t="shared" si="19"/>
        <v>4897</v>
      </c>
      <c r="AI23">
        <f t="shared" si="19"/>
        <v>4306.3999999999996</v>
      </c>
      <c r="AJ23">
        <f t="shared" si="19"/>
        <v>6176.4</v>
      </c>
      <c r="AK23">
        <f t="shared" si="22"/>
        <v>5068</v>
      </c>
      <c r="AM23">
        <f t="shared" si="23"/>
        <v>0.68298914803300348</v>
      </c>
      <c r="AN23">
        <f t="shared" si="24"/>
        <v>0.53391333128442753</v>
      </c>
      <c r="AO23">
        <f t="shared" si="25"/>
        <v>0.65719027772655192</v>
      </c>
      <c r="AP23">
        <f t="shared" si="26"/>
        <v>0.59961185020111551</v>
      </c>
      <c r="AQ23">
        <f t="shared" si="27"/>
        <v>0.55334285610267453</v>
      </c>
      <c r="AR23">
        <f t="shared" si="28"/>
        <v>0.67414577531020958</v>
      </c>
      <c r="AS23">
        <f t="shared" si="29"/>
        <v>0.61686553977633041</v>
      </c>
      <c r="AU23">
        <f t="shared" si="30"/>
        <v>1</v>
      </c>
    </row>
    <row r="24" spans="1:47" x14ac:dyDescent="0.45">
      <c r="A24">
        <v>35</v>
      </c>
      <c r="B24">
        <v>1</v>
      </c>
      <c r="C24">
        <v>50</v>
      </c>
      <c r="D24">
        <v>50</v>
      </c>
      <c r="E24" t="s">
        <v>13</v>
      </c>
      <c r="F24">
        <v>1</v>
      </c>
      <c r="G24">
        <v>228</v>
      </c>
      <c r="H24">
        <v>35</v>
      </c>
      <c r="I24">
        <v>8</v>
      </c>
      <c r="J24">
        <v>9972</v>
      </c>
      <c r="K24">
        <v>285</v>
      </c>
      <c r="L24">
        <v>285</v>
      </c>
      <c r="M24">
        <v>1</v>
      </c>
      <c r="AB24">
        <v>59</v>
      </c>
      <c r="AC24" t="s">
        <v>19</v>
      </c>
      <c r="AD24">
        <v>52</v>
      </c>
      <c r="AE24">
        <f t="shared" si="21"/>
        <v>8399.7999999999993</v>
      </c>
      <c r="AF24">
        <f t="shared" si="19"/>
        <v>6146</v>
      </c>
      <c r="AG24">
        <f t="shared" si="19"/>
        <v>4878.8</v>
      </c>
      <c r="AH24">
        <f t="shared" si="19"/>
        <v>6333.2</v>
      </c>
      <c r="AI24">
        <f t="shared" si="19"/>
        <v>7064</v>
      </c>
      <c r="AJ24">
        <f t="shared" si="19"/>
        <v>8300.7999999999993</v>
      </c>
      <c r="AK24">
        <f t="shared" si="22"/>
        <v>6853.7666666666673</v>
      </c>
      <c r="AM24">
        <f t="shared" si="23"/>
        <v>0.89177582628359486</v>
      </c>
      <c r="AN24">
        <f t="shared" si="24"/>
        <v>0.79253969038597516</v>
      </c>
      <c r="AO24">
        <f t="shared" si="25"/>
        <v>0.71977280271456501</v>
      </c>
      <c r="AP24">
        <f t="shared" si="26"/>
        <v>0.77546697359479366</v>
      </c>
      <c r="AQ24">
        <f t="shared" si="27"/>
        <v>0.90767553769025022</v>
      </c>
      <c r="AR24">
        <f t="shared" si="28"/>
        <v>0.90602118575464474</v>
      </c>
      <c r="AS24">
        <f t="shared" si="29"/>
        <v>0.83220866940397054</v>
      </c>
      <c r="AU24">
        <f t="shared" si="30"/>
        <v>4</v>
      </c>
    </row>
    <row r="25" spans="1:47" x14ac:dyDescent="0.45">
      <c r="A25">
        <v>35</v>
      </c>
      <c r="B25">
        <v>1</v>
      </c>
      <c r="C25">
        <v>50</v>
      </c>
      <c r="D25">
        <v>50</v>
      </c>
      <c r="E25" t="s">
        <v>13</v>
      </c>
      <c r="F25">
        <v>1</v>
      </c>
      <c r="G25">
        <v>227</v>
      </c>
      <c r="H25">
        <v>35</v>
      </c>
      <c r="I25">
        <v>7</v>
      </c>
      <c r="J25">
        <v>15285</v>
      </c>
      <c r="K25">
        <v>212</v>
      </c>
      <c r="L25">
        <v>212</v>
      </c>
      <c r="M25">
        <v>1</v>
      </c>
      <c r="AB25">
        <v>60</v>
      </c>
      <c r="AC25" t="s">
        <v>20</v>
      </c>
      <c r="AD25">
        <v>54</v>
      </c>
      <c r="AE25">
        <f t="shared" si="21"/>
        <v>14805</v>
      </c>
      <c r="AF25">
        <f t="shared" si="19"/>
        <v>14755.6</v>
      </c>
      <c r="AG25">
        <f t="shared" si="19"/>
        <v>9288.4</v>
      </c>
      <c r="AH25">
        <f t="shared" si="19"/>
        <v>10671.6</v>
      </c>
      <c r="AI25">
        <f t="shared" si="19"/>
        <v>8778</v>
      </c>
      <c r="AJ25">
        <f t="shared" si="19"/>
        <v>14413.2</v>
      </c>
      <c r="AK25">
        <f t="shared" si="22"/>
        <v>12118.633333333333</v>
      </c>
      <c r="AM25">
        <f t="shared" si="23"/>
        <v>1.5717923174514421</v>
      </c>
      <c r="AN25">
        <f t="shared" si="24"/>
        <v>1.90276580791723</v>
      </c>
      <c r="AO25">
        <f t="shared" si="25"/>
        <v>1.3703241987238592</v>
      </c>
      <c r="AP25">
        <f t="shared" si="26"/>
        <v>1.3066811967748058</v>
      </c>
      <c r="AQ25">
        <f t="shared" si="27"/>
        <v>1.1279127788568821</v>
      </c>
      <c r="AR25">
        <f t="shared" si="28"/>
        <v>1.5731814469110021</v>
      </c>
      <c r="AS25">
        <f t="shared" si="29"/>
        <v>1.4754429577725368</v>
      </c>
      <c r="AU25">
        <f t="shared" si="30"/>
        <v>12</v>
      </c>
    </row>
    <row r="26" spans="1:47" x14ac:dyDescent="0.45">
      <c r="A26">
        <v>35</v>
      </c>
      <c r="B26">
        <v>1</v>
      </c>
      <c r="C26">
        <v>50</v>
      </c>
      <c r="D26">
        <v>50</v>
      </c>
      <c r="E26" t="s">
        <v>13</v>
      </c>
      <c r="F26">
        <v>1</v>
      </c>
      <c r="G26">
        <v>226</v>
      </c>
      <c r="H26">
        <v>35</v>
      </c>
      <c r="I26">
        <v>6</v>
      </c>
      <c r="J26">
        <v>10096</v>
      </c>
      <c r="K26">
        <v>576</v>
      </c>
      <c r="L26">
        <v>576</v>
      </c>
      <c r="M26">
        <v>1</v>
      </c>
      <c r="AB26">
        <v>61</v>
      </c>
      <c r="AC26" t="s">
        <v>21</v>
      </c>
      <c r="AD26">
        <v>56</v>
      </c>
      <c r="AE26">
        <f t="shared" si="21"/>
        <v>9823.6</v>
      </c>
      <c r="AF26">
        <f t="shared" si="19"/>
        <v>9797.4</v>
      </c>
      <c r="AG26">
        <f t="shared" si="19"/>
        <v>7545.8</v>
      </c>
      <c r="AH26">
        <f t="shared" si="19"/>
        <v>10230.200000000001</v>
      </c>
      <c r="AI26">
        <f t="shared" si="19"/>
        <v>13165.8</v>
      </c>
      <c r="AJ26">
        <f t="shared" si="19"/>
        <v>12321.8</v>
      </c>
      <c r="AK26">
        <f t="shared" si="22"/>
        <v>10480.766666666668</v>
      </c>
      <c r="AM26">
        <f t="shared" si="23"/>
        <v>1.0429354278767975</v>
      </c>
      <c r="AN26">
        <f t="shared" si="24"/>
        <v>1.26339543810406</v>
      </c>
      <c r="AO26">
        <f t="shared" si="25"/>
        <v>1.1132371924906872</v>
      </c>
      <c r="AP26">
        <f t="shared" si="26"/>
        <v>1.2526340922865942</v>
      </c>
      <c r="AQ26">
        <f t="shared" si="27"/>
        <v>1.6917149765178787</v>
      </c>
      <c r="AR26">
        <f t="shared" si="28"/>
        <v>1.344907942202147</v>
      </c>
      <c r="AS26">
        <f t="shared" si="29"/>
        <v>1.2848041782463608</v>
      </c>
      <c r="AU26">
        <f t="shared" si="30"/>
        <v>10</v>
      </c>
    </row>
    <row r="27" spans="1:47" x14ac:dyDescent="0.45">
      <c r="A27">
        <v>35</v>
      </c>
      <c r="B27">
        <v>1</v>
      </c>
      <c r="C27">
        <v>50</v>
      </c>
      <c r="D27">
        <v>50</v>
      </c>
      <c r="E27" t="s">
        <v>13</v>
      </c>
      <c r="F27">
        <v>1</v>
      </c>
      <c r="G27">
        <v>225</v>
      </c>
      <c r="H27">
        <v>35</v>
      </c>
      <c r="I27">
        <v>5</v>
      </c>
      <c r="J27">
        <v>9906</v>
      </c>
      <c r="K27">
        <v>119</v>
      </c>
      <c r="L27">
        <v>119</v>
      </c>
      <c r="M27">
        <v>1</v>
      </c>
      <c r="AB27">
        <v>62</v>
      </c>
      <c r="AC27" t="s">
        <v>22</v>
      </c>
      <c r="AD27">
        <v>58</v>
      </c>
      <c r="AE27">
        <f t="shared" si="21"/>
        <v>9889.6</v>
      </c>
      <c r="AF27">
        <f t="shared" si="19"/>
        <v>6666.8</v>
      </c>
      <c r="AG27">
        <f t="shared" si="19"/>
        <v>5910.2</v>
      </c>
      <c r="AH27">
        <f t="shared" si="19"/>
        <v>10440.6</v>
      </c>
      <c r="AI27">
        <f t="shared" si="19"/>
        <v>6817</v>
      </c>
      <c r="AJ27">
        <f t="shared" si="19"/>
        <v>8941.6</v>
      </c>
      <c r="AK27">
        <f t="shared" si="22"/>
        <v>8110.9666666666672</v>
      </c>
      <c r="AM27">
        <f t="shared" si="23"/>
        <v>1.0499424047732375</v>
      </c>
      <c r="AN27">
        <f t="shared" si="24"/>
        <v>0.85969795116583458</v>
      </c>
      <c r="AO27">
        <f t="shared" si="25"/>
        <v>0.87193597167410464</v>
      </c>
      <c r="AP27">
        <f t="shared" si="26"/>
        <v>1.278396463796154</v>
      </c>
      <c r="AQ27">
        <f t="shared" si="27"/>
        <v>0.87593773222458038</v>
      </c>
      <c r="AR27">
        <f t="shared" si="28"/>
        <v>0.97596364622009113</v>
      </c>
      <c r="AS27">
        <f t="shared" si="29"/>
        <v>0.98531236164233371</v>
      </c>
      <c r="AU27">
        <f t="shared" si="30"/>
        <v>8</v>
      </c>
    </row>
    <row r="28" spans="1:47" x14ac:dyDescent="0.45">
      <c r="A28">
        <v>35</v>
      </c>
      <c r="B28">
        <v>1</v>
      </c>
      <c r="C28">
        <v>50</v>
      </c>
      <c r="D28">
        <v>50</v>
      </c>
      <c r="E28" t="s">
        <v>13</v>
      </c>
      <c r="F28">
        <v>1</v>
      </c>
      <c r="G28">
        <v>224</v>
      </c>
      <c r="H28">
        <v>35</v>
      </c>
      <c r="I28">
        <v>4</v>
      </c>
      <c r="J28">
        <v>5876</v>
      </c>
      <c r="K28">
        <v>92</v>
      </c>
      <c r="L28">
        <v>92</v>
      </c>
      <c r="M28">
        <v>1</v>
      </c>
      <c r="AB28">
        <v>64</v>
      </c>
      <c r="AC28" t="s">
        <v>23</v>
      </c>
      <c r="AD28">
        <v>62</v>
      </c>
      <c r="AE28">
        <f t="shared" si="21"/>
        <v>9003.7999999999993</v>
      </c>
      <c r="AF28">
        <f t="shared" si="19"/>
        <v>6830</v>
      </c>
      <c r="AG28">
        <f t="shared" si="19"/>
        <v>5970.2</v>
      </c>
      <c r="AH28">
        <f t="shared" si="19"/>
        <v>7840.4</v>
      </c>
      <c r="AI28">
        <f t="shared" si="19"/>
        <v>7446.4</v>
      </c>
      <c r="AJ28">
        <f t="shared" si="19"/>
        <v>8673.2000000000007</v>
      </c>
      <c r="AK28">
        <f t="shared" si="22"/>
        <v>7627.333333333333</v>
      </c>
      <c r="AM28">
        <f t="shared" si="23"/>
        <v>0.95590028151768269</v>
      </c>
      <c r="AN28">
        <f t="shared" si="24"/>
        <v>0.88074293611067533</v>
      </c>
      <c r="AO28">
        <f t="shared" si="25"/>
        <v>0.88078781396378114</v>
      </c>
      <c r="AP28">
        <f t="shared" si="26"/>
        <v>0.96001567292563317</v>
      </c>
      <c r="AQ28">
        <f t="shared" si="27"/>
        <v>0.9568113142492467</v>
      </c>
      <c r="AR28">
        <f t="shared" si="28"/>
        <v>0.94666814623737305</v>
      </c>
      <c r="AS28">
        <f t="shared" si="29"/>
        <v>0.93015436083406533</v>
      </c>
      <c r="AU28">
        <f t="shared" si="30"/>
        <v>6</v>
      </c>
    </row>
    <row r="29" spans="1:47" x14ac:dyDescent="0.45">
      <c r="A29">
        <v>35</v>
      </c>
      <c r="B29">
        <v>1</v>
      </c>
      <c r="C29">
        <v>50</v>
      </c>
      <c r="D29">
        <v>50</v>
      </c>
      <c r="E29" t="s">
        <v>13</v>
      </c>
      <c r="F29">
        <v>1</v>
      </c>
      <c r="G29">
        <v>223</v>
      </c>
      <c r="H29">
        <v>35</v>
      </c>
      <c r="I29">
        <v>3</v>
      </c>
      <c r="J29">
        <v>16341</v>
      </c>
      <c r="K29">
        <v>343</v>
      </c>
      <c r="L29">
        <v>343</v>
      </c>
      <c r="M29">
        <v>1</v>
      </c>
      <c r="AB29">
        <v>65</v>
      </c>
      <c r="AC29" t="s">
        <v>24</v>
      </c>
      <c r="AD29">
        <v>64</v>
      </c>
      <c r="AE29">
        <f t="shared" si="21"/>
        <v>8437.4</v>
      </c>
      <c r="AF29">
        <f t="shared" si="19"/>
        <v>5731.8</v>
      </c>
      <c r="AG29">
        <f t="shared" si="19"/>
        <v>5640</v>
      </c>
      <c r="AH29">
        <f t="shared" si="19"/>
        <v>6619.4</v>
      </c>
      <c r="AI29">
        <f t="shared" si="19"/>
        <v>5514.2</v>
      </c>
      <c r="AJ29">
        <f t="shared" si="19"/>
        <v>6886.4</v>
      </c>
      <c r="AK29">
        <f t="shared" si="22"/>
        <v>6471.5333333333328</v>
      </c>
      <c r="AM29">
        <f t="shared" si="23"/>
        <v>0.89576767978823346</v>
      </c>
      <c r="AN29">
        <f t="shared" si="24"/>
        <v>0.73912772491935119</v>
      </c>
      <c r="AO29">
        <f t="shared" si="25"/>
        <v>0.83207317522959467</v>
      </c>
      <c r="AP29">
        <f t="shared" si="26"/>
        <v>0.8105106557527596</v>
      </c>
      <c r="AQ29">
        <f t="shared" si="27"/>
        <v>0.70853687003561405</v>
      </c>
      <c r="AR29">
        <f t="shared" si="28"/>
        <v>0.75164132295450869</v>
      </c>
      <c r="AS29">
        <f t="shared" si="29"/>
        <v>0.78960957144667698</v>
      </c>
      <c r="AU29">
        <f t="shared" si="30"/>
        <v>2</v>
      </c>
    </row>
    <row r="30" spans="1:47" x14ac:dyDescent="0.45">
      <c r="A30">
        <v>35</v>
      </c>
      <c r="B30">
        <v>1</v>
      </c>
      <c r="C30">
        <v>50</v>
      </c>
      <c r="D30">
        <v>50</v>
      </c>
      <c r="E30" t="s">
        <v>13</v>
      </c>
      <c r="F30">
        <v>1</v>
      </c>
      <c r="G30">
        <v>222</v>
      </c>
      <c r="H30">
        <v>35</v>
      </c>
      <c r="I30">
        <v>2</v>
      </c>
      <c r="J30">
        <v>13449</v>
      </c>
      <c r="K30">
        <v>534</v>
      </c>
      <c r="L30">
        <v>534</v>
      </c>
      <c r="M30">
        <v>1</v>
      </c>
      <c r="AE30">
        <f t="shared" ref="AE30:AJ30" si="31">AVERAGE(AE18:AE29)</f>
        <v>9419.1833333333343</v>
      </c>
      <c r="AF30">
        <f t="shared" si="31"/>
        <v>7754.8166666666666</v>
      </c>
      <c r="AG30">
        <f t="shared" si="31"/>
        <v>6778.25</v>
      </c>
      <c r="AH30">
        <f t="shared" si="31"/>
        <v>8166.95</v>
      </c>
      <c r="AI30">
        <f t="shared" si="31"/>
        <v>7782.5166666666664</v>
      </c>
      <c r="AJ30">
        <f t="shared" si="31"/>
        <v>9161.8166666666657</v>
      </c>
      <c r="AK30">
        <f t="shared" si="22"/>
        <v>8177.2555555555555</v>
      </c>
    </row>
    <row r="31" spans="1:47" x14ac:dyDescent="0.45">
      <c r="A31">
        <v>35</v>
      </c>
      <c r="B31">
        <v>1</v>
      </c>
      <c r="C31">
        <v>50</v>
      </c>
      <c r="D31">
        <v>50</v>
      </c>
      <c r="E31" t="s">
        <v>13</v>
      </c>
      <c r="F31">
        <v>1</v>
      </c>
      <c r="G31">
        <v>221</v>
      </c>
      <c r="H31">
        <v>35</v>
      </c>
      <c r="I31">
        <v>1</v>
      </c>
      <c r="J31">
        <v>10381</v>
      </c>
      <c r="K31">
        <v>162</v>
      </c>
      <c r="L31">
        <v>162</v>
      </c>
      <c r="M31">
        <v>1</v>
      </c>
      <c r="AK31">
        <f>_xlfn.VAR.P(AK18:AK29)</f>
        <v>4002777.093580246</v>
      </c>
    </row>
    <row r="32" spans="1:47" x14ac:dyDescent="0.45">
      <c r="A32">
        <v>36</v>
      </c>
      <c r="B32">
        <v>2</v>
      </c>
      <c r="C32">
        <v>50</v>
      </c>
      <c r="D32">
        <v>50</v>
      </c>
      <c r="E32" t="s">
        <v>13</v>
      </c>
      <c r="F32">
        <v>1</v>
      </c>
      <c r="G32">
        <v>280</v>
      </c>
      <c r="H32">
        <v>36</v>
      </c>
      <c r="I32">
        <v>30</v>
      </c>
      <c r="J32">
        <v>7823</v>
      </c>
      <c r="K32">
        <v>560</v>
      </c>
      <c r="L32">
        <v>560</v>
      </c>
      <c r="M32">
        <v>1</v>
      </c>
    </row>
    <row r="33" spans="1:61" x14ac:dyDescent="0.45">
      <c r="A33">
        <v>36</v>
      </c>
      <c r="B33">
        <v>2</v>
      </c>
      <c r="C33">
        <v>50</v>
      </c>
      <c r="D33">
        <v>50</v>
      </c>
      <c r="E33" t="s">
        <v>13</v>
      </c>
      <c r="F33">
        <v>1</v>
      </c>
      <c r="G33">
        <v>279</v>
      </c>
      <c r="H33">
        <v>36</v>
      </c>
      <c r="I33">
        <v>29</v>
      </c>
      <c r="J33">
        <v>12326</v>
      </c>
      <c r="K33">
        <v>486</v>
      </c>
      <c r="L33">
        <v>486</v>
      </c>
      <c r="M33">
        <v>1</v>
      </c>
    </row>
    <row r="34" spans="1:61" x14ac:dyDescent="0.45">
      <c r="A34">
        <v>36</v>
      </c>
      <c r="B34">
        <v>2</v>
      </c>
      <c r="C34">
        <v>50</v>
      </c>
      <c r="D34">
        <v>50</v>
      </c>
      <c r="E34" t="s">
        <v>13</v>
      </c>
      <c r="F34">
        <v>1</v>
      </c>
      <c r="G34">
        <v>278</v>
      </c>
      <c r="H34">
        <v>36</v>
      </c>
      <c r="I34">
        <v>28</v>
      </c>
      <c r="J34">
        <v>11251</v>
      </c>
      <c r="K34">
        <v>296</v>
      </c>
      <c r="L34">
        <v>296</v>
      </c>
      <c r="M34">
        <v>1</v>
      </c>
    </row>
    <row r="35" spans="1:61" x14ac:dyDescent="0.45">
      <c r="A35">
        <v>36</v>
      </c>
      <c r="B35">
        <v>2</v>
      </c>
      <c r="C35">
        <v>50</v>
      </c>
      <c r="D35">
        <v>50</v>
      </c>
      <c r="E35" t="s">
        <v>13</v>
      </c>
      <c r="F35">
        <v>1</v>
      </c>
      <c r="G35">
        <v>277</v>
      </c>
      <c r="H35">
        <v>36</v>
      </c>
      <c r="I35">
        <v>27</v>
      </c>
      <c r="J35">
        <v>9465</v>
      </c>
      <c r="K35">
        <v>188</v>
      </c>
      <c r="L35">
        <v>188</v>
      </c>
      <c r="M35">
        <v>1</v>
      </c>
    </row>
    <row r="36" spans="1:61" x14ac:dyDescent="0.45">
      <c r="A36">
        <v>36</v>
      </c>
      <c r="B36">
        <v>2</v>
      </c>
      <c r="C36">
        <v>50</v>
      </c>
      <c r="D36">
        <v>50</v>
      </c>
      <c r="E36" t="s">
        <v>13</v>
      </c>
      <c r="F36">
        <v>1</v>
      </c>
      <c r="G36">
        <v>276</v>
      </c>
      <c r="H36">
        <v>36</v>
      </c>
      <c r="I36">
        <v>26</v>
      </c>
      <c r="J36">
        <v>9999</v>
      </c>
      <c r="K36">
        <v>495</v>
      </c>
      <c r="L36">
        <v>495</v>
      </c>
      <c r="M36">
        <v>1</v>
      </c>
      <c r="O36" t="s">
        <v>35</v>
      </c>
    </row>
    <row r="37" spans="1:61" x14ac:dyDescent="0.45">
      <c r="A37">
        <v>36</v>
      </c>
      <c r="B37">
        <v>2</v>
      </c>
      <c r="C37">
        <v>50</v>
      </c>
      <c r="D37">
        <v>50</v>
      </c>
      <c r="E37" t="s">
        <v>13</v>
      </c>
      <c r="F37">
        <v>1</v>
      </c>
      <c r="G37">
        <v>275</v>
      </c>
      <c r="H37">
        <v>36</v>
      </c>
      <c r="I37">
        <v>25</v>
      </c>
      <c r="J37">
        <v>12359</v>
      </c>
      <c r="K37">
        <v>78</v>
      </c>
      <c r="L37">
        <v>78</v>
      </c>
      <c r="M37">
        <v>1</v>
      </c>
      <c r="O37" t="s">
        <v>11</v>
      </c>
      <c r="P37" t="s">
        <v>3</v>
      </c>
      <c r="Q37" t="s">
        <v>12</v>
      </c>
      <c r="R37" t="s">
        <v>29</v>
      </c>
      <c r="S37" t="s">
        <v>29</v>
      </c>
      <c r="U37" t="s">
        <v>11</v>
      </c>
      <c r="V37" t="s">
        <v>3</v>
      </c>
      <c r="W37" t="s">
        <v>12</v>
      </c>
      <c r="X37" t="s">
        <v>31</v>
      </c>
      <c r="Y37" t="s">
        <v>31</v>
      </c>
      <c r="AA37" t="s">
        <v>29</v>
      </c>
      <c r="AB37" t="s">
        <v>11</v>
      </c>
      <c r="AC37" t="s">
        <v>3</v>
      </c>
      <c r="AD37" t="s">
        <v>12</v>
      </c>
      <c r="AE37">
        <v>1</v>
      </c>
      <c r="AF37">
        <v>2</v>
      </c>
      <c r="AG37">
        <v>3</v>
      </c>
      <c r="AH37">
        <v>4</v>
      </c>
      <c r="AI37">
        <v>5</v>
      </c>
      <c r="AJ37">
        <v>6</v>
      </c>
      <c r="AL37" t="s">
        <v>34</v>
      </c>
      <c r="AM37">
        <v>1</v>
      </c>
      <c r="AN37">
        <v>2</v>
      </c>
      <c r="AO37">
        <v>3</v>
      </c>
      <c r="AP37">
        <v>4</v>
      </c>
      <c r="AQ37">
        <v>5</v>
      </c>
      <c r="AR37">
        <v>6</v>
      </c>
      <c r="AX37" s="3" t="s">
        <v>29</v>
      </c>
      <c r="AY37" s="3" t="s">
        <v>11</v>
      </c>
      <c r="AZ37" s="3" t="s">
        <v>3</v>
      </c>
      <c r="BA37" s="3" t="s">
        <v>12</v>
      </c>
      <c r="BB37" s="3">
        <v>1</v>
      </c>
      <c r="BC37" s="3">
        <v>2</v>
      </c>
      <c r="BD37" s="3">
        <v>3</v>
      </c>
      <c r="BE37" s="3">
        <v>4</v>
      </c>
      <c r="BF37" s="3">
        <v>5</v>
      </c>
      <c r="BG37" s="3">
        <v>6</v>
      </c>
      <c r="BH37" s="3" t="s">
        <v>33</v>
      </c>
      <c r="BI37" s="3"/>
    </row>
    <row r="38" spans="1:61" x14ac:dyDescent="0.45">
      <c r="A38">
        <v>36</v>
      </c>
      <c r="B38">
        <v>2</v>
      </c>
      <c r="C38">
        <v>50</v>
      </c>
      <c r="D38">
        <v>50</v>
      </c>
      <c r="E38" t="s">
        <v>13</v>
      </c>
      <c r="F38">
        <v>1</v>
      </c>
      <c r="G38">
        <v>274</v>
      </c>
      <c r="H38">
        <v>36</v>
      </c>
      <c r="I38">
        <v>24</v>
      </c>
      <c r="J38">
        <v>8634</v>
      </c>
      <c r="K38">
        <v>147</v>
      </c>
      <c r="L38">
        <v>147</v>
      </c>
      <c r="M38">
        <v>1</v>
      </c>
      <c r="O38">
        <v>50</v>
      </c>
      <c r="P38" t="s">
        <v>13</v>
      </c>
      <c r="Q38">
        <v>35</v>
      </c>
      <c r="R38">
        <v>0.8</v>
      </c>
      <c r="S38" s="19">
        <f>R38*100</f>
        <v>80</v>
      </c>
      <c r="U38">
        <v>50</v>
      </c>
      <c r="V38" t="s">
        <v>13</v>
      </c>
      <c r="W38">
        <v>36</v>
      </c>
      <c r="X38">
        <f>AVERAGEIFS($M$2:$M$722,$A$2:$A$722,"="&amp;$AD38)</f>
        <v>0.8</v>
      </c>
      <c r="Y38" s="19">
        <f>X38*100</f>
        <v>80</v>
      </c>
      <c r="AA38" t="s">
        <v>35</v>
      </c>
      <c r="AB38">
        <v>50</v>
      </c>
      <c r="AC38" t="s">
        <v>13</v>
      </c>
      <c r="AD38">
        <v>35</v>
      </c>
      <c r="AE38">
        <f>AVERAGEIFS($M$2:$M$722,$A$2:$A$722,"="&amp;$AD38,$I$2:$I$722,"&gt;="&amp;AE$37*5-4,$I$2:$I$722,"&lt;="&amp;AE$37*5)</f>
        <v>1</v>
      </c>
      <c r="AF38">
        <f>AVERAGEIFS($M$2:$M$722,$A$2:$A$722,"="&amp;$AD38,$I$2:$I$722,"&gt;="&amp;AF$37*5-4,$I$2:$I$722,"&lt;="&amp;AF$37*5)</f>
        <v>0.8</v>
      </c>
      <c r="AG38">
        <f t="shared" ref="AG38:AJ49" si="32">AVERAGEIFS($M$2:$M$722,$A$2:$A$722,"="&amp;$AD38,$I$2:$I$722,"&gt;="&amp;AG$37*5-4,$I$2:$I$722,"&lt;="&amp;AG$37*5)</f>
        <v>0.8</v>
      </c>
      <c r="AH38">
        <f t="shared" si="32"/>
        <v>0.6</v>
      </c>
      <c r="AI38">
        <f t="shared" si="32"/>
        <v>1</v>
      </c>
      <c r="AJ38">
        <f t="shared" si="32"/>
        <v>0.6</v>
      </c>
      <c r="AK38">
        <f>AVERAGE(AE38:AJ38)</f>
        <v>0.79999999999999993</v>
      </c>
      <c r="AL38">
        <f>RANK(AK38,AK$38:AK$49,0)</f>
        <v>12</v>
      </c>
      <c r="AM38">
        <f>AE38/AE$50</f>
        <v>1.1111111111111112</v>
      </c>
      <c r="AN38">
        <f t="shared" ref="AN38:AR38" si="33">AF38/AF$50</f>
        <v>0.88888888888888895</v>
      </c>
      <c r="AO38">
        <f t="shared" si="33"/>
        <v>0.88888888888888906</v>
      </c>
      <c r="AP38">
        <f t="shared" si="33"/>
        <v>0.62068965517241381</v>
      </c>
      <c r="AQ38">
        <f t="shared" si="33"/>
        <v>1.0714285714285716</v>
      </c>
      <c r="AR38">
        <f t="shared" si="33"/>
        <v>0.67924528301886788</v>
      </c>
      <c r="AS38">
        <f>AVERAGE(AM38:AR38)</f>
        <v>0.87670873308479047</v>
      </c>
      <c r="AX38" s="3" t="s">
        <v>36</v>
      </c>
      <c r="AY38" s="3">
        <v>50</v>
      </c>
      <c r="AZ38" s="3" t="s">
        <v>13</v>
      </c>
      <c r="BA38" s="3">
        <v>35</v>
      </c>
      <c r="BB38" s="3">
        <f>(AE38/$AK38)*($AS2/AM2)</f>
        <v>1.2639083819386507</v>
      </c>
      <c r="BC38" s="3">
        <f>(AF38/$AK38)*($AS2/AN2)</f>
        <v>0.82221093918276889</v>
      </c>
      <c r="BD38" s="3">
        <f t="shared" ref="BD38:BD49" si="34">(AG38/$AK38)*($AS2/AO2)</f>
        <v>1.0336514839927762</v>
      </c>
      <c r="BE38" s="3">
        <f t="shared" ref="BE38:BE49" si="35">(AH38/$AK38)*($AS2/AP2)</f>
        <v>0.72691648083312188</v>
      </c>
      <c r="BF38" s="3">
        <f t="shared" ref="BF38:BF49" si="36">(AI38/$AK38)*($AS2/AQ2)</f>
        <v>1.433413509537824</v>
      </c>
      <c r="BG38" s="3">
        <f t="shared" ref="BG38:BG49" si="37">(AJ38/$AK38)*($AS2/AR2)</f>
        <v>0.81210346072374118</v>
      </c>
      <c r="BH38" s="3">
        <f>AVERAGE(BB38:BG38)</f>
        <v>1.0153673760348139</v>
      </c>
      <c r="BI38" s="3">
        <f>RANK(BH38,BH$38:BH$49,1)</f>
        <v>8</v>
      </c>
    </row>
    <row r="39" spans="1:61" x14ac:dyDescent="0.45">
      <c r="A39">
        <v>36</v>
      </c>
      <c r="B39">
        <v>2</v>
      </c>
      <c r="C39">
        <v>50</v>
      </c>
      <c r="D39">
        <v>50</v>
      </c>
      <c r="E39" t="s">
        <v>13</v>
      </c>
      <c r="F39">
        <v>1</v>
      </c>
      <c r="G39">
        <v>273</v>
      </c>
      <c r="H39">
        <v>36</v>
      </c>
      <c r="I39">
        <v>23</v>
      </c>
      <c r="J39">
        <v>6574</v>
      </c>
      <c r="K39">
        <v>210</v>
      </c>
      <c r="L39">
        <v>210</v>
      </c>
      <c r="M39">
        <v>1</v>
      </c>
      <c r="O39">
        <v>51</v>
      </c>
      <c r="P39" t="s">
        <v>14</v>
      </c>
      <c r="Q39">
        <v>37</v>
      </c>
      <c r="R39">
        <v>0.96666666700000003</v>
      </c>
      <c r="S39" s="19">
        <f t="shared" ref="S39:S52" si="38">R39*100</f>
        <v>96.666666700000007</v>
      </c>
      <c r="U39">
        <v>51</v>
      </c>
      <c r="V39" t="s">
        <v>14</v>
      </c>
      <c r="W39">
        <v>39</v>
      </c>
      <c r="X39">
        <v>0.86666666699999995</v>
      </c>
      <c r="Y39" s="19">
        <f t="shared" ref="Y39:Y52" si="39">X39*100</f>
        <v>86.666666699999993</v>
      </c>
      <c r="AB39">
        <v>51</v>
      </c>
      <c r="AC39" t="s">
        <v>14</v>
      </c>
      <c r="AD39">
        <v>37</v>
      </c>
      <c r="AE39">
        <f t="shared" ref="AE39:AF49" si="40">AVERAGEIFS($M$2:$M$722,$A$2:$A$722,"="&amp;$AD39,$I$2:$I$722,"&gt;="&amp;AE$37*5-4,$I$2:$I$722,"&lt;="&amp;AE$37*5)</f>
        <v>0.8</v>
      </c>
      <c r="AF39">
        <f t="shared" si="40"/>
        <v>1</v>
      </c>
      <c r="AG39">
        <f t="shared" si="32"/>
        <v>1</v>
      </c>
      <c r="AH39">
        <f t="shared" si="32"/>
        <v>1</v>
      </c>
      <c r="AI39">
        <f t="shared" si="32"/>
        <v>1</v>
      </c>
      <c r="AJ39">
        <f t="shared" si="32"/>
        <v>1</v>
      </c>
      <c r="AK39">
        <f>AVERAGE(AE39:AJ39)</f>
        <v>0.96666666666666667</v>
      </c>
      <c r="AL39">
        <f t="shared" ref="AL39:AL49" si="41">RANK(AK39,AK$38:AK$49,0)</f>
        <v>4</v>
      </c>
      <c r="AM39">
        <f t="shared" ref="AM39:AM49" si="42">AE39/AE$50</f>
        <v>0.88888888888888895</v>
      </c>
      <c r="AN39">
        <f t="shared" ref="AN39:AN49" si="43">AF39/AF$50</f>
        <v>1.1111111111111112</v>
      </c>
      <c r="AO39">
        <f t="shared" ref="AO39:AO49" si="44">AG39/AG$50</f>
        <v>1.1111111111111112</v>
      </c>
      <c r="AP39">
        <f t="shared" ref="AP39:AP49" si="45">AH39/AH$50</f>
        <v>1.0344827586206897</v>
      </c>
      <c r="AQ39">
        <f t="shared" ref="AQ39:AQ49" si="46">AI39/AI$50</f>
        <v>1.0714285714285716</v>
      </c>
      <c r="AR39">
        <f t="shared" ref="AR39:AR49" si="47">AJ39/AJ$50</f>
        <v>1.1320754716981132</v>
      </c>
      <c r="AX39" s="3"/>
      <c r="AY39" s="3">
        <v>51</v>
      </c>
      <c r="AZ39" s="3" t="s">
        <v>14</v>
      </c>
      <c r="BA39" s="3">
        <v>37</v>
      </c>
      <c r="BB39" s="3">
        <f t="shared" ref="BB39:BB49" si="48">(AE39/$AK39)*($AS3/AM3)</f>
        <v>0.86254877934527896</v>
      </c>
      <c r="BC39" s="3">
        <f t="shared" ref="BC39:BC49" si="49">(AF39/$AK39)*($AS3/AN3)</f>
        <v>0.89915330040076713</v>
      </c>
      <c r="BD39" s="3">
        <f t="shared" si="34"/>
        <v>1.2332711915713297</v>
      </c>
      <c r="BE39" s="3">
        <f t="shared" si="35"/>
        <v>0.996205779601541</v>
      </c>
      <c r="BF39" s="3">
        <f t="shared" si="36"/>
        <v>1.1797442592696537</v>
      </c>
      <c r="BG39" s="3">
        <f t="shared" si="37"/>
        <v>0.91069941449913761</v>
      </c>
      <c r="BH39" s="3">
        <f t="shared" ref="BH39:BH49" si="50">AVERAGE(BB39:BG39)</f>
        <v>1.0136037874479513</v>
      </c>
      <c r="BI39" s="3">
        <f>RANK(BH39,BH$38:BH$49,1)</f>
        <v>6</v>
      </c>
    </row>
    <row r="40" spans="1:61" x14ac:dyDescent="0.45">
      <c r="A40">
        <v>36</v>
      </c>
      <c r="B40">
        <v>2</v>
      </c>
      <c r="C40">
        <v>50</v>
      </c>
      <c r="D40">
        <v>50</v>
      </c>
      <c r="E40" t="s">
        <v>13</v>
      </c>
      <c r="F40">
        <v>1</v>
      </c>
      <c r="G40">
        <v>272</v>
      </c>
      <c r="H40">
        <v>36</v>
      </c>
      <c r="I40">
        <v>22</v>
      </c>
      <c r="J40">
        <v>8346</v>
      </c>
      <c r="K40">
        <v>446</v>
      </c>
      <c r="L40">
        <v>504</v>
      </c>
      <c r="M40">
        <v>0</v>
      </c>
      <c r="O40">
        <v>52</v>
      </c>
      <c r="P40" t="s">
        <v>15</v>
      </c>
      <c r="Q40">
        <v>40</v>
      </c>
      <c r="R40">
        <v>1</v>
      </c>
      <c r="S40" s="19">
        <f t="shared" si="38"/>
        <v>100</v>
      </c>
      <c r="U40">
        <v>52</v>
      </c>
      <c r="V40" t="s">
        <v>15</v>
      </c>
      <c r="W40">
        <v>41</v>
      </c>
      <c r="X40">
        <v>0.9</v>
      </c>
      <c r="Y40" s="19">
        <f t="shared" si="39"/>
        <v>90</v>
      </c>
      <c r="AB40">
        <v>52</v>
      </c>
      <c r="AC40" t="s">
        <v>15</v>
      </c>
      <c r="AD40">
        <v>40</v>
      </c>
      <c r="AE40">
        <f t="shared" si="40"/>
        <v>1</v>
      </c>
      <c r="AF40">
        <f t="shared" si="40"/>
        <v>1</v>
      </c>
      <c r="AG40">
        <f t="shared" si="32"/>
        <v>1</v>
      </c>
      <c r="AH40">
        <f t="shared" si="32"/>
        <v>1</v>
      </c>
      <c r="AI40">
        <f t="shared" si="32"/>
        <v>1</v>
      </c>
      <c r="AJ40">
        <f t="shared" si="32"/>
        <v>1</v>
      </c>
      <c r="AK40">
        <f t="shared" ref="AK40:AK49" si="51">AVERAGE(AE40:AJ40)</f>
        <v>1</v>
      </c>
      <c r="AL40">
        <f t="shared" si="41"/>
        <v>1</v>
      </c>
      <c r="AM40">
        <f t="shared" si="42"/>
        <v>1.1111111111111112</v>
      </c>
      <c r="AN40">
        <f t="shared" si="43"/>
        <v>1.1111111111111112</v>
      </c>
      <c r="AO40">
        <f t="shared" si="44"/>
        <v>1.1111111111111112</v>
      </c>
      <c r="AP40">
        <f t="shared" si="45"/>
        <v>1.0344827586206897</v>
      </c>
      <c r="AQ40">
        <f t="shared" si="46"/>
        <v>1.0714285714285716</v>
      </c>
      <c r="AR40">
        <f t="shared" si="47"/>
        <v>1.1320754716981132</v>
      </c>
      <c r="AX40" s="3"/>
      <c r="AY40" s="3">
        <v>52</v>
      </c>
      <c r="AZ40" s="3" t="s">
        <v>15</v>
      </c>
      <c r="BA40" s="3">
        <v>40</v>
      </c>
      <c r="BB40" s="3">
        <f t="shared" si="48"/>
        <v>1.0477119757099471</v>
      </c>
      <c r="BC40" s="3">
        <f t="shared" si="49"/>
        <v>1.0683918615592234</v>
      </c>
      <c r="BD40" s="3">
        <f t="shared" si="34"/>
        <v>0.95217075455905009</v>
      </c>
      <c r="BE40" s="3">
        <f t="shared" si="35"/>
        <v>1.0066040163858296</v>
      </c>
      <c r="BF40" s="3">
        <f t="shared" si="36"/>
        <v>1.1879682357282688</v>
      </c>
      <c r="BG40" s="3">
        <f t="shared" si="37"/>
        <v>0.81692098724753526</v>
      </c>
      <c r="BH40" s="3">
        <f t="shared" si="50"/>
        <v>1.0132946385316421</v>
      </c>
      <c r="BI40" s="3">
        <f t="shared" ref="BI40:BI49" si="52">RANK(BH40,BH$38:BH$49,1)</f>
        <v>5</v>
      </c>
    </row>
    <row r="41" spans="1:61" x14ac:dyDescent="0.45">
      <c r="A41">
        <v>36</v>
      </c>
      <c r="B41">
        <v>2</v>
      </c>
      <c r="C41">
        <v>50</v>
      </c>
      <c r="D41">
        <v>50</v>
      </c>
      <c r="E41" t="s">
        <v>13</v>
      </c>
      <c r="F41">
        <v>1</v>
      </c>
      <c r="G41">
        <v>271</v>
      </c>
      <c r="H41">
        <v>36</v>
      </c>
      <c r="I41">
        <v>21</v>
      </c>
      <c r="J41">
        <v>9182</v>
      </c>
      <c r="K41">
        <v>495</v>
      </c>
      <c r="L41">
        <v>295</v>
      </c>
      <c r="M41">
        <v>0</v>
      </c>
      <c r="O41">
        <v>54</v>
      </c>
      <c r="P41" t="s">
        <v>16</v>
      </c>
      <c r="Q41">
        <v>42</v>
      </c>
      <c r="R41">
        <v>0.93548387099999997</v>
      </c>
      <c r="S41" s="19">
        <f t="shared" si="38"/>
        <v>93.548387099999999</v>
      </c>
      <c r="U41">
        <v>54</v>
      </c>
      <c r="V41" t="s">
        <v>16</v>
      </c>
      <c r="W41">
        <v>43</v>
      </c>
      <c r="X41">
        <v>0.96666666700000003</v>
      </c>
      <c r="Y41" s="19">
        <f t="shared" si="39"/>
        <v>96.666666700000007</v>
      </c>
      <c r="AB41">
        <v>54</v>
      </c>
      <c r="AC41" t="s">
        <v>16</v>
      </c>
      <c r="AD41">
        <v>42</v>
      </c>
      <c r="AE41">
        <f t="shared" si="40"/>
        <v>1</v>
      </c>
      <c r="AF41">
        <f t="shared" si="40"/>
        <v>1</v>
      </c>
      <c r="AG41">
        <f t="shared" si="32"/>
        <v>1</v>
      </c>
      <c r="AH41">
        <f t="shared" si="32"/>
        <v>1</v>
      </c>
      <c r="AI41">
        <f t="shared" si="32"/>
        <v>0.8</v>
      </c>
      <c r="AJ41">
        <f t="shared" si="32"/>
        <v>0.8</v>
      </c>
      <c r="AK41">
        <f t="shared" si="51"/>
        <v>0.93333333333333324</v>
      </c>
      <c r="AL41">
        <f t="shared" si="41"/>
        <v>5</v>
      </c>
      <c r="AM41">
        <f t="shared" si="42"/>
        <v>1.1111111111111112</v>
      </c>
      <c r="AN41">
        <f t="shared" si="43"/>
        <v>1.1111111111111112</v>
      </c>
      <c r="AO41">
        <f t="shared" si="44"/>
        <v>1.1111111111111112</v>
      </c>
      <c r="AP41">
        <f t="shared" si="45"/>
        <v>1.0344827586206897</v>
      </c>
      <c r="AQ41">
        <f t="shared" si="46"/>
        <v>0.85714285714285732</v>
      </c>
      <c r="AR41">
        <f t="shared" si="47"/>
        <v>0.90566037735849059</v>
      </c>
      <c r="AX41" s="3"/>
      <c r="AY41" s="3">
        <v>54</v>
      </c>
      <c r="AZ41" s="3" t="s">
        <v>16</v>
      </c>
      <c r="BA41" s="3">
        <v>42</v>
      </c>
      <c r="BB41" s="3">
        <f t="shared" si="48"/>
        <v>1.0470311113590987</v>
      </c>
      <c r="BC41" s="3">
        <f t="shared" si="49"/>
        <v>1.1210282086370205</v>
      </c>
      <c r="BD41" s="3">
        <f t="shared" si="34"/>
        <v>1.1283181119906316</v>
      </c>
      <c r="BE41" s="3">
        <f t="shared" si="35"/>
        <v>0.93842497726273066</v>
      </c>
      <c r="BF41" s="3">
        <f t="shared" si="36"/>
        <v>0.96578581961555354</v>
      </c>
      <c r="BG41" s="3">
        <f t="shared" si="37"/>
        <v>0.82249595982753609</v>
      </c>
      <c r="BH41" s="3">
        <f t="shared" si="50"/>
        <v>1.0038473647820949</v>
      </c>
      <c r="BI41" s="3">
        <f t="shared" si="52"/>
        <v>2</v>
      </c>
    </row>
    <row r="42" spans="1:61" x14ac:dyDescent="0.45">
      <c r="A42">
        <v>36</v>
      </c>
      <c r="B42">
        <v>2</v>
      </c>
      <c r="C42">
        <v>50</v>
      </c>
      <c r="D42">
        <v>50</v>
      </c>
      <c r="E42" t="s">
        <v>13</v>
      </c>
      <c r="F42">
        <v>1</v>
      </c>
      <c r="G42">
        <v>270</v>
      </c>
      <c r="H42">
        <v>36</v>
      </c>
      <c r="I42">
        <v>20</v>
      </c>
      <c r="J42">
        <v>11562</v>
      </c>
      <c r="K42">
        <v>340</v>
      </c>
      <c r="L42">
        <v>340</v>
      </c>
      <c r="M42">
        <v>1</v>
      </c>
      <c r="O42">
        <v>56</v>
      </c>
      <c r="P42" t="s">
        <v>17</v>
      </c>
      <c r="Q42">
        <v>44</v>
      </c>
      <c r="R42">
        <v>0.86666666699999995</v>
      </c>
      <c r="S42" s="19">
        <f t="shared" si="38"/>
        <v>86.666666699999993</v>
      </c>
      <c r="U42">
        <v>56</v>
      </c>
      <c r="V42" t="s">
        <v>17</v>
      </c>
      <c r="W42">
        <v>46</v>
      </c>
      <c r="X42">
        <v>0.96666666700000003</v>
      </c>
      <c r="Y42" s="19">
        <f t="shared" si="39"/>
        <v>96.666666700000007</v>
      </c>
      <c r="AB42">
        <v>56</v>
      </c>
      <c r="AC42" t="s">
        <v>17</v>
      </c>
      <c r="AD42">
        <v>44</v>
      </c>
      <c r="AE42">
        <f t="shared" si="40"/>
        <v>0.6</v>
      </c>
      <c r="AF42">
        <f t="shared" si="40"/>
        <v>1</v>
      </c>
      <c r="AG42">
        <f t="shared" si="32"/>
        <v>0.6</v>
      </c>
      <c r="AH42">
        <f t="shared" si="32"/>
        <v>1</v>
      </c>
      <c r="AI42">
        <f t="shared" si="32"/>
        <v>1</v>
      </c>
      <c r="AJ42">
        <f t="shared" si="32"/>
        <v>1</v>
      </c>
      <c r="AK42">
        <f t="shared" si="51"/>
        <v>0.8666666666666667</v>
      </c>
      <c r="AL42">
        <f t="shared" si="41"/>
        <v>9</v>
      </c>
      <c r="AM42">
        <f t="shared" si="42"/>
        <v>0.66666666666666663</v>
      </c>
      <c r="AN42">
        <f t="shared" si="43"/>
        <v>1.1111111111111112</v>
      </c>
      <c r="AO42">
        <f t="shared" si="44"/>
        <v>0.66666666666666674</v>
      </c>
      <c r="AP42">
        <f t="shared" si="45"/>
        <v>1.0344827586206897</v>
      </c>
      <c r="AQ42">
        <f t="shared" si="46"/>
        <v>1.0714285714285716</v>
      </c>
      <c r="AR42">
        <f t="shared" si="47"/>
        <v>1.1320754716981132</v>
      </c>
      <c r="AX42" s="3"/>
      <c r="AY42" s="3">
        <v>56</v>
      </c>
      <c r="AZ42" s="3" t="s">
        <v>17</v>
      </c>
      <c r="BA42" s="3">
        <v>44</v>
      </c>
      <c r="BB42" s="3">
        <f t="shared" si="48"/>
        <v>0.61449148885867522</v>
      </c>
      <c r="BC42" s="3">
        <f t="shared" si="49"/>
        <v>1.0833391194575346</v>
      </c>
      <c r="BD42" s="3">
        <f t="shared" si="34"/>
        <v>0.6194790740625703</v>
      </c>
      <c r="BE42" s="3">
        <f t="shared" si="35"/>
        <v>1.4251170220388401</v>
      </c>
      <c r="BF42" s="3">
        <f t="shared" si="36"/>
        <v>1.4026719405000838</v>
      </c>
      <c r="BG42" s="3">
        <f t="shared" si="37"/>
        <v>1.0901162642970048</v>
      </c>
      <c r="BH42" s="3">
        <f t="shared" si="50"/>
        <v>1.0392024848691181</v>
      </c>
      <c r="BI42" s="3">
        <f t="shared" si="52"/>
        <v>12</v>
      </c>
    </row>
    <row r="43" spans="1:61" x14ac:dyDescent="0.45">
      <c r="A43">
        <v>36</v>
      </c>
      <c r="B43">
        <v>2</v>
      </c>
      <c r="C43">
        <v>50</v>
      </c>
      <c r="D43">
        <v>50</v>
      </c>
      <c r="E43" t="s">
        <v>13</v>
      </c>
      <c r="F43">
        <v>1</v>
      </c>
      <c r="G43">
        <v>269</v>
      </c>
      <c r="H43">
        <v>36</v>
      </c>
      <c r="I43">
        <v>19</v>
      </c>
      <c r="J43">
        <v>7627</v>
      </c>
      <c r="K43">
        <v>172</v>
      </c>
      <c r="L43">
        <v>172</v>
      </c>
      <c r="M43">
        <v>1</v>
      </c>
      <c r="O43">
        <v>58</v>
      </c>
      <c r="P43" t="s">
        <v>18</v>
      </c>
      <c r="Q43">
        <v>49</v>
      </c>
      <c r="R43">
        <v>1</v>
      </c>
      <c r="S43" s="19">
        <f t="shared" si="38"/>
        <v>100</v>
      </c>
      <c r="U43">
        <v>58</v>
      </c>
      <c r="V43" t="s">
        <v>18</v>
      </c>
      <c r="W43">
        <v>50</v>
      </c>
      <c r="X43">
        <v>0.93333333299999999</v>
      </c>
      <c r="Y43" s="19">
        <f t="shared" si="39"/>
        <v>93.333333299999993</v>
      </c>
      <c r="AB43">
        <v>58</v>
      </c>
      <c r="AC43" t="s">
        <v>18</v>
      </c>
      <c r="AD43">
        <v>49</v>
      </c>
      <c r="AE43">
        <f t="shared" si="40"/>
        <v>1</v>
      </c>
      <c r="AF43">
        <f t="shared" si="40"/>
        <v>1</v>
      </c>
      <c r="AG43">
        <f t="shared" si="32"/>
        <v>1</v>
      </c>
      <c r="AH43">
        <f t="shared" si="32"/>
        <v>1</v>
      </c>
      <c r="AI43">
        <f t="shared" si="32"/>
        <v>1</v>
      </c>
      <c r="AJ43">
        <f t="shared" si="32"/>
        <v>1</v>
      </c>
      <c r="AK43">
        <f t="shared" si="51"/>
        <v>1</v>
      </c>
      <c r="AL43">
        <f t="shared" si="41"/>
        <v>1</v>
      </c>
      <c r="AM43">
        <f t="shared" si="42"/>
        <v>1.1111111111111112</v>
      </c>
      <c r="AN43">
        <f t="shared" si="43"/>
        <v>1.1111111111111112</v>
      </c>
      <c r="AO43">
        <f t="shared" si="44"/>
        <v>1.1111111111111112</v>
      </c>
      <c r="AP43">
        <f t="shared" si="45"/>
        <v>1.0344827586206897</v>
      </c>
      <c r="AQ43">
        <f t="shared" si="46"/>
        <v>1.0714285714285716</v>
      </c>
      <c r="AR43">
        <f t="shared" si="47"/>
        <v>1.1320754716981132</v>
      </c>
      <c r="AX43" s="3"/>
      <c r="AY43" s="3">
        <v>58</v>
      </c>
      <c r="AZ43" s="3" t="s">
        <v>18</v>
      </c>
      <c r="BA43" s="3">
        <v>49</v>
      </c>
      <c r="BB43" s="3">
        <f t="shared" si="48"/>
        <v>0.77333183938046024</v>
      </c>
      <c r="BC43" s="3">
        <f t="shared" si="49"/>
        <v>1.0206779088690661</v>
      </c>
      <c r="BD43" s="3">
        <f t="shared" si="34"/>
        <v>1.0152649379141792</v>
      </c>
      <c r="BE43" s="3">
        <f t="shared" si="35"/>
        <v>1.0298618465906439</v>
      </c>
      <c r="BF43" s="3">
        <f t="shared" si="36"/>
        <v>1.1524483810485622</v>
      </c>
      <c r="BG43" s="3">
        <f t="shared" si="37"/>
        <v>1.1068477518078594</v>
      </c>
      <c r="BH43" s="3">
        <f t="shared" si="50"/>
        <v>1.016405444268462</v>
      </c>
      <c r="BI43" s="3">
        <f t="shared" si="52"/>
        <v>9</v>
      </c>
    </row>
    <row r="44" spans="1:61" x14ac:dyDescent="0.45">
      <c r="A44">
        <v>36</v>
      </c>
      <c r="B44">
        <v>2</v>
      </c>
      <c r="C44">
        <v>50</v>
      </c>
      <c r="D44">
        <v>50</v>
      </c>
      <c r="E44" t="s">
        <v>13</v>
      </c>
      <c r="F44">
        <v>1</v>
      </c>
      <c r="G44">
        <v>268</v>
      </c>
      <c r="H44">
        <v>36</v>
      </c>
      <c r="I44">
        <v>18</v>
      </c>
      <c r="J44">
        <v>9114</v>
      </c>
      <c r="K44">
        <v>288</v>
      </c>
      <c r="L44">
        <v>288</v>
      </c>
      <c r="M44">
        <v>1</v>
      </c>
      <c r="O44">
        <v>59</v>
      </c>
      <c r="P44" t="s">
        <v>19</v>
      </c>
      <c r="Q44">
        <v>51</v>
      </c>
      <c r="R44">
        <v>0.83333333300000001</v>
      </c>
      <c r="S44" s="19">
        <f t="shared" si="38"/>
        <v>83.333333300000007</v>
      </c>
      <c r="U44">
        <v>59</v>
      </c>
      <c r="V44" t="s">
        <v>19</v>
      </c>
      <c r="W44">
        <v>52</v>
      </c>
      <c r="X44">
        <v>1</v>
      </c>
      <c r="Y44" s="19">
        <f t="shared" si="39"/>
        <v>100</v>
      </c>
      <c r="AB44">
        <v>59</v>
      </c>
      <c r="AC44" t="s">
        <v>19</v>
      </c>
      <c r="AD44">
        <v>51</v>
      </c>
      <c r="AE44">
        <f t="shared" si="40"/>
        <v>0.8</v>
      </c>
      <c r="AF44">
        <f t="shared" si="40"/>
        <v>0.8</v>
      </c>
      <c r="AG44">
        <f t="shared" si="32"/>
        <v>0.8</v>
      </c>
      <c r="AH44">
        <f t="shared" si="32"/>
        <v>1</v>
      </c>
      <c r="AI44">
        <f t="shared" si="32"/>
        <v>0.8</v>
      </c>
      <c r="AJ44">
        <f t="shared" si="32"/>
        <v>0.8</v>
      </c>
      <c r="AK44">
        <f t="shared" si="51"/>
        <v>0.83333333333333337</v>
      </c>
      <c r="AL44">
        <f t="shared" si="41"/>
        <v>10</v>
      </c>
      <c r="AM44">
        <f t="shared" si="42"/>
        <v>0.88888888888888895</v>
      </c>
      <c r="AN44">
        <f t="shared" si="43"/>
        <v>0.88888888888888895</v>
      </c>
      <c r="AO44">
        <f t="shared" si="44"/>
        <v>0.88888888888888906</v>
      </c>
      <c r="AP44">
        <f t="shared" si="45"/>
        <v>1.0344827586206897</v>
      </c>
      <c r="AQ44">
        <f t="shared" si="46"/>
        <v>0.85714285714285732</v>
      </c>
      <c r="AR44">
        <f t="shared" si="47"/>
        <v>0.90566037735849059</v>
      </c>
      <c r="AX44" s="3"/>
      <c r="AY44" s="3">
        <v>59</v>
      </c>
      <c r="AZ44" s="3" t="s">
        <v>19</v>
      </c>
      <c r="BA44" s="3">
        <v>51</v>
      </c>
      <c r="BB44" s="3">
        <f t="shared" si="48"/>
        <v>1.1743965406118884</v>
      </c>
      <c r="BC44" s="3">
        <f t="shared" si="49"/>
        <v>0.87827228495932763</v>
      </c>
      <c r="BD44" s="3">
        <f t="shared" si="34"/>
        <v>1.1644399937725505</v>
      </c>
      <c r="BE44" s="3">
        <f t="shared" si="35"/>
        <v>1.2247633071898734</v>
      </c>
      <c r="BF44" s="3">
        <f t="shared" si="36"/>
        <v>0.67959079868472005</v>
      </c>
      <c r="BG44" s="3">
        <f t="shared" si="37"/>
        <v>1.1000630540199616</v>
      </c>
      <c r="BH44" s="3">
        <f t="shared" si="50"/>
        <v>1.0369209965397204</v>
      </c>
      <c r="BI44" s="3">
        <f t="shared" si="52"/>
        <v>11</v>
      </c>
    </row>
    <row r="45" spans="1:61" x14ac:dyDescent="0.45">
      <c r="A45">
        <v>36</v>
      </c>
      <c r="B45">
        <v>2</v>
      </c>
      <c r="C45">
        <v>50</v>
      </c>
      <c r="D45">
        <v>50</v>
      </c>
      <c r="E45" t="s">
        <v>13</v>
      </c>
      <c r="F45">
        <v>1</v>
      </c>
      <c r="G45">
        <v>267</v>
      </c>
      <c r="H45">
        <v>36</v>
      </c>
      <c r="I45">
        <v>17</v>
      </c>
      <c r="J45">
        <v>8723</v>
      </c>
      <c r="K45">
        <v>465</v>
      </c>
      <c r="L45">
        <v>465</v>
      </c>
      <c r="M45">
        <v>1</v>
      </c>
      <c r="O45">
        <v>60</v>
      </c>
      <c r="P45" t="s">
        <v>20</v>
      </c>
      <c r="Q45">
        <v>53</v>
      </c>
      <c r="R45">
        <v>0.9</v>
      </c>
      <c r="S45" s="19">
        <f t="shared" si="38"/>
        <v>90</v>
      </c>
      <c r="U45">
        <v>60</v>
      </c>
      <c r="V45" t="s">
        <v>20</v>
      </c>
      <c r="W45">
        <v>54</v>
      </c>
      <c r="X45">
        <v>0.9</v>
      </c>
      <c r="Y45" s="19">
        <f t="shared" si="39"/>
        <v>90</v>
      </c>
      <c r="AB45">
        <v>60</v>
      </c>
      <c r="AC45" t="s">
        <v>20</v>
      </c>
      <c r="AD45">
        <v>53</v>
      </c>
      <c r="AE45">
        <f t="shared" si="40"/>
        <v>1</v>
      </c>
      <c r="AF45">
        <f t="shared" si="40"/>
        <v>0.8</v>
      </c>
      <c r="AG45">
        <f t="shared" si="32"/>
        <v>0.8</v>
      </c>
      <c r="AH45">
        <f t="shared" si="32"/>
        <v>1</v>
      </c>
      <c r="AI45">
        <f t="shared" si="32"/>
        <v>1</v>
      </c>
      <c r="AJ45">
        <f t="shared" si="32"/>
        <v>0.8</v>
      </c>
      <c r="AK45">
        <f t="shared" si="51"/>
        <v>0.89999999999999991</v>
      </c>
      <c r="AL45">
        <f t="shared" si="41"/>
        <v>7</v>
      </c>
      <c r="AM45">
        <f t="shared" si="42"/>
        <v>1.1111111111111112</v>
      </c>
      <c r="AN45">
        <f t="shared" si="43"/>
        <v>0.88888888888888895</v>
      </c>
      <c r="AO45">
        <f t="shared" si="44"/>
        <v>0.88888888888888906</v>
      </c>
      <c r="AP45">
        <f t="shared" si="45"/>
        <v>1.0344827586206897</v>
      </c>
      <c r="AQ45">
        <f t="shared" si="46"/>
        <v>1.0714285714285716</v>
      </c>
      <c r="AR45">
        <f t="shared" si="47"/>
        <v>0.90566037735849059</v>
      </c>
      <c r="AX45" s="3"/>
      <c r="AY45" s="3">
        <v>60</v>
      </c>
      <c r="AZ45" s="3" t="s">
        <v>20</v>
      </c>
      <c r="BA45" s="3">
        <v>53</v>
      </c>
      <c r="BB45" s="3">
        <f t="shared" si="48"/>
        <v>1.3954248063301513</v>
      </c>
      <c r="BC45" s="3">
        <f t="shared" si="49"/>
        <v>0.96071202991890858</v>
      </c>
      <c r="BD45" s="3">
        <f t="shared" si="34"/>
        <v>0.75993886977608827</v>
      </c>
      <c r="BE45" s="3">
        <f t="shared" si="35"/>
        <v>1.1040399168782655</v>
      </c>
      <c r="BF45" s="3">
        <f t="shared" si="36"/>
        <v>0.9783201261656651</v>
      </c>
      <c r="BG45" s="3">
        <f t="shared" si="37"/>
        <v>0.91952360694939861</v>
      </c>
      <c r="BH45" s="3">
        <f t="shared" si="50"/>
        <v>1.0196598926697462</v>
      </c>
      <c r="BI45" s="3">
        <f t="shared" si="52"/>
        <v>10</v>
      </c>
    </row>
    <row r="46" spans="1:61" x14ac:dyDescent="0.45">
      <c r="A46">
        <v>36</v>
      </c>
      <c r="B46">
        <v>2</v>
      </c>
      <c r="C46">
        <v>50</v>
      </c>
      <c r="D46">
        <v>50</v>
      </c>
      <c r="E46" t="s">
        <v>13</v>
      </c>
      <c r="F46">
        <v>1</v>
      </c>
      <c r="G46">
        <v>266</v>
      </c>
      <c r="H46">
        <v>36</v>
      </c>
      <c r="I46">
        <v>16</v>
      </c>
      <c r="J46">
        <v>7150</v>
      </c>
      <c r="K46">
        <v>246</v>
      </c>
      <c r="L46">
        <v>246</v>
      </c>
      <c r="M46">
        <v>1</v>
      </c>
      <c r="O46">
        <v>61</v>
      </c>
      <c r="P46" t="s">
        <v>21</v>
      </c>
      <c r="Q46">
        <v>55</v>
      </c>
      <c r="R46">
        <v>1</v>
      </c>
      <c r="S46" s="19">
        <f t="shared" si="38"/>
        <v>100</v>
      </c>
      <c r="U46">
        <v>61</v>
      </c>
      <c r="V46" t="s">
        <v>21</v>
      </c>
      <c r="W46">
        <v>56</v>
      </c>
      <c r="X46">
        <v>0.96666666700000003</v>
      </c>
      <c r="Y46" s="19">
        <f t="shared" si="39"/>
        <v>96.666666700000007</v>
      </c>
      <c r="AB46">
        <v>61</v>
      </c>
      <c r="AC46" t="s">
        <v>21</v>
      </c>
      <c r="AD46">
        <v>55</v>
      </c>
      <c r="AE46">
        <f t="shared" si="40"/>
        <v>1</v>
      </c>
      <c r="AF46">
        <f t="shared" si="40"/>
        <v>1</v>
      </c>
      <c r="AG46">
        <f t="shared" si="32"/>
        <v>1</v>
      </c>
      <c r="AH46">
        <f t="shared" si="32"/>
        <v>1</v>
      </c>
      <c r="AI46">
        <f t="shared" si="32"/>
        <v>1</v>
      </c>
      <c r="AJ46">
        <f t="shared" si="32"/>
        <v>1</v>
      </c>
      <c r="AK46">
        <f t="shared" si="51"/>
        <v>1</v>
      </c>
      <c r="AL46">
        <f t="shared" si="41"/>
        <v>1</v>
      </c>
      <c r="AM46">
        <f t="shared" si="42"/>
        <v>1.1111111111111112</v>
      </c>
      <c r="AN46">
        <f t="shared" si="43"/>
        <v>1.1111111111111112</v>
      </c>
      <c r="AO46">
        <f t="shared" si="44"/>
        <v>1.1111111111111112</v>
      </c>
      <c r="AP46">
        <f t="shared" si="45"/>
        <v>1.0344827586206897</v>
      </c>
      <c r="AQ46">
        <f t="shared" si="46"/>
        <v>1.0714285714285716</v>
      </c>
      <c r="AR46">
        <f t="shared" si="47"/>
        <v>1.1320754716981132</v>
      </c>
      <c r="AX46" s="3"/>
      <c r="AY46" s="3">
        <v>61</v>
      </c>
      <c r="AZ46" s="3" t="s">
        <v>21</v>
      </c>
      <c r="BA46" s="3">
        <v>55</v>
      </c>
      <c r="BB46" s="3">
        <f t="shared" si="48"/>
        <v>1.0902652274161049</v>
      </c>
      <c r="BC46" s="3">
        <f t="shared" si="49"/>
        <v>1.1295042577554868</v>
      </c>
      <c r="BD46" s="3">
        <f t="shared" si="34"/>
        <v>1.0230356515123853</v>
      </c>
      <c r="BE46" s="3">
        <f t="shared" si="35"/>
        <v>0.88634628321781805</v>
      </c>
      <c r="BF46" s="3">
        <f t="shared" si="36"/>
        <v>0.93420496761797811</v>
      </c>
      <c r="BG46" s="3">
        <f t="shared" si="37"/>
        <v>0.97913591984088399</v>
      </c>
      <c r="BH46" s="3">
        <f t="shared" si="50"/>
        <v>1.007082051226776</v>
      </c>
      <c r="BI46" s="3">
        <f t="shared" si="52"/>
        <v>3</v>
      </c>
    </row>
    <row r="47" spans="1:61" x14ac:dyDescent="0.45">
      <c r="A47">
        <v>36</v>
      </c>
      <c r="B47">
        <v>2</v>
      </c>
      <c r="C47">
        <v>50</v>
      </c>
      <c r="D47">
        <v>50</v>
      </c>
      <c r="E47" t="s">
        <v>13</v>
      </c>
      <c r="F47">
        <v>1</v>
      </c>
      <c r="G47">
        <v>265</v>
      </c>
      <c r="H47">
        <v>36</v>
      </c>
      <c r="I47">
        <v>15</v>
      </c>
      <c r="J47">
        <v>8390</v>
      </c>
      <c r="K47">
        <v>106</v>
      </c>
      <c r="L47">
        <v>106</v>
      </c>
      <c r="M47">
        <v>1</v>
      </c>
      <c r="O47">
        <v>62</v>
      </c>
      <c r="P47" t="s">
        <v>22</v>
      </c>
      <c r="Q47">
        <v>57</v>
      </c>
      <c r="R47">
        <v>0.9</v>
      </c>
      <c r="S47" s="19">
        <f t="shared" si="38"/>
        <v>90</v>
      </c>
      <c r="U47">
        <v>62</v>
      </c>
      <c r="V47" t="s">
        <v>22</v>
      </c>
      <c r="W47">
        <v>58</v>
      </c>
      <c r="X47">
        <v>0.96666666700000003</v>
      </c>
      <c r="Y47" s="19">
        <f t="shared" si="39"/>
        <v>96.666666700000007</v>
      </c>
      <c r="AB47">
        <v>62</v>
      </c>
      <c r="AC47" t="s">
        <v>22</v>
      </c>
      <c r="AD47">
        <v>57</v>
      </c>
      <c r="AE47">
        <f t="shared" si="40"/>
        <v>1</v>
      </c>
      <c r="AF47">
        <f t="shared" si="40"/>
        <v>0.8</v>
      </c>
      <c r="AG47">
        <f t="shared" si="32"/>
        <v>0.8</v>
      </c>
      <c r="AH47">
        <f t="shared" si="32"/>
        <v>1</v>
      </c>
      <c r="AI47">
        <f t="shared" si="32"/>
        <v>1</v>
      </c>
      <c r="AJ47">
        <f t="shared" si="32"/>
        <v>0.8</v>
      </c>
      <c r="AK47">
        <f t="shared" si="51"/>
        <v>0.89999999999999991</v>
      </c>
      <c r="AL47">
        <f t="shared" si="41"/>
        <v>7</v>
      </c>
      <c r="AM47">
        <f t="shared" si="42"/>
        <v>1.1111111111111112</v>
      </c>
      <c r="AN47">
        <f t="shared" si="43"/>
        <v>0.88888888888888895</v>
      </c>
      <c r="AO47">
        <f t="shared" si="44"/>
        <v>0.88888888888888906</v>
      </c>
      <c r="AP47">
        <f t="shared" si="45"/>
        <v>1.0344827586206897</v>
      </c>
      <c r="AQ47">
        <f t="shared" si="46"/>
        <v>1.0714285714285716</v>
      </c>
      <c r="AR47">
        <f t="shared" si="47"/>
        <v>0.90566037735849059</v>
      </c>
      <c r="AX47" s="3"/>
      <c r="AY47" s="3">
        <v>62</v>
      </c>
      <c r="AZ47" s="3" t="s">
        <v>22</v>
      </c>
      <c r="BA47" s="3">
        <v>57</v>
      </c>
      <c r="BB47" s="3">
        <f t="shared" si="48"/>
        <v>0.97391105999263961</v>
      </c>
      <c r="BC47" s="3">
        <f t="shared" si="49"/>
        <v>1.1088484547297426</v>
      </c>
      <c r="BD47" s="3">
        <f t="shared" si="34"/>
        <v>0.86622166338150142</v>
      </c>
      <c r="BE47" s="3">
        <f t="shared" si="35"/>
        <v>1.1979088951528587</v>
      </c>
      <c r="BF47" s="3">
        <f t="shared" si="36"/>
        <v>0.95211962825497609</v>
      </c>
      <c r="BG47" s="3">
        <f t="shared" si="37"/>
        <v>0.9488615194288611</v>
      </c>
      <c r="BH47" s="3">
        <f t="shared" si="50"/>
        <v>1.0079785368234297</v>
      </c>
      <c r="BI47" s="3">
        <f t="shared" si="52"/>
        <v>4</v>
      </c>
    </row>
    <row r="48" spans="1:61" x14ac:dyDescent="0.45">
      <c r="A48">
        <v>36</v>
      </c>
      <c r="B48">
        <v>2</v>
      </c>
      <c r="C48">
        <v>50</v>
      </c>
      <c r="D48">
        <v>50</v>
      </c>
      <c r="E48" t="s">
        <v>13</v>
      </c>
      <c r="F48">
        <v>1</v>
      </c>
      <c r="G48">
        <v>264</v>
      </c>
      <c r="H48">
        <v>36</v>
      </c>
      <c r="I48">
        <v>14</v>
      </c>
      <c r="J48">
        <v>9898</v>
      </c>
      <c r="K48">
        <v>254</v>
      </c>
      <c r="L48">
        <v>272</v>
      </c>
      <c r="M48">
        <v>0</v>
      </c>
      <c r="O48">
        <v>64</v>
      </c>
      <c r="P48" t="s">
        <v>23</v>
      </c>
      <c r="Q48">
        <v>60</v>
      </c>
      <c r="R48">
        <v>0.83333333300000001</v>
      </c>
      <c r="S48" s="19">
        <f t="shared" si="38"/>
        <v>83.333333300000007</v>
      </c>
      <c r="U48">
        <v>64</v>
      </c>
      <c r="V48" t="s">
        <v>23</v>
      </c>
      <c r="W48">
        <v>62</v>
      </c>
      <c r="X48">
        <v>0.8</v>
      </c>
      <c r="Y48" s="19">
        <f t="shared" si="39"/>
        <v>80</v>
      </c>
      <c r="AB48">
        <v>64</v>
      </c>
      <c r="AC48" t="s">
        <v>23</v>
      </c>
      <c r="AD48">
        <v>60</v>
      </c>
      <c r="AE48">
        <f t="shared" si="40"/>
        <v>0.8</v>
      </c>
      <c r="AF48">
        <f t="shared" si="40"/>
        <v>0.8</v>
      </c>
      <c r="AG48">
        <f t="shared" si="32"/>
        <v>1</v>
      </c>
      <c r="AH48">
        <f t="shared" si="32"/>
        <v>1</v>
      </c>
      <c r="AI48">
        <f t="shared" si="32"/>
        <v>0.6</v>
      </c>
      <c r="AJ48">
        <f t="shared" si="32"/>
        <v>0.8</v>
      </c>
      <c r="AK48">
        <f t="shared" si="51"/>
        <v>0.83333333333333337</v>
      </c>
      <c r="AL48">
        <f t="shared" si="41"/>
        <v>10</v>
      </c>
      <c r="AM48">
        <f t="shared" si="42"/>
        <v>0.88888888888888895</v>
      </c>
      <c r="AN48">
        <f t="shared" si="43"/>
        <v>0.88888888888888895</v>
      </c>
      <c r="AO48">
        <f t="shared" si="44"/>
        <v>1.1111111111111112</v>
      </c>
      <c r="AP48">
        <f t="shared" si="45"/>
        <v>1.0344827586206897</v>
      </c>
      <c r="AQ48">
        <f t="shared" si="46"/>
        <v>0.6428571428571429</v>
      </c>
      <c r="AR48">
        <f t="shared" si="47"/>
        <v>0.90566037735849059</v>
      </c>
      <c r="AX48" s="3"/>
      <c r="AY48" s="3">
        <v>64</v>
      </c>
      <c r="AZ48" s="3" t="s">
        <v>23</v>
      </c>
      <c r="BA48" s="3">
        <v>60</v>
      </c>
      <c r="BB48" s="3">
        <f t="shared" si="48"/>
        <v>0.88699659518780127</v>
      </c>
      <c r="BC48" s="3">
        <f t="shared" si="49"/>
        <v>0.86625933156077473</v>
      </c>
      <c r="BD48" s="3">
        <f t="shared" si="34"/>
        <v>1.214681454515018</v>
      </c>
      <c r="BE48" s="3">
        <f t="shared" si="35"/>
        <v>1.1637094960360737</v>
      </c>
      <c r="BF48" s="3">
        <f t="shared" si="36"/>
        <v>0.8200316583354389</v>
      </c>
      <c r="BG48" s="3">
        <f t="shared" si="37"/>
        <v>1.0522054076545984</v>
      </c>
      <c r="BH48" s="3">
        <f t="shared" si="50"/>
        <v>1.0006473238816174</v>
      </c>
      <c r="BI48" s="3">
        <f t="shared" si="52"/>
        <v>1</v>
      </c>
    </row>
    <row r="49" spans="1:61" x14ac:dyDescent="0.45">
      <c r="A49">
        <v>36</v>
      </c>
      <c r="B49">
        <v>2</v>
      </c>
      <c r="C49">
        <v>50</v>
      </c>
      <c r="D49">
        <v>50</v>
      </c>
      <c r="E49" t="s">
        <v>13</v>
      </c>
      <c r="F49">
        <v>1</v>
      </c>
      <c r="G49">
        <v>263</v>
      </c>
      <c r="H49">
        <v>36</v>
      </c>
      <c r="I49">
        <v>13</v>
      </c>
      <c r="J49">
        <v>6458</v>
      </c>
      <c r="K49">
        <v>546</v>
      </c>
      <c r="L49">
        <v>546</v>
      </c>
      <c r="M49">
        <v>1</v>
      </c>
      <c r="O49">
        <v>65</v>
      </c>
      <c r="P49" t="s">
        <v>24</v>
      </c>
      <c r="Q49">
        <v>63</v>
      </c>
      <c r="R49">
        <v>0.93333333299999999</v>
      </c>
      <c r="S49" s="19">
        <f t="shared" si="38"/>
        <v>93.333333299999993</v>
      </c>
      <c r="U49">
        <v>65</v>
      </c>
      <c r="V49" t="s">
        <v>24</v>
      </c>
      <c r="W49">
        <v>64</v>
      </c>
      <c r="X49">
        <v>0.96666666700000003</v>
      </c>
      <c r="Y49" s="19">
        <f t="shared" si="39"/>
        <v>96.666666700000007</v>
      </c>
      <c r="AB49">
        <v>65</v>
      </c>
      <c r="AC49" t="s">
        <v>24</v>
      </c>
      <c r="AD49">
        <v>63</v>
      </c>
      <c r="AE49">
        <f t="shared" si="40"/>
        <v>0.8</v>
      </c>
      <c r="AF49">
        <f t="shared" si="40"/>
        <v>0.8</v>
      </c>
      <c r="AG49">
        <f t="shared" si="32"/>
        <v>1</v>
      </c>
      <c r="AH49">
        <f t="shared" si="32"/>
        <v>1</v>
      </c>
      <c r="AI49">
        <f t="shared" si="32"/>
        <v>1</v>
      </c>
      <c r="AJ49">
        <f t="shared" si="32"/>
        <v>1</v>
      </c>
      <c r="AK49">
        <f t="shared" si="51"/>
        <v>0.93333333333333324</v>
      </c>
      <c r="AL49">
        <f t="shared" si="41"/>
        <v>5</v>
      </c>
      <c r="AM49">
        <f t="shared" si="42"/>
        <v>0.88888888888888895</v>
      </c>
      <c r="AN49">
        <f t="shared" si="43"/>
        <v>0.88888888888888895</v>
      </c>
      <c r="AO49">
        <f t="shared" si="44"/>
        <v>1.1111111111111112</v>
      </c>
      <c r="AP49">
        <f t="shared" si="45"/>
        <v>1.0344827586206897</v>
      </c>
      <c r="AQ49">
        <f t="shared" si="46"/>
        <v>1.0714285714285716</v>
      </c>
      <c r="AR49">
        <f t="shared" si="47"/>
        <v>1.1320754716981132</v>
      </c>
      <c r="AX49" s="3"/>
      <c r="AY49" s="3">
        <v>65</v>
      </c>
      <c r="AZ49" s="3" t="s">
        <v>24</v>
      </c>
      <c r="BA49" s="3">
        <v>63</v>
      </c>
      <c r="BB49" s="3">
        <f t="shared" si="48"/>
        <v>0.7080456547646794</v>
      </c>
      <c r="BC49" s="3">
        <f t="shared" si="49"/>
        <v>0.88207770145674602</v>
      </c>
      <c r="BD49" s="3">
        <f t="shared" si="34"/>
        <v>1.1359259518146081</v>
      </c>
      <c r="BE49" s="3">
        <f t="shared" si="35"/>
        <v>1.1857287133025141</v>
      </c>
      <c r="BF49" s="3">
        <f t="shared" si="36"/>
        <v>1.071334552948408</v>
      </c>
      <c r="BG49" s="3">
        <f t="shared" si="37"/>
        <v>1.1036769513428741</v>
      </c>
      <c r="BH49" s="3">
        <f t="shared" si="50"/>
        <v>1.014464920938305</v>
      </c>
      <c r="BI49" s="3">
        <f t="shared" si="52"/>
        <v>7</v>
      </c>
    </row>
    <row r="50" spans="1:61" x14ac:dyDescent="0.45">
      <c r="A50">
        <v>36</v>
      </c>
      <c r="B50">
        <v>2</v>
      </c>
      <c r="C50">
        <v>50</v>
      </c>
      <c r="D50">
        <v>50</v>
      </c>
      <c r="E50" t="s">
        <v>13</v>
      </c>
      <c r="F50">
        <v>1</v>
      </c>
      <c r="G50">
        <v>262</v>
      </c>
      <c r="H50">
        <v>36</v>
      </c>
      <c r="I50">
        <v>12</v>
      </c>
      <c r="J50">
        <v>9659</v>
      </c>
      <c r="K50">
        <v>129</v>
      </c>
      <c r="L50">
        <v>129</v>
      </c>
      <c r="M50">
        <v>1</v>
      </c>
      <c r="O50" t="s">
        <v>25</v>
      </c>
      <c r="R50">
        <v>0.91406810000000005</v>
      </c>
      <c r="S50">
        <f t="shared" si="38"/>
        <v>91.406810000000007</v>
      </c>
      <c r="U50" t="s">
        <v>25</v>
      </c>
      <c r="X50">
        <f>AVERAGE(X38:X49)</f>
        <v>0.91944444458333352</v>
      </c>
      <c r="Y50">
        <f t="shared" si="39"/>
        <v>91.944444458333351</v>
      </c>
      <c r="AE50">
        <f t="shared" ref="AE50:AJ50" si="53">AVERAGE(AE38:AE49)</f>
        <v>0.9</v>
      </c>
      <c r="AF50">
        <f t="shared" si="53"/>
        <v>0.9</v>
      </c>
      <c r="AG50">
        <f t="shared" si="53"/>
        <v>0.89999999999999991</v>
      </c>
      <c r="AH50">
        <f t="shared" si="53"/>
        <v>0.96666666666666667</v>
      </c>
      <c r="AI50">
        <f t="shared" si="53"/>
        <v>0.93333333333333324</v>
      </c>
      <c r="AJ50">
        <f t="shared" si="53"/>
        <v>0.88333333333333341</v>
      </c>
      <c r="AK50">
        <f>_xlfn.VAR.P(AK38:AK49)</f>
        <v>4.529320987654321E-3</v>
      </c>
      <c r="AL50" t="e">
        <f t="shared" ref="AL50" si="54">RANK(AK50,AK$38:AK$49,1)</f>
        <v>#N/A</v>
      </c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x14ac:dyDescent="0.45">
      <c r="A51">
        <v>36</v>
      </c>
      <c r="B51">
        <v>2</v>
      </c>
      <c r="C51">
        <v>50</v>
      </c>
      <c r="D51">
        <v>50</v>
      </c>
      <c r="E51" t="s">
        <v>13</v>
      </c>
      <c r="F51">
        <v>1</v>
      </c>
      <c r="G51">
        <v>261</v>
      </c>
      <c r="H51">
        <v>36</v>
      </c>
      <c r="I51">
        <v>11</v>
      </c>
      <c r="J51">
        <v>7679</v>
      </c>
      <c r="K51">
        <v>180</v>
      </c>
      <c r="L51">
        <v>180</v>
      </c>
      <c r="M51">
        <v>1</v>
      </c>
      <c r="O51" t="s">
        <v>26</v>
      </c>
      <c r="R51">
        <v>1</v>
      </c>
      <c r="S51">
        <f t="shared" si="38"/>
        <v>100</v>
      </c>
      <c r="U51" t="s">
        <v>26</v>
      </c>
      <c r="X51">
        <v>1</v>
      </c>
      <c r="Y51">
        <f t="shared" si="39"/>
        <v>100</v>
      </c>
      <c r="AX51" s="3" t="s">
        <v>31</v>
      </c>
      <c r="AY51" s="3" t="s">
        <v>11</v>
      </c>
      <c r="AZ51" s="3" t="s">
        <v>3</v>
      </c>
      <c r="BA51" s="3" t="s">
        <v>12</v>
      </c>
      <c r="BB51" s="3">
        <v>1</v>
      </c>
      <c r="BC51" s="3">
        <v>2</v>
      </c>
      <c r="BD51" s="3">
        <v>3</v>
      </c>
      <c r="BE51" s="3">
        <v>4</v>
      </c>
      <c r="BF51" s="3">
        <v>5</v>
      </c>
      <c r="BG51" s="3">
        <v>6</v>
      </c>
      <c r="BH51" s="3"/>
      <c r="BI51" s="3"/>
    </row>
    <row r="52" spans="1:61" x14ac:dyDescent="0.45">
      <c r="A52">
        <v>36</v>
      </c>
      <c r="B52">
        <v>2</v>
      </c>
      <c r="C52">
        <v>50</v>
      </c>
      <c r="D52">
        <v>50</v>
      </c>
      <c r="E52" t="s">
        <v>13</v>
      </c>
      <c r="F52">
        <v>1</v>
      </c>
      <c r="G52">
        <v>260</v>
      </c>
      <c r="H52">
        <v>36</v>
      </c>
      <c r="I52">
        <v>10</v>
      </c>
      <c r="J52">
        <v>8071</v>
      </c>
      <c r="K52">
        <v>186</v>
      </c>
      <c r="L52">
        <v>186</v>
      </c>
      <c r="M52">
        <v>1</v>
      </c>
      <c r="O52" t="s">
        <v>27</v>
      </c>
      <c r="R52">
        <v>0.8</v>
      </c>
      <c r="S52">
        <f t="shared" si="38"/>
        <v>80</v>
      </c>
      <c r="U52" t="s">
        <v>27</v>
      </c>
      <c r="X52">
        <v>0.8</v>
      </c>
      <c r="Y52">
        <f t="shared" si="39"/>
        <v>80</v>
      </c>
      <c r="AA52" t="s">
        <v>31</v>
      </c>
      <c r="AB52" t="s">
        <v>11</v>
      </c>
      <c r="AC52" t="s">
        <v>3</v>
      </c>
      <c r="AD52" t="s">
        <v>12</v>
      </c>
      <c r="AE52">
        <v>1</v>
      </c>
      <c r="AF52">
        <v>2</v>
      </c>
      <c r="AG52">
        <v>3</v>
      </c>
      <c r="AH52">
        <v>4</v>
      </c>
      <c r="AI52">
        <v>5</v>
      </c>
      <c r="AJ52">
        <v>6</v>
      </c>
      <c r="AX52" s="3" t="s">
        <v>36</v>
      </c>
      <c r="AY52" s="3">
        <v>50</v>
      </c>
      <c r="AZ52" s="3" t="s">
        <v>13</v>
      </c>
      <c r="BA52" s="3">
        <v>36</v>
      </c>
      <c r="BB52" s="3">
        <f>(AE53/$AK53)*($AS18/AM18)</f>
        <v>1.2742414599960044</v>
      </c>
      <c r="BC52" s="3">
        <f t="shared" ref="BC52:BG52" si="55">(AF53/$AK53)*($AS18/AN18)</f>
        <v>0.91104386567011897</v>
      </c>
      <c r="BD52" s="3">
        <f t="shared" si="55"/>
        <v>0.83654409687486597</v>
      </c>
      <c r="BE52" s="3">
        <f t="shared" si="55"/>
        <v>1.2002502043368279</v>
      </c>
      <c r="BF52" s="3">
        <f t="shared" si="55"/>
        <v>0.67226608111239272</v>
      </c>
      <c r="BG52" s="3">
        <f t="shared" si="55"/>
        <v>1.1694169047967722</v>
      </c>
      <c r="BH52" s="3"/>
      <c r="BI52" s="3"/>
    </row>
    <row r="53" spans="1:61" x14ac:dyDescent="0.45">
      <c r="A53">
        <v>36</v>
      </c>
      <c r="B53">
        <v>2</v>
      </c>
      <c r="C53">
        <v>50</v>
      </c>
      <c r="D53">
        <v>50</v>
      </c>
      <c r="E53" t="s">
        <v>13</v>
      </c>
      <c r="F53">
        <v>1</v>
      </c>
      <c r="G53">
        <v>259</v>
      </c>
      <c r="H53">
        <v>36</v>
      </c>
      <c r="I53">
        <v>9</v>
      </c>
      <c r="J53">
        <v>8898</v>
      </c>
      <c r="K53">
        <v>729</v>
      </c>
      <c r="L53">
        <v>729</v>
      </c>
      <c r="M53">
        <v>1</v>
      </c>
      <c r="AA53" t="s">
        <v>35</v>
      </c>
      <c r="AB53">
        <v>50</v>
      </c>
      <c r="AC53" t="s">
        <v>13</v>
      </c>
      <c r="AD53">
        <v>36</v>
      </c>
      <c r="AE53">
        <f>AVERAGEIFS($M$2:$M$722,$A$2:$A$722,"="&amp;$AD53,$I$2:$I$722,"&gt;="&amp;AE$52*5-4,$I$2:$I$722,"&lt;="&amp;AE$52*5)</f>
        <v>1</v>
      </c>
      <c r="AF53">
        <f>AVERAGEIFS($M$2:$M$722,$A$2:$A$722,"="&amp;$AD53,$I$2:$I$722,"&gt;="&amp;AF$52*5-4,$I$2:$I$722,"&lt;="&amp;AF$52*5)</f>
        <v>0.8</v>
      </c>
      <c r="AG53">
        <f t="shared" ref="AG53:AJ64" si="56">AVERAGEIFS($M$2:$M$722,$A$2:$A$722,"="&amp;$AD53,$I$2:$I$722,"&gt;="&amp;AG$52*5-4,$I$2:$I$722,"&lt;="&amp;AG$52*5)</f>
        <v>0.8</v>
      </c>
      <c r="AH53">
        <f t="shared" si="56"/>
        <v>1</v>
      </c>
      <c r="AI53">
        <f t="shared" si="56"/>
        <v>0.6</v>
      </c>
      <c r="AJ53">
        <f t="shared" si="56"/>
        <v>1</v>
      </c>
      <c r="AK53">
        <f>AVERAGE(AE53:AJ53)</f>
        <v>0.8666666666666667</v>
      </c>
      <c r="AX53" s="3"/>
      <c r="AY53" s="3">
        <v>51</v>
      </c>
      <c r="AZ53" s="3" t="s">
        <v>14</v>
      </c>
      <c r="BA53" s="3">
        <v>39</v>
      </c>
      <c r="BB53" s="3">
        <f t="shared" ref="BB53:BB63" si="57">(AE54/$AK54)*($AS19/AM19)</f>
        <v>1.0121657410453935</v>
      </c>
      <c r="BC53" s="3">
        <f t="shared" ref="BC53:BC63" si="58">(AF54/$AK54)*($AS19/AN19)</f>
        <v>0.80156022643602298</v>
      </c>
      <c r="BD53" s="3">
        <f t="shared" ref="BD53:BD63" si="59">(AG54/$AK54)*($AS19/AO19)</f>
        <v>1.227559659227063</v>
      </c>
      <c r="BE53" s="3">
        <f t="shared" ref="BE53:BE63" si="60">(AH54/$AK54)*($AS19/AP19)</f>
        <v>1.34052122866963</v>
      </c>
      <c r="BF53" s="3">
        <f t="shared" ref="BF53:BF63" si="61">(AI54/$AK54)*($AS19/AQ19)</f>
        <v>0.97801866507685897</v>
      </c>
      <c r="BG53" s="3">
        <f t="shared" ref="BG53:BG63" si="62">(AJ54/$AK54)*($AS19/AR19)</f>
        <v>0.81518327552458947</v>
      </c>
      <c r="BH53" s="3"/>
      <c r="BI53" s="3"/>
    </row>
    <row r="54" spans="1:61" x14ac:dyDescent="0.45">
      <c r="A54">
        <v>36</v>
      </c>
      <c r="B54">
        <v>2</v>
      </c>
      <c r="C54">
        <v>50</v>
      </c>
      <c r="D54">
        <v>50</v>
      </c>
      <c r="E54" t="s">
        <v>13</v>
      </c>
      <c r="F54">
        <v>1</v>
      </c>
      <c r="G54">
        <v>258</v>
      </c>
      <c r="H54">
        <v>36</v>
      </c>
      <c r="I54">
        <v>8</v>
      </c>
      <c r="J54">
        <v>7138</v>
      </c>
      <c r="K54">
        <v>320</v>
      </c>
      <c r="L54">
        <v>320</v>
      </c>
      <c r="M54">
        <v>1</v>
      </c>
      <c r="AB54">
        <v>51</v>
      </c>
      <c r="AC54" t="s">
        <v>14</v>
      </c>
      <c r="AD54">
        <v>39</v>
      </c>
      <c r="AE54">
        <f>AVERAGEIFS($M$2:$M$722,$A$2:$A$722,"="&amp;$AD54,$I$2:$I$722,"&gt;="&amp;AE$52*5-4,$I$2:$I$722,"&lt;="&amp;AE$52*5)</f>
        <v>1</v>
      </c>
      <c r="AF54">
        <f>AVERAGEIFS($M$2:$M$722,$A$2:$A$722,"="&amp;$AD54,$I$2:$I$722,"&gt;="&amp;AF$52*5-4,$I$2:$I$722,"&lt;="&amp;AF$52*5)</f>
        <v>1</v>
      </c>
      <c r="AG54">
        <f>AVERAGEIFS($M$2:$M$722,$A$2:$A$722,"="&amp;$AD54,$I$2:$I$722,"&gt;="&amp;AG$52*5-4,$I$2:$I$722,"&lt;="&amp;AG$52*5)</f>
        <v>1</v>
      </c>
      <c r="AH54">
        <f t="shared" si="56"/>
        <v>1</v>
      </c>
      <c r="AI54">
        <f t="shared" si="56"/>
        <v>1</v>
      </c>
      <c r="AJ54">
        <f t="shared" si="56"/>
        <v>0.8</v>
      </c>
      <c r="AK54">
        <f>AVERAGE(AE54:AJ54)</f>
        <v>0.96666666666666667</v>
      </c>
      <c r="AX54" s="3"/>
      <c r="AY54" s="3">
        <v>52</v>
      </c>
      <c r="AZ54" s="3" t="s">
        <v>15</v>
      </c>
      <c r="BA54" s="3">
        <v>41</v>
      </c>
      <c r="BB54" s="3">
        <f t="shared" si="57"/>
        <v>1.2345178664797112</v>
      </c>
      <c r="BC54" s="3">
        <f t="shared" si="58"/>
        <v>1.1478662040828804</v>
      </c>
      <c r="BD54" s="3">
        <f t="shared" si="59"/>
        <v>0.85941901008727384</v>
      </c>
      <c r="BE54" s="3">
        <f t="shared" si="60"/>
        <v>0.91050194671151097</v>
      </c>
      <c r="BF54" s="3">
        <f t="shared" si="61"/>
        <v>0.83370734327373663</v>
      </c>
      <c r="BG54" s="3">
        <f t="shared" si="62"/>
        <v>1.114399706130452</v>
      </c>
      <c r="BH54" s="3"/>
      <c r="BI54" s="3"/>
    </row>
    <row r="55" spans="1:61" x14ac:dyDescent="0.45">
      <c r="A55">
        <v>36</v>
      </c>
      <c r="B55">
        <v>2</v>
      </c>
      <c r="C55">
        <v>50</v>
      </c>
      <c r="D55">
        <v>50</v>
      </c>
      <c r="E55" t="s">
        <v>13</v>
      </c>
      <c r="F55">
        <v>1</v>
      </c>
      <c r="G55">
        <v>257</v>
      </c>
      <c r="H55">
        <v>36</v>
      </c>
      <c r="I55">
        <v>7</v>
      </c>
      <c r="J55">
        <v>11029</v>
      </c>
      <c r="K55">
        <v>358</v>
      </c>
      <c r="L55">
        <v>348</v>
      </c>
      <c r="M55">
        <v>0</v>
      </c>
      <c r="AB55">
        <v>52</v>
      </c>
      <c r="AC55" t="s">
        <v>15</v>
      </c>
      <c r="AD55">
        <v>41</v>
      </c>
      <c r="AE55">
        <f t="shared" ref="AE55:AG64" si="63">AVERAGEIFS($M$2:$M$722,$A$2:$A$722,"="&amp;$AD55,$I$2:$I$722,"&gt;="&amp;AE$52*5-4,$I$2:$I$722,"&lt;="&amp;AE$52*5)</f>
        <v>1</v>
      </c>
      <c r="AF55">
        <f t="shared" si="63"/>
        <v>1</v>
      </c>
      <c r="AG55">
        <f t="shared" si="63"/>
        <v>1</v>
      </c>
      <c r="AH55">
        <f t="shared" si="56"/>
        <v>1</v>
      </c>
      <c r="AI55">
        <f t="shared" si="56"/>
        <v>0.8</v>
      </c>
      <c r="AJ55">
        <f t="shared" si="56"/>
        <v>1</v>
      </c>
      <c r="AK55">
        <f t="shared" ref="AK55:AK64" si="64">AVERAGE(AE55:AJ55)</f>
        <v>0.96666666666666667</v>
      </c>
      <c r="AX55" s="3"/>
      <c r="AY55" s="3">
        <v>54</v>
      </c>
      <c r="AZ55" s="3" t="s">
        <v>16</v>
      </c>
      <c r="BA55" s="3">
        <v>43</v>
      </c>
      <c r="BB55" s="3">
        <f t="shared" si="57"/>
        <v>0.74096885907468613</v>
      </c>
      <c r="BC55" s="3">
        <f t="shared" si="58"/>
        <v>1.2620201894048673</v>
      </c>
      <c r="BD55" s="3">
        <f t="shared" si="59"/>
        <v>0.82070665589991543</v>
      </c>
      <c r="BE55" s="3">
        <f t="shared" si="60"/>
        <v>0.98072021077636506</v>
      </c>
      <c r="BF55" s="3">
        <f t="shared" si="61"/>
        <v>1.1244827134515705</v>
      </c>
      <c r="BG55" s="3">
        <f t="shared" si="62"/>
        <v>1.2491671407237679</v>
      </c>
      <c r="BH55" s="3"/>
      <c r="BI55" s="3"/>
    </row>
    <row r="56" spans="1:61" x14ac:dyDescent="0.45">
      <c r="A56">
        <v>36</v>
      </c>
      <c r="B56">
        <v>2</v>
      </c>
      <c r="C56">
        <v>50</v>
      </c>
      <c r="D56">
        <v>50</v>
      </c>
      <c r="E56" t="s">
        <v>13</v>
      </c>
      <c r="F56">
        <v>1</v>
      </c>
      <c r="G56">
        <v>256</v>
      </c>
      <c r="H56">
        <v>36</v>
      </c>
      <c r="I56">
        <v>6</v>
      </c>
      <c r="J56">
        <v>9074</v>
      </c>
      <c r="K56">
        <v>720</v>
      </c>
      <c r="L56">
        <v>720</v>
      </c>
      <c r="M56">
        <v>1</v>
      </c>
      <c r="AB56">
        <v>54</v>
      </c>
      <c r="AC56" t="s">
        <v>16</v>
      </c>
      <c r="AD56">
        <v>43</v>
      </c>
      <c r="AE56">
        <f t="shared" si="63"/>
        <v>0.8</v>
      </c>
      <c r="AF56">
        <f t="shared" si="63"/>
        <v>1</v>
      </c>
      <c r="AG56">
        <f t="shared" si="63"/>
        <v>1</v>
      </c>
      <c r="AH56">
        <f t="shared" si="56"/>
        <v>1</v>
      </c>
      <c r="AI56">
        <f t="shared" si="56"/>
        <v>1</v>
      </c>
      <c r="AJ56">
        <f t="shared" si="56"/>
        <v>1</v>
      </c>
      <c r="AK56">
        <f t="shared" si="64"/>
        <v>0.96666666666666667</v>
      </c>
      <c r="AX56" s="3"/>
      <c r="AY56" s="3">
        <v>56</v>
      </c>
      <c r="AZ56" s="3" t="s">
        <v>17</v>
      </c>
      <c r="BA56" s="3">
        <v>46</v>
      </c>
      <c r="BB56" s="3">
        <f t="shared" si="57"/>
        <v>0.998938749998734</v>
      </c>
      <c r="BC56" s="3">
        <f t="shared" si="58"/>
        <v>1.0747801560558314</v>
      </c>
      <c r="BD56" s="3">
        <f t="shared" si="59"/>
        <v>1.038109940903932</v>
      </c>
      <c r="BE56" s="3">
        <f t="shared" si="60"/>
        <v>0.88545529938966527</v>
      </c>
      <c r="BF56" s="3">
        <f t="shared" si="61"/>
        <v>0.94895762524153704</v>
      </c>
      <c r="BG56" s="3">
        <f t="shared" si="62"/>
        <v>1.0549103469706438</v>
      </c>
      <c r="BH56" s="3"/>
      <c r="BI56" s="3"/>
    </row>
    <row r="57" spans="1:61" x14ac:dyDescent="0.45">
      <c r="A57">
        <v>36</v>
      </c>
      <c r="B57">
        <v>2</v>
      </c>
      <c r="C57">
        <v>50</v>
      </c>
      <c r="D57">
        <v>50</v>
      </c>
      <c r="E57" t="s">
        <v>13</v>
      </c>
      <c r="F57">
        <v>1</v>
      </c>
      <c r="G57">
        <v>255</v>
      </c>
      <c r="H57">
        <v>36</v>
      </c>
      <c r="I57">
        <v>5</v>
      </c>
      <c r="J57">
        <v>9966</v>
      </c>
      <c r="K57">
        <v>399</v>
      </c>
      <c r="L57">
        <v>399</v>
      </c>
      <c r="M57">
        <v>1</v>
      </c>
      <c r="AB57">
        <v>56</v>
      </c>
      <c r="AC57" t="s">
        <v>17</v>
      </c>
      <c r="AD57">
        <v>46</v>
      </c>
      <c r="AE57">
        <f t="shared" si="63"/>
        <v>1</v>
      </c>
      <c r="AF57">
        <f t="shared" si="63"/>
        <v>1</v>
      </c>
      <c r="AG57">
        <f t="shared" si="63"/>
        <v>1</v>
      </c>
      <c r="AH57">
        <f t="shared" si="56"/>
        <v>0.8</v>
      </c>
      <c r="AI57">
        <f t="shared" si="56"/>
        <v>1</v>
      </c>
      <c r="AJ57">
        <f t="shared" si="56"/>
        <v>1</v>
      </c>
      <c r="AK57">
        <f t="shared" si="64"/>
        <v>0.96666666666666667</v>
      </c>
      <c r="AX57" s="3"/>
      <c r="AY57" s="3">
        <v>58</v>
      </c>
      <c r="AZ57" s="3" t="s">
        <v>18</v>
      </c>
      <c r="BA57" s="3">
        <v>50</v>
      </c>
      <c r="BB57" s="3">
        <f t="shared" si="57"/>
        <v>0.96769819249621669</v>
      </c>
      <c r="BC57" s="3">
        <f t="shared" si="58"/>
        <v>1.2378926041349916</v>
      </c>
      <c r="BD57" s="3">
        <f t="shared" si="59"/>
        <v>1.0056864601412614</v>
      </c>
      <c r="BE57" s="3">
        <f t="shared" si="60"/>
        <v>0.88180694070590782</v>
      </c>
      <c r="BF57" s="3">
        <f t="shared" si="61"/>
        <v>1.1944264875869857</v>
      </c>
      <c r="BG57" s="3">
        <f t="shared" si="62"/>
        <v>0.78431388373464628</v>
      </c>
      <c r="BH57" s="3"/>
      <c r="BI57" s="3"/>
    </row>
    <row r="58" spans="1:61" x14ac:dyDescent="0.45">
      <c r="A58">
        <v>36</v>
      </c>
      <c r="B58">
        <v>2</v>
      </c>
      <c r="C58">
        <v>50</v>
      </c>
      <c r="D58">
        <v>50</v>
      </c>
      <c r="E58" t="s">
        <v>13</v>
      </c>
      <c r="F58">
        <v>1</v>
      </c>
      <c r="G58">
        <v>254</v>
      </c>
      <c r="H58">
        <v>36</v>
      </c>
      <c r="I58">
        <v>4</v>
      </c>
      <c r="J58">
        <v>8154</v>
      </c>
      <c r="K58">
        <v>272</v>
      </c>
      <c r="L58">
        <v>272</v>
      </c>
      <c r="M58">
        <v>1</v>
      </c>
      <c r="AB58">
        <v>58</v>
      </c>
      <c r="AC58" t="s">
        <v>18</v>
      </c>
      <c r="AD58">
        <v>50</v>
      </c>
      <c r="AE58">
        <f t="shared" si="63"/>
        <v>1</v>
      </c>
      <c r="AF58">
        <f t="shared" si="63"/>
        <v>1</v>
      </c>
      <c r="AG58">
        <f t="shared" si="63"/>
        <v>1</v>
      </c>
      <c r="AH58">
        <f t="shared" si="56"/>
        <v>0.8</v>
      </c>
      <c r="AI58">
        <f t="shared" si="56"/>
        <v>1</v>
      </c>
      <c r="AJ58">
        <f t="shared" si="56"/>
        <v>0.8</v>
      </c>
      <c r="AK58">
        <f t="shared" si="64"/>
        <v>0.93333333333333324</v>
      </c>
      <c r="AX58" s="3"/>
      <c r="AY58" s="3">
        <v>59</v>
      </c>
      <c r="AZ58" s="3" t="s">
        <v>19</v>
      </c>
      <c r="BA58" s="3">
        <v>52</v>
      </c>
      <c r="BB58" s="3">
        <f t="shared" si="57"/>
        <v>0.93320388922419473</v>
      </c>
      <c r="BC58" s="3">
        <f t="shared" si="58"/>
        <v>1.050052987249984</v>
      </c>
      <c r="BD58" s="3">
        <f t="shared" si="59"/>
        <v>1.1562102183708007</v>
      </c>
      <c r="BE58" s="3">
        <f t="shared" si="60"/>
        <v>1.0731710024298549</v>
      </c>
      <c r="BF58" s="3">
        <f t="shared" si="61"/>
        <v>0.91685699883647942</v>
      </c>
      <c r="BG58" s="3">
        <f t="shared" si="62"/>
        <v>0.91853113645549678</v>
      </c>
      <c r="BH58" s="3"/>
      <c r="BI58" s="3"/>
    </row>
    <row r="59" spans="1:61" x14ac:dyDescent="0.45">
      <c r="A59">
        <v>36</v>
      </c>
      <c r="B59">
        <v>2</v>
      </c>
      <c r="C59">
        <v>50</v>
      </c>
      <c r="D59">
        <v>50</v>
      </c>
      <c r="E59" t="s">
        <v>13</v>
      </c>
      <c r="F59">
        <v>1</v>
      </c>
      <c r="G59">
        <v>253</v>
      </c>
      <c r="H59">
        <v>36</v>
      </c>
      <c r="I59">
        <v>3</v>
      </c>
      <c r="J59">
        <v>9101</v>
      </c>
      <c r="K59">
        <v>266</v>
      </c>
      <c r="L59">
        <v>266</v>
      </c>
      <c r="M59">
        <v>1</v>
      </c>
      <c r="AB59">
        <v>59</v>
      </c>
      <c r="AC59" t="s">
        <v>19</v>
      </c>
      <c r="AD59">
        <v>52</v>
      </c>
      <c r="AE59">
        <f t="shared" si="63"/>
        <v>1</v>
      </c>
      <c r="AF59">
        <f t="shared" si="63"/>
        <v>1</v>
      </c>
      <c r="AG59">
        <f t="shared" si="63"/>
        <v>1</v>
      </c>
      <c r="AH59">
        <f t="shared" si="56"/>
        <v>1</v>
      </c>
      <c r="AI59">
        <f t="shared" si="56"/>
        <v>1</v>
      </c>
      <c r="AJ59">
        <f t="shared" si="56"/>
        <v>1</v>
      </c>
      <c r="AK59">
        <f t="shared" si="64"/>
        <v>1</v>
      </c>
      <c r="AX59" s="3"/>
      <c r="AY59" s="3">
        <v>60</v>
      </c>
      <c r="AZ59" s="3" t="s">
        <v>20</v>
      </c>
      <c r="BA59" s="3">
        <v>54</v>
      </c>
      <c r="BB59" s="3">
        <f t="shared" si="57"/>
        <v>0.83440085359361282</v>
      </c>
      <c r="BC59" s="3">
        <f t="shared" si="58"/>
        <v>0.68926236003207408</v>
      </c>
      <c r="BD59" s="3">
        <f t="shared" si="59"/>
        <v>0.95707632732073933</v>
      </c>
      <c r="BE59" s="3">
        <f t="shared" si="60"/>
        <v>1.2546144141647426</v>
      </c>
      <c r="BF59" s="3">
        <f t="shared" si="61"/>
        <v>1.4534643945192187</v>
      </c>
      <c r="BG59" s="3">
        <f t="shared" si="62"/>
        <v>1.0420800902595762</v>
      </c>
      <c r="BH59" s="3"/>
      <c r="BI59" s="3"/>
    </row>
    <row r="60" spans="1:61" x14ac:dyDescent="0.45">
      <c r="A60">
        <v>36</v>
      </c>
      <c r="B60">
        <v>2</v>
      </c>
      <c r="C60">
        <v>50</v>
      </c>
      <c r="D60">
        <v>50</v>
      </c>
      <c r="E60" t="s">
        <v>13</v>
      </c>
      <c r="F60">
        <v>1</v>
      </c>
      <c r="G60">
        <v>252</v>
      </c>
      <c r="H60">
        <v>36</v>
      </c>
      <c r="I60">
        <v>2</v>
      </c>
      <c r="J60">
        <v>10290</v>
      </c>
      <c r="K60">
        <v>462</v>
      </c>
      <c r="L60">
        <v>462</v>
      </c>
      <c r="M60">
        <v>1</v>
      </c>
      <c r="AB60">
        <v>60</v>
      </c>
      <c r="AC60" t="s">
        <v>20</v>
      </c>
      <c r="AD60">
        <v>54</v>
      </c>
      <c r="AE60">
        <f t="shared" si="63"/>
        <v>0.8</v>
      </c>
      <c r="AF60">
        <f t="shared" si="63"/>
        <v>0.8</v>
      </c>
      <c r="AG60">
        <f t="shared" si="63"/>
        <v>0.8</v>
      </c>
      <c r="AH60">
        <f t="shared" si="56"/>
        <v>1</v>
      </c>
      <c r="AI60">
        <f t="shared" si="56"/>
        <v>1</v>
      </c>
      <c r="AJ60">
        <f t="shared" si="56"/>
        <v>1</v>
      </c>
      <c r="AK60">
        <f t="shared" si="64"/>
        <v>0.9</v>
      </c>
      <c r="AX60" s="3"/>
      <c r="AY60" s="3">
        <v>61</v>
      </c>
      <c r="AZ60" s="3" t="s">
        <v>21</v>
      </c>
      <c r="BA60" s="3">
        <v>56</v>
      </c>
      <c r="BB60" s="3">
        <f t="shared" si="57"/>
        <v>1.2743912375337316</v>
      </c>
      <c r="BC60" s="3">
        <f t="shared" si="58"/>
        <v>0.84160998560782285</v>
      </c>
      <c r="BD60" s="3">
        <f t="shared" si="59"/>
        <v>1.1939124739679432</v>
      </c>
      <c r="BE60" s="3">
        <f t="shared" si="60"/>
        <v>1.061050292965835</v>
      </c>
      <c r="BF60" s="3">
        <f t="shared" si="61"/>
        <v>0.78565703386715702</v>
      </c>
      <c r="BG60" s="3">
        <f t="shared" si="62"/>
        <v>0.98825185642327895</v>
      </c>
      <c r="BH60" s="3"/>
      <c r="BI60" s="3"/>
    </row>
    <row r="61" spans="1:61" x14ac:dyDescent="0.45">
      <c r="A61">
        <v>36</v>
      </c>
      <c r="B61">
        <v>2</v>
      </c>
      <c r="C61">
        <v>50</v>
      </c>
      <c r="D61">
        <v>50</v>
      </c>
      <c r="E61" t="s">
        <v>13</v>
      </c>
      <c r="F61">
        <v>1</v>
      </c>
      <c r="G61">
        <v>251</v>
      </c>
      <c r="H61">
        <v>36</v>
      </c>
      <c r="I61">
        <v>1</v>
      </c>
      <c r="J61">
        <v>10480</v>
      </c>
      <c r="K61">
        <v>342</v>
      </c>
      <c r="L61">
        <v>342</v>
      </c>
      <c r="M61">
        <v>1</v>
      </c>
      <c r="AB61">
        <v>61</v>
      </c>
      <c r="AC61" t="s">
        <v>21</v>
      </c>
      <c r="AD61">
        <v>56</v>
      </c>
      <c r="AE61">
        <f t="shared" si="63"/>
        <v>1</v>
      </c>
      <c r="AF61">
        <f t="shared" si="63"/>
        <v>0.8</v>
      </c>
      <c r="AG61">
        <f t="shared" si="63"/>
        <v>1</v>
      </c>
      <c r="AH61">
        <f t="shared" si="56"/>
        <v>1</v>
      </c>
      <c r="AI61">
        <f t="shared" si="56"/>
        <v>1</v>
      </c>
      <c r="AJ61">
        <f t="shared" si="56"/>
        <v>1</v>
      </c>
      <c r="AK61">
        <f t="shared" si="64"/>
        <v>0.96666666666666667</v>
      </c>
      <c r="AX61" s="3"/>
      <c r="AY61" s="3">
        <v>62</v>
      </c>
      <c r="AZ61" s="3" t="s">
        <v>22</v>
      </c>
      <c r="BA61" s="3">
        <v>58</v>
      </c>
      <c r="BB61" s="3">
        <f t="shared" si="57"/>
        <v>0.97080434635361734</v>
      </c>
      <c r="BC61" s="3">
        <f t="shared" si="58"/>
        <v>1.1856357789297658</v>
      </c>
      <c r="BD61" s="3">
        <f t="shared" si="59"/>
        <v>0.93519587041952945</v>
      </c>
      <c r="BE61" s="3">
        <f t="shared" si="60"/>
        <v>0.79731810814626769</v>
      </c>
      <c r="BF61" s="3">
        <f t="shared" si="61"/>
        <v>1.1636542330311377</v>
      </c>
      <c r="BG61" s="3">
        <f t="shared" si="62"/>
        <v>1.0443920262015238</v>
      </c>
      <c r="BH61" s="3"/>
      <c r="BI61" s="3"/>
    </row>
    <row r="62" spans="1:61" x14ac:dyDescent="0.45">
      <c r="A62">
        <v>37</v>
      </c>
      <c r="B62">
        <v>1</v>
      </c>
      <c r="C62">
        <v>51</v>
      </c>
      <c r="D62">
        <v>51</v>
      </c>
      <c r="E62" t="s">
        <v>14</v>
      </c>
      <c r="F62">
        <v>3</v>
      </c>
      <c r="G62">
        <v>312</v>
      </c>
      <c r="H62">
        <v>37</v>
      </c>
      <c r="I62">
        <v>30</v>
      </c>
      <c r="J62">
        <v>9760</v>
      </c>
      <c r="K62">
        <v>768</v>
      </c>
      <c r="L62">
        <v>768</v>
      </c>
      <c r="M62">
        <v>1</v>
      </c>
      <c r="AB62">
        <v>62</v>
      </c>
      <c r="AC62" t="s">
        <v>22</v>
      </c>
      <c r="AD62">
        <v>58</v>
      </c>
      <c r="AE62">
        <f t="shared" si="63"/>
        <v>1</v>
      </c>
      <c r="AF62">
        <f t="shared" si="63"/>
        <v>1</v>
      </c>
      <c r="AG62">
        <f t="shared" si="63"/>
        <v>0.8</v>
      </c>
      <c r="AH62">
        <f t="shared" si="56"/>
        <v>1</v>
      </c>
      <c r="AI62">
        <f t="shared" si="56"/>
        <v>1</v>
      </c>
      <c r="AJ62">
        <f t="shared" si="56"/>
        <v>1</v>
      </c>
      <c r="AK62">
        <f t="shared" si="64"/>
        <v>0.96666666666666667</v>
      </c>
      <c r="AX62" s="3"/>
      <c r="AY62" s="3">
        <v>64</v>
      </c>
      <c r="AZ62" s="3" t="s">
        <v>23</v>
      </c>
      <c r="BA62" s="3">
        <v>62</v>
      </c>
      <c r="BB62" s="3">
        <f t="shared" si="57"/>
        <v>1.2163328890295695</v>
      </c>
      <c r="BC62" s="3">
        <f t="shared" si="58"/>
        <v>1.0561019824258699</v>
      </c>
      <c r="BD62" s="3">
        <f t="shared" si="59"/>
        <v>1.3200602149684062</v>
      </c>
      <c r="BE62" s="3">
        <f t="shared" si="60"/>
        <v>0.96889497439081829</v>
      </c>
      <c r="BF62" s="3">
        <f t="shared" si="61"/>
        <v>0.97213980121451915</v>
      </c>
      <c r="BG62" s="3">
        <f t="shared" si="62"/>
        <v>0.49127794387666723</v>
      </c>
      <c r="BH62" s="3"/>
      <c r="BI62" s="3"/>
    </row>
    <row r="63" spans="1:61" x14ac:dyDescent="0.45">
      <c r="A63">
        <v>37</v>
      </c>
      <c r="B63">
        <v>1</v>
      </c>
      <c r="C63">
        <v>51</v>
      </c>
      <c r="D63">
        <v>51</v>
      </c>
      <c r="E63" t="s">
        <v>14</v>
      </c>
      <c r="F63">
        <v>3</v>
      </c>
      <c r="G63">
        <v>311</v>
      </c>
      <c r="H63">
        <v>37</v>
      </c>
      <c r="I63">
        <v>29</v>
      </c>
      <c r="J63">
        <v>12713</v>
      </c>
      <c r="K63">
        <v>171</v>
      </c>
      <c r="L63">
        <v>171</v>
      </c>
      <c r="M63">
        <v>1</v>
      </c>
      <c r="AB63">
        <v>64</v>
      </c>
      <c r="AC63" t="s">
        <v>23</v>
      </c>
      <c r="AD63">
        <v>62</v>
      </c>
      <c r="AE63">
        <f t="shared" si="63"/>
        <v>1</v>
      </c>
      <c r="AF63">
        <f t="shared" si="63"/>
        <v>0.8</v>
      </c>
      <c r="AG63">
        <f t="shared" si="63"/>
        <v>1</v>
      </c>
      <c r="AH63">
        <f t="shared" si="56"/>
        <v>0.8</v>
      </c>
      <c r="AI63">
        <f t="shared" si="56"/>
        <v>0.8</v>
      </c>
      <c r="AJ63">
        <f t="shared" si="56"/>
        <v>0.4</v>
      </c>
      <c r="AK63">
        <f t="shared" si="64"/>
        <v>0.79999999999999993</v>
      </c>
      <c r="AX63" s="3"/>
      <c r="AY63" s="3">
        <v>65</v>
      </c>
      <c r="AZ63" s="3" t="s">
        <v>24</v>
      </c>
      <c r="BA63" s="3">
        <v>64</v>
      </c>
      <c r="BB63" s="3">
        <f t="shared" si="57"/>
        <v>0.72950833671209547</v>
      </c>
      <c r="BC63" s="3">
        <f t="shared" si="58"/>
        <v>1.1051371233471008</v>
      </c>
      <c r="BD63" s="3">
        <f t="shared" si="59"/>
        <v>0.9816894859975126</v>
      </c>
      <c r="BE63" s="3">
        <f t="shared" si="60"/>
        <v>1.0078059824455032</v>
      </c>
      <c r="BF63" s="3">
        <f t="shared" si="61"/>
        <v>1.1528510685158859</v>
      </c>
      <c r="BG63" s="3">
        <f t="shared" si="62"/>
        <v>1.0867383986988381</v>
      </c>
      <c r="BH63" s="3"/>
      <c r="BI63" s="3"/>
    </row>
    <row r="64" spans="1:61" x14ac:dyDescent="0.45">
      <c r="A64">
        <v>37</v>
      </c>
      <c r="B64">
        <v>1</v>
      </c>
      <c r="C64">
        <v>51</v>
      </c>
      <c r="D64">
        <v>51</v>
      </c>
      <c r="E64" t="s">
        <v>14</v>
      </c>
      <c r="F64">
        <v>3</v>
      </c>
      <c r="G64">
        <v>310</v>
      </c>
      <c r="H64">
        <v>37</v>
      </c>
      <c r="I64">
        <v>28</v>
      </c>
      <c r="J64">
        <v>6604</v>
      </c>
      <c r="K64">
        <v>192</v>
      </c>
      <c r="L64">
        <v>192</v>
      </c>
      <c r="M64">
        <v>1</v>
      </c>
      <c r="AB64">
        <v>65</v>
      </c>
      <c r="AC64" t="s">
        <v>24</v>
      </c>
      <c r="AD64">
        <v>64</v>
      </c>
      <c r="AE64">
        <f t="shared" si="63"/>
        <v>0.8</v>
      </c>
      <c r="AF64">
        <f t="shared" si="63"/>
        <v>1</v>
      </c>
      <c r="AG64">
        <f t="shared" si="63"/>
        <v>1</v>
      </c>
      <c r="AH64">
        <f t="shared" si="56"/>
        <v>1</v>
      </c>
      <c r="AI64">
        <f t="shared" si="56"/>
        <v>1</v>
      </c>
      <c r="AJ64">
        <f t="shared" si="56"/>
        <v>1</v>
      </c>
      <c r="AK64">
        <f t="shared" si="64"/>
        <v>0.96666666666666667</v>
      </c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1:67" x14ac:dyDescent="0.45">
      <c r="A65">
        <v>37</v>
      </c>
      <c r="B65">
        <v>1</v>
      </c>
      <c r="C65">
        <v>51</v>
      </c>
      <c r="D65">
        <v>51</v>
      </c>
      <c r="E65" t="s">
        <v>14</v>
      </c>
      <c r="F65">
        <v>3</v>
      </c>
      <c r="G65">
        <v>309</v>
      </c>
      <c r="H65">
        <v>37</v>
      </c>
      <c r="I65">
        <v>27</v>
      </c>
      <c r="J65">
        <v>7161</v>
      </c>
      <c r="K65">
        <v>112</v>
      </c>
      <c r="L65">
        <v>112</v>
      </c>
      <c r="M65">
        <v>1</v>
      </c>
      <c r="AE65">
        <f t="shared" ref="AE65:AJ65" si="65">AVERAGE(AE53:AE64)</f>
        <v>0.95000000000000007</v>
      </c>
      <c r="AF65">
        <f t="shared" si="65"/>
        <v>0.93333333333333346</v>
      </c>
      <c r="AG65">
        <f t="shared" si="65"/>
        <v>0.95000000000000007</v>
      </c>
      <c r="AH65">
        <f t="shared" si="65"/>
        <v>0.95000000000000007</v>
      </c>
      <c r="AI65">
        <f t="shared" si="65"/>
        <v>0.93333333333333346</v>
      </c>
      <c r="AJ65">
        <f t="shared" si="65"/>
        <v>0.91666666666666663</v>
      </c>
      <c r="AK65">
        <f>_xlfn.VAR.P(AK53:AK64)</f>
        <v>2.9320987654321003E-3</v>
      </c>
    </row>
    <row r="66" spans="1:67" x14ac:dyDescent="0.45">
      <c r="A66">
        <v>37</v>
      </c>
      <c r="B66">
        <v>1</v>
      </c>
      <c r="C66">
        <v>51</v>
      </c>
      <c r="D66">
        <v>51</v>
      </c>
      <c r="E66" t="s">
        <v>14</v>
      </c>
      <c r="F66">
        <v>3</v>
      </c>
      <c r="G66">
        <v>308</v>
      </c>
      <c r="H66">
        <v>37</v>
      </c>
      <c r="I66">
        <v>26</v>
      </c>
      <c r="J66">
        <v>5245</v>
      </c>
      <c r="K66">
        <v>380</v>
      </c>
      <c r="L66">
        <v>380</v>
      </c>
      <c r="M66">
        <v>1</v>
      </c>
      <c r="AX66" t="s">
        <v>29</v>
      </c>
      <c r="AY66" t="s">
        <v>11</v>
      </c>
      <c r="AZ66" t="s">
        <v>3</v>
      </c>
      <c r="BA66" t="s">
        <v>12</v>
      </c>
      <c r="BB66">
        <v>1</v>
      </c>
      <c r="BC66">
        <v>2</v>
      </c>
      <c r="BD66">
        <v>3</v>
      </c>
      <c r="BE66">
        <v>4</v>
      </c>
      <c r="BF66">
        <v>5</v>
      </c>
      <c r="BG66">
        <v>6</v>
      </c>
      <c r="BM66" t="s">
        <v>59</v>
      </c>
      <c r="BN66" t="s">
        <v>29</v>
      </c>
      <c r="BO66" t="s">
        <v>31</v>
      </c>
    </row>
    <row r="67" spans="1:67" x14ac:dyDescent="0.45">
      <c r="A67">
        <v>37</v>
      </c>
      <c r="B67">
        <v>1</v>
      </c>
      <c r="C67">
        <v>51</v>
      </c>
      <c r="D67">
        <v>51</v>
      </c>
      <c r="E67" t="s">
        <v>14</v>
      </c>
      <c r="F67">
        <v>3</v>
      </c>
      <c r="G67">
        <v>307</v>
      </c>
      <c r="H67">
        <v>37</v>
      </c>
      <c r="I67">
        <v>25</v>
      </c>
      <c r="J67">
        <v>5329</v>
      </c>
      <c r="K67">
        <v>84</v>
      </c>
      <c r="L67">
        <v>84</v>
      </c>
      <c r="M67">
        <v>1</v>
      </c>
      <c r="AX67" t="s">
        <v>36</v>
      </c>
      <c r="AY67">
        <v>50</v>
      </c>
      <c r="AZ67" t="s">
        <v>13</v>
      </c>
      <c r="BA67">
        <v>35</v>
      </c>
      <c r="BB67">
        <f>(AE38)*($AK2/AE2)</f>
        <v>0.8588070940491721</v>
      </c>
      <c r="BC67">
        <f t="shared" ref="BC67:BG67" si="66">(AF38)*($AK2/AF2)</f>
        <v>0.67283218109156673</v>
      </c>
      <c r="BD67">
        <f t="shared" si="66"/>
        <v>0.89118756181998016</v>
      </c>
      <c r="BE67">
        <f t="shared" si="66"/>
        <v>0.65115181354171359</v>
      </c>
      <c r="BF67">
        <f t="shared" si="66"/>
        <v>1.1227559833952507</v>
      </c>
      <c r="BG67">
        <f t="shared" si="66"/>
        <v>0.64047671938866169</v>
      </c>
      <c r="BH67">
        <f>AVERAGE(BB67:BG67)</f>
        <v>0.80620189221439098</v>
      </c>
      <c r="BI67">
        <f>AVERAGE(BH67:BH78)</f>
        <v>0.93768755251238733</v>
      </c>
      <c r="BJ67">
        <f>BH81</f>
        <v>0.86552475448362276</v>
      </c>
      <c r="BK67">
        <f>AVERAGE(BJ67:BJ78)</f>
        <v>0.9679203199563009</v>
      </c>
      <c r="BM67" t="s">
        <v>60</v>
      </c>
      <c r="BN67">
        <f>AVERAGE(BB67:BB78)</f>
        <v>0.76430736132472432</v>
      </c>
      <c r="BO67">
        <f>AVERAGE(BB81:BB92)</f>
        <v>0.82440052563205091</v>
      </c>
    </row>
    <row r="68" spans="1:67" x14ac:dyDescent="0.45">
      <c r="A68">
        <v>37</v>
      </c>
      <c r="B68">
        <v>1</v>
      </c>
      <c r="C68">
        <v>51</v>
      </c>
      <c r="D68">
        <v>51</v>
      </c>
      <c r="E68" t="s">
        <v>14</v>
      </c>
      <c r="F68">
        <v>3</v>
      </c>
      <c r="G68">
        <v>306</v>
      </c>
      <c r="H68">
        <v>37</v>
      </c>
      <c r="I68">
        <v>24</v>
      </c>
      <c r="J68">
        <v>4509</v>
      </c>
      <c r="K68">
        <v>276</v>
      </c>
      <c r="L68">
        <v>276</v>
      </c>
      <c r="M68">
        <v>1</v>
      </c>
      <c r="AY68">
        <v>51</v>
      </c>
      <c r="AZ68" t="s">
        <v>14</v>
      </c>
      <c r="BA68">
        <v>37</v>
      </c>
      <c r="BB68">
        <f t="shared" ref="BB68:BB78" si="67">(AE39)*($AK3/AE3)</f>
        <v>0.70912980402763781</v>
      </c>
      <c r="BC68">
        <f t="shared" ref="BC68:BC78" si="68">(AF39)*($AK3/AF3)</f>
        <v>0.89026498407132104</v>
      </c>
      <c r="BD68">
        <f t="shared" ref="BD68:BD78" si="69">(AG39)*($AK3/AG3)</f>
        <v>1.286517254915956</v>
      </c>
      <c r="BE68">
        <f t="shared" ref="BE68:BE78" si="70">(AH39)*($AK3/AH3)</f>
        <v>1.0797142685994969</v>
      </c>
      <c r="BF68">
        <f t="shared" ref="BF68:BF78" si="71">(AI39)*($AK3/AI3)</f>
        <v>1.1180566324473529</v>
      </c>
      <c r="BG68">
        <f t="shared" ref="BG68:BG78" si="72">(AJ39)*($AK3/AJ3)</f>
        <v>0.86901863413928604</v>
      </c>
      <c r="BH68">
        <f t="shared" ref="BH68:BH78" si="73">AVERAGE(BB68:BG68)</f>
        <v>0.99211692970017518</v>
      </c>
      <c r="BI68">
        <f>MAX(BH67:BH78)</f>
        <v>1.0389334031145638</v>
      </c>
      <c r="BJ68">
        <f t="shared" ref="BJ68:BJ78" si="74">BH82</f>
        <v>1.0178340539398463</v>
      </c>
      <c r="BK68">
        <f>MAX(BJ67:BJ78)</f>
        <v>1.0356699069123729</v>
      </c>
      <c r="BM68" t="s">
        <v>61</v>
      </c>
      <c r="BN68">
        <f>AVERAGE(BC67:BC78)</f>
        <v>0.92930856564202635</v>
      </c>
      <c r="BO68">
        <f>AVERAGE(BC81:BC92)</f>
        <v>1.0225325171546127</v>
      </c>
    </row>
    <row r="69" spans="1:67" x14ac:dyDescent="0.45">
      <c r="A69">
        <v>37</v>
      </c>
      <c r="B69">
        <v>1</v>
      </c>
      <c r="C69">
        <v>51</v>
      </c>
      <c r="D69">
        <v>51</v>
      </c>
      <c r="E69" t="s">
        <v>14</v>
      </c>
      <c r="F69">
        <v>3</v>
      </c>
      <c r="G69">
        <v>305</v>
      </c>
      <c r="H69">
        <v>37</v>
      </c>
      <c r="I69">
        <v>23</v>
      </c>
      <c r="J69">
        <v>7204</v>
      </c>
      <c r="K69">
        <v>238</v>
      </c>
      <c r="L69">
        <v>238</v>
      </c>
      <c r="M69">
        <v>1</v>
      </c>
      <c r="AY69">
        <v>52</v>
      </c>
      <c r="AZ69" t="s">
        <v>15</v>
      </c>
      <c r="BA69">
        <v>40</v>
      </c>
      <c r="BB69">
        <f t="shared" si="67"/>
        <v>0.89017018683554761</v>
      </c>
      <c r="BC69">
        <f t="shared" si="68"/>
        <v>1.0932139969664776</v>
      </c>
      <c r="BD69">
        <f t="shared" si="69"/>
        <v>1.0265046710208485</v>
      </c>
      <c r="BE69">
        <f t="shared" si="70"/>
        <v>1.1274765182995319</v>
      </c>
      <c r="BF69">
        <f t="shared" si="71"/>
        <v>1.1635091986146964</v>
      </c>
      <c r="BG69">
        <f t="shared" si="72"/>
        <v>0.80560684619210099</v>
      </c>
      <c r="BH69">
        <f t="shared" si="73"/>
        <v>1.0177469029882007</v>
      </c>
      <c r="BI69">
        <f>MIN(BH67:BH78)</f>
        <v>0.80620189221439098</v>
      </c>
      <c r="BJ69">
        <f t="shared" si="74"/>
        <v>0.97268587979246168</v>
      </c>
      <c r="BK69">
        <f>MIN(BJ67:BJ78)</f>
        <v>0.82792447667367364</v>
      </c>
      <c r="BM69" t="s">
        <v>62</v>
      </c>
      <c r="BN69">
        <f>AVERAGE(BD67:BD78)</f>
        <v>1.0002842983742666</v>
      </c>
      <c r="BO69">
        <f>AVERAGE(BD81:BD92)</f>
        <v>1.163070619458602</v>
      </c>
    </row>
    <row r="70" spans="1:67" x14ac:dyDescent="0.45">
      <c r="A70">
        <v>37</v>
      </c>
      <c r="B70">
        <v>1</v>
      </c>
      <c r="C70">
        <v>51</v>
      </c>
      <c r="D70">
        <v>51</v>
      </c>
      <c r="E70" t="s">
        <v>14</v>
      </c>
      <c r="F70">
        <v>3</v>
      </c>
      <c r="G70">
        <v>304</v>
      </c>
      <c r="H70">
        <v>37</v>
      </c>
      <c r="I70">
        <v>22</v>
      </c>
      <c r="J70">
        <v>6652</v>
      </c>
      <c r="K70">
        <v>576</v>
      </c>
      <c r="L70">
        <v>576</v>
      </c>
      <c r="M70">
        <v>1</v>
      </c>
      <c r="AY70">
        <v>54</v>
      </c>
      <c r="AZ70" t="s">
        <v>16</v>
      </c>
      <c r="BA70">
        <v>42</v>
      </c>
      <c r="BB70">
        <f t="shared" si="67"/>
        <v>0.83049745122165586</v>
      </c>
      <c r="BC70">
        <f t="shared" si="68"/>
        <v>1.0708748866727109</v>
      </c>
      <c r="BD70">
        <f t="shared" si="69"/>
        <v>1.1355996026150494</v>
      </c>
      <c r="BE70">
        <f t="shared" si="70"/>
        <v>0.98128686549804778</v>
      </c>
      <c r="BF70">
        <f t="shared" si="71"/>
        <v>0.88306647560899654</v>
      </c>
      <c r="BG70">
        <f t="shared" si="72"/>
        <v>0.75722413654940313</v>
      </c>
      <c r="BH70">
        <f t="shared" si="73"/>
        <v>0.94309156969431074</v>
      </c>
      <c r="BI70" t="s">
        <v>55</v>
      </c>
      <c r="BJ70">
        <f t="shared" si="74"/>
        <v>0.99997726987497748</v>
      </c>
      <c r="BM70" t="s">
        <v>63</v>
      </c>
      <c r="BN70">
        <f>AVERAGE(BE67:BE78)</f>
        <v>1.0996569606973416</v>
      </c>
      <c r="BO70">
        <f>AVERAGE(BE81:BE92)</f>
        <v>0.9676664440230236</v>
      </c>
    </row>
    <row r="71" spans="1:67" x14ac:dyDescent="0.45">
      <c r="A71">
        <v>37</v>
      </c>
      <c r="B71">
        <v>1</v>
      </c>
      <c r="C71">
        <v>51</v>
      </c>
      <c r="D71">
        <v>51</v>
      </c>
      <c r="E71" t="s">
        <v>14</v>
      </c>
      <c r="F71">
        <v>3</v>
      </c>
      <c r="G71">
        <v>303</v>
      </c>
      <c r="H71">
        <v>37</v>
      </c>
      <c r="I71">
        <v>21</v>
      </c>
      <c r="J71">
        <v>8549</v>
      </c>
      <c r="K71">
        <v>658</v>
      </c>
      <c r="L71">
        <v>658</v>
      </c>
      <c r="M71">
        <v>1</v>
      </c>
      <c r="AY71">
        <v>56</v>
      </c>
      <c r="AZ71" t="s">
        <v>17</v>
      </c>
      <c r="BA71">
        <v>44</v>
      </c>
      <c r="BB71">
        <f t="shared" si="67"/>
        <v>0.45546895297479861</v>
      </c>
      <c r="BC71">
        <f t="shared" si="68"/>
        <v>0.96705418338780635</v>
      </c>
      <c r="BD71">
        <f t="shared" si="69"/>
        <v>0.58261881023595885</v>
      </c>
      <c r="BE71">
        <f t="shared" si="70"/>
        <v>1.3925511105815536</v>
      </c>
      <c r="BF71">
        <f t="shared" si="71"/>
        <v>1.19848574187539</v>
      </c>
      <c r="BG71">
        <f t="shared" si="72"/>
        <v>0.93783769325415933</v>
      </c>
      <c r="BH71">
        <f t="shared" si="73"/>
        <v>0.92233608205161122</v>
      </c>
      <c r="BJ71">
        <f t="shared" si="74"/>
        <v>0.97947384301835305</v>
      </c>
      <c r="BM71" t="s">
        <v>64</v>
      </c>
      <c r="BN71">
        <f>AVERAGE(BF67:BF78)</f>
        <v>0.95477962058471588</v>
      </c>
      <c r="BO71">
        <f>AVERAGE(BF81:BF92)</f>
        <v>1.0040411461383951</v>
      </c>
    </row>
    <row r="72" spans="1:67" x14ac:dyDescent="0.45">
      <c r="A72">
        <v>37</v>
      </c>
      <c r="B72">
        <v>1</v>
      </c>
      <c r="C72">
        <v>51</v>
      </c>
      <c r="D72">
        <v>51</v>
      </c>
      <c r="E72" t="s">
        <v>14</v>
      </c>
      <c r="F72">
        <v>3</v>
      </c>
      <c r="G72">
        <v>302</v>
      </c>
      <c r="H72">
        <v>37</v>
      </c>
      <c r="I72">
        <v>20</v>
      </c>
      <c r="J72">
        <v>8469</v>
      </c>
      <c r="K72">
        <v>272</v>
      </c>
      <c r="L72">
        <v>272</v>
      </c>
      <c r="M72">
        <v>1</v>
      </c>
      <c r="AY72">
        <v>58</v>
      </c>
      <c r="AZ72" t="s">
        <v>18</v>
      </c>
      <c r="BA72">
        <v>49</v>
      </c>
      <c r="BB72">
        <f t="shared" si="67"/>
        <v>0.66384981454265513</v>
      </c>
      <c r="BC72">
        <f t="shared" si="68"/>
        <v>1.0552032927304078</v>
      </c>
      <c r="BD72">
        <f t="shared" si="69"/>
        <v>1.1058552650753402</v>
      </c>
      <c r="BE72">
        <f t="shared" si="70"/>
        <v>1.1654687308023097</v>
      </c>
      <c r="BF72">
        <f t="shared" si="71"/>
        <v>1.1404054521136708</v>
      </c>
      <c r="BG72">
        <f t="shared" si="72"/>
        <v>1.1028178634229993</v>
      </c>
      <c r="BH72">
        <f t="shared" si="73"/>
        <v>1.0389334031145638</v>
      </c>
      <c r="BJ72">
        <f t="shared" si="74"/>
        <v>0.96845795383531608</v>
      </c>
      <c r="BM72" t="s">
        <v>65</v>
      </c>
      <c r="BN72">
        <f>AVERAGE(BG67:BG78)</f>
        <v>0.87778850845124923</v>
      </c>
      <c r="BO72">
        <f>AVERAGE(BG81:BG92)</f>
        <v>0.82581066733111996</v>
      </c>
    </row>
    <row r="73" spans="1:67" x14ac:dyDescent="0.45">
      <c r="A73">
        <v>37</v>
      </c>
      <c r="B73">
        <v>1</v>
      </c>
      <c r="C73">
        <v>51</v>
      </c>
      <c r="D73">
        <v>51</v>
      </c>
      <c r="E73" t="s">
        <v>14</v>
      </c>
      <c r="F73">
        <v>3</v>
      </c>
      <c r="G73">
        <v>301</v>
      </c>
      <c r="H73">
        <v>37</v>
      </c>
      <c r="I73">
        <v>19</v>
      </c>
      <c r="J73">
        <v>4645</v>
      </c>
      <c r="K73">
        <v>248</v>
      </c>
      <c r="L73">
        <v>248</v>
      </c>
      <c r="M73">
        <v>1</v>
      </c>
      <c r="AY73">
        <v>59</v>
      </c>
      <c r="AZ73" t="s">
        <v>19</v>
      </c>
      <c r="BA73">
        <v>51</v>
      </c>
      <c r="BB73">
        <f t="shared" si="67"/>
        <v>0.83109771872955018</v>
      </c>
      <c r="BC73">
        <f t="shared" si="68"/>
        <v>0.74853132667187539</v>
      </c>
      <c r="BD73">
        <f t="shared" si="69"/>
        <v>1.0456091980432143</v>
      </c>
      <c r="BE73">
        <f t="shared" si="70"/>
        <v>1.1426341602222894</v>
      </c>
      <c r="BF73">
        <f t="shared" si="71"/>
        <v>0.55439419318816319</v>
      </c>
      <c r="BG73">
        <f t="shared" si="72"/>
        <v>0.90358052880638029</v>
      </c>
      <c r="BH73">
        <f t="shared" si="73"/>
        <v>0.87097452094357874</v>
      </c>
      <c r="BJ73">
        <f t="shared" si="74"/>
        <v>1.0356699069123729</v>
      </c>
    </row>
    <row r="74" spans="1:67" x14ac:dyDescent="0.45">
      <c r="A74">
        <v>37</v>
      </c>
      <c r="B74">
        <v>1</v>
      </c>
      <c r="C74">
        <v>51</v>
      </c>
      <c r="D74">
        <v>51</v>
      </c>
      <c r="E74" t="s">
        <v>14</v>
      </c>
      <c r="F74">
        <v>3</v>
      </c>
      <c r="G74">
        <v>300</v>
      </c>
      <c r="H74">
        <v>37</v>
      </c>
      <c r="I74">
        <v>18</v>
      </c>
      <c r="J74">
        <v>6264</v>
      </c>
      <c r="K74">
        <v>174</v>
      </c>
      <c r="L74">
        <v>174</v>
      </c>
      <c r="M74">
        <v>1</v>
      </c>
      <c r="AY74">
        <v>60</v>
      </c>
      <c r="AZ74" t="s">
        <v>20</v>
      </c>
      <c r="BA74">
        <v>53</v>
      </c>
      <c r="BB74">
        <f t="shared" si="67"/>
        <v>1.0607729454559547</v>
      </c>
      <c r="BC74">
        <f t="shared" si="68"/>
        <v>0.87953413654618484</v>
      </c>
      <c r="BD74">
        <f t="shared" si="69"/>
        <v>0.7330095097042495</v>
      </c>
      <c r="BE74">
        <f t="shared" si="70"/>
        <v>1.1064160856825302</v>
      </c>
      <c r="BF74">
        <f t="shared" si="71"/>
        <v>0.85729608273734748</v>
      </c>
      <c r="BG74">
        <f t="shared" si="72"/>
        <v>0.81131748699924522</v>
      </c>
      <c r="BH74">
        <f t="shared" si="73"/>
        <v>0.90805770785425199</v>
      </c>
      <c r="BJ74">
        <f t="shared" si="74"/>
        <v>0.95210065093197527</v>
      </c>
    </row>
    <row r="75" spans="1:67" x14ac:dyDescent="0.45">
      <c r="A75">
        <v>37</v>
      </c>
      <c r="B75">
        <v>1</v>
      </c>
      <c r="C75">
        <v>51</v>
      </c>
      <c r="D75">
        <v>51</v>
      </c>
      <c r="E75" t="s">
        <v>14</v>
      </c>
      <c r="F75">
        <v>3</v>
      </c>
      <c r="G75">
        <v>299</v>
      </c>
      <c r="H75">
        <v>37</v>
      </c>
      <c r="I75">
        <v>17</v>
      </c>
      <c r="J75">
        <v>4553</v>
      </c>
      <c r="K75">
        <v>455</v>
      </c>
      <c r="L75">
        <v>455</v>
      </c>
      <c r="M75">
        <v>1</v>
      </c>
      <c r="AY75">
        <v>61</v>
      </c>
      <c r="AZ75" t="s">
        <v>21</v>
      </c>
      <c r="BA75">
        <v>55</v>
      </c>
      <c r="BB75">
        <f t="shared" si="67"/>
        <v>0.92436925426616157</v>
      </c>
      <c r="BC75">
        <f t="shared" si="68"/>
        <v>1.1533063378346191</v>
      </c>
      <c r="BD75">
        <f t="shared" si="69"/>
        <v>1.1005735067841658</v>
      </c>
      <c r="BE75">
        <f t="shared" si="70"/>
        <v>0.99068244774615966</v>
      </c>
      <c r="BF75">
        <f t="shared" si="71"/>
        <v>0.91303906351992359</v>
      </c>
      <c r="BG75">
        <f t="shared" si="72"/>
        <v>0.9635367235097817</v>
      </c>
      <c r="BH75">
        <f t="shared" si="73"/>
        <v>1.0075845556101353</v>
      </c>
      <c r="BJ75">
        <f t="shared" si="74"/>
        <v>0.99713173043632597</v>
      </c>
    </row>
    <row r="76" spans="1:67" x14ac:dyDescent="0.45">
      <c r="A76">
        <v>37</v>
      </c>
      <c r="B76">
        <v>1</v>
      </c>
      <c r="C76">
        <v>51</v>
      </c>
      <c r="D76">
        <v>51</v>
      </c>
      <c r="E76" t="s">
        <v>14</v>
      </c>
      <c r="F76">
        <v>3</v>
      </c>
      <c r="G76">
        <v>298</v>
      </c>
      <c r="H76">
        <v>37</v>
      </c>
      <c r="I76">
        <v>16</v>
      </c>
      <c r="J76">
        <v>9457</v>
      </c>
      <c r="K76">
        <v>114</v>
      </c>
      <c r="L76">
        <v>114</v>
      </c>
      <c r="M76">
        <v>1</v>
      </c>
      <c r="AY76">
        <v>62</v>
      </c>
      <c r="AZ76" t="s">
        <v>22</v>
      </c>
      <c r="BA76">
        <v>57</v>
      </c>
      <c r="BB76">
        <f t="shared" si="67"/>
        <v>0.75063428379590647</v>
      </c>
      <c r="BC76">
        <f t="shared" si="68"/>
        <v>1.0292592278159816</v>
      </c>
      <c r="BD76">
        <f t="shared" si="69"/>
        <v>0.84713591403860211</v>
      </c>
      <c r="BE76">
        <f t="shared" si="70"/>
        <v>1.2171682016134791</v>
      </c>
      <c r="BF76">
        <f t="shared" si="71"/>
        <v>0.84593008831993655</v>
      </c>
      <c r="BG76">
        <f t="shared" si="72"/>
        <v>0.84883619616629324</v>
      </c>
      <c r="BH76">
        <f t="shared" si="73"/>
        <v>0.9231606519583665</v>
      </c>
      <c r="BJ76">
        <f t="shared" si="74"/>
        <v>1.001408834344147</v>
      </c>
    </row>
    <row r="77" spans="1:67" x14ac:dyDescent="0.45">
      <c r="A77">
        <v>37</v>
      </c>
      <c r="B77">
        <v>1</v>
      </c>
      <c r="C77">
        <v>51</v>
      </c>
      <c r="D77">
        <v>51</v>
      </c>
      <c r="E77" t="s">
        <v>14</v>
      </c>
      <c r="F77">
        <v>3</v>
      </c>
      <c r="G77">
        <v>297</v>
      </c>
      <c r="H77">
        <v>37</v>
      </c>
      <c r="I77">
        <v>15</v>
      </c>
      <c r="J77">
        <v>4393</v>
      </c>
      <c r="K77">
        <v>148</v>
      </c>
      <c r="L77">
        <v>148</v>
      </c>
      <c r="M77">
        <v>1</v>
      </c>
      <c r="AY77">
        <v>64</v>
      </c>
      <c r="AZ77" t="s">
        <v>23</v>
      </c>
      <c r="BA77">
        <v>60</v>
      </c>
      <c r="BB77">
        <f t="shared" si="67"/>
        <v>0.62964682279244244</v>
      </c>
      <c r="BC77">
        <f t="shared" si="68"/>
        <v>0.74057059657842894</v>
      </c>
      <c r="BD77">
        <f t="shared" si="69"/>
        <v>1.0940884141818723</v>
      </c>
      <c r="BE77">
        <f t="shared" si="70"/>
        <v>1.0890237509874714</v>
      </c>
      <c r="BF77">
        <f t="shared" si="71"/>
        <v>0.67102629424074245</v>
      </c>
      <c r="BG77">
        <f t="shared" si="72"/>
        <v>0.86693702430280073</v>
      </c>
      <c r="BH77">
        <f t="shared" si="73"/>
        <v>0.84854881718062636</v>
      </c>
      <c r="BJ77">
        <f t="shared" si="74"/>
        <v>0.82792447667367364</v>
      </c>
    </row>
    <row r="78" spans="1:67" x14ac:dyDescent="0.45">
      <c r="A78">
        <v>37</v>
      </c>
      <c r="B78">
        <v>1</v>
      </c>
      <c r="C78">
        <v>51</v>
      </c>
      <c r="D78">
        <v>51</v>
      </c>
      <c r="E78" t="s">
        <v>14</v>
      </c>
      <c r="F78">
        <v>3</v>
      </c>
      <c r="G78">
        <v>296</v>
      </c>
      <c r="H78">
        <v>37</v>
      </c>
      <c r="I78">
        <v>14</v>
      </c>
      <c r="J78">
        <v>6289</v>
      </c>
      <c r="K78">
        <v>360</v>
      </c>
      <c r="L78">
        <v>360</v>
      </c>
      <c r="M78">
        <v>1</v>
      </c>
      <c r="AY78">
        <v>65</v>
      </c>
      <c r="AZ78" t="s">
        <v>24</v>
      </c>
      <c r="BA78">
        <v>63</v>
      </c>
      <c r="BB78">
        <f t="shared" si="67"/>
        <v>0.56724400720520984</v>
      </c>
      <c r="BC78">
        <f t="shared" si="68"/>
        <v>0.85105763733693685</v>
      </c>
      <c r="BD78">
        <f t="shared" si="69"/>
        <v>1.1547118720559613</v>
      </c>
      <c r="BE78">
        <f t="shared" si="70"/>
        <v>1.2523095747935147</v>
      </c>
      <c r="BF78">
        <f t="shared" si="71"/>
        <v>0.98939024095511996</v>
      </c>
      <c r="BG78">
        <f t="shared" si="72"/>
        <v>1.0262722486838807</v>
      </c>
      <c r="BH78">
        <f t="shared" si="73"/>
        <v>0.97349759683843706</v>
      </c>
      <c r="BJ78">
        <f t="shared" si="74"/>
        <v>0.99685448523253772</v>
      </c>
    </row>
    <row r="79" spans="1:67" x14ac:dyDescent="0.45">
      <c r="A79">
        <v>37</v>
      </c>
      <c r="B79">
        <v>1</v>
      </c>
      <c r="C79">
        <v>51</v>
      </c>
      <c r="D79">
        <v>51</v>
      </c>
      <c r="E79" t="s">
        <v>14</v>
      </c>
      <c r="F79">
        <v>3</v>
      </c>
      <c r="G79">
        <v>295</v>
      </c>
      <c r="H79">
        <v>37</v>
      </c>
      <c r="I79">
        <v>13</v>
      </c>
      <c r="J79">
        <v>6521</v>
      </c>
      <c r="K79">
        <v>234</v>
      </c>
      <c r="L79">
        <v>234</v>
      </c>
      <c r="M79">
        <v>1</v>
      </c>
      <c r="BH79">
        <f>_xlfn.VAR.P(BH67:BH78)</f>
        <v>4.7357817036105827E-3</v>
      </c>
    </row>
    <row r="80" spans="1:67" x14ac:dyDescent="0.45">
      <c r="A80">
        <v>37</v>
      </c>
      <c r="B80">
        <v>1</v>
      </c>
      <c r="C80">
        <v>51</v>
      </c>
      <c r="D80">
        <v>51</v>
      </c>
      <c r="E80" t="s">
        <v>14</v>
      </c>
      <c r="F80">
        <v>3</v>
      </c>
      <c r="G80">
        <v>294</v>
      </c>
      <c r="H80">
        <v>37</v>
      </c>
      <c r="I80">
        <v>12</v>
      </c>
      <c r="J80">
        <v>6369</v>
      </c>
      <c r="K80">
        <v>261</v>
      </c>
      <c r="L80">
        <v>261</v>
      </c>
      <c r="M80">
        <v>1</v>
      </c>
      <c r="AX80" t="s">
        <v>31</v>
      </c>
      <c r="AY80" t="s">
        <v>11</v>
      </c>
      <c r="AZ80" t="s">
        <v>3</v>
      </c>
      <c r="BA80" t="s">
        <v>12</v>
      </c>
      <c r="BB80">
        <v>1</v>
      </c>
      <c r="BC80">
        <v>2</v>
      </c>
      <c r="BD80">
        <v>3</v>
      </c>
      <c r="BE80">
        <v>4</v>
      </c>
      <c r="BF80">
        <v>5</v>
      </c>
      <c r="BG80">
        <v>6</v>
      </c>
    </row>
    <row r="81" spans="1:62" x14ac:dyDescent="0.45">
      <c r="A81">
        <v>37</v>
      </c>
      <c r="B81">
        <v>1</v>
      </c>
      <c r="C81">
        <v>51</v>
      </c>
      <c r="D81">
        <v>51</v>
      </c>
      <c r="E81" t="s">
        <v>14</v>
      </c>
      <c r="F81">
        <v>3</v>
      </c>
      <c r="G81">
        <v>293</v>
      </c>
      <c r="H81">
        <v>37</v>
      </c>
      <c r="I81">
        <v>11</v>
      </c>
      <c r="J81">
        <v>4449</v>
      </c>
      <c r="K81">
        <v>720</v>
      </c>
      <c r="L81">
        <v>720</v>
      </c>
      <c r="M81">
        <v>1</v>
      </c>
      <c r="AX81" t="s">
        <v>36</v>
      </c>
      <c r="AY81">
        <v>50</v>
      </c>
      <c r="AZ81" t="s">
        <v>13</v>
      </c>
      <c r="BA81">
        <v>36</v>
      </c>
      <c r="BB81">
        <f>(AE53)*($AK18/AE18)</f>
        <v>0.95302591458120622</v>
      </c>
      <c r="BC81">
        <f t="shared" ref="BC81:BG81" si="75">(AF53)*($AK18/AF18)</f>
        <v>0.8276257257030839</v>
      </c>
      <c r="BD81">
        <f t="shared" si="75"/>
        <v>0.86943573171118094</v>
      </c>
      <c r="BE81">
        <f t="shared" si="75"/>
        <v>1.0353283834359532</v>
      </c>
      <c r="BF81">
        <f t="shared" si="75"/>
        <v>0.60853753187714832</v>
      </c>
      <c r="BG81">
        <f t="shared" si="75"/>
        <v>0.89919523959316361</v>
      </c>
      <c r="BH81">
        <f>AVERAGE(BB81:BG81)</f>
        <v>0.86552475448362276</v>
      </c>
    </row>
    <row r="82" spans="1:62" x14ac:dyDescent="0.45">
      <c r="A82">
        <v>37</v>
      </c>
      <c r="B82">
        <v>1</v>
      </c>
      <c r="C82">
        <v>51</v>
      </c>
      <c r="D82">
        <v>51</v>
      </c>
      <c r="E82" t="s">
        <v>14</v>
      </c>
      <c r="F82">
        <v>3</v>
      </c>
      <c r="G82">
        <v>292</v>
      </c>
      <c r="H82">
        <v>37</v>
      </c>
      <c r="I82">
        <v>10</v>
      </c>
      <c r="J82">
        <v>4554</v>
      </c>
      <c r="K82">
        <v>118</v>
      </c>
      <c r="L82">
        <v>118</v>
      </c>
      <c r="M82">
        <v>1</v>
      </c>
      <c r="AY82">
        <v>51</v>
      </c>
      <c r="AZ82" t="s">
        <v>14</v>
      </c>
      <c r="BA82">
        <v>39</v>
      </c>
      <c r="BB82">
        <f t="shared" ref="BB82:BB92" si="76">(AE54)*($AK19/AE19)</f>
        <v>0.85148433182384331</v>
      </c>
      <c r="BC82">
        <f t="shared" ref="BC82:BC92" si="77">(AF54)*($AK19/AF19)</f>
        <v>0.81903583103240341</v>
      </c>
      <c r="BD82">
        <f t="shared" ref="BD82:BD92" si="78">(AG54)*($AK19/AG19)</f>
        <v>1.4350376734228596</v>
      </c>
      <c r="BE82">
        <f t="shared" ref="BE82:BE92" si="79">(AH54)*($AK19/AH19)</f>
        <v>1.3006249370023182</v>
      </c>
      <c r="BF82">
        <f t="shared" ref="BF82:BF92" si="80">(AI54)*($AK19/AI19)</f>
        <v>0.99578449814305681</v>
      </c>
      <c r="BG82">
        <f t="shared" ref="BG82:BG92" si="81">(AJ54)*($AK19/AJ19)</f>
        <v>0.70503705221459545</v>
      </c>
      <c r="BH82">
        <f t="shared" ref="BH82:BH92" si="82">AVERAGE(BB82:BG82)</f>
        <v>1.0178340539398463</v>
      </c>
    </row>
    <row r="83" spans="1:62" x14ac:dyDescent="0.45">
      <c r="A83">
        <v>37</v>
      </c>
      <c r="B83">
        <v>1</v>
      </c>
      <c r="C83">
        <v>51</v>
      </c>
      <c r="D83">
        <v>51</v>
      </c>
      <c r="E83" t="s">
        <v>14</v>
      </c>
      <c r="F83">
        <v>3</v>
      </c>
      <c r="G83">
        <v>291</v>
      </c>
      <c r="H83">
        <v>37</v>
      </c>
      <c r="I83">
        <v>9</v>
      </c>
      <c r="J83">
        <v>8141</v>
      </c>
      <c r="K83">
        <v>315</v>
      </c>
      <c r="L83">
        <v>315</v>
      </c>
      <c r="M83">
        <v>1</v>
      </c>
      <c r="AY83">
        <v>52</v>
      </c>
      <c r="AZ83" t="s">
        <v>15</v>
      </c>
      <c r="BA83">
        <v>41</v>
      </c>
      <c r="BB83">
        <f t="shared" si="76"/>
        <v>1.025175666027881</v>
      </c>
      <c r="BC83">
        <f t="shared" si="77"/>
        <v>1.1578009293640861</v>
      </c>
      <c r="BD83">
        <f t="shared" si="78"/>
        <v>0.99174845510723375</v>
      </c>
      <c r="BE83">
        <f t="shared" si="79"/>
        <v>0.87203746024643225</v>
      </c>
      <c r="BF83">
        <f t="shared" si="80"/>
        <v>0.83792997542997549</v>
      </c>
      <c r="BG83">
        <f t="shared" si="81"/>
        <v>0.9514227925791604</v>
      </c>
      <c r="BH83">
        <f t="shared" si="82"/>
        <v>0.97268587979246168</v>
      </c>
    </row>
    <row r="84" spans="1:62" x14ac:dyDescent="0.45">
      <c r="A84">
        <v>37</v>
      </c>
      <c r="B84">
        <v>1</v>
      </c>
      <c r="C84">
        <v>51</v>
      </c>
      <c r="D84">
        <v>51</v>
      </c>
      <c r="E84" t="s">
        <v>14</v>
      </c>
      <c r="F84">
        <v>3</v>
      </c>
      <c r="G84">
        <v>290</v>
      </c>
      <c r="H84">
        <v>37</v>
      </c>
      <c r="I84">
        <v>8</v>
      </c>
      <c r="J84">
        <v>6352</v>
      </c>
      <c r="K84">
        <v>285</v>
      </c>
      <c r="L84">
        <v>285</v>
      </c>
      <c r="M84">
        <v>1</v>
      </c>
      <c r="AY84">
        <v>54</v>
      </c>
      <c r="AZ84" t="s">
        <v>16</v>
      </c>
      <c r="BA84">
        <v>43</v>
      </c>
      <c r="BB84">
        <f t="shared" si="76"/>
        <v>0.61826454338641534</v>
      </c>
      <c r="BC84">
        <f t="shared" si="77"/>
        <v>1.279034922586346</v>
      </c>
      <c r="BD84">
        <f t="shared" si="78"/>
        <v>0.95160783192796916</v>
      </c>
      <c r="BE84">
        <f t="shared" si="79"/>
        <v>0.94378454996456418</v>
      </c>
      <c r="BF84">
        <f t="shared" si="80"/>
        <v>1.1355868608657094</v>
      </c>
      <c r="BG84">
        <f t="shared" si="81"/>
        <v>1.071584910518862</v>
      </c>
      <c r="BH84">
        <f t="shared" si="82"/>
        <v>0.99997726987497748</v>
      </c>
    </row>
    <row r="85" spans="1:62" x14ac:dyDescent="0.45">
      <c r="A85">
        <v>37</v>
      </c>
      <c r="B85">
        <v>1</v>
      </c>
      <c r="C85">
        <v>51</v>
      </c>
      <c r="D85">
        <v>51</v>
      </c>
      <c r="E85" t="s">
        <v>14</v>
      </c>
      <c r="F85">
        <v>3</v>
      </c>
      <c r="G85">
        <v>289</v>
      </c>
      <c r="H85">
        <v>37</v>
      </c>
      <c r="I85">
        <v>7</v>
      </c>
      <c r="J85">
        <v>5885</v>
      </c>
      <c r="K85">
        <v>212</v>
      </c>
      <c r="L85">
        <v>212</v>
      </c>
      <c r="M85">
        <v>1</v>
      </c>
      <c r="AY85">
        <v>56</v>
      </c>
      <c r="AZ85" t="s">
        <v>17</v>
      </c>
      <c r="BA85">
        <v>46</v>
      </c>
      <c r="BB85">
        <f t="shared" si="76"/>
        <v>0.83850726789005303</v>
      </c>
      <c r="BC85">
        <f t="shared" si="77"/>
        <v>1.0957950275052246</v>
      </c>
      <c r="BD85">
        <f t="shared" si="78"/>
        <v>1.210896400314817</v>
      </c>
      <c r="BE85">
        <f t="shared" si="79"/>
        <v>0.85721145475372296</v>
      </c>
      <c r="BF85">
        <f t="shared" si="80"/>
        <v>0.96406869656269845</v>
      </c>
      <c r="BG85">
        <f t="shared" si="81"/>
        <v>0.9103642110836021</v>
      </c>
      <c r="BH85">
        <f t="shared" si="82"/>
        <v>0.97947384301835305</v>
      </c>
    </row>
    <row r="86" spans="1:62" x14ac:dyDescent="0.45">
      <c r="A86">
        <v>37</v>
      </c>
      <c r="B86">
        <v>1</v>
      </c>
      <c r="C86">
        <v>51</v>
      </c>
      <c r="D86">
        <v>51</v>
      </c>
      <c r="E86" t="s">
        <v>14</v>
      </c>
      <c r="F86">
        <v>3</v>
      </c>
      <c r="G86">
        <v>288</v>
      </c>
      <c r="H86">
        <v>37</v>
      </c>
      <c r="I86">
        <v>6</v>
      </c>
      <c r="J86">
        <v>15561</v>
      </c>
      <c r="K86">
        <v>576</v>
      </c>
      <c r="L86">
        <v>576</v>
      </c>
      <c r="M86">
        <v>1</v>
      </c>
      <c r="AY86">
        <v>58</v>
      </c>
      <c r="AZ86" t="s">
        <v>18</v>
      </c>
      <c r="BA86">
        <v>50</v>
      </c>
      <c r="BB86">
        <f t="shared" si="76"/>
        <v>0.78778834794503516</v>
      </c>
      <c r="BC86">
        <f t="shared" si="77"/>
        <v>1.2240363249927544</v>
      </c>
      <c r="BD86">
        <f t="shared" si="78"/>
        <v>1.1377003546895343</v>
      </c>
      <c r="BE86">
        <f t="shared" si="79"/>
        <v>0.82793547069634477</v>
      </c>
      <c r="BF86">
        <f t="shared" si="80"/>
        <v>1.1768530559167751</v>
      </c>
      <c r="BG86">
        <f t="shared" si="81"/>
        <v>0.65643416877145278</v>
      </c>
      <c r="BH86">
        <f t="shared" si="82"/>
        <v>0.96845795383531608</v>
      </c>
    </row>
    <row r="87" spans="1:62" x14ac:dyDescent="0.45">
      <c r="A87">
        <v>37</v>
      </c>
      <c r="B87">
        <v>1</v>
      </c>
      <c r="C87">
        <v>51</v>
      </c>
      <c r="D87">
        <v>51</v>
      </c>
      <c r="E87" t="s">
        <v>14</v>
      </c>
      <c r="F87">
        <v>3</v>
      </c>
      <c r="G87">
        <v>287</v>
      </c>
      <c r="H87">
        <v>37</v>
      </c>
      <c r="I87">
        <v>5</v>
      </c>
      <c r="J87">
        <v>6632</v>
      </c>
      <c r="K87">
        <v>119</v>
      </c>
      <c r="L87">
        <v>119</v>
      </c>
      <c r="M87">
        <v>1</v>
      </c>
      <c r="AY87">
        <v>59</v>
      </c>
      <c r="AZ87" t="s">
        <v>19</v>
      </c>
      <c r="BA87">
        <v>52</v>
      </c>
      <c r="BB87">
        <f t="shared" si="76"/>
        <v>0.81594403041342267</v>
      </c>
      <c r="BC87">
        <f t="shared" si="77"/>
        <v>1.1151589109447881</v>
      </c>
      <c r="BD87">
        <f t="shared" si="78"/>
        <v>1.404805826569375</v>
      </c>
      <c r="BE87">
        <f t="shared" si="79"/>
        <v>1.0821964672940485</v>
      </c>
      <c r="BF87">
        <f t="shared" si="80"/>
        <v>0.97023876934692344</v>
      </c>
      <c r="BG87">
        <f t="shared" si="81"/>
        <v>0.8256754369056799</v>
      </c>
      <c r="BH87">
        <f t="shared" si="82"/>
        <v>1.0356699069123729</v>
      </c>
    </row>
    <row r="88" spans="1:62" x14ac:dyDescent="0.45">
      <c r="A88">
        <v>37</v>
      </c>
      <c r="B88">
        <v>1</v>
      </c>
      <c r="C88">
        <v>51</v>
      </c>
      <c r="D88">
        <v>51</v>
      </c>
      <c r="E88" t="s">
        <v>14</v>
      </c>
      <c r="F88">
        <v>3</v>
      </c>
      <c r="G88">
        <v>286</v>
      </c>
      <c r="H88">
        <v>37</v>
      </c>
      <c r="I88">
        <v>4</v>
      </c>
      <c r="J88">
        <v>4376</v>
      </c>
      <c r="K88">
        <v>92</v>
      </c>
      <c r="L88">
        <v>92</v>
      </c>
      <c r="M88">
        <v>1</v>
      </c>
      <c r="AY88">
        <v>60</v>
      </c>
      <c r="AZ88" t="s">
        <v>20</v>
      </c>
      <c r="BA88">
        <v>54</v>
      </c>
      <c r="BB88">
        <f t="shared" si="76"/>
        <v>0.65484003152088266</v>
      </c>
      <c r="BC88">
        <f t="shared" si="77"/>
        <v>0.65703235833627005</v>
      </c>
      <c r="BD88">
        <f t="shared" si="78"/>
        <v>1.0437649828459872</v>
      </c>
      <c r="BE88">
        <f t="shared" si="79"/>
        <v>1.1355966615440358</v>
      </c>
      <c r="BF88">
        <f t="shared" si="80"/>
        <v>1.3805688463583201</v>
      </c>
      <c r="BG88">
        <f t="shared" si="81"/>
        <v>0.84080102498635501</v>
      </c>
      <c r="BH88">
        <f t="shared" si="82"/>
        <v>0.95210065093197527</v>
      </c>
    </row>
    <row r="89" spans="1:62" x14ac:dyDescent="0.45">
      <c r="A89">
        <v>37</v>
      </c>
      <c r="B89">
        <v>1</v>
      </c>
      <c r="C89">
        <v>51</v>
      </c>
      <c r="D89">
        <v>51</v>
      </c>
      <c r="E89" t="s">
        <v>14</v>
      </c>
      <c r="F89">
        <v>3</v>
      </c>
      <c r="G89">
        <v>285</v>
      </c>
      <c r="H89">
        <v>37</v>
      </c>
      <c r="I89">
        <v>3</v>
      </c>
      <c r="J89">
        <v>7112</v>
      </c>
      <c r="K89">
        <v>343</v>
      </c>
      <c r="L89">
        <v>343</v>
      </c>
      <c r="M89">
        <v>1</v>
      </c>
      <c r="AY89">
        <v>61</v>
      </c>
      <c r="AZ89" t="s">
        <v>21</v>
      </c>
      <c r="BA89">
        <v>56</v>
      </c>
      <c r="BB89">
        <f t="shared" si="76"/>
        <v>1.0668967248937933</v>
      </c>
      <c r="BC89">
        <f t="shared" si="77"/>
        <v>0.85579983805227267</v>
      </c>
      <c r="BD89">
        <f t="shared" si="78"/>
        <v>1.3889536784259677</v>
      </c>
      <c r="BE89">
        <f t="shared" si="79"/>
        <v>1.0244928414563417</v>
      </c>
      <c r="BF89">
        <f t="shared" si="80"/>
        <v>0.79605999382237835</v>
      </c>
      <c r="BG89">
        <f t="shared" si="81"/>
        <v>0.85058730596720189</v>
      </c>
      <c r="BH89">
        <f t="shared" si="82"/>
        <v>0.99713173043632597</v>
      </c>
    </row>
    <row r="90" spans="1:62" x14ac:dyDescent="0.45">
      <c r="A90">
        <v>37</v>
      </c>
      <c r="B90">
        <v>1</v>
      </c>
      <c r="C90">
        <v>51</v>
      </c>
      <c r="D90">
        <v>51</v>
      </c>
      <c r="E90" t="s">
        <v>14</v>
      </c>
      <c r="F90">
        <v>3</v>
      </c>
      <c r="G90">
        <v>284</v>
      </c>
      <c r="H90">
        <v>37</v>
      </c>
      <c r="I90">
        <v>2</v>
      </c>
      <c r="J90">
        <v>14224</v>
      </c>
      <c r="K90">
        <v>536</v>
      </c>
      <c r="L90">
        <v>534</v>
      </c>
      <c r="M90">
        <v>0</v>
      </c>
      <c r="AY90">
        <v>62</v>
      </c>
      <c r="AZ90" t="s">
        <v>22</v>
      </c>
      <c r="BA90">
        <v>58</v>
      </c>
      <c r="BB90">
        <f t="shared" si="76"/>
        <v>0.82015113519926663</v>
      </c>
      <c r="BC90">
        <f t="shared" si="77"/>
        <v>1.2166206675866482</v>
      </c>
      <c r="BD90">
        <f t="shared" si="78"/>
        <v>1.0978940362988281</v>
      </c>
      <c r="BE90">
        <f t="shared" si="79"/>
        <v>0.77686786838559729</v>
      </c>
      <c r="BF90">
        <f t="shared" si="80"/>
        <v>1.1898146789888027</v>
      </c>
      <c r="BG90">
        <f t="shared" si="81"/>
        <v>0.90710461960573796</v>
      </c>
      <c r="BH90">
        <f t="shared" si="82"/>
        <v>1.001408834344147</v>
      </c>
    </row>
    <row r="91" spans="1:62" x14ac:dyDescent="0.45">
      <c r="A91">
        <v>37</v>
      </c>
      <c r="B91">
        <v>1</v>
      </c>
      <c r="C91">
        <v>51</v>
      </c>
      <c r="D91">
        <v>51</v>
      </c>
      <c r="E91" t="s">
        <v>14</v>
      </c>
      <c r="F91">
        <v>3</v>
      </c>
      <c r="G91">
        <v>281</v>
      </c>
      <c r="H91">
        <v>37</v>
      </c>
      <c r="I91">
        <v>1</v>
      </c>
      <c r="J91">
        <v>8325</v>
      </c>
      <c r="K91">
        <v>162</v>
      </c>
      <c r="L91">
        <v>162</v>
      </c>
      <c r="M91">
        <v>1</v>
      </c>
      <c r="AY91">
        <v>64</v>
      </c>
      <c r="AZ91" t="s">
        <v>23</v>
      </c>
      <c r="BA91">
        <v>62</v>
      </c>
      <c r="BB91">
        <f t="shared" si="76"/>
        <v>0.84712380698519885</v>
      </c>
      <c r="BC91">
        <f t="shared" si="77"/>
        <v>0.8933918984870669</v>
      </c>
      <c r="BD91">
        <f t="shared" si="78"/>
        <v>1.2775674740098042</v>
      </c>
      <c r="BE91">
        <f t="shared" si="79"/>
        <v>0.77825961260479914</v>
      </c>
      <c r="BF91">
        <f t="shared" si="80"/>
        <v>0.81943847586305696</v>
      </c>
      <c r="BG91">
        <f t="shared" si="81"/>
        <v>0.35176559209211516</v>
      </c>
      <c r="BH91">
        <f t="shared" si="82"/>
        <v>0.82792447667367364</v>
      </c>
    </row>
    <row r="92" spans="1:62" x14ac:dyDescent="0.45">
      <c r="A92">
        <v>39</v>
      </c>
      <c r="B92">
        <v>2</v>
      </c>
      <c r="C92">
        <v>51</v>
      </c>
      <c r="D92">
        <v>51</v>
      </c>
      <c r="E92" t="s">
        <v>14</v>
      </c>
      <c r="F92">
        <v>3</v>
      </c>
      <c r="G92">
        <v>342</v>
      </c>
      <c r="H92">
        <v>39</v>
      </c>
      <c r="I92">
        <v>30</v>
      </c>
      <c r="J92">
        <v>9842</v>
      </c>
      <c r="K92">
        <v>576</v>
      </c>
      <c r="L92">
        <v>576</v>
      </c>
      <c r="M92">
        <v>1</v>
      </c>
      <c r="AY92">
        <v>65</v>
      </c>
      <c r="AZ92" t="s">
        <v>24</v>
      </c>
      <c r="BA92">
        <v>64</v>
      </c>
      <c r="BB92">
        <f t="shared" si="76"/>
        <v>0.61360450691761281</v>
      </c>
      <c r="BC92">
        <f t="shared" si="77"/>
        <v>1.1290577712644079</v>
      </c>
      <c r="BD92">
        <f t="shared" si="78"/>
        <v>1.147434988179669</v>
      </c>
      <c r="BE92">
        <f t="shared" si="79"/>
        <v>0.97766162089212516</v>
      </c>
      <c r="BF92">
        <f t="shared" si="80"/>
        <v>1.1736123704858969</v>
      </c>
      <c r="BG92">
        <f t="shared" si="81"/>
        <v>0.93975565365551428</v>
      </c>
      <c r="BH92">
        <f t="shared" si="82"/>
        <v>0.99685448523253772</v>
      </c>
    </row>
    <row r="93" spans="1:62" x14ac:dyDescent="0.45">
      <c r="A93">
        <v>39</v>
      </c>
      <c r="B93">
        <v>2</v>
      </c>
      <c r="C93">
        <v>51</v>
      </c>
      <c r="D93">
        <v>51</v>
      </c>
      <c r="E93" t="s">
        <v>14</v>
      </c>
      <c r="F93">
        <v>3</v>
      </c>
      <c r="G93">
        <v>341</v>
      </c>
      <c r="H93">
        <v>39</v>
      </c>
      <c r="I93">
        <v>29</v>
      </c>
      <c r="J93">
        <v>8317</v>
      </c>
      <c r="K93">
        <v>531</v>
      </c>
      <c r="L93">
        <v>486</v>
      </c>
      <c r="M93">
        <v>0</v>
      </c>
      <c r="BH93">
        <f>_xlfn.VAR.P(BH81:BH92)</f>
        <v>3.4509534856804196E-3</v>
      </c>
    </row>
    <row r="94" spans="1:62" x14ac:dyDescent="0.45">
      <c r="A94">
        <v>39</v>
      </c>
      <c r="B94">
        <v>2</v>
      </c>
      <c r="C94">
        <v>51</v>
      </c>
      <c r="D94">
        <v>51</v>
      </c>
      <c r="E94" t="s">
        <v>14</v>
      </c>
      <c r="F94">
        <v>3</v>
      </c>
      <c r="G94">
        <v>340</v>
      </c>
      <c r="H94">
        <v>39</v>
      </c>
      <c r="I94">
        <v>28</v>
      </c>
      <c r="J94">
        <v>7106</v>
      </c>
      <c r="K94">
        <v>296</v>
      </c>
      <c r="L94">
        <v>296</v>
      </c>
      <c r="M94">
        <v>1</v>
      </c>
      <c r="AY94">
        <f>BB67</f>
        <v>0.8588070940491721</v>
      </c>
      <c r="AZ94">
        <f>BB81</f>
        <v>0.95302591458120622</v>
      </c>
      <c r="BA94">
        <f>BC67</f>
        <v>0.67283218109156673</v>
      </c>
      <c r="BB94">
        <f>BC81</f>
        <v>0.8276257257030839</v>
      </c>
      <c r="BC94">
        <f>BD67</f>
        <v>0.89118756181998016</v>
      </c>
      <c r="BD94">
        <f>BD81</f>
        <v>0.86943573171118094</v>
      </c>
      <c r="BE94">
        <f>BE67</f>
        <v>0.65115181354171359</v>
      </c>
      <c r="BF94">
        <f>BE81</f>
        <v>1.0353283834359532</v>
      </c>
      <c r="BG94">
        <f>BF67</f>
        <v>1.1227559833952507</v>
      </c>
      <c r="BH94">
        <f>BF81</f>
        <v>0.60853753187714832</v>
      </c>
      <c r="BI94">
        <f>BG67</f>
        <v>0.64047671938866169</v>
      </c>
      <c r="BJ94">
        <f>BG81</f>
        <v>0.89919523959316361</v>
      </c>
    </row>
    <row r="95" spans="1:62" x14ac:dyDescent="0.45">
      <c r="A95">
        <v>39</v>
      </c>
      <c r="B95">
        <v>2</v>
      </c>
      <c r="C95">
        <v>51</v>
      </c>
      <c r="D95">
        <v>51</v>
      </c>
      <c r="E95" t="s">
        <v>14</v>
      </c>
      <c r="F95">
        <v>3</v>
      </c>
      <c r="G95">
        <v>339</v>
      </c>
      <c r="H95">
        <v>39</v>
      </c>
      <c r="I95">
        <v>27</v>
      </c>
      <c r="J95">
        <v>7409</v>
      </c>
      <c r="K95">
        <v>188</v>
      </c>
      <c r="L95">
        <v>188</v>
      </c>
      <c r="M95">
        <v>1</v>
      </c>
      <c r="AY95">
        <f t="shared" ref="AY95:AY105" si="83">BB68</f>
        <v>0.70912980402763781</v>
      </c>
      <c r="AZ95">
        <f t="shared" ref="AZ95:AZ105" si="84">BB82</f>
        <v>0.85148433182384331</v>
      </c>
      <c r="BA95">
        <f t="shared" ref="BA95:BA105" si="85">BC68</f>
        <v>0.89026498407132104</v>
      </c>
      <c r="BB95">
        <f t="shared" ref="BB95:BB105" si="86">BC82</f>
        <v>0.81903583103240341</v>
      </c>
      <c r="BC95">
        <f t="shared" ref="BC95:BC105" si="87">BD68</f>
        <v>1.286517254915956</v>
      </c>
      <c r="BD95">
        <f t="shared" ref="BD95:BD105" si="88">BD82</f>
        <v>1.4350376734228596</v>
      </c>
      <c r="BE95">
        <f t="shared" ref="BE95:BE105" si="89">BE68</f>
        <v>1.0797142685994969</v>
      </c>
      <c r="BF95">
        <f t="shared" ref="BF95:BF105" si="90">BE82</f>
        <v>1.3006249370023182</v>
      </c>
      <c r="BG95">
        <f t="shared" ref="BG95:BG105" si="91">BF68</f>
        <v>1.1180566324473529</v>
      </c>
      <c r="BH95">
        <f t="shared" ref="BH95:BH105" si="92">BF82</f>
        <v>0.99578449814305681</v>
      </c>
      <c r="BI95">
        <f t="shared" ref="BI95:BI105" si="93">BG68</f>
        <v>0.86901863413928604</v>
      </c>
      <c r="BJ95">
        <f t="shared" ref="BJ95:BJ105" si="94">BG82</f>
        <v>0.70503705221459545</v>
      </c>
    </row>
    <row r="96" spans="1:62" x14ac:dyDescent="0.45">
      <c r="A96">
        <v>39</v>
      </c>
      <c r="B96">
        <v>2</v>
      </c>
      <c r="C96">
        <v>51</v>
      </c>
      <c r="D96">
        <v>51</v>
      </c>
      <c r="E96" t="s">
        <v>14</v>
      </c>
      <c r="F96">
        <v>3</v>
      </c>
      <c r="G96">
        <v>338</v>
      </c>
      <c r="H96">
        <v>39</v>
      </c>
      <c r="I96">
        <v>26</v>
      </c>
      <c r="J96">
        <v>6370</v>
      </c>
      <c r="K96">
        <v>495</v>
      </c>
      <c r="L96">
        <v>495</v>
      </c>
      <c r="M96">
        <v>1</v>
      </c>
      <c r="AY96">
        <f t="shared" si="83"/>
        <v>0.89017018683554761</v>
      </c>
      <c r="AZ96">
        <f t="shared" si="84"/>
        <v>1.025175666027881</v>
      </c>
      <c r="BA96">
        <f t="shared" si="85"/>
        <v>1.0932139969664776</v>
      </c>
      <c r="BB96">
        <f t="shared" si="86"/>
        <v>1.1578009293640861</v>
      </c>
      <c r="BC96">
        <f t="shared" si="87"/>
        <v>1.0265046710208485</v>
      </c>
      <c r="BD96">
        <f t="shared" si="88"/>
        <v>0.99174845510723375</v>
      </c>
      <c r="BE96">
        <f t="shared" si="89"/>
        <v>1.1274765182995319</v>
      </c>
      <c r="BF96">
        <f t="shared" si="90"/>
        <v>0.87203746024643225</v>
      </c>
      <c r="BG96">
        <f t="shared" si="91"/>
        <v>1.1635091986146964</v>
      </c>
      <c r="BH96">
        <f t="shared" si="92"/>
        <v>0.83792997542997549</v>
      </c>
      <c r="BI96">
        <f t="shared" si="93"/>
        <v>0.80560684619210099</v>
      </c>
      <c r="BJ96">
        <f t="shared" si="94"/>
        <v>0.9514227925791604</v>
      </c>
    </row>
    <row r="97" spans="1:62" x14ac:dyDescent="0.45">
      <c r="A97">
        <v>39</v>
      </c>
      <c r="B97">
        <v>2</v>
      </c>
      <c r="C97">
        <v>51</v>
      </c>
      <c r="D97">
        <v>51</v>
      </c>
      <c r="E97" t="s">
        <v>14</v>
      </c>
      <c r="F97">
        <v>3</v>
      </c>
      <c r="G97">
        <v>337</v>
      </c>
      <c r="H97">
        <v>39</v>
      </c>
      <c r="I97">
        <v>25</v>
      </c>
      <c r="J97">
        <v>7117</v>
      </c>
      <c r="K97">
        <v>78</v>
      </c>
      <c r="L97">
        <v>78</v>
      </c>
      <c r="M97">
        <v>1</v>
      </c>
      <c r="AY97">
        <f t="shared" si="83"/>
        <v>0.83049745122165586</v>
      </c>
      <c r="AZ97">
        <f t="shared" si="84"/>
        <v>0.61826454338641534</v>
      </c>
      <c r="BA97">
        <f t="shared" si="85"/>
        <v>1.0708748866727109</v>
      </c>
      <c r="BB97">
        <f t="shared" si="86"/>
        <v>1.279034922586346</v>
      </c>
      <c r="BC97">
        <f t="shared" si="87"/>
        <v>1.1355996026150494</v>
      </c>
      <c r="BD97">
        <f t="shared" si="88"/>
        <v>0.95160783192796916</v>
      </c>
      <c r="BE97">
        <f t="shared" si="89"/>
        <v>0.98128686549804778</v>
      </c>
      <c r="BF97">
        <f t="shared" si="90"/>
        <v>0.94378454996456418</v>
      </c>
      <c r="BG97">
        <f t="shared" si="91"/>
        <v>0.88306647560899654</v>
      </c>
      <c r="BH97">
        <f t="shared" si="92"/>
        <v>1.1355868608657094</v>
      </c>
      <c r="BI97">
        <f t="shared" si="93"/>
        <v>0.75722413654940313</v>
      </c>
      <c r="BJ97">
        <f t="shared" si="94"/>
        <v>1.071584910518862</v>
      </c>
    </row>
    <row r="98" spans="1:62" x14ac:dyDescent="0.45">
      <c r="A98">
        <v>39</v>
      </c>
      <c r="B98">
        <v>2</v>
      </c>
      <c r="C98">
        <v>51</v>
      </c>
      <c r="D98">
        <v>51</v>
      </c>
      <c r="E98" t="s">
        <v>14</v>
      </c>
      <c r="F98">
        <v>3</v>
      </c>
      <c r="G98">
        <v>336</v>
      </c>
      <c r="H98">
        <v>39</v>
      </c>
      <c r="I98">
        <v>24</v>
      </c>
      <c r="J98">
        <v>5398</v>
      </c>
      <c r="K98">
        <v>147</v>
      </c>
      <c r="L98">
        <v>147</v>
      </c>
      <c r="M98">
        <v>1</v>
      </c>
      <c r="AY98">
        <f t="shared" si="83"/>
        <v>0.45546895297479861</v>
      </c>
      <c r="AZ98">
        <f t="shared" si="84"/>
        <v>0.83850726789005303</v>
      </c>
      <c r="BA98">
        <f t="shared" si="85"/>
        <v>0.96705418338780635</v>
      </c>
      <c r="BB98">
        <f t="shared" si="86"/>
        <v>1.0957950275052246</v>
      </c>
      <c r="BC98">
        <f t="shared" si="87"/>
        <v>0.58261881023595885</v>
      </c>
      <c r="BD98">
        <f t="shared" si="88"/>
        <v>1.210896400314817</v>
      </c>
      <c r="BE98">
        <f t="shared" si="89"/>
        <v>1.3925511105815536</v>
      </c>
      <c r="BF98">
        <f t="shared" si="90"/>
        <v>0.85721145475372296</v>
      </c>
      <c r="BG98">
        <f t="shared" si="91"/>
        <v>1.19848574187539</v>
      </c>
      <c r="BH98">
        <f t="shared" si="92"/>
        <v>0.96406869656269845</v>
      </c>
      <c r="BI98">
        <f t="shared" si="93"/>
        <v>0.93783769325415933</v>
      </c>
      <c r="BJ98">
        <f t="shared" si="94"/>
        <v>0.9103642110836021</v>
      </c>
    </row>
    <row r="99" spans="1:62" x14ac:dyDescent="0.45">
      <c r="A99">
        <v>39</v>
      </c>
      <c r="B99">
        <v>2</v>
      </c>
      <c r="C99">
        <v>51</v>
      </c>
      <c r="D99">
        <v>51</v>
      </c>
      <c r="E99" t="s">
        <v>14</v>
      </c>
      <c r="F99">
        <v>3</v>
      </c>
      <c r="G99">
        <v>335</v>
      </c>
      <c r="H99">
        <v>39</v>
      </c>
      <c r="I99">
        <v>23</v>
      </c>
      <c r="J99">
        <v>2741</v>
      </c>
      <c r="K99">
        <v>210</v>
      </c>
      <c r="L99">
        <v>210</v>
      </c>
      <c r="M99">
        <v>1</v>
      </c>
      <c r="AY99">
        <f t="shared" si="83"/>
        <v>0.66384981454265513</v>
      </c>
      <c r="AZ99">
        <f t="shared" si="84"/>
        <v>0.78778834794503516</v>
      </c>
      <c r="BA99">
        <f t="shared" si="85"/>
        <v>1.0552032927304078</v>
      </c>
      <c r="BB99">
        <f t="shared" si="86"/>
        <v>1.2240363249927544</v>
      </c>
      <c r="BC99">
        <f t="shared" si="87"/>
        <v>1.1058552650753402</v>
      </c>
      <c r="BD99">
        <f t="shared" si="88"/>
        <v>1.1377003546895343</v>
      </c>
      <c r="BE99">
        <f t="shared" si="89"/>
        <v>1.1654687308023097</v>
      </c>
      <c r="BF99">
        <f t="shared" si="90"/>
        <v>0.82793547069634477</v>
      </c>
      <c r="BG99">
        <f t="shared" si="91"/>
        <v>1.1404054521136708</v>
      </c>
      <c r="BH99">
        <f t="shared" si="92"/>
        <v>1.1768530559167751</v>
      </c>
      <c r="BI99">
        <f t="shared" si="93"/>
        <v>1.1028178634229993</v>
      </c>
      <c r="BJ99">
        <f t="shared" si="94"/>
        <v>0.65643416877145278</v>
      </c>
    </row>
    <row r="100" spans="1:62" x14ac:dyDescent="0.45">
      <c r="A100">
        <v>39</v>
      </c>
      <c r="B100">
        <v>2</v>
      </c>
      <c r="C100">
        <v>51</v>
      </c>
      <c r="D100">
        <v>51</v>
      </c>
      <c r="E100" t="s">
        <v>14</v>
      </c>
      <c r="F100">
        <v>3</v>
      </c>
      <c r="G100">
        <v>334</v>
      </c>
      <c r="H100">
        <v>39</v>
      </c>
      <c r="I100">
        <v>22</v>
      </c>
      <c r="J100">
        <v>10297</v>
      </c>
      <c r="K100">
        <v>504</v>
      </c>
      <c r="L100">
        <v>504</v>
      </c>
      <c r="M100">
        <v>1</v>
      </c>
      <c r="AY100">
        <f t="shared" si="83"/>
        <v>0.83109771872955018</v>
      </c>
      <c r="AZ100">
        <f t="shared" si="84"/>
        <v>0.81594403041342267</v>
      </c>
      <c r="BA100">
        <f t="shared" si="85"/>
        <v>0.74853132667187539</v>
      </c>
      <c r="BB100">
        <f t="shared" si="86"/>
        <v>1.1151589109447881</v>
      </c>
      <c r="BC100">
        <f t="shared" si="87"/>
        <v>1.0456091980432143</v>
      </c>
      <c r="BD100">
        <f t="shared" si="88"/>
        <v>1.404805826569375</v>
      </c>
      <c r="BE100">
        <f t="shared" si="89"/>
        <v>1.1426341602222894</v>
      </c>
      <c r="BF100">
        <f t="shared" si="90"/>
        <v>1.0821964672940485</v>
      </c>
      <c r="BG100">
        <f t="shared" si="91"/>
        <v>0.55439419318816319</v>
      </c>
      <c r="BH100">
        <f t="shared" si="92"/>
        <v>0.97023876934692344</v>
      </c>
      <c r="BI100">
        <f t="shared" si="93"/>
        <v>0.90358052880638029</v>
      </c>
      <c r="BJ100">
        <f t="shared" si="94"/>
        <v>0.8256754369056799</v>
      </c>
    </row>
    <row r="101" spans="1:62" x14ac:dyDescent="0.45">
      <c r="A101">
        <v>39</v>
      </c>
      <c r="B101">
        <v>2</v>
      </c>
      <c r="C101">
        <v>51</v>
      </c>
      <c r="D101">
        <v>51</v>
      </c>
      <c r="E101" t="s">
        <v>14</v>
      </c>
      <c r="F101">
        <v>3</v>
      </c>
      <c r="G101">
        <v>333</v>
      </c>
      <c r="H101">
        <v>39</v>
      </c>
      <c r="I101">
        <v>21</v>
      </c>
      <c r="J101">
        <v>9002</v>
      </c>
      <c r="K101">
        <v>295</v>
      </c>
      <c r="L101">
        <v>295</v>
      </c>
      <c r="M101">
        <v>1</v>
      </c>
      <c r="AY101">
        <f t="shared" si="83"/>
        <v>1.0607729454559547</v>
      </c>
      <c r="AZ101">
        <f t="shared" si="84"/>
        <v>0.65484003152088266</v>
      </c>
      <c r="BA101">
        <f t="shared" si="85"/>
        <v>0.87953413654618484</v>
      </c>
      <c r="BB101">
        <f t="shared" si="86"/>
        <v>0.65703235833627005</v>
      </c>
      <c r="BC101">
        <f t="shared" si="87"/>
        <v>0.7330095097042495</v>
      </c>
      <c r="BD101">
        <f t="shared" si="88"/>
        <v>1.0437649828459872</v>
      </c>
      <c r="BE101">
        <f t="shared" si="89"/>
        <v>1.1064160856825302</v>
      </c>
      <c r="BF101">
        <f t="shared" si="90"/>
        <v>1.1355966615440358</v>
      </c>
      <c r="BG101">
        <f t="shared" si="91"/>
        <v>0.85729608273734748</v>
      </c>
      <c r="BH101">
        <f t="shared" si="92"/>
        <v>1.3805688463583201</v>
      </c>
      <c r="BI101">
        <f t="shared" si="93"/>
        <v>0.81131748699924522</v>
      </c>
      <c r="BJ101">
        <f t="shared" si="94"/>
        <v>0.84080102498635501</v>
      </c>
    </row>
    <row r="102" spans="1:62" x14ac:dyDescent="0.45">
      <c r="A102">
        <v>39</v>
      </c>
      <c r="B102">
        <v>2</v>
      </c>
      <c r="C102">
        <v>51</v>
      </c>
      <c r="D102">
        <v>51</v>
      </c>
      <c r="E102" t="s">
        <v>14</v>
      </c>
      <c r="F102">
        <v>3</v>
      </c>
      <c r="G102">
        <v>332</v>
      </c>
      <c r="H102">
        <v>39</v>
      </c>
      <c r="I102">
        <v>20</v>
      </c>
      <c r="J102">
        <v>6818</v>
      </c>
      <c r="K102">
        <v>765</v>
      </c>
      <c r="L102">
        <v>765</v>
      </c>
      <c r="M102">
        <v>1</v>
      </c>
      <c r="AY102">
        <f t="shared" si="83"/>
        <v>0.92436925426616157</v>
      </c>
      <c r="AZ102">
        <f t="shared" si="84"/>
        <v>1.0668967248937933</v>
      </c>
      <c r="BA102">
        <f t="shared" si="85"/>
        <v>1.1533063378346191</v>
      </c>
      <c r="BB102">
        <f t="shared" si="86"/>
        <v>0.85579983805227267</v>
      </c>
      <c r="BC102">
        <f t="shared" si="87"/>
        <v>1.1005735067841658</v>
      </c>
      <c r="BD102">
        <f t="shared" si="88"/>
        <v>1.3889536784259677</v>
      </c>
      <c r="BE102">
        <f t="shared" si="89"/>
        <v>0.99068244774615966</v>
      </c>
      <c r="BF102">
        <f t="shared" si="90"/>
        <v>1.0244928414563417</v>
      </c>
      <c r="BG102">
        <f t="shared" si="91"/>
        <v>0.91303906351992359</v>
      </c>
      <c r="BH102">
        <f t="shared" si="92"/>
        <v>0.79605999382237835</v>
      </c>
      <c r="BI102">
        <f t="shared" si="93"/>
        <v>0.9635367235097817</v>
      </c>
      <c r="BJ102">
        <f t="shared" si="94"/>
        <v>0.85058730596720189</v>
      </c>
    </row>
    <row r="103" spans="1:62" x14ac:dyDescent="0.45">
      <c r="A103">
        <v>39</v>
      </c>
      <c r="B103">
        <v>2</v>
      </c>
      <c r="C103">
        <v>51</v>
      </c>
      <c r="D103">
        <v>51</v>
      </c>
      <c r="E103" t="s">
        <v>14</v>
      </c>
      <c r="F103">
        <v>3</v>
      </c>
      <c r="G103">
        <v>331</v>
      </c>
      <c r="H103">
        <v>39</v>
      </c>
      <c r="I103">
        <v>19</v>
      </c>
      <c r="J103">
        <v>4491</v>
      </c>
      <c r="K103">
        <v>172</v>
      </c>
      <c r="L103">
        <v>172</v>
      </c>
      <c r="M103">
        <v>1</v>
      </c>
      <c r="AY103">
        <f t="shared" si="83"/>
        <v>0.75063428379590647</v>
      </c>
      <c r="AZ103">
        <f t="shared" si="84"/>
        <v>0.82015113519926663</v>
      </c>
      <c r="BA103">
        <f t="shared" si="85"/>
        <v>1.0292592278159816</v>
      </c>
      <c r="BB103">
        <f t="shared" si="86"/>
        <v>1.2166206675866482</v>
      </c>
      <c r="BC103">
        <f t="shared" si="87"/>
        <v>0.84713591403860211</v>
      </c>
      <c r="BD103">
        <f t="shared" si="88"/>
        <v>1.0978940362988281</v>
      </c>
      <c r="BE103">
        <f t="shared" si="89"/>
        <v>1.2171682016134791</v>
      </c>
      <c r="BF103">
        <f t="shared" si="90"/>
        <v>0.77686786838559729</v>
      </c>
      <c r="BG103">
        <f t="shared" si="91"/>
        <v>0.84593008831993655</v>
      </c>
      <c r="BH103">
        <f t="shared" si="92"/>
        <v>1.1898146789888027</v>
      </c>
      <c r="BI103">
        <f t="shared" si="93"/>
        <v>0.84883619616629324</v>
      </c>
      <c r="BJ103">
        <f t="shared" si="94"/>
        <v>0.90710461960573796</v>
      </c>
    </row>
    <row r="104" spans="1:62" x14ac:dyDescent="0.45">
      <c r="A104">
        <v>39</v>
      </c>
      <c r="B104">
        <v>2</v>
      </c>
      <c r="C104">
        <v>51</v>
      </c>
      <c r="D104">
        <v>51</v>
      </c>
      <c r="E104" t="s">
        <v>14</v>
      </c>
      <c r="F104">
        <v>3</v>
      </c>
      <c r="G104">
        <v>330</v>
      </c>
      <c r="H104">
        <v>39</v>
      </c>
      <c r="I104">
        <v>18</v>
      </c>
      <c r="J104">
        <v>5005</v>
      </c>
      <c r="K104">
        <v>288</v>
      </c>
      <c r="L104">
        <v>288</v>
      </c>
      <c r="M104">
        <v>1</v>
      </c>
      <c r="O104" t="s">
        <v>11</v>
      </c>
      <c r="P104" t="s">
        <v>3</v>
      </c>
      <c r="Q104" t="s">
        <v>12</v>
      </c>
      <c r="R104" t="s">
        <v>28</v>
      </c>
      <c r="AY104">
        <f t="shared" si="83"/>
        <v>0.62964682279244244</v>
      </c>
      <c r="AZ104">
        <f t="shared" si="84"/>
        <v>0.84712380698519885</v>
      </c>
      <c r="BA104">
        <f t="shared" si="85"/>
        <v>0.74057059657842894</v>
      </c>
      <c r="BB104">
        <f t="shared" si="86"/>
        <v>0.8933918984870669</v>
      </c>
      <c r="BC104">
        <f t="shared" si="87"/>
        <v>1.0940884141818723</v>
      </c>
      <c r="BD104">
        <f t="shared" si="88"/>
        <v>1.2775674740098042</v>
      </c>
      <c r="BE104">
        <f t="shared" si="89"/>
        <v>1.0890237509874714</v>
      </c>
      <c r="BF104">
        <f t="shared" si="90"/>
        <v>0.77825961260479914</v>
      </c>
      <c r="BG104">
        <f t="shared" si="91"/>
        <v>0.67102629424074245</v>
      </c>
      <c r="BH104">
        <f t="shared" si="92"/>
        <v>0.81943847586305696</v>
      </c>
      <c r="BI104">
        <f t="shared" si="93"/>
        <v>0.86693702430280073</v>
      </c>
      <c r="BJ104">
        <f t="shared" si="94"/>
        <v>0.35176559209211516</v>
      </c>
    </row>
    <row r="105" spans="1:62" x14ac:dyDescent="0.45">
      <c r="A105">
        <v>39</v>
      </c>
      <c r="B105">
        <v>2</v>
      </c>
      <c r="C105">
        <v>51</v>
      </c>
      <c r="D105">
        <v>51</v>
      </c>
      <c r="E105" t="s">
        <v>14</v>
      </c>
      <c r="F105">
        <v>3</v>
      </c>
      <c r="G105">
        <v>329</v>
      </c>
      <c r="H105">
        <v>39</v>
      </c>
      <c r="I105">
        <v>17</v>
      </c>
      <c r="J105">
        <v>5093</v>
      </c>
      <c r="K105">
        <v>465</v>
      </c>
      <c r="L105">
        <v>465</v>
      </c>
      <c r="M105">
        <v>1</v>
      </c>
      <c r="O105">
        <v>50</v>
      </c>
      <c r="P105" t="s">
        <v>13</v>
      </c>
      <c r="Q105">
        <v>35</v>
      </c>
      <c r="R105">
        <v>0.8</v>
      </c>
      <c r="AY105">
        <f t="shared" si="83"/>
        <v>0.56724400720520984</v>
      </c>
      <c r="AZ105">
        <f t="shared" si="84"/>
        <v>0.61360450691761281</v>
      </c>
      <c r="BA105">
        <f t="shared" si="85"/>
        <v>0.85105763733693685</v>
      </c>
      <c r="BB105">
        <f t="shared" si="86"/>
        <v>1.1290577712644079</v>
      </c>
      <c r="BC105">
        <f t="shared" si="87"/>
        <v>1.1547118720559613</v>
      </c>
      <c r="BD105">
        <f t="shared" si="88"/>
        <v>1.147434988179669</v>
      </c>
      <c r="BE105">
        <f t="shared" si="89"/>
        <v>1.2523095747935147</v>
      </c>
      <c r="BF105">
        <f t="shared" si="90"/>
        <v>0.97766162089212516</v>
      </c>
      <c r="BG105">
        <f t="shared" si="91"/>
        <v>0.98939024095511996</v>
      </c>
      <c r="BH105">
        <f t="shared" si="92"/>
        <v>1.1736123704858969</v>
      </c>
      <c r="BI105">
        <f t="shared" si="93"/>
        <v>1.0262722486838807</v>
      </c>
      <c r="BJ105">
        <f t="shared" si="94"/>
        <v>0.93975565365551428</v>
      </c>
    </row>
    <row r="106" spans="1:62" x14ac:dyDescent="0.45">
      <c r="A106">
        <v>39</v>
      </c>
      <c r="B106">
        <v>2</v>
      </c>
      <c r="C106">
        <v>51</v>
      </c>
      <c r="D106">
        <v>51</v>
      </c>
      <c r="E106" t="s">
        <v>14</v>
      </c>
      <c r="F106">
        <v>3</v>
      </c>
      <c r="G106">
        <v>328</v>
      </c>
      <c r="H106">
        <v>39</v>
      </c>
      <c r="I106">
        <v>16</v>
      </c>
      <c r="J106">
        <v>5049</v>
      </c>
      <c r="K106">
        <v>246</v>
      </c>
      <c r="L106">
        <v>246</v>
      </c>
      <c r="M106">
        <v>1</v>
      </c>
      <c r="O106">
        <v>50</v>
      </c>
      <c r="P106" t="s">
        <v>13</v>
      </c>
      <c r="Q106">
        <v>36</v>
      </c>
      <c r="R106">
        <v>0.86666666699999995</v>
      </c>
      <c r="AY106">
        <f>AVERAGE(AY94:AZ104)</f>
        <v>0.81289300587993085</v>
      </c>
    </row>
    <row r="107" spans="1:62" x14ac:dyDescent="0.45">
      <c r="A107">
        <v>39</v>
      </c>
      <c r="B107">
        <v>2</v>
      </c>
      <c r="C107">
        <v>51</v>
      </c>
      <c r="D107">
        <v>51</v>
      </c>
      <c r="E107" t="s">
        <v>14</v>
      </c>
      <c r="F107">
        <v>3</v>
      </c>
      <c r="G107">
        <v>327</v>
      </c>
      <c r="H107">
        <v>39</v>
      </c>
      <c r="I107">
        <v>15</v>
      </c>
      <c r="J107">
        <v>4238</v>
      </c>
      <c r="K107">
        <v>106</v>
      </c>
      <c r="L107">
        <v>106</v>
      </c>
      <c r="M107">
        <v>1</v>
      </c>
      <c r="O107">
        <v>51</v>
      </c>
      <c r="P107" t="s">
        <v>14</v>
      </c>
      <c r="Q107">
        <v>37</v>
      </c>
      <c r="R107">
        <v>0.96666666700000003</v>
      </c>
    </row>
    <row r="108" spans="1:62" x14ac:dyDescent="0.45">
      <c r="A108">
        <v>39</v>
      </c>
      <c r="B108">
        <v>2</v>
      </c>
      <c r="C108">
        <v>51</v>
      </c>
      <c r="D108">
        <v>51</v>
      </c>
      <c r="E108" t="s">
        <v>14</v>
      </c>
      <c r="F108">
        <v>3</v>
      </c>
      <c r="G108">
        <v>326</v>
      </c>
      <c r="H108">
        <v>39</v>
      </c>
      <c r="I108">
        <v>14</v>
      </c>
      <c r="J108">
        <v>7322</v>
      </c>
      <c r="K108">
        <v>272</v>
      </c>
      <c r="L108">
        <v>272</v>
      </c>
      <c r="M108">
        <v>1</v>
      </c>
      <c r="O108">
        <v>51</v>
      </c>
      <c r="P108" t="s">
        <v>14</v>
      </c>
      <c r="Q108">
        <v>39</v>
      </c>
      <c r="R108">
        <v>0.96666666700000003</v>
      </c>
    </row>
    <row r="109" spans="1:62" x14ac:dyDescent="0.45">
      <c r="A109">
        <v>39</v>
      </c>
      <c r="B109">
        <v>2</v>
      </c>
      <c r="C109">
        <v>51</v>
      </c>
      <c r="D109">
        <v>51</v>
      </c>
      <c r="E109" t="s">
        <v>14</v>
      </c>
      <c r="F109">
        <v>3</v>
      </c>
      <c r="G109">
        <v>325</v>
      </c>
      <c r="H109">
        <v>39</v>
      </c>
      <c r="I109">
        <v>13</v>
      </c>
      <c r="J109">
        <v>4567</v>
      </c>
      <c r="K109">
        <v>546</v>
      </c>
      <c r="L109">
        <v>546</v>
      </c>
      <c r="M109">
        <v>1</v>
      </c>
      <c r="O109">
        <v>52</v>
      </c>
      <c r="P109" t="s">
        <v>15</v>
      </c>
      <c r="Q109">
        <v>40</v>
      </c>
      <c r="R109">
        <v>1</v>
      </c>
    </row>
    <row r="110" spans="1:62" x14ac:dyDescent="0.45">
      <c r="A110">
        <v>39</v>
      </c>
      <c r="B110">
        <v>2</v>
      </c>
      <c r="C110">
        <v>51</v>
      </c>
      <c r="D110">
        <v>51</v>
      </c>
      <c r="E110" t="s">
        <v>14</v>
      </c>
      <c r="F110">
        <v>3</v>
      </c>
      <c r="G110">
        <v>324</v>
      </c>
      <c r="H110">
        <v>39</v>
      </c>
      <c r="I110">
        <v>12</v>
      </c>
      <c r="J110">
        <v>4517</v>
      </c>
      <c r="K110">
        <v>129</v>
      </c>
      <c r="L110">
        <v>129</v>
      </c>
      <c r="M110">
        <v>1</v>
      </c>
      <c r="O110">
        <v>52</v>
      </c>
      <c r="P110" t="s">
        <v>15</v>
      </c>
      <c r="Q110">
        <v>41</v>
      </c>
      <c r="R110">
        <v>0.96666666700000003</v>
      </c>
    </row>
    <row r="111" spans="1:62" x14ac:dyDescent="0.45">
      <c r="A111">
        <v>39</v>
      </c>
      <c r="B111">
        <v>2</v>
      </c>
      <c r="C111">
        <v>51</v>
      </c>
      <c r="D111">
        <v>51</v>
      </c>
      <c r="E111" t="s">
        <v>14</v>
      </c>
      <c r="F111">
        <v>3</v>
      </c>
      <c r="G111">
        <v>323</v>
      </c>
      <c r="H111">
        <v>39</v>
      </c>
      <c r="I111">
        <v>11</v>
      </c>
      <c r="J111">
        <v>3334</v>
      </c>
      <c r="K111">
        <v>180</v>
      </c>
      <c r="L111">
        <v>180</v>
      </c>
      <c r="M111">
        <v>1</v>
      </c>
      <c r="O111">
        <v>54</v>
      </c>
      <c r="P111" t="s">
        <v>16</v>
      </c>
      <c r="Q111">
        <v>42</v>
      </c>
      <c r="R111">
        <v>0.93548387099999997</v>
      </c>
    </row>
    <row r="112" spans="1:62" x14ac:dyDescent="0.45">
      <c r="A112">
        <v>39</v>
      </c>
      <c r="B112">
        <v>2</v>
      </c>
      <c r="C112">
        <v>51</v>
      </c>
      <c r="D112">
        <v>51</v>
      </c>
      <c r="E112" t="s">
        <v>14</v>
      </c>
      <c r="F112">
        <v>3</v>
      </c>
      <c r="G112">
        <v>322</v>
      </c>
      <c r="H112">
        <v>39</v>
      </c>
      <c r="I112">
        <v>10</v>
      </c>
      <c r="J112">
        <v>4786</v>
      </c>
      <c r="K112">
        <v>186</v>
      </c>
      <c r="L112">
        <v>186</v>
      </c>
      <c r="M112">
        <v>1</v>
      </c>
      <c r="O112">
        <v>54</v>
      </c>
      <c r="P112" t="s">
        <v>16</v>
      </c>
      <c r="Q112">
        <v>43</v>
      </c>
      <c r="R112">
        <v>0.96666666700000003</v>
      </c>
    </row>
    <row r="113" spans="1:18" x14ac:dyDescent="0.45">
      <c r="A113">
        <v>39</v>
      </c>
      <c r="B113">
        <v>2</v>
      </c>
      <c r="C113">
        <v>51</v>
      </c>
      <c r="D113">
        <v>51</v>
      </c>
      <c r="E113" t="s">
        <v>14</v>
      </c>
      <c r="F113">
        <v>3</v>
      </c>
      <c r="G113">
        <v>321</v>
      </c>
      <c r="H113">
        <v>39</v>
      </c>
      <c r="I113">
        <v>9</v>
      </c>
      <c r="J113">
        <v>10773</v>
      </c>
      <c r="K113">
        <v>729</v>
      </c>
      <c r="L113">
        <v>729</v>
      </c>
      <c r="M113">
        <v>1</v>
      </c>
      <c r="O113">
        <v>56</v>
      </c>
      <c r="P113" t="s">
        <v>17</v>
      </c>
      <c r="Q113">
        <v>44</v>
      </c>
      <c r="R113">
        <v>0.86666666699999995</v>
      </c>
    </row>
    <row r="114" spans="1:18" x14ac:dyDescent="0.45">
      <c r="A114">
        <v>39</v>
      </c>
      <c r="B114">
        <v>2</v>
      </c>
      <c r="C114">
        <v>51</v>
      </c>
      <c r="D114">
        <v>51</v>
      </c>
      <c r="E114" t="s">
        <v>14</v>
      </c>
      <c r="F114">
        <v>3</v>
      </c>
      <c r="G114">
        <v>320</v>
      </c>
      <c r="H114">
        <v>39</v>
      </c>
      <c r="I114">
        <v>8</v>
      </c>
      <c r="J114">
        <v>6110</v>
      </c>
      <c r="K114">
        <v>320</v>
      </c>
      <c r="L114">
        <v>320</v>
      </c>
      <c r="M114">
        <v>1</v>
      </c>
      <c r="O114">
        <v>56</v>
      </c>
      <c r="P114" t="s">
        <v>17</v>
      </c>
      <c r="Q114">
        <v>46</v>
      </c>
      <c r="R114">
        <v>0.96666666700000003</v>
      </c>
    </row>
    <row r="115" spans="1:18" x14ac:dyDescent="0.45">
      <c r="A115">
        <v>39</v>
      </c>
      <c r="B115">
        <v>2</v>
      </c>
      <c r="C115">
        <v>51</v>
      </c>
      <c r="D115">
        <v>51</v>
      </c>
      <c r="E115" t="s">
        <v>14</v>
      </c>
      <c r="F115">
        <v>3</v>
      </c>
      <c r="G115">
        <v>319</v>
      </c>
      <c r="H115">
        <v>39</v>
      </c>
      <c r="I115">
        <v>7</v>
      </c>
      <c r="J115">
        <v>15365</v>
      </c>
      <c r="K115">
        <v>348</v>
      </c>
      <c r="L115">
        <v>348</v>
      </c>
      <c r="M115">
        <v>1</v>
      </c>
      <c r="O115">
        <v>58</v>
      </c>
      <c r="P115" t="s">
        <v>18</v>
      </c>
      <c r="Q115">
        <v>49</v>
      </c>
      <c r="R115">
        <v>1</v>
      </c>
    </row>
    <row r="116" spans="1:18" x14ac:dyDescent="0.45">
      <c r="A116">
        <v>39</v>
      </c>
      <c r="B116">
        <v>2</v>
      </c>
      <c r="C116">
        <v>51</v>
      </c>
      <c r="D116">
        <v>51</v>
      </c>
      <c r="E116" t="s">
        <v>14</v>
      </c>
      <c r="F116">
        <v>3</v>
      </c>
      <c r="G116">
        <v>318</v>
      </c>
      <c r="H116">
        <v>39</v>
      </c>
      <c r="I116">
        <v>6</v>
      </c>
      <c r="J116">
        <v>4978</v>
      </c>
      <c r="K116">
        <v>720</v>
      </c>
      <c r="L116">
        <v>720</v>
      </c>
      <c r="M116">
        <v>1</v>
      </c>
      <c r="O116">
        <v>58</v>
      </c>
      <c r="P116" t="s">
        <v>18</v>
      </c>
      <c r="Q116">
        <v>50</v>
      </c>
      <c r="R116">
        <v>0.93333333299999999</v>
      </c>
    </row>
    <row r="117" spans="1:18" x14ac:dyDescent="0.45">
      <c r="A117">
        <v>39</v>
      </c>
      <c r="B117">
        <v>2</v>
      </c>
      <c r="C117">
        <v>51</v>
      </c>
      <c r="D117">
        <v>51</v>
      </c>
      <c r="E117" t="s">
        <v>14</v>
      </c>
      <c r="F117">
        <v>3</v>
      </c>
      <c r="G117">
        <v>317</v>
      </c>
      <c r="H117">
        <v>39</v>
      </c>
      <c r="I117">
        <v>5</v>
      </c>
      <c r="J117">
        <v>9733</v>
      </c>
      <c r="K117">
        <v>399</v>
      </c>
      <c r="L117">
        <v>399</v>
      </c>
      <c r="M117">
        <v>1</v>
      </c>
      <c r="O117">
        <v>59</v>
      </c>
      <c r="P117" t="s">
        <v>19</v>
      </c>
      <c r="Q117">
        <v>51</v>
      </c>
      <c r="R117">
        <v>0.83333333300000001</v>
      </c>
    </row>
    <row r="118" spans="1:18" x14ac:dyDescent="0.45">
      <c r="A118">
        <v>39</v>
      </c>
      <c r="B118">
        <v>2</v>
      </c>
      <c r="C118">
        <v>51</v>
      </c>
      <c r="D118">
        <v>51</v>
      </c>
      <c r="E118" t="s">
        <v>14</v>
      </c>
      <c r="F118">
        <v>3</v>
      </c>
      <c r="G118">
        <v>316</v>
      </c>
      <c r="H118">
        <v>39</v>
      </c>
      <c r="I118">
        <v>4</v>
      </c>
      <c r="J118">
        <v>8370</v>
      </c>
      <c r="K118">
        <v>272</v>
      </c>
      <c r="L118">
        <v>272</v>
      </c>
      <c r="M118">
        <v>1</v>
      </c>
      <c r="O118">
        <v>59</v>
      </c>
      <c r="P118" t="s">
        <v>19</v>
      </c>
      <c r="Q118">
        <v>52</v>
      </c>
      <c r="R118">
        <v>1</v>
      </c>
    </row>
    <row r="119" spans="1:18" x14ac:dyDescent="0.45">
      <c r="A119">
        <v>39</v>
      </c>
      <c r="B119">
        <v>2</v>
      </c>
      <c r="C119">
        <v>51</v>
      </c>
      <c r="D119">
        <v>51</v>
      </c>
      <c r="E119" t="s">
        <v>14</v>
      </c>
      <c r="F119">
        <v>3</v>
      </c>
      <c r="G119">
        <v>315</v>
      </c>
      <c r="H119">
        <v>39</v>
      </c>
      <c r="I119">
        <v>3</v>
      </c>
      <c r="J119">
        <v>8694</v>
      </c>
      <c r="K119">
        <v>266</v>
      </c>
      <c r="L119">
        <v>266</v>
      </c>
      <c r="M119">
        <v>1</v>
      </c>
      <c r="O119">
        <v>60</v>
      </c>
      <c r="P119" t="s">
        <v>20</v>
      </c>
      <c r="Q119">
        <v>53</v>
      </c>
      <c r="R119">
        <v>0.9</v>
      </c>
    </row>
    <row r="120" spans="1:18" x14ac:dyDescent="0.45">
      <c r="A120">
        <v>39</v>
      </c>
      <c r="B120">
        <v>2</v>
      </c>
      <c r="C120">
        <v>51</v>
      </c>
      <c r="D120">
        <v>51</v>
      </c>
      <c r="E120" t="s">
        <v>14</v>
      </c>
      <c r="F120">
        <v>3</v>
      </c>
      <c r="G120">
        <v>314</v>
      </c>
      <c r="H120">
        <v>39</v>
      </c>
      <c r="I120">
        <v>2</v>
      </c>
      <c r="J120">
        <v>5829</v>
      </c>
      <c r="K120">
        <v>462</v>
      </c>
      <c r="L120">
        <v>462</v>
      </c>
      <c r="M120">
        <v>1</v>
      </c>
      <c r="O120">
        <v>60</v>
      </c>
      <c r="P120" t="s">
        <v>20</v>
      </c>
      <c r="Q120">
        <v>54</v>
      </c>
      <c r="R120">
        <v>0.9</v>
      </c>
    </row>
    <row r="121" spans="1:18" x14ac:dyDescent="0.45">
      <c r="A121">
        <v>39</v>
      </c>
      <c r="B121">
        <v>2</v>
      </c>
      <c r="C121">
        <v>51</v>
      </c>
      <c r="D121">
        <v>51</v>
      </c>
      <c r="E121" t="s">
        <v>14</v>
      </c>
      <c r="F121">
        <v>3</v>
      </c>
      <c r="G121">
        <v>313</v>
      </c>
      <c r="H121">
        <v>39</v>
      </c>
      <c r="I121">
        <v>1</v>
      </c>
      <c r="J121">
        <v>7785</v>
      </c>
      <c r="K121">
        <v>342</v>
      </c>
      <c r="L121">
        <v>342</v>
      </c>
      <c r="M121">
        <v>1</v>
      </c>
      <c r="O121">
        <v>61</v>
      </c>
      <c r="P121" t="s">
        <v>21</v>
      </c>
      <c r="Q121">
        <v>55</v>
      </c>
      <c r="R121">
        <v>1</v>
      </c>
    </row>
    <row r="122" spans="1:18" x14ac:dyDescent="0.45">
      <c r="A122">
        <v>40</v>
      </c>
      <c r="B122">
        <v>1</v>
      </c>
      <c r="C122">
        <v>52</v>
      </c>
      <c r="D122">
        <v>52</v>
      </c>
      <c r="E122" t="s">
        <v>15</v>
      </c>
      <c r="F122">
        <v>2</v>
      </c>
      <c r="G122">
        <v>373</v>
      </c>
      <c r="H122">
        <v>40</v>
      </c>
      <c r="I122">
        <v>30</v>
      </c>
      <c r="J122">
        <v>15124</v>
      </c>
      <c r="K122">
        <v>768</v>
      </c>
      <c r="L122">
        <v>768</v>
      </c>
      <c r="M122">
        <v>1</v>
      </c>
      <c r="O122">
        <v>61</v>
      </c>
      <c r="P122" t="s">
        <v>21</v>
      </c>
      <c r="Q122">
        <v>56</v>
      </c>
      <c r="R122">
        <v>0.96666666700000003</v>
      </c>
    </row>
    <row r="123" spans="1:18" x14ac:dyDescent="0.45">
      <c r="A123">
        <v>40</v>
      </c>
      <c r="B123">
        <v>1</v>
      </c>
      <c r="C123">
        <v>52</v>
      </c>
      <c r="D123">
        <v>52</v>
      </c>
      <c r="E123" t="s">
        <v>15</v>
      </c>
      <c r="F123">
        <v>2</v>
      </c>
      <c r="G123">
        <v>372</v>
      </c>
      <c r="H123">
        <v>40</v>
      </c>
      <c r="I123">
        <v>29</v>
      </c>
      <c r="J123">
        <v>15088</v>
      </c>
      <c r="K123">
        <v>171</v>
      </c>
      <c r="L123">
        <v>171</v>
      </c>
      <c r="M123">
        <v>1</v>
      </c>
      <c r="O123">
        <v>62</v>
      </c>
      <c r="P123" t="s">
        <v>22</v>
      </c>
      <c r="Q123">
        <v>57</v>
      </c>
      <c r="R123">
        <v>0.9</v>
      </c>
    </row>
    <row r="124" spans="1:18" x14ac:dyDescent="0.45">
      <c r="A124">
        <v>40</v>
      </c>
      <c r="B124">
        <v>1</v>
      </c>
      <c r="C124">
        <v>52</v>
      </c>
      <c r="D124">
        <v>52</v>
      </c>
      <c r="E124" t="s">
        <v>15</v>
      </c>
      <c r="F124">
        <v>2</v>
      </c>
      <c r="G124">
        <v>371</v>
      </c>
      <c r="H124">
        <v>40</v>
      </c>
      <c r="I124">
        <v>28</v>
      </c>
      <c r="J124">
        <v>12452</v>
      </c>
      <c r="K124">
        <v>192</v>
      </c>
      <c r="L124">
        <v>192</v>
      </c>
      <c r="M124">
        <v>1</v>
      </c>
      <c r="O124">
        <v>62</v>
      </c>
      <c r="P124" t="s">
        <v>22</v>
      </c>
      <c r="Q124">
        <v>58</v>
      </c>
      <c r="R124">
        <v>0.96666666700000003</v>
      </c>
    </row>
    <row r="125" spans="1:18" x14ac:dyDescent="0.45">
      <c r="A125">
        <v>40</v>
      </c>
      <c r="B125">
        <v>1</v>
      </c>
      <c r="C125">
        <v>52</v>
      </c>
      <c r="D125">
        <v>52</v>
      </c>
      <c r="E125" t="s">
        <v>15</v>
      </c>
      <c r="F125">
        <v>2</v>
      </c>
      <c r="G125">
        <v>370</v>
      </c>
      <c r="H125">
        <v>40</v>
      </c>
      <c r="I125">
        <v>27</v>
      </c>
      <c r="J125">
        <v>16160</v>
      </c>
      <c r="K125">
        <v>112</v>
      </c>
      <c r="L125">
        <v>112</v>
      </c>
      <c r="M125">
        <v>1</v>
      </c>
      <c r="O125">
        <v>64</v>
      </c>
      <c r="P125" t="s">
        <v>23</v>
      </c>
      <c r="Q125">
        <v>60</v>
      </c>
      <c r="R125">
        <v>0.83333333300000001</v>
      </c>
    </row>
    <row r="126" spans="1:18" x14ac:dyDescent="0.45">
      <c r="A126">
        <v>40</v>
      </c>
      <c r="B126">
        <v>1</v>
      </c>
      <c r="C126">
        <v>52</v>
      </c>
      <c r="D126">
        <v>52</v>
      </c>
      <c r="E126" t="s">
        <v>15</v>
      </c>
      <c r="F126">
        <v>2</v>
      </c>
      <c r="G126">
        <v>369</v>
      </c>
      <c r="H126">
        <v>40</v>
      </c>
      <c r="I126">
        <v>26</v>
      </c>
      <c r="J126">
        <v>8873</v>
      </c>
      <c r="K126">
        <v>380</v>
      </c>
      <c r="L126">
        <v>380</v>
      </c>
      <c r="M126">
        <v>1</v>
      </c>
      <c r="O126">
        <v>64</v>
      </c>
      <c r="P126" t="s">
        <v>23</v>
      </c>
      <c r="Q126">
        <v>62</v>
      </c>
      <c r="R126">
        <v>0.8</v>
      </c>
    </row>
    <row r="127" spans="1:18" x14ac:dyDescent="0.45">
      <c r="A127">
        <v>40</v>
      </c>
      <c r="B127">
        <v>1</v>
      </c>
      <c r="C127">
        <v>52</v>
      </c>
      <c r="D127">
        <v>52</v>
      </c>
      <c r="E127" t="s">
        <v>15</v>
      </c>
      <c r="F127">
        <v>2</v>
      </c>
      <c r="G127">
        <v>368</v>
      </c>
      <c r="H127">
        <v>40</v>
      </c>
      <c r="I127">
        <v>25</v>
      </c>
      <c r="J127">
        <v>7088</v>
      </c>
      <c r="K127">
        <v>84</v>
      </c>
      <c r="L127">
        <v>84</v>
      </c>
      <c r="M127">
        <v>1</v>
      </c>
      <c r="O127">
        <v>65</v>
      </c>
      <c r="P127" t="s">
        <v>24</v>
      </c>
      <c r="Q127">
        <v>63</v>
      </c>
      <c r="R127">
        <v>0.93333333299999999</v>
      </c>
    </row>
    <row r="128" spans="1:18" x14ac:dyDescent="0.45">
      <c r="A128">
        <v>40</v>
      </c>
      <c r="B128">
        <v>1</v>
      </c>
      <c r="C128">
        <v>52</v>
      </c>
      <c r="D128">
        <v>52</v>
      </c>
      <c r="E128" t="s">
        <v>15</v>
      </c>
      <c r="F128">
        <v>2</v>
      </c>
      <c r="G128">
        <v>367</v>
      </c>
      <c r="H128">
        <v>40</v>
      </c>
      <c r="I128">
        <v>24</v>
      </c>
      <c r="J128">
        <v>6517</v>
      </c>
      <c r="K128">
        <v>276</v>
      </c>
      <c r="L128">
        <v>276</v>
      </c>
      <c r="M128">
        <v>1</v>
      </c>
      <c r="O128">
        <v>65</v>
      </c>
      <c r="P128" t="s">
        <v>24</v>
      </c>
      <c r="Q128">
        <v>64</v>
      </c>
      <c r="R128">
        <v>0.96666666700000003</v>
      </c>
    </row>
    <row r="129" spans="1:13" x14ac:dyDescent="0.45">
      <c r="A129">
        <v>40</v>
      </c>
      <c r="B129">
        <v>1</v>
      </c>
      <c r="C129">
        <v>52</v>
      </c>
      <c r="D129">
        <v>52</v>
      </c>
      <c r="E129" t="s">
        <v>15</v>
      </c>
      <c r="F129">
        <v>2</v>
      </c>
      <c r="G129">
        <v>366</v>
      </c>
      <c r="H129">
        <v>40</v>
      </c>
      <c r="I129">
        <v>23</v>
      </c>
      <c r="J129">
        <v>11212</v>
      </c>
      <c r="K129">
        <v>238</v>
      </c>
      <c r="L129">
        <v>238</v>
      </c>
      <c r="M129">
        <v>1</v>
      </c>
    </row>
    <row r="130" spans="1:13" x14ac:dyDescent="0.45">
      <c r="A130">
        <v>40</v>
      </c>
      <c r="B130">
        <v>1</v>
      </c>
      <c r="C130">
        <v>52</v>
      </c>
      <c r="D130">
        <v>52</v>
      </c>
      <c r="E130" t="s">
        <v>15</v>
      </c>
      <c r="F130">
        <v>2</v>
      </c>
      <c r="G130">
        <v>365</v>
      </c>
      <c r="H130">
        <v>40</v>
      </c>
      <c r="I130">
        <v>22</v>
      </c>
      <c r="J130">
        <v>7864</v>
      </c>
      <c r="K130">
        <v>576</v>
      </c>
      <c r="L130">
        <v>576</v>
      </c>
      <c r="M130">
        <v>1</v>
      </c>
    </row>
    <row r="131" spans="1:13" x14ac:dyDescent="0.45">
      <c r="A131">
        <v>40</v>
      </c>
      <c r="B131">
        <v>1</v>
      </c>
      <c r="C131">
        <v>52</v>
      </c>
      <c r="D131">
        <v>52</v>
      </c>
      <c r="E131" t="s">
        <v>15</v>
      </c>
      <c r="F131">
        <v>2</v>
      </c>
      <c r="G131">
        <v>364</v>
      </c>
      <c r="H131">
        <v>40</v>
      </c>
      <c r="I131">
        <v>21</v>
      </c>
      <c r="J131">
        <v>14192</v>
      </c>
      <c r="K131">
        <v>658</v>
      </c>
      <c r="L131">
        <v>658</v>
      </c>
      <c r="M131">
        <v>1</v>
      </c>
    </row>
    <row r="132" spans="1:13" x14ac:dyDescent="0.45">
      <c r="A132">
        <v>40</v>
      </c>
      <c r="B132">
        <v>1</v>
      </c>
      <c r="C132">
        <v>52</v>
      </c>
      <c r="D132">
        <v>52</v>
      </c>
      <c r="E132" t="s">
        <v>15</v>
      </c>
      <c r="F132">
        <v>2</v>
      </c>
      <c r="G132">
        <v>363</v>
      </c>
      <c r="H132">
        <v>40</v>
      </c>
      <c r="I132">
        <v>20</v>
      </c>
      <c r="J132">
        <v>11292</v>
      </c>
      <c r="K132">
        <v>272</v>
      </c>
      <c r="L132">
        <v>272</v>
      </c>
      <c r="M132">
        <v>1</v>
      </c>
    </row>
    <row r="133" spans="1:13" x14ac:dyDescent="0.45">
      <c r="A133">
        <v>40</v>
      </c>
      <c r="B133">
        <v>1</v>
      </c>
      <c r="C133">
        <v>52</v>
      </c>
      <c r="D133">
        <v>52</v>
      </c>
      <c r="E133" t="s">
        <v>15</v>
      </c>
      <c r="F133">
        <v>2</v>
      </c>
      <c r="G133">
        <v>362</v>
      </c>
      <c r="H133">
        <v>40</v>
      </c>
      <c r="I133">
        <v>19</v>
      </c>
      <c r="J133">
        <v>6548</v>
      </c>
      <c r="K133">
        <v>248</v>
      </c>
      <c r="L133">
        <v>248</v>
      </c>
      <c r="M133">
        <v>1</v>
      </c>
    </row>
    <row r="134" spans="1:13" x14ac:dyDescent="0.45">
      <c r="A134">
        <v>40</v>
      </c>
      <c r="B134">
        <v>1</v>
      </c>
      <c r="C134">
        <v>52</v>
      </c>
      <c r="D134">
        <v>52</v>
      </c>
      <c r="E134" t="s">
        <v>15</v>
      </c>
      <c r="F134">
        <v>2</v>
      </c>
      <c r="G134">
        <v>361</v>
      </c>
      <c r="H134">
        <v>40</v>
      </c>
      <c r="I134">
        <v>18</v>
      </c>
      <c r="J134">
        <v>9053</v>
      </c>
      <c r="K134">
        <v>174</v>
      </c>
      <c r="L134">
        <v>174</v>
      </c>
      <c r="M134">
        <v>1</v>
      </c>
    </row>
    <row r="135" spans="1:13" x14ac:dyDescent="0.45">
      <c r="A135">
        <v>40</v>
      </c>
      <c r="B135">
        <v>1</v>
      </c>
      <c r="C135">
        <v>52</v>
      </c>
      <c r="D135">
        <v>52</v>
      </c>
      <c r="E135" t="s">
        <v>15</v>
      </c>
      <c r="F135">
        <v>2</v>
      </c>
      <c r="G135">
        <v>360</v>
      </c>
      <c r="H135">
        <v>40</v>
      </c>
      <c r="I135">
        <v>17</v>
      </c>
      <c r="J135">
        <v>5605</v>
      </c>
      <c r="K135">
        <v>455</v>
      </c>
      <c r="L135">
        <v>455</v>
      </c>
      <c r="M135">
        <v>1</v>
      </c>
    </row>
    <row r="136" spans="1:13" x14ac:dyDescent="0.45">
      <c r="A136">
        <v>40</v>
      </c>
      <c r="B136">
        <v>1</v>
      </c>
      <c r="C136">
        <v>52</v>
      </c>
      <c r="D136">
        <v>52</v>
      </c>
      <c r="E136" t="s">
        <v>15</v>
      </c>
      <c r="F136">
        <v>2</v>
      </c>
      <c r="G136">
        <v>359</v>
      </c>
      <c r="H136">
        <v>40</v>
      </c>
      <c r="I136">
        <v>16</v>
      </c>
      <c r="J136">
        <v>15873</v>
      </c>
      <c r="K136">
        <v>114</v>
      </c>
      <c r="L136">
        <v>114</v>
      </c>
      <c r="M136">
        <v>1</v>
      </c>
    </row>
    <row r="137" spans="1:13" x14ac:dyDescent="0.45">
      <c r="A137">
        <v>40</v>
      </c>
      <c r="B137">
        <v>1</v>
      </c>
      <c r="C137">
        <v>52</v>
      </c>
      <c r="D137">
        <v>52</v>
      </c>
      <c r="E137" t="s">
        <v>15</v>
      </c>
      <c r="F137">
        <v>2</v>
      </c>
      <c r="G137">
        <v>358</v>
      </c>
      <c r="H137">
        <v>40</v>
      </c>
      <c r="I137">
        <v>15</v>
      </c>
      <c r="J137">
        <v>10504</v>
      </c>
      <c r="K137">
        <v>148</v>
      </c>
      <c r="L137">
        <v>148</v>
      </c>
      <c r="M137">
        <v>1</v>
      </c>
    </row>
    <row r="138" spans="1:13" x14ac:dyDescent="0.45">
      <c r="A138">
        <v>40</v>
      </c>
      <c r="B138">
        <v>1</v>
      </c>
      <c r="C138">
        <v>52</v>
      </c>
      <c r="D138">
        <v>52</v>
      </c>
      <c r="E138" t="s">
        <v>15</v>
      </c>
      <c r="F138">
        <v>2</v>
      </c>
      <c r="G138">
        <v>357</v>
      </c>
      <c r="H138">
        <v>40</v>
      </c>
      <c r="I138">
        <v>14</v>
      </c>
      <c r="J138">
        <v>15104</v>
      </c>
      <c r="K138">
        <v>360</v>
      </c>
      <c r="L138">
        <v>360</v>
      </c>
      <c r="M138">
        <v>1</v>
      </c>
    </row>
    <row r="139" spans="1:13" x14ac:dyDescent="0.45">
      <c r="A139">
        <v>40</v>
      </c>
      <c r="B139">
        <v>1</v>
      </c>
      <c r="C139">
        <v>52</v>
      </c>
      <c r="D139">
        <v>52</v>
      </c>
      <c r="E139" t="s">
        <v>15</v>
      </c>
      <c r="F139">
        <v>2</v>
      </c>
      <c r="G139">
        <v>356</v>
      </c>
      <c r="H139">
        <v>40</v>
      </c>
      <c r="I139">
        <v>13</v>
      </c>
      <c r="J139">
        <v>15364</v>
      </c>
      <c r="K139">
        <v>234</v>
      </c>
      <c r="L139">
        <v>234</v>
      </c>
      <c r="M139">
        <v>1</v>
      </c>
    </row>
    <row r="140" spans="1:13" x14ac:dyDescent="0.45">
      <c r="A140">
        <v>40</v>
      </c>
      <c r="B140">
        <v>1</v>
      </c>
      <c r="C140">
        <v>52</v>
      </c>
      <c r="D140">
        <v>52</v>
      </c>
      <c r="E140" t="s">
        <v>15</v>
      </c>
      <c r="F140">
        <v>2</v>
      </c>
      <c r="G140">
        <v>355</v>
      </c>
      <c r="H140">
        <v>40</v>
      </c>
      <c r="I140">
        <v>12</v>
      </c>
      <c r="J140">
        <v>7032</v>
      </c>
      <c r="K140">
        <v>261</v>
      </c>
      <c r="L140">
        <v>261</v>
      </c>
      <c r="M140">
        <v>1</v>
      </c>
    </row>
    <row r="141" spans="1:13" x14ac:dyDescent="0.45">
      <c r="A141">
        <v>40</v>
      </c>
      <c r="B141">
        <v>1</v>
      </c>
      <c r="C141">
        <v>52</v>
      </c>
      <c r="D141">
        <v>52</v>
      </c>
      <c r="E141" t="s">
        <v>15</v>
      </c>
      <c r="F141">
        <v>2</v>
      </c>
      <c r="G141">
        <v>354</v>
      </c>
      <c r="H141">
        <v>40</v>
      </c>
      <c r="I141">
        <v>11</v>
      </c>
      <c r="J141">
        <v>5125</v>
      </c>
      <c r="K141">
        <v>720</v>
      </c>
      <c r="L141">
        <v>720</v>
      </c>
      <c r="M141">
        <v>1</v>
      </c>
    </row>
    <row r="142" spans="1:13" x14ac:dyDescent="0.45">
      <c r="A142">
        <v>40</v>
      </c>
      <c r="B142">
        <v>1</v>
      </c>
      <c r="C142">
        <v>52</v>
      </c>
      <c r="D142">
        <v>52</v>
      </c>
      <c r="E142" t="s">
        <v>15</v>
      </c>
      <c r="F142">
        <v>2</v>
      </c>
      <c r="G142">
        <v>353</v>
      </c>
      <c r="H142">
        <v>40</v>
      </c>
      <c r="I142">
        <v>10</v>
      </c>
      <c r="J142">
        <v>6861</v>
      </c>
      <c r="K142">
        <v>118</v>
      </c>
      <c r="L142">
        <v>118</v>
      </c>
      <c r="M142">
        <v>1</v>
      </c>
    </row>
    <row r="143" spans="1:13" x14ac:dyDescent="0.45">
      <c r="A143">
        <v>40</v>
      </c>
      <c r="B143">
        <v>1</v>
      </c>
      <c r="C143">
        <v>52</v>
      </c>
      <c r="D143">
        <v>52</v>
      </c>
      <c r="E143" t="s">
        <v>15</v>
      </c>
      <c r="F143">
        <v>2</v>
      </c>
      <c r="G143">
        <v>352</v>
      </c>
      <c r="H143">
        <v>40</v>
      </c>
      <c r="I143">
        <v>9</v>
      </c>
      <c r="J143">
        <v>14612</v>
      </c>
      <c r="K143">
        <v>315</v>
      </c>
      <c r="L143">
        <v>315</v>
      </c>
      <c r="M143">
        <v>1</v>
      </c>
    </row>
    <row r="144" spans="1:13" x14ac:dyDescent="0.45">
      <c r="A144">
        <v>40</v>
      </c>
      <c r="B144">
        <v>1</v>
      </c>
      <c r="C144">
        <v>52</v>
      </c>
      <c r="D144">
        <v>52</v>
      </c>
      <c r="E144" t="s">
        <v>15</v>
      </c>
      <c r="F144">
        <v>2</v>
      </c>
      <c r="G144">
        <v>351</v>
      </c>
      <c r="H144">
        <v>40</v>
      </c>
      <c r="I144">
        <v>8</v>
      </c>
      <c r="J144">
        <v>9037</v>
      </c>
      <c r="K144">
        <v>285</v>
      </c>
      <c r="L144">
        <v>285</v>
      </c>
      <c r="M144">
        <v>1</v>
      </c>
    </row>
    <row r="145" spans="1:13" x14ac:dyDescent="0.45">
      <c r="A145">
        <v>40</v>
      </c>
      <c r="B145">
        <v>1</v>
      </c>
      <c r="C145">
        <v>52</v>
      </c>
      <c r="D145">
        <v>52</v>
      </c>
      <c r="E145" t="s">
        <v>15</v>
      </c>
      <c r="F145">
        <v>2</v>
      </c>
      <c r="G145">
        <v>350</v>
      </c>
      <c r="H145">
        <v>40</v>
      </c>
      <c r="I145">
        <v>7</v>
      </c>
      <c r="J145">
        <v>7684</v>
      </c>
      <c r="K145">
        <v>212</v>
      </c>
      <c r="L145">
        <v>212</v>
      </c>
      <c r="M145">
        <v>1</v>
      </c>
    </row>
    <row r="146" spans="1:13" x14ac:dyDescent="0.45">
      <c r="A146">
        <v>40</v>
      </c>
      <c r="B146">
        <v>1</v>
      </c>
      <c r="C146">
        <v>52</v>
      </c>
      <c r="D146">
        <v>52</v>
      </c>
      <c r="E146" t="s">
        <v>15</v>
      </c>
      <c r="F146">
        <v>2</v>
      </c>
      <c r="G146">
        <v>349</v>
      </c>
      <c r="H146">
        <v>40</v>
      </c>
      <c r="I146">
        <v>6</v>
      </c>
      <c r="J146">
        <v>11693</v>
      </c>
      <c r="K146">
        <v>576</v>
      </c>
      <c r="L146">
        <v>576</v>
      </c>
      <c r="M146">
        <v>1</v>
      </c>
    </row>
    <row r="147" spans="1:13" x14ac:dyDescent="0.45">
      <c r="A147">
        <v>40</v>
      </c>
      <c r="B147">
        <v>1</v>
      </c>
      <c r="C147">
        <v>52</v>
      </c>
      <c r="D147">
        <v>52</v>
      </c>
      <c r="E147" t="s">
        <v>15</v>
      </c>
      <c r="F147">
        <v>2</v>
      </c>
      <c r="G147">
        <v>348</v>
      </c>
      <c r="H147">
        <v>40</v>
      </c>
      <c r="I147">
        <v>5</v>
      </c>
      <c r="J147">
        <v>13988</v>
      </c>
      <c r="K147">
        <v>119</v>
      </c>
      <c r="L147">
        <v>119</v>
      </c>
      <c r="M147">
        <v>1</v>
      </c>
    </row>
    <row r="148" spans="1:13" x14ac:dyDescent="0.45">
      <c r="A148">
        <v>40</v>
      </c>
      <c r="B148">
        <v>1</v>
      </c>
      <c r="C148">
        <v>52</v>
      </c>
      <c r="D148">
        <v>52</v>
      </c>
      <c r="E148" t="s">
        <v>15</v>
      </c>
      <c r="F148">
        <v>2</v>
      </c>
      <c r="G148">
        <v>347</v>
      </c>
      <c r="H148">
        <v>40</v>
      </c>
      <c r="I148">
        <v>4</v>
      </c>
      <c r="J148">
        <v>9597</v>
      </c>
      <c r="K148">
        <v>92</v>
      </c>
      <c r="L148">
        <v>92</v>
      </c>
      <c r="M148">
        <v>1</v>
      </c>
    </row>
    <row r="149" spans="1:13" x14ac:dyDescent="0.45">
      <c r="A149">
        <v>40</v>
      </c>
      <c r="B149">
        <v>1</v>
      </c>
      <c r="C149">
        <v>52</v>
      </c>
      <c r="D149">
        <v>52</v>
      </c>
      <c r="E149" t="s">
        <v>15</v>
      </c>
      <c r="F149">
        <v>2</v>
      </c>
      <c r="G149">
        <v>345</v>
      </c>
      <c r="H149">
        <v>40</v>
      </c>
      <c r="I149">
        <v>3</v>
      </c>
      <c r="J149">
        <v>12768</v>
      </c>
      <c r="K149">
        <v>343</v>
      </c>
      <c r="L149">
        <v>343</v>
      </c>
      <c r="M149">
        <v>1</v>
      </c>
    </row>
    <row r="150" spans="1:13" x14ac:dyDescent="0.45">
      <c r="A150">
        <v>40</v>
      </c>
      <c r="B150">
        <v>1</v>
      </c>
      <c r="C150">
        <v>52</v>
      </c>
      <c r="D150">
        <v>52</v>
      </c>
      <c r="E150" t="s">
        <v>15</v>
      </c>
      <c r="F150">
        <v>2</v>
      </c>
      <c r="G150">
        <v>344</v>
      </c>
      <c r="H150">
        <v>40</v>
      </c>
      <c r="I150">
        <v>2</v>
      </c>
      <c r="J150">
        <v>14040</v>
      </c>
      <c r="K150">
        <v>534</v>
      </c>
      <c r="L150">
        <v>534</v>
      </c>
      <c r="M150">
        <v>1</v>
      </c>
    </row>
    <row r="151" spans="1:13" x14ac:dyDescent="0.45">
      <c r="A151">
        <v>40</v>
      </c>
      <c r="B151">
        <v>1</v>
      </c>
      <c r="C151">
        <v>52</v>
      </c>
      <c r="D151">
        <v>52</v>
      </c>
      <c r="E151" t="s">
        <v>15</v>
      </c>
      <c r="F151">
        <v>2</v>
      </c>
      <c r="G151">
        <v>343</v>
      </c>
      <c r="H151">
        <v>40</v>
      </c>
      <c r="I151">
        <v>1</v>
      </c>
      <c r="J151">
        <v>10873</v>
      </c>
      <c r="K151">
        <v>162</v>
      </c>
      <c r="L151">
        <v>162</v>
      </c>
      <c r="M151">
        <v>1</v>
      </c>
    </row>
    <row r="152" spans="1:13" x14ac:dyDescent="0.45">
      <c r="A152">
        <v>41</v>
      </c>
      <c r="B152">
        <v>2</v>
      </c>
      <c r="C152">
        <v>52</v>
      </c>
      <c r="D152">
        <v>52</v>
      </c>
      <c r="E152" t="s">
        <v>15</v>
      </c>
      <c r="F152">
        <v>2</v>
      </c>
      <c r="G152">
        <v>403</v>
      </c>
      <c r="H152">
        <v>41</v>
      </c>
      <c r="I152">
        <v>30</v>
      </c>
      <c r="J152">
        <v>12897</v>
      </c>
      <c r="K152">
        <v>576</v>
      </c>
      <c r="L152">
        <v>576</v>
      </c>
      <c r="M152">
        <v>1</v>
      </c>
    </row>
    <row r="153" spans="1:13" x14ac:dyDescent="0.45">
      <c r="A153">
        <v>41</v>
      </c>
      <c r="B153">
        <v>2</v>
      </c>
      <c r="C153">
        <v>52</v>
      </c>
      <c r="D153">
        <v>52</v>
      </c>
      <c r="E153" t="s">
        <v>15</v>
      </c>
      <c r="F153">
        <v>2</v>
      </c>
      <c r="G153">
        <v>402</v>
      </c>
      <c r="H153">
        <v>41</v>
      </c>
      <c r="I153">
        <v>29</v>
      </c>
      <c r="J153">
        <v>11415</v>
      </c>
      <c r="K153">
        <v>486</v>
      </c>
      <c r="L153">
        <v>486</v>
      </c>
      <c r="M153">
        <v>1</v>
      </c>
    </row>
    <row r="154" spans="1:13" x14ac:dyDescent="0.45">
      <c r="A154">
        <v>41</v>
      </c>
      <c r="B154">
        <v>2</v>
      </c>
      <c r="C154">
        <v>52</v>
      </c>
      <c r="D154">
        <v>52</v>
      </c>
      <c r="E154" t="s">
        <v>15</v>
      </c>
      <c r="F154">
        <v>2</v>
      </c>
      <c r="G154">
        <v>401</v>
      </c>
      <c r="H154">
        <v>41</v>
      </c>
      <c r="I154">
        <v>28</v>
      </c>
      <c r="J154">
        <v>10121</v>
      </c>
      <c r="K154">
        <v>296</v>
      </c>
      <c r="L154">
        <v>296</v>
      </c>
      <c r="M154">
        <v>1</v>
      </c>
    </row>
    <row r="155" spans="1:13" x14ac:dyDescent="0.45">
      <c r="A155">
        <v>41</v>
      </c>
      <c r="B155">
        <v>2</v>
      </c>
      <c r="C155">
        <v>52</v>
      </c>
      <c r="D155">
        <v>52</v>
      </c>
      <c r="E155" t="s">
        <v>15</v>
      </c>
      <c r="F155">
        <v>2</v>
      </c>
      <c r="G155">
        <v>400</v>
      </c>
      <c r="H155">
        <v>41</v>
      </c>
      <c r="I155">
        <v>27</v>
      </c>
      <c r="J155">
        <v>14085</v>
      </c>
      <c r="K155">
        <v>188</v>
      </c>
      <c r="L155">
        <v>188</v>
      </c>
      <c r="M155">
        <v>1</v>
      </c>
    </row>
    <row r="156" spans="1:13" x14ac:dyDescent="0.45">
      <c r="A156">
        <v>41</v>
      </c>
      <c r="B156">
        <v>2</v>
      </c>
      <c r="C156">
        <v>52</v>
      </c>
      <c r="D156">
        <v>52</v>
      </c>
      <c r="E156" t="s">
        <v>15</v>
      </c>
      <c r="F156">
        <v>2</v>
      </c>
      <c r="G156">
        <v>399</v>
      </c>
      <c r="H156">
        <v>41</v>
      </c>
      <c r="I156">
        <v>26</v>
      </c>
      <c r="J156">
        <v>8834</v>
      </c>
      <c r="K156">
        <v>495</v>
      </c>
      <c r="L156">
        <v>495</v>
      </c>
      <c r="M156">
        <v>1</v>
      </c>
    </row>
    <row r="157" spans="1:13" x14ac:dyDescent="0.45">
      <c r="A157">
        <v>41</v>
      </c>
      <c r="B157">
        <v>2</v>
      </c>
      <c r="C157">
        <v>52</v>
      </c>
      <c r="D157">
        <v>52</v>
      </c>
      <c r="E157" t="s">
        <v>15</v>
      </c>
      <c r="F157">
        <v>2</v>
      </c>
      <c r="G157">
        <v>398</v>
      </c>
      <c r="H157">
        <v>41</v>
      </c>
      <c r="I157">
        <v>25</v>
      </c>
      <c r="J157">
        <v>6765</v>
      </c>
      <c r="K157">
        <v>78</v>
      </c>
      <c r="L157">
        <v>78</v>
      </c>
      <c r="M157">
        <v>1</v>
      </c>
    </row>
    <row r="158" spans="1:13" x14ac:dyDescent="0.45">
      <c r="A158">
        <v>41</v>
      </c>
      <c r="B158">
        <v>2</v>
      </c>
      <c r="C158">
        <v>52</v>
      </c>
      <c r="D158">
        <v>52</v>
      </c>
      <c r="E158" t="s">
        <v>15</v>
      </c>
      <c r="F158">
        <v>2</v>
      </c>
      <c r="G158">
        <v>397</v>
      </c>
      <c r="H158">
        <v>41</v>
      </c>
      <c r="I158">
        <v>24</v>
      </c>
      <c r="J158">
        <v>10861</v>
      </c>
      <c r="K158">
        <v>147</v>
      </c>
      <c r="L158">
        <v>147</v>
      </c>
      <c r="M158">
        <v>1</v>
      </c>
    </row>
    <row r="159" spans="1:13" x14ac:dyDescent="0.45">
      <c r="A159">
        <v>41</v>
      </c>
      <c r="B159">
        <v>2</v>
      </c>
      <c r="C159">
        <v>52</v>
      </c>
      <c r="D159">
        <v>52</v>
      </c>
      <c r="E159" t="s">
        <v>15</v>
      </c>
      <c r="F159">
        <v>2</v>
      </c>
      <c r="G159">
        <v>396</v>
      </c>
      <c r="H159">
        <v>41</v>
      </c>
      <c r="I159">
        <v>23</v>
      </c>
      <c r="J159">
        <v>7986</v>
      </c>
      <c r="K159">
        <v>210</v>
      </c>
      <c r="L159">
        <v>210</v>
      </c>
      <c r="M159">
        <v>1</v>
      </c>
    </row>
    <row r="160" spans="1:13" x14ac:dyDescent="0.45">
      <c r="A160">
        <v>41</v>
      </c>
      <c r="B160">
        <v>2</v>
      </c>
      <c r="C160">
        <v>52</v>
      </c>
      <c r="D160">
        <v>52</v>
      </c>
      <c r="E160" t="s">
        <v>15</v>
      </c>
      <c r="F160">
        <v>2</v>
      </c>
      <c r="G160">
        <v>395</v>
      </c>
      <c r="H160">
        <v>41</v>
      </c>
      <c r="I160">
        <v>22</v>
      </c>
      <c r="J160">
        <v>17629</v>
      </c>
      <c r="K160">
        <v>504</v>
      </c>
      <c r="L160">
        <v>504</v>
      </c>
      <c r="M160">
        <v>1</v>
      </c>
    </row>
    <row r="161" spans="1:13" x14ac:dyDescent="0.45">
      <c r="A161">
        <v>41</v>
      </c>
      <c r="B161">
        <v>2</v>
      </c>
      <c r="C161">
        <v>52</v>
      </c>
      <c r="D161">
        <v>52</v>
      </c>
      <c r="E161" t="s">
        <v>15</v>
      </c>
      <c r="F161">
        <v>2</v>
      </c>
      <c r="G161">
        <v>394</v>
      </c>
      <c r="H161">
        <v>41</v>
      </c>
      <c r="I161">
        <v>21</v>
      </c>
      <c r="J161">
        <v>8855</v>
      </c>
      <c r="K161">
        <v>495</v>
      </c>
      <c r="L161">
        <v>295</v>
      </c>
      <c r="M161">
        <v>0</v>
      </c>
    </row>
    <row r="162" spans="1:13" x14ac:dyDescent="0.45">
      <c r="A162">
        <v>41</v>
      </c>
      <c r="B162">
        <v>2</v>
      </c>
      <c r="C162">
        <v>52</v>
      </c>
      <c r="D162">
        <v>52</v>
      </c>
      <c r="E162" t="s">
        <v>15</v>
      </c>
      <c r="F162">
        <v>2</v>
      </c>
      <c r="G162">
        <v>393</v>
      </c>
      <c r="H162">
        <v>41</v>
      </c>
      <c r="I162">
        <v>20</v>
      </c>
      <c r="J162">
        <v>10209</v>
      </c>
      <c r="K162">
        <v>765</v>
      </c>
      <c r="L162">
        <v>765</v>
      </c>
      <c r="M162">
        <v>1</v>
      </c>
    </row>
    <row r="163" spans="1:13" x14ac:dyDescent="0.45">
      <c r="A163">
        <v>41</v>
      </c>
      <c r="B163">
        <v>2</v>
      </c>
      <c r="C163">
        <v>52</v>
      </c>
      <c r="D163">
        <v>52</v>
      </c>
      <c r="E163" t="s">
        <v>15</v>
      </c>
      <c r="F163">
        <v>2</v>
      </c>
      <c r="G163">
        <v>392</v>
      </c>
      <c r="H163">
        <v>41</v>
      </c>
      <c r="I163">
        <v>19</v>
      </c>
      <c r="J163">
        <v>13726</v>
      </c>
      <c r="K163">
        <v>172</v>
      </c>
      <c r="L163">
        <v>172</v>
      </c>
      <c r="M163">
        <v>1</v>
      </c>
    </row>
    <row r="164" spans="1:13" x14ac:dyDescent="0.45">
      <c r="A164">
        <v>41</v>
      </c>
      <c r="B164">
        <v>2</v>
      </c>
      <c r="C164">
        <v>52</v>
      </c>
      <c r="D164">
        <v>52</v>
      </c>
      <c r="E164" t="s">
        <v>15</v>
      </c>
      <c r="F164">
        <v>2</v>
      </c>
      <c r="G164">
        <v>391</v>
      </c>
      <c r="H164">
        <v>41</v>
      </c>
      <c r="I164">
        <v>18</v>
      </c>
      <c r="J164">
        <v>13413</v>
      </c>
      <c r="K164">
        <v>288</v>
      </c>
      <c r="L164">
        <v>288</v>
      </c>
      <c r="M164">
        <v>1</v>
      </c>
    </row>
    <row r="165" spans="1:13" x14ac:dyDescent="0.45">
      <c r="A165">
        <v>41</v>
      </c>
      <c r="B165">
        <v>2</v>
      </c>
      <c r="C165">
        <v>52</v>
      </c>
      <c r="D165">
        <v>52</v>
      </c>
      <c r="E165" t="s">
        <v>15</v>
      </c>
      <c r="F165">
        <v>2</v>
      </c>
      <c r="G165">
        <v>390</v>
      </c>
      <c r="H165">
        <v>41</v>
      </c>
      <c r="I165">
        <v>17</v>
      </c>
      <c r="J165">
        <v>14550</v>
      </c>
      <c r="K165">
        <v>465</v>
      </c>
      <c r="L165">
        <v>465</v>
      </c>
      <c r="M165">
        <v>1</v>
      </c>
    </row>
    <row r="166" spans="1:13" x14ac:dyDescent="0.45">
      <c r="A166">
        <v>41</v>
      </c>
      <c r="B166">
        <v>2</v>
      </c>
      <c r="C166">
        <v>52</v>
      </c>
      <c r="D166">
        <v>52</v>
      </c>
      <c r="E166" t="s">
        <v>15</v>
      </c>
      <c r="F166">
        <v>2</v>
      </c>
      <c r="G166">
        <v>389</v>
      </c>
      <c r="H166">
        <v>41</v>
      </c>
      <c r="I166">
        <v>16</v>
      </c>
      <c r="J166">
        <v>10675</v>
      </c>
      <c r="K166">
        <v>246</v>
      </c>
      <c r="L166">
        <v>246</v>
      </c>
      <c r="M166">
        <v>1</v>
      </c>
    </row>
    <row r="167" spans="1:13" x14ac:dyDescent="0.45">
      <c r="A167">
        <v>41</v>
      </c>
      <c r="B167">
        <v>2</v>
      </c>
      <c r="C167">
        <v>52</v>
      </c>
      <c r="D167">
        <v>52</v>
      </c>
      <c r="E167" t="s">
        <v>15</v>
      </c>
      <c r="F167">
        <v>2</v>
      </c>
      <c r="G167">
        <v>388</v>
      </c>
      <c r="H167">
        <v>41</v>
      </c>
      <c r="I167">
        <v>15</v>
      </c>
      <c r="J167">
        <v>10537</v>
      </c>
      <c r="K167">
        <v>106</v>
      </c>
      <c r="L167">
        <v>106</v>
      </c>
      <c r="M167">
        <v>1</v>
      </c>
    </row>
    <row r="168" spans="1:13" x14ac:dyDescent="0.45">
      <c r="A168">
        <v>41</v>
      </c>
      <c r="B168">
        <v>2</v>
      </c>
      <c r="C168">
        <v>52</v>
      </c>
      <c r="D168">
        <v>52</v>
      </c>
      <c r="E168" t="s">
        <v>15</v>
      </c>
      <c r="F168">
        <v>2</v>
      </c>
      <c r="G168">
        <v>387</v>
      </c>
      <c r="H168">
        <v>41</v>
      </c>
      <c r="I168">
        <v>14</v>
      </c>
      <c r="J168">
        <v>18091</v>
      </c>
      <c r="K168">
        <v>272</v>
      </c>
      <c r="L168">
        <v>272</v>
      </c>
      <c r="M168">
        <v>1</v>
      </c>
    </row>
    <row r="169" spans="1:13" x14ac:dyDescent="0.45">
      <c r="A169">
        <v>41</v>
      </c>
      <c r="B169">
        <v>2</v>
      </c>
      <c r="C169">
        <v>52</v>
      </c>
      <c r="D169">
        <v>52</v>
      </c>
      <c r="E169" t="s">
        <v>15</v>
      </c>
      <c r="F169">
        <v>2</v>
      </c>
      <c r="G169">
        <v>386</v>
      </c>
      <c r="H169">
        <v>41</v>
      </c>
      <c r="I169">
        <v>13</v>
      </c>
      <c r="J169">
        <v>9571</v>
      </c>
      <c r="K169">
        <v>546</v>
      </c>
      <c r="L169">
        <v>546</v>
      </c>
      <c r="M169">
        <v>1</v>
      </c>
    </row>
    <row r="170" spans="1:13" x14ac:dyDescent="0.45">
      <c r="A170">
        <v>41</v>
      </c>
      <c r="B170">
        <v>2</v>
      </c>
      <c r="C170">
        <v>52</v>
      </c>
      <c r="D170">
        <v>52</v>
      </c>
      <c r="E170" t="s">
        <v>15</v>
      </c>
      <c r="F170">
        <v>2</v>
      </c>
      <c r="G170">
        <v>385</v>
      </c>
      <c r="H170">
        <v>41</v>
      </c>
      <c r="I170">
        <v>12</v>
      </c>
      <c r="J170">
        <v>9282</v>
      </c>
      <c r="K170">
        <v>129</v>
      </c>
      <c r="L170">
        <v>129</v>
      </c>
      <c r="M170">
        <v>1</v>
      </c>
    </row>
    <row r="171" spans="1:13" x14ac:dyDescent="0.45">
      <c r="A171">
        <v>41</v>
      </c>
      <c r="B171">
        <v>2</v>
      </c>
      <c r="C171">
        <v>52</v>
      </c>
      <c r="D171">
        <v>52</v>
      </c>
      <c r="E171" t="s">
        <v>15</v>
      </c>
      <c r="F171">
        <v>2</v>
      </c>
      <c r="G171">
        <v>384</v>
      </c>
      <c r="H171">
        <v>41</v>
      </c>
      <c r="I171">
        <v>11</v>
      </c>
      <c r="J171">
        <v>7539</v>
      </c>
      <c r="K171">
        <v>180</v>
      </c>
      <c r="L171">
        <v>180</v>
      </c>
      <c r="M171">
        <v>1</v>
      </c>
    </row>
    <row r="172" spans="1:13" x14ac:dyDescent="0.45">
      <c r="A172">
        <v>41</v>
      </c>
      <c r="B172">
        <v>2</v>
      </c>
      <c r="C172">
        <v>52</v>
      </c>
      <c r="D172">
        <v>52</v>
      </c>
      <c r="E172" t="s">
        <v>15</v>
      </c>
      <c r="F172">
        <v>2</v>
      </c>
      <c r="G172">
        <v>383</v>
      </c>
      <c r="H172">
        <v>41</v>
      </c>
      <c r="I172">
        <v>10</v>
      </c>
      <c r="J172">
        <v>9734</v>
      </c>
      <c r="K172">
        <v>186</v>
      </c>
      <c r="L172">
        <v>186</v>
      </c>
      <c r="M172">
        <v>1</v>
      </c>
    </row>
    <row r="173" spans="1:13" x14ac:dyDescent="0.45">
      <c r="A173">
        <v>41</v>
      </c>
      <c r="B173">
        <v>2</v>
      </c>
      <c r="C173">
        <v>52</v>
      </c>
      <c r="D173">
        <v>52</v>
      </c>
      <c r="E173" t="s">
        <v>15</v>
      </c>
      <c r="F173">
        <v>2</v>
      </c>
      <c r="G173">
        <v>382</v>
      </c>
      <c r="H173">
        <v>41</v>
      </c>
      <c r="I173">
        <v>9</v>
      </c>
      <c r="J173">
        <v>12175</v>
      </c>
      <c r="K173">
        <v>729</v>
      </c>
      <c r="L173">
        <v>729</v>
      </c>
      <c r="M173">
        <v>1</v>
      </c>
    </row>
    <row r="174" spans="1:13" x14ac:dyDescent="0.45">
      <c r="A174">
        <v>41</v>
      </c>
      <c r="B174">
        <v>2</v>
      </c>
      <c r="C174">
        <v>52</v>
      </c>
      <c r="D174">
        <v>52</v>
      </c>
      <c r="E174" t="s">
        <v>15</v>
      </c>
      <c r="F174">
        <v>2</v>
      </c>
      <c r="G174">
        <v>381</v>
      </c>
      <c r="H174">
        <v>41</v>
      </c>
      <c r="I174">
        <v>8</v>
      </c>
      <c r="J174">
        <v>7130</v>
      </c>
      <c r="K174">
        <v>320</v>
      </c>
      <c r="L174">
        <v>320</v>
      </c>
      <c r="M174">
        <v>1</v>
      </c>
    </row>
    <row r="175" spans="1:13" x14ac:dyDescent="0.45">
      <c r="A175">
        <v>41</v>
      </c>
      <c r="B175">
        <v>2</v>
      </c>
      <c r="C175">
        <v>52</v>
      </c>
      <c r="D175">
        <v>52</v>
      </c>
      <c r="E175" t="s">
        <v>15</v>
      </c>
      <c r="F175">
        <v>2</v>
      </c>
      <c r="G175">
        <v>380</v>
      </c>
      <c r="H175">
        <v>41</v>
      </c>
      <c r="I175">
        <v>7</v>
      </c>
      <c r="J175">
        <v>9151</v>
      </c>
      <c r="K175">
        <v>348</v>
      </c>
      <c r="L175">
        <v>348</v>
      </c>
      <c r="M175">
        <v>1</v>
      </c>
    </row>
    <row r="176" spans="1:13" x14ac:dyDescent="0.45">
      <c r="A176">
        <v>41</v>
      </c>
      <c r="B176">
        <v>2</v>
      </c>
      <c r="C176">
        <v>52</v>
      </c>
      <c r="D176">
        <v>52</v>
      </c>
      <c r="E176" t="s">
        <v>15</v>
      </c>
      <c r="F176">
        <v>2</v>
      </c>
      <c r="G176">
        <v>379</v>
      </c>
      <c r="H176">
        <v>41</v>
      </c>
      <c r="I176">
        <v>6</v>
      </c>
      <c r="J176">
        <v>8939</v>
      </c>
      <c r="K176">
        <v>720</v>
      </c>
      <c r="L176">
        <v>720</v>
      </c>
      <c r="M176">
        <v>1</v>
      </c>
    </row>
    <row r="177" spans="1:13" x14ac:dyDescent="0.45">
      <c r="A177">
        <v>41</v>
      </c>
      <c r="B177">
        <v>2</v>
      </c>
      <c r="C177">
        <v>52</v>
      </c>
      <c r="D177">
        <v>52</v>
      </c>
      <c r="E177" t="s">
        <v>15</v>
      </c>
      <c r="F177">
        <v>2</v>
      </c>
      <c r="G177">
        <v>378</v>
      </c>
      <c r="H177">
        <v>41</v>
      </c>
      <c r="I177">
        <v>5</v>
      </c>
      <c r="J177">
        <v>8241</v>
      </c>
      <c r="K177">
        <v>399</v>
      </c>
      <c r="L177">
        <v>399</v>
      </c>
      <c r="M177">
        <v>1</v>
      </c>
    </row>
    <row r="178" spans="1:13" x14ac:dyDescent="0.45">
      <c r="A178">
        <v>41</v>
      </c>
      <c r="B178">
        <v>2</v>
      </c>
      <c r="C178">
        <v>52</v>
      </c>
      <c r="D178">
        <v>52</v>
      </c>
      <c r="E178" t="s">
        <v>15</v>
      </c>
      <c r="F178">
        <v>2</v>
      </c>
      <c r="G178">
        <v>377</v>
      </c>
      <c r="H178">
        <v>41</v>
      </c>
      <c r="I178">
        <v>4</v>
      </c>
      <c r="J178">
        <v>10530</v>
      </c>
      <c r="K178">
        <v>272</v>
      </c>
      <c r="L178">
        <v>272</v>
      </c>
      <c r="M178">
        <v>1</v>
      </c>
    </row>
    <row r="179" spans="1:13" x14ac:dyDescent="0.45">
      <c r="A179">
        <v>41</v>
      </c>
      <c r="B179">
        <v>2</v>
      </c>
      <c r="C179">
        <v>52</v>
      </c>
      <c r="D179">
        <v>52</v>
      </c>
      <c r="E179" t="s">
        <v>15</v>
      </c>
      <c r="F179">
        <v>2</v>
      </c>
      <c r="G179">
        <v>376</v>
      </c>
      <c r="H179">
        <v>41</v>
      </c>
      <c r="I179">
        <v>3</v>
      </c>
      <c r="J179">
        <v>10605</v>
      </c>
      <c r="K179">
        <v>266</v>
      </c>
      <c r="L179">
        <v>266</v>
      </c>
      <c r="M179">
        <v>1</v>
      </c>
    </row>
    <row r="180" spans="1:13" x14ac:dyDescent="0.45">
      <c r="A180">
        <v>41</v>
      </c>
      <c r="B180">
        <v>2</v>
      </c>
      <c r="C180">
        <v>52</v>
      </c>
      <c r="D180">
        <v>52</v>
      </c>
      <c r="E180" t="s">
        <v>15</v>
      </c>
      <c r="F180">
        <v>2</v>
      </c>
      <c r="G180">
        <v>375</v>
      </c>
      <c r="H180">
        <v>41</v>
      </c>
      <c r="I180">
        <v>2</v>
      </c>
      <c r="J180">
        <v>12840</v>
      </c>
      <c r="K180">
        <v>462</v>
      </c>
      <c r="L180">
        <v>462</v>
      </c>
      <c r="M180">
        <v>1</v>
      </c>
    </row>
    <row r="181" spans="1:13" x14ac:dyDescent="0.45">
      <c r="A181">
        <v>41</v>
      </c>
      <c r="B181">
        <v>2</v>
      </c>
      <c r="C181">
        <v>52</v>
      </c>
      <c r="D181">
        <v>52</v>
      </c>
      <c r="E181" t="s">
        <v>15</v>
      </c>
      <c r="F181">
        <v>2</v>
      </c>
      <c r="G181">
        <v>374</v>
      </c>
      <c r="H181">
        <v>41</v>
      </c>
      <c r="I181">
        <v>1</v>
      </c>
      <c r="J181">
        <v>11010</v>
      </c>
      <c r="K181">
        <v>342</v>
      </c>
      <c r="L181">
        <v>342</v>
      </c>
      <c r="M181">
        <v>1</v>
      </c>
    </row>
    <row r="182" spans="1:13" x14ac:dyDescent="0.45">
      <c r="A182">
        <v>42</v>
      </c>
      <c r="B182">
        <v>1</v>
      </c>
      <c r="C182">
        <v>54</v>
      </c>
      <c r="D182">
        <v>54</v>
      </c>
      <c r="E182" t="s">
        <v>16</v>
      </c>
      <c r="F182">
        <v>3</v>
      </c>
      <c r="G182">
        <v>434</v>
      </c>
      <c r="H182">
        <v>42</v>
      </c>
      <c r="I182">
        <v>30</v>
      </c>
      <c r="J182">
        <v>10909</v>
      </c>
      <c r="K182">
        <v>768</v>
      </c>
      <c r="L182">
        <v>768</v>
      </c>
      <c r="M182">
        <v>1</v>
      </c>
    </row>
    <row r="183" spans="1:13" x14ac:dyDescent="0.45">
      <c r="A183">
        <v>42</v>
      </c>
      <c r="B183">
        <v>1</v>
      </c>
      <c r="C183">
        <v>54</v>
      </c>
      <c r="D183">
        <v>54</v>
      </c>
      <c r="E183" t="s">
        <v>16</v>
      </c>
      <c r="F183">
        <v>3</v>
      </c>
      <c r="G183">
        <v>433</v>
      </c>
      <c r="H183">
        <v>42</v>
      </c>
      <c r="I183">
        <v>29</v>
      </c>
      <c r="J183">
        <v>5297</v>
      </c>
      <c r="K183">
        <v>101</v>
      </c>
      <c r="L183">
        <v>171</v>
      </c>
      <c r="M183">
        <v>0</v>
      </c>
    </row>
    <row r="184" spans="1:13" x14ac:dyDescent="0.45">
      <c r="A184">
        <v>42</v>
      </c>
      <c r="B184">
        <v>1</v>
      </c>
      <c r="C184">
        <v>54</v>
      </c>
      <c r="D184">
        <v>54</v>
      </c>
      <c r="E184" t="s">
        <v>16</v>
      </c>
      <c r="F184">
        <v>3</v>
      </c>
      <c r="G184">
        <v>432</v>
      </c>
      <c r="H184">
        <v>42</v>
      </c>
      <c r="I184">
        <v>28</v>
      </c>
      <c r="J184">
        <v>9217</v>
      </c>
      <c r="K184">
        <v>192</v>
      </c>
      <c r="L184">
        <v>192</v>
      </c>
      <c r="M184">
        <v>1</v>
      </c>
    </row>
    <row r="185" spans="1:13" x14ac:dyDescent="0.45">
      <c r="A185">
        <v>42</v>
      </c>
      <c r="B185">
        <v>1</v>
      </c>
      <c r="C185">
        <v>54</v>
      </c>
      <c r="D185">
        <v>54</v>
      </c>
      <c r="E185" t="s">
        <v>16</v>
      </c>
      <c r="F185">
        <v>3</v>
      </c>
      <c r="G185">
        <v>431</v>
      </c>
      <c r="H185">
        <v>42</v>
      </c>
      <c r="I185">
        <v>27</v>
      </c>
      <c r="J185">
        <v>5669</v>
      </c>
      <c r="K185">
        <v>112</v>
      </c>
      <c r="L185">
        <v>112</v>
      </c>
      <c r="M185">
        <v>1</v>
      </c>
    </row>
    <row r="186" spans="1:13" x14ac:dyDescent="0.45">
      <c r="A186">
        <v>42</v>
      </c>
      <c r="B186">
        <v>1</v>
      </c>
      <c r="C186">
        <v>54</v>
      </c>
      <c r="D186">
        <v>54</v>
      </c>
      <c r="E186" t="s">
        <v>16</v>
      </c>
      <c r="F186">
        <v>3</v>
      </c>
      <c r="G186">
        <v>430</v>
      </c>
      <c r="H186">
        <v>42</v>
      </c>
      <c r="I186">
        <v>26</v>
      </c>
      <c r="J186">
        <v>6345</v>
      </c>
      <c r="K186">
        <v>380</v>
      </c>
      <c r="L186">
        <v>380</v>
      </c>
      <c r="M186">
        <v>1</v>
      </c>
    </row>
    <row r="187" spans="1:13" x14ac:dyDescent="0.45">
      <c r="A187">
        <v>42</v>
      </c>
      <c r="B187">
        <v>1</v>
      </c>
      <c r="C187">
        <v>54</v>
      </c>
      <c r="D187">
        <v>54</v>
      </c>
      <c r="E187" t="s">
        <v>16</v>
      </c>
      <c r="F187">
        <v>3</v>
      </c>
      <c r="G187">
        <v>429</v>
      </c>
      <c r="H187">
        <v>42</v>
      </c>
      <c r="I187">
        <v>25</v>
      </c>
      <c r="J187">
        <v>4061</v>
      </c>
      <c r="K187">
        <v>84</v>
      </c>
      <c r="L187">
        <v>84</v>
      </c>
      <c r="M187">
        <v>1</v>
      </c>
    </row>
    <row r="188" spans="1:13" x14ac:dyDescent="0.45">
      <c r="A188">
        <v>42</v>
      </c>
      <c r="B188">
        <v>1</v>
      </c>
      <c r="C188">
        <v>54</v>
      </c>
      <c r="D188">
        <v>54</v>
      </c>
      <c r="E188" t="s">
        <v>16</v>
      </c>
      <c r="F188">
        <v>3</v>
      </c>
      <c r="G188">
        <v>428</v>
      </c>
      <c r="H188">
        <v>42</v>
      </c>
      <c r="I188">
        <v>24</v>
      </c>
      <c r="J188">
        <v>5084</v>
      </c>
      <c r="K188">
        <v>276</v>
      </c>
      <c r="L188">
        <v>276</v>
      </c>
      <c r="M188">
        <v>1</v>
      </c>
    </row>
    <row r="189" spans="1:13" x14ac:dyDescent="0.45">
      <c r="A189">
        <v>42</v>
      </c>
      <c r="B189">
        <v>1</v>
      </c>
      <c r="C189">
        <v>54</v>
      </c>
      <c r="D189">
        <v>54</v>
      </c>
      <c r="E189" t="s">
        <v>16</v>
      </c>
      <c r="F189">
        <v>3</v>
      </c>
      <c r="G189">
        <v>427</v>
      </c>
      <c r="H189">
        <v>42</v>
      </c>
      <c r="I189">
        <v>23</v>
      </c>
      <c r="J189">
        <v>5985</v>
      </c>
      <c r="K189">
        <v>238</v>
      </c>
      <c r="L189">
        <v>238</v>
      </c>
      <c r="M189">
        <v>1</v>
      </c>
    </row>
    <row r="190" spans="1:13" x14ac:dyDescent="0.45">
      <c r="A190">
        <v>42</v>
      </c>
      <c r="B190">
        <v>1</v>
      </c>
      <c r="C190">
        <v>54</v>
      </c>
      <c r="D190">
        <v>54</v>
      </c>
      <c r="E190" t="s">
        <v>16</v>
      </c>
      <c r="F190">
        <v>3</v>
      </c>
      <c r="G190">
        <v>426</v>
      </c>
      <c r="H190">
        <v>42</v>
      </c>
      <c r="I190">
        <v>22</v>
      </c>
      <c r="J190">
        <v>6976</v>
      </c>
      <c r="K190">
        <v>576</v>
      </c>
      <c r="L190">
        <v>576</v>
      </c>
      <c r="M190">
        <v>1</v>
      </c>
    </row>
    <row r="191" spans="1:13" x14ac:dyDescent="0.45">
      <c r="A191">
        <v>42</v>
      </c>
      <c r="B191">
        <v>1</v>
      </c>
      <c r="C191">
        <v>54</v>
      </c>
      <c r="D191">
        <v>54</v>
      </c>
      <c r="E191" t="s">
        <v>16</v>
      </c>
      <c r="F191">
        <v>3</v>
      </c>
      <c r="G191">
        <v>425</v>
      </c>
      <c r="H191">
        <v>42</v>
      </c>
      <c r="I191">
        <v>21</v>
      </c>
      <c r="J191">
        <v>9996</v>
      </c>
      <c r="K191">
        <v>588</v>
      </c>
      <c r="L191">
        <v>658</v>
      </c>
      <c r="M191">
        <v>0</v>
      </c>
    </row>
    <row r="192" spans="1:13" x14ac:dyDescent="0.45">
      <c r="A192">
        <v>42</v>
      </c>
      <c r="B192">
        <v>1</v>
      </c>
      <c r="C192">
        <v>54</v>
      </c>
      <c r="D192">
        <v>54</v>
      </c>
      <c r="E192" t="s">
        <v>16</v>
      </c>
      <c r="F192">
        <v>3</v>
      </c>
      <c r="G192">
        <v>424</v>
      </c>
      <c r="H192">
        <v>42</v>
      </c>
      <c r="I192">
        <v>20</v>
      </c>
      <c r="J192">
        <v>11668</v>
      </c>
      <c r="K192">
        <v>272</v>
      </c>
      <c r="L192">
        <v>272</v>
      </c>
      <c r="M192">
        <v>1</v>
      </c>
    </row>
    <row r="193" spans="1:13" x14ac:dyDescent="0.45">
      <c r="A193">
        <v>42</v>
      </c>
      <c r="B193">
        <v>1</v>
      </c>
      <c r="C193">
        <v>54</v>
      </c>
      <c r="D193">
        <v>54</v>
      </c>
      <c r="E193" t="s">
        <v>16</v>
      </c>
      <c r="F193">
        <v>3</v>
      </c>
      <c r="G193">
        <v>423</v>
      </c>
      <c r="H193">
        <v>42</v>
      </c>
      <c r="I193">
        <v>19</v>
      </c>
      <c r="J193">
        <v>5861</v>
      </c>
      <c r="K193">
        <v>248</v>
      </c>
      <c r="L193">
        <v>248</v>
      </c>
      <c r="M193">
        <v>1</v>
      </c>
    </row>
    <row r="194" spans="1:13" x14ac:dyDescent="0.45">
      <c r="A194">
        <v>42</v>
      </c>
      <c r="B194">
        <v>1</v>
      </c>
      <c r="C194">
        <v>54</v>
      </c>
      <c r="D194">
        <v>54</v>
      </c>
      <c r="E194" t="s">
        <v>16</v>
      </c>
      <c r="F194">
        <v>3</v>
      </c>
      <c r="G194">
        <v>422</v>
      </c>
      <c r="H194">
        <v>42</v>
      </c>
      <c r="I194">
        <v>18</v>
      </c>
      <c r="J194">
        <v>6265</v>
      </c>
      <c r="K194">
        <v>174</v>
      </c>
      <c r="L194">
        <v>174</v>
      </c>
      <c r="M194">
        <v>1</v>
      </c>
    </row>
    <row r="195" spans="1:13" x14ac:dyDescent="0.45">
      <c r="A195">
        <v>42</v>
      </c>
      <c r="B195">
        <v>1</v>
      </c>
      <c r="C195">
        <v>54</v>
      </c>
      <c r="D195">
        <v>54</v>
      </c>
      <c r="E195" t="s">
        <v>16</v>
      </c>
      <c r="F195">
        <v>3</v>
      </c>
      <c r="G195">
        <v>421</v>
      </c>
      <c r="H195">
        <v>42</v>
      </c>
      <c r="I195">
        <v>17</v>
      </c>
      <c r="J195">
        <v>5356</v>
      </c>
      <c r="K195">
        <v>455</v>
      </c>
      <c r="L195">
        <v>455</v>
      </c>
      <c r="M195">
        <v>1</v>
      </c>
    </row>
    <row r="196" spans="1:13" x14ac:dyDescent="0.45">
      <c r="A196">
        <v>42</v>
      </c>
      <c r="B196">
        <v>1</v>
      </c>
      <c r="C196">
        <v>54</v>
      </c>
      <c r="D196">
        <v>54</v>
      </c>
      <c r="E196" t="s">
        <v>16</v>
      </c>
      <c r="F196">
        <v>3</v>
      </c>
      <c r="G196">
        <v>420</v>
      </c>
      <c r="H196">
        <v>42</v>
      </c>
      <c r="I196">
        <v>16</v>
      </c>
      <c r="J196">
        <v>6961</v>
      </c>
      <c r="K196">
        <v>114</v>
      </c>
      <c r="L196">
        <v>114</v>
      </c>
      <c r="M196">
        <v>1</v>
      </c>
    </row>
    <row r="197" spans="1:13" x14ac:dyDescent="0.45">
      <c r="A197">
        <v>42</v>
      </c>
      <c r="B197">
        <v>1</v>
      </c>
      <c r="C197">
        <v>54</v>
      </c>
      <c r="D197">
        <v>54</v>
      </c>
      <c r="E197" t="s">
        <v>16</v>
      </c>
      <c r="F197">
        <v>3</v>
      </c>
      <c r="G197">
        <v>419</v>
      </c>
      <c r="H197">
        <v>42</v>
      </c>
      <c r="I197">
        <v>15</v>
      </c>
      <c r="J197">
        <v>5797</v>
      </c>
      <c r="K197">
        <v>148</v>
      </c>
      <c r="L197">
        <v>148</v>
      </c>
      <c r="M197">
        <v>1</v>
      </c>
    </row>
    <row r="198" spans="1:13" x14ac:dyDescent="0.45">
      <c r="A198">
        <v>42</v>
      </c>
      <c r="B198">
        <v>1</v>
      </c>
      <c r="C198">
        <v>54</v>
      </c>
      <c r="D198">
        <v>54</v>
      </c>
      <c r="E198" t="s">
        <v>16</v>
      </c>
      <c r="F198">
        <v>3</v>
      </c>
      <c r="G198">
        <v>418</v>
      </c>
      <c r="H198">
        <v>42</v>
      </c>
      <c r="I198">
        <v>14</v>
      </c>
      <c r="J198">
        <v>6744</v>
      </c>
      <c r="K198">
        <v>360</v>
      </c>
      <c r="L198">
        <v>360</v>
      </c>
      <c r="M198">
        <v>1</v>
      </c>
    </row>
    <row r="199" spans="1:13" x14ac:dyDescent="0.45">
      <c r="A199">
        <v>42</v>
      </c>
      <c r="B199">
        <v>1</v>
      </c>
      <c r="C199">
        <v>54</v>
      </c>
      <c r="D199">
        <v>54</v>
      </c>
      <c r="E199" t="s">
        <v>16</v>
      </c>
      <c r="F199">
        <v>3</v>
      </c>
      <c r="G199">
        <v>417</v>
      </c>
      <c r="H199">
        <v>42</v>
      </c>
      <c r="I199">
        <v>13</v>
      </c>
      <c r="J199">
        <v>8854</v>
      </c>
      <c r="K199">
        <v>234</v>
      </c>
      <c r="L199">
        <v>234</v>
      </c>
      <c r="M199">
        <v>1</v>
      </c>
    </row>
    <row r="200" spans="1:13" x14ac:dyDescent="0.45">
      <c r="A200">
        <v>42</v>
      </c>
      <c r="B200">
        <v>1</v>
      </c>
      <c r="C200">
        <v>54</v>
      </c>
      <c r="D200">
        <v>54</v>
      </c>
      <c r="E200" t="s">
        <v>16</v>
      </c>
      <c r="F200">
        <v>3</v>
      </c>
      <c r="G200">
        <v>416</v>
      </c>
      <c r="H200">
        <v>42</v>
      </c>
      <c r="I200">
        <v>12</v>
      </c>
      <c r="J200">
        <v>5485</v>
      </c>
      <c r="K200">
        <v>261</v>
      </c>
      <c r="L200">
        <v>261</v>
      </c>
      <c r="M200">
        <v>1</v>
      </c>
    </row>
    <row r="201" spans="1:13" x14ac:dyDescent="0.45">
      <c r="A201">
        <v>42</v>
      </c>
      <c r="B201">
        <v>1</v>
      </c>
      <c r="C201">
        <v>54</v>
      </c>
      <c r="D201">
        <v>54</v>
      </c>
      <c r="E201" t="s">
        <v>16</v>
      </c>
      <c r="F201">
        <v>3</v>
      </c>
      <c r="G201">
        <v>415</v>
      </c>
      <c r="H201">
        <v>42</v>
      </c>
      <c r="I201">
        <v>11</v>
      </c>
      <c r="J201">
        <v>4324</v>
      </c>
      <c r="K201">
        <v>720</v>
      </c>
      <c r="L201">
        <v>720</v>
      </c>
      <c r="M201">
        <v>1</v>
      </c>
    </row>
    <row r="202" spans="1:13" x14ac:dyDescent="0.45">
      <c r="A202">
        <v>42</v>
      </c>
      <c r="B202">
        <v>1</v>
      </c>
      <c r="C202">
        <v>54</v>
      </c>
      <c r="D202">
        <v>54</v>
      </c>
      <c r="E202" t="s">
        <v>16</v>
      </c>
      <c r="F202">
        <v>3</v>
      </c>
      <c r="G202">
        <v>414</v>
      </c>
      <c r="H202">
        <v>42</v>
      </c>
      <c r="I202">
        <v>10</v>
      </c>
      <c r="J202">
        <v>9656</v>
      </c>
      <c r="K202">
        <v>118</v>
      </c>
      <c r="L202">
        <v>118</v>
      </c>
      <c r="M202">
        <v>1</v>
      </c>
    </row>
    <row r="203" spans="1:13" x14ac:dyDescent="0.45">
      <c r="A203">
        <v>42</v>
      </c>
      <c r="B203">
        <v>1</v>
      </c>
      <c r="C203">
        <v>54</v>
      </c>
      <c r="D203">
        <v>54</v>
      </c>
      <c r="E203" t="s">
        <v>16</v>
      </c>
      <c r="F203">
        <v>3</v>
      </c>
      <c r="G203">
        <v>413</v>
      </c>
      <c r="H203">
        <v>42</v>
      </c>
      <c r="I203">
        <v>9</v>
      </c>
      <c r="J203">
        <v>8593</v>
      </c>
      <c r="K203">
        <v>315</v>
      </c>
      <c r="L203">
        <v>315</v>
      </c>
      <c r="M203">
        <v>1</v>
      </c>
    </row>
    <row r="204" spans="1:13" x14ac:dyDescent="0.45">
      <c r="A204">
        <v>42</v>
      </c>
      <c r="B204">
        <v>1</v>
      </c>
      <c r="C204">
        <v>54</v>
      </c>
      <c r="D204">
        <v>54</v>
      </c>
      <c r="E204" t="s">
        <v>16</v>
      </c>
      <c r="F204">
        <v>3</v>
      </c>
      <c r="G204">
        <v>412</v>
      </c>
      <c r="H204">
        <v>42</v>
      </c>
      <c r="I204">
        <v>8</v>
      </c>
      <c r="J204">
        <v>5172</v>
      </c>
      <c r="K204">
        <v>285</v>
      </c>
      <c r="L204">
        <v>285</v>
      </c>
      <c r="M204">
        <v>1</v>
      </c>
    </row>
    <row r="205" spans="1:13" x14ac:dyDescent="0.45">
      <c r="A205">
        <v>42</v>
      </c>
      <c r="B205">
        <v>1</v>
      </c>
      <c r="C205">
        <v>54</v>
      </c>
      <c r="D205">
        <v>54</v>
      </c>
      <c r="E205" t="s">
        <v>16</v>
      </c>
      <c r="F205">
        <v>3</v>
      </c>
      <c r="G205">
        <v>411</v>
      </c>
      <c r="H205">
        <v>42</v>
      </c>
      <c r="I205">
        <v>7</v>
      </c>
      <c r="J205">
        <v>5272</v>
      </c>
      <c r="K205">
        <v>212</v>
      </c>
      <c r="L205">
        <v>212</v>
      </c>
      <c r="M205">
        <v>1</v>
      </c>
    </row>
    <row r="206" spans="1:13" x14ac:dyDescent="0.45">
      <c r="A206">
        <v>42</v>
      </c>
      <c r="B206">
        <v>1</v>
      </c>
      <c r="C206">
        <v>54</v>
      </c>
      <c r="D206">
        <v>54</v>
      </c>
      <c r="E206" t="s">
        <v>16</v>
      </c>
      <c r="F206">
        <v>3</v>
      </c>
      <c r="G206">
        <v>410</v>
      </c>
      <c r="H206">
        <v>42</v>
      </c>
      <c r="I206">
        <v>6</v>
      </c>
      <c r="J206">
        <v>4397</v>
      </c>
      <c r="K206">
        <v>576</v>
      </c>
      <c r="L206">
        <v>576</v>
      </c>
      <c r="M206">
        <v>1</v>
      </c>
    </row>
    <row r="207" spans="1:13" x14ac:dyDescent="0.45">
      <c r="A207">
        <v>42</v>
      </c>
      <c r="B207">
        <v>1</v>
      </c>
      <c r="C207">
        <v>54</v>
      </c>
      <c r="D207">
        <v>54</v>
      </c>
      <c r="E207" t="s">
        <v>16</v>
      </c>
      <c r="F207">
        <v>3</v>
      </c>
      <c r="G207">
        <v>409</v>
      </c>
      <c r="H207">
        <v>42</v>
      </c>
      <c r="I207">
        <v>5</v>
      </c>
      <c r="J207">
        <v>5101</v>
      </c>
      <c r="K207">
        <v>119</v>
      </c>
      <c r="L207">
        <v>119</v>
      </c>
      <c r="M207">
        <v>1</v>
      </c>
    </row>
    <row r="208" spans="1:13" x14ac:dyDescent="0.45">
      <c r="A208">
        <v>42</v>
      </c>
      <c r="B208">
        <v>1</v>
      </c>
      <c r="C208">
        <v>54</v>
      </c>
      <c r="D208">
        <v>54</v>
      </c>
      <c r="E208" t="s">
        <v>16</v>
      </c>
      <c r="F208">
        <v>3</v>
      </c>
      <c r="G208">
        <v>408</v>
      </c>
      <c r="H208">
        <v>42</v>
      </c>
      <c r="I208">
        <v>4</v>
      </c>
      <c r="J208">
        <v>6113</v>
      </c>
      <c r="K208">
        <v>92</v>
      </c>
      <c r="L208">
        <v>92</v>
      </c>
      <c r="M208">
        <v>1</v>
      </c>
    </row>
    <row r="209" spans="1:13" x14ac:dyDescent="0.45">
      <c r="A209">
        <v>42</v>
      </c>
      <c r="B209">
        <v>1</v>
      </c>
      <c r="C209">
        <v>54</v>
      </c>
      <c r="D209">
        <v>54</v>
      </c>
      <c r="E209" t="s">
        <v>16</v>
      </c>
      <c r="F209">
        <v>3</v>
      </c>
      <c r="G209">
        <v>407</v>
      </c>
      <c r="H209">
        <v>42</v>
      </c>
      <c r="I209">
        <v>3</v>
      </c>
      <c r="J209">
        <v>9137</v>
      </c>
      <c r="K209">
        <v>343</v>
      </c>
      <c r="L209">
        <v>343</v>
      </c>
      <c r="M209">
        <v>1</v>
      </c>
    </row>
    <row r="210" spans="1:13" x14ac:dyDescent="0.45">
      <c r="A210">
        <v>42</v>
      </c>
      <c r="B210">
        <v>1</v>
      </c>
      <c r="C210">
        <v>54</v>
      </c>
      <c r="D210">
        <v>54</v>
      </c>
      <c r="E210" t="s">
        <v>16</v>
      </c>
      <c r="F210">
        <v>3</v>
      </c>
      <c r="G210">
        <v>406</v>
      </c>
      <c r="H210">
        <v>42</v>
      </c>
      <c r="I210">
        <v>3</v>
      </c>
      <c r="J210">
        <v>9996</v>
      </c>
      <c r="K210">
        <v>343</v>
      </c>
      <c r="L210">
        <v>343</v>
      </c>
      <c r="M210">
        <v>1</v>
      </c>
    </row>
    <row r="211" spans="1:13" x14ac:dyDescent="0.45">
      <c r="A211">
        <v>42</v>
      </c>
      <c r="B211">
        <v>1</v>
      </c>
      <c r="C211">
        <v>54</v>
      </c>
      <c r="D211">
        <v>54</v>
      </c>
      <c r="E211" t="s">
        <v>16</v>
      </c>
      <c r="F211">
        <v>3</v>
      </c>
      <c r="G211">
        <v>405</v>
      </c>
      <c r="H211">
        <v>42</v>
      </c>
      <c r="I211">
        <v>2</v>
      </c>
      <c r="J211">
        <v>12277</v>
      </c>
      <c r="K211">
        <v>534</v>
      </c>
      <c r="L211">
        <v>534</v>
      </c>
      <c r="M211">
        <v>1</v>
      </c>
    </row>
    <row r="212" spans="1:13" x14ac:dyDescent="0.45">
      <c r="A212">
        <v>42</v>
      </c>
      <c r="B212">
        <v>1</v>
      </c>
      <c r="C212">
        <v>54</v>
      </c>
      <c r="D212">
        <v>54</v>
      </c>
      <c r="E212" t="s">
        <v>16</v>
      </c>
      <c r="F212">
        <v>3</v>
      </c>
      <c r="G212">
        <v>404</v>
      </c>
      <c r="H212">
        <v>42</v>
      </c>
      <c r="I212">
        <v>1</v>
      </c>
      <c r="J212">
        <v>8577</v>
      </c>
      <c r="K212">
        <v>162</v>
      </c>
      <c r="L212">
        <v>162</v>
      </c>
      <c r="M212">
        <v>1</v>
      </c>
    </row>
    <row r="213" spans="1:13" x14ac:dyDescent="0.45">
      <c r="A213">
        <v>43</v>
      </c>
      <c r="B213">
        <v>2</v>
      </c>
      <c r="C213">
        <v>54</v>
      </c>
      <c r="D213">
        <v>54</v>
      </c>
      <c r="E213" t="s">
        <v>16</v>
      </c>
      <c r="F213">
        <v>3</v>
      </c>
      <c r="G213">
        <v>464</v>
      </c>
      <c r="H213">
        <v>43</v>
      </c>
      <c r="I213">
        <v>30</v>
      </c>
      <c r="J213">
        <v>5885</v>
      </c>
      <c r="K213">
        <v>576</v>
      </c>
      <c r="L213">
        <v>576</v>
      </c>
      <c r="M213">
        <v>1</v>
      </c>
    </row>
    <row r="214" spans="1:13" x14ac:dyDescent="0.45">
      <c r="A214">
        <v>43</v>
      </c>
      <c r="B214">
        <v>2</v>
      </c>
      <c r="C214">
        <v>54</v>
      </c>
      <c r="D214">
        <v>54</v>
      </c>
      <c r="E214" t="s">
        <v>16</v>
      </c>
      <c r="F214">
        <v>3</v>
      </c>
      <c r="G214">
        <v>463</v>
      </c>
      <c r="H214">
        <v>43</v>
      </c>
      <c r="I214">
        <v>29</v>
      </c>
      <c r="J214">
        <v>6107</v>
      </c>
      <c r="K214">
        <v>486</v>
      </c>
      <c r="L214">
        <v>486</v>
      </c>
      <c r="M214">
        <v>1</v>
      </c>
    </row>
    <row r="215" spans="1:13" x14ac:dyDescent="0.45">
      <c r="A215">
        <v>43</v>
      </c>
      <c r="B215">
        <v>2</v>
      </c>
      <c r="C215">
        <v>54</v>
      </c>
      <c r="D215">
        <v>54</v>
      </c>
      <c r="E215" t="s">
        <v>16</v>
      </c>
      <c r="F215">
        <v>3</v>
      </c>
      <c r="G215">
        <v>462</v>
      </c>
      <c r="H215">
        <v>43</v>
      </c>
      <c r="I215">
        <v>28</v>
      </c>
      <c r="J215">
        <v>5290</v>
      </c>
      <c r="K215">
        <v>296</v>
      </c>
      <c r="L215">
        <v>296</v>
      </c>
      <c r="M215">
        <v>1</v>
      </c>
    </row>
    <row r="216" spans="1:13" x14ac:dyDescent="0.45">
      <c r="A216">
        <v>43</v>
      </c>
      <c r="B216">
        <v>2</v>
      </c>
      <c r="C216">
        <v>54</v>
      </c>
      <c r="D216">
        <v>54</v>
      </c>
      <c r="E216" t="s">
        <v>16</v>
      </c>
      <c r="F216">
        <v>3</v>
      </c>
      <c r="G216">
        <v>461</v>
      </c>
      <c r="H216">
        <v>43</v>
      </c>
      <c r="I216">
        <v>27</v>
      </c>
      <c r="J216">
        <v>6569</v>
      </c>
      <c r="K216">
        <v>188</v>
      </c>
      <c r="L216">
        <v>188</v>
      </c>
      <c r="M216">
        <v>1</v>
      </c>
    </row>
    <row r="217" spans="1:13" x14ac:dyDescent="0.45">
      <c r="A217">
        <v>43</v>
      </c>
      <c r="B217">
        <v>2</v>
      </c>
      <c r="C217">
        <v>54</v>
      </c>
      <c r="D217">
        <v>54</v>
      </c>
      <c r="E217" t="s">
        <v>16</v>
      </c>
      <c r="F217">
        <v>3</v>
      </c>
      <c r="G217">
        <v>460</v>
      </c>
      <c r="H217">
        <v>43</v>
      </c>
      <c r="I217">
        <v>26</v>
      </c>
      <c r="J217">
        <v>7217</v>
      </c>
      <c r="K217">
        <v>495</v>
      </c>
      <c r="L217">
        <v>495</v>
      </c>
      <c r="M217">
        <v>1</v>
      </c>
    </row>
    <row r="218" spans="1:13" x14ac:dyDescent="0.45">
      <c r="A218">
        <v>43</v>
      </c>
      <c r="B218">
        <v>2</v>
      </c>
      <c r="C218">
        <v>54</v>
      </c>
      <c r="D218">
        <v>54</v>
      </c>
      <c r="E218" t="s">
        <v>16</v>
      </c>
      <c r="F218">
        <v>3</v>
      </c>
      <c r="G218">
        <v>459</v>
      </c>
      <c r="H218">
        <v>43</v>
      </c>
      <c r="I218">
        <v>25</v>
      </c>
      <c r="J218">
        <v>5398</v>
      </c>
      <c r="K218">
        <v>78</v>
      </c>
      <c r="L218">
        <v>78</v>
      </c>
      <c r="M218">
        <v>1</v>
      </c>
    </row>
    <row r="219" spans="1:13" x14ac:dyDescent="0.45">
      <c r="A219">
        <v>43</v>
      </c>
      <c r="B219">
        <v>2</v>
      </c>
      <c r="C219">
        <v>54</v>
      </c>
      <c r="D219">
        <v>54</v>
      </c>
      <c r="E219" t="s">
        <v>16</v>
      </c>
      <c r="F219">
        <v>3</v>
      </c>
      <c r="G219">
        <v>458</v>
      </c>
      <c r="H219">
        <v>43</v>
      </c>
      <c r="I219">
        <v>24</v>
      </c>
      <c r="J219">
        <v>5950</v>
      </c>
      <c r="K219">
        <v>147</v>
      </c>
      <c r="L219">
        <v>147</v>
      </c>
      <c r="M219">
        <v>1</v>
      </c>
    </row>
    <row r="220" spans="1:13" x14ac:dyDescent="0.45">
      <c r="A220">
        <v>43</v>
      </c>
      <c r="B220">
        <v>2</v>
      </c>
      <c r="C220">
        <v>54</v>
      </c>
      <c r="D220">
        <v>54</v>
      </c>
      <c r="E220" t="s">
        <v>16</v>
      </c>
      <c r="F220">
        <v>3</v>
      </c>
      <c r="G220">
        <v>457</v>
      </c>
      <c r="H220">
        <v>43</v>
      </c>
      <c r="I220">
        <v>23</v>
      </c>
      <c r="J220">
        <v>3594</v>
      </c>
      <c r="K220">
        <v>210</v>
      </c>
      <c r="L220">
        <v>210</v>
      </c>
      <c r="M220">
        <v>1</v>
      </c>
    </row>
    <row r="221" spans="1:13" x14ac:dyDescent="0.45">
      <c r="A221">
        <v>43</v>
      </c>
      <c r="B221">
        <v>2</v>
      </c>
      <c r="C221">
        <v>54</v>
      </c>
      <c r="D221">
        <v>54</v>
      </c>
      <c r="E221" t="s">
        <v>16</v>
      </c>
      <c r="F221">
        <v>3</v>
      </c>
      <c r="G221">
        <v>456</v>
      </c>
      <c r="H221">
        <v>43</v>
      </c>
      <c r="I221">
        <v>22</v>
      </c>
      <c r="J221">
        <v>8901</v>
      </c>
      <c r="K221">
        <v>504</v>
      </c>
      <c r="L221">
        <v>504</v>
      </c>
      <c r="M221">
        <v>1</v>
      </c>
    </row>
    <row r="222" spans="1:13" x14ac:dyDescent="0.45">
      <c r="A222">
        <v>43</v>
      </c>
      <c r="B222">
        <v>2</v>
      </c>
      <c r="C222">
        <v>54</v>
      </c>
      <c r="D222">
        <v>54</v>
      </c>
      <c r="E222" t="s">
        <v>16</v>
      </c>
      <c r="F222">
        <v>3</v>
      </c>
      <c r="G222">
        <v>455</v>
      </c>
      <c r="H222">
        <v>43</v>
      </c>
      <c r="I222">
        <v>21</v>
      </c>
      <c r="J222">
        <v>5474</v>
      </c>
      <c r="K222">
        <v>295</v>
      </c>
      <c r="L222">
        <v>295</v>
      </c>
      <c r="M222">
        <v>1</v>
      </c>
    </row>
    <row r="223" spans="1:13" x14ac:dyDescent="0.45">
      <c r="A223">
        <v>43</v>
      </c>
      <c r="B223">
        <v>2</v>
      </c>
      <c r="C223">
        <v>54</v>
      </c>
      <c r="D223">
        <v>54</v>
      </c>
      <c r="E223" t="s">
        <v>16</v>
      </c>
      <c r="F223">
        <v>3</v>
      </c>
      <c r="G223">
        <v>454</v>
      </c>
      <c r="H223">
        <v>43</v>
      </c>
      <c r="I223">
        <v>20</v>
      </c>
      <c r="J223">
        <v>14374</v>
      </c>
      <c r="K223">
        <v>765</v>
      </c>
      <c r="L223">
        <v>765</v>
      </c>
      <c r="M223">
        <v>1</v>
      </c>
    </row>
    <row r="224" spans="1:13" x14ac:dyDescent="0.45">
      <c r="A224">
        <v>43</v>
      </c>
      <c r="B224">
        <v>2</v>
      </c>
      <c r="C224">
        <v>54</v>
      </c>
      <c r="D224">
        <v>54</v>
      </c>
      <c r="E224" t="s">
        <v>16</v>
      </c>
      <c r="F224">
        <v>3</v>
      </c>
      <c r="G224">
        <v>453</v>
      </c>
      <c r="H224">
        <v>43</v>
      </c>
      <c r="I224">
        <v>19</v>
      </c>
      <c r="J224">
        <v>5367</v>
      </c>
      <c r="K224">
        <v>172</v>
      </c>
      <c r="L224">
        <v>172</v>
      </c>
      <c r="M224">
        <v>1</v>
      </c>
    </row>
    <row r="225" spans="1:13" x14ac:dyDescent="0.45">
      <c r="A225">
        <v>43</v>
      </c>
      <c r="B225">
        <v>2</v>
      </c>
      <c r="C225">
        <v>54</v>
      </c>
      <c r="D225">
        <v>54</v>
      </c>
      <c r="E225" t="s">
        <v>16</v>
      </c>
      <c r="F225">
        <v>3</v>
      </c>
      <c r="G225">
        <v>452</v>
      </c>
      <c r="H225">
        <v>43</v>
      </c>
      <c r="I225">
        <v>18</v>
      </c>
      <c r="J225">
        <v>5671</v>
      </c>
      <c r="K225">
        <v>288</v>
      </c>
      <c r="L225">
        <v>288</v>
      </c>
      <c r="M225">
        <v>1</v>
      </c>
    </row>
    <row r="226" spans="1:13" x14ac:dyDescent="0.45">
      <c r="A226">
        <v>43</v>
      </c>
      <c r="B226">
        <v>2</v>
      </c>
      <c r="C226">
        <v>54</v>
      </c>
      <c r="D226">
        <v>54</v>
      </c>
      <c r="E226" t="s">
        <v>16</v>
      </c>
      <c r="F226">
        <v>3</v>
      </c>
      <c r="G226">
        <v>451</v>
      </c>
      <c r="H226">
        <v>43</v>
      </c>
      <c r="I226">
        <v>17</v>
      </c>
      <c r="J226">
        <v>5189</v>
      </c>
      <c r="K226">
        <v>465</v>
      </c>
      <c r="L226">
        <v>465</v>
      </c>
      <c r="M226">
        <v>1</v>
      </c>
    </row>
    <row r="227" spans="1:13" x14ac:dyDescent="0.45">
      <c r="A227">
        <v>43</v>
      </c>
      <c r="B227">
        <v>2</v>
      </c>
      <c r="C227">
        <v>54</v>
      </c>
      <c r="D227">
        <v>54</v>
      </c>
      <c r="E227" t="s">
        <v>16</v>
      </c>
      <c r="F227">
        <v>3</v>
      </c>
      <c r="G227">
        <v>450</v>
      </c>
      <c r="H227">
        <v>43</v>
      </c>
      <c r="I227">
        <v>16</v>
      </c>
      <c r="J227">
        <v>4674</v>
      </c>
      <c r="K227">
        <v>246</v>
      </c>
      <c r="L227">
        <v>246</v>
      </c>
      <c r="M227">
        <v>1</v>
      </c>
    </row>
    <row r="228" spans="1:13" x14ac:dyDescent="0.45">
      <c r="A228">
        <v>43</v>
      </c>
      <c r="B228">
        <v>2</v>
      </c>
      <c r="C228">
        <v>54</v>
      </c>
      <c r="D228">
        <v>54</v>
      </c>
      <c r="E228" t="s">
        <v>16</v>
      </c>
      <c r="F228">
        <v>3</v>
      </c>
      <c r="G228">
        <v>449</v>
      </c>
      <c r="H228">
        <v>43</v>
      </c>
      <c r="I228">
        <v>15</v>
      </c>
      <c r="J228">
        <v>7665</v>
      </c>
      <c r="K228">
        <v>106</v>
      </c>
      <c r="L228">
        <v>106</v>
      </c>
      <c r="M228">
        <v>1</v>
      </c>
    </row>
    <row r="229" spans="1:13" x14ac:dyDescent="0.45">
      <c r="A229">
        <v>43</v>
      </c>
      <c r="B229">
        <v>2</v>
      </c>
      <c r="C229">
        <v>54</v>
      </c>
      <c r="D229">
        <v>54</v>
      </c>
      <c r="E229" t="s">
        <v>16</v>
      </c>
      <c r="F229">
        <v>3</v>
      </c>
      <c r="G229">
        <v>448</v>
      </c>
      <c r="H229">
        <v>43</v>
      </c>
      <c r="I229">
        <v>14</v>
      </c>
      <c r="J229">
        <v>10558</v>
      </c>
      <c r="K229">
        <v>272</v>
      </c>
      <c r="L229">
        <v>272</v>
      </c>
      <c r="M229">
        <v>1</v>
      </c>
    </row>
    <row r="230" spans="1:13" x14ac:dyDescent="0.45">
      <c r="A230">
        <v>43</v>
      </c>
      <c r="B230">
        <v>2</v>
      </c>
      <c r="C230">
        <v>54</v>
      </c>
      <c r="D230">
        <v>54</v>
      </c>
      <c r="E230" t="s">
        <v>16</v>
      </c>
      <c r="F230">
        <v>3</v>
      </c>
      <c r="G230">
        <v>447</v>
      </c>
      <c r="H230">
        <v>43</v>
      </c>
      <c r="I230">
        <v>13</v>
      </c>
      <c r="J230">
        <v>5362</v>
      </c>
      <c r="K230">
        <v>546</v>
      </c>
      <c r="L230">
        <v>546</v>
      </c>
      <c r="M230">
        <v>1</v>
      </c>
    </row>
    <row r="231" spans="1:13" x14ac:dyDescent="0.45">
      <c r="A231">
        <v>43</v>
      </c>
      <c r="B231">
        <v>2</v>
      </c>
      <c r="C231">
        <v>54</v>
      </c>
      <c r="D231">
        <v>54</v>
      </c>
      <c r="E231" t="s">
        <v>16</v>
      </c>
      <c r="F231">
        <v>3</v>
      </c>
      <c r="G231">
        <v>446</v>
      </c>
      <c r="H231">
        <v>43</v>
      </c>
      <c r="I231">
        <v>12</v>
      </c>
      <c r="J231">
        <v>4138</v>
      </c>
      <c r="K231">
        <v>129</v>
      </c>
      <c r="L231">
        <v>129</v>
      </c>
      <c r="M231">
        <v>1</v>
      </c>
    </row>
    <row r="232" spans="1:13" x14ac:dyDescent="0.45">
      <c r="A232">
        <v>43</v>
      </c>
      <c r="B232">
        <v>2</v>
      </c>
      <c r="C232">
        <v>54</v>
      </c>
      <c r="D232">
        <v>54</v>
      </c>
      <c r="E232" t="s">
        <v>16</v>
      </c>
      <c r="F232">
        <v>3</v>
      </c>
      <c r="G232">
        <v>445</v>
      </c>
      <c r="H232">
        <v>43</v>
      </c>
      <c r="I232">
        <v>11</v>
      </c>
      <c r="J232">
        <v>7262</v>
      </c>
      <c r="K232">
        <v>180</v>
      </c>
      <c r="L232">
        <v>180</v>
      </c>
      <c r="M232">
        <v>1</v>
      </c>
    </row>
    <row r="233" spans="1:13" x14ac:dyDescent="0.45">
      <c r="A233">
        <v>43</v>
      </c>
      <c r="B233">
        <v>2</v>
      </c>
      <c r="C233">
        <v>54</v>
      </c>
      <c r="D233">
        <v>54</v>
      </c>
      <c r="E233" t="s">
        <v>16</v>
      </c>
      <c r="F233">
        <v>3</v>
      </c>
      <c r="G233">
        <v>444</v>
      </c>
      <c r="H233">
        <v>43</v>
      </c>
      <c r="I233">
        <v>10</v>
      </c>
      <c r="J233">
        <v>5475</v>
      </c>
      <c r="K233">
        <v>186</v>
      </c>
      <c r="L233">
        <v>186</v>
      </c>
      <c r="M233">
        <v>1</v>
      </c>
    </row>
    <row r="234" spans="1:13" x14ac:dyDescent="0.45">
      <c r="A234">
        <v>43</v>
      </c>
      <c r="B234">
        <v>2</v>
      </c>
      <c r="C234">
        <v>54</v>
      </c>
      <c r="D234">
        <v>54</v>
      </c>
      <c r="E234" t="s">
        <v>16</v>
      </c>
      <c r="F234">
        <v>3</v>
      </c>
      <c r="G234">
        <v>443</v>
      </c>
      <c r="H234">
        <v>43</v>
      </c>
      <c r="I234">
        <v>9</v>
      </c>
      <c r="J234">
        <v>5238</v>
      </c>
      <c r="K234">
        <v>729</v>
      </c>
      <c r="L234">
        <v>729</v>
      </c>
      <c r="M234">
        <v>1</v>
      </c>
    </row>
    <row r="235" spans="1:13" x14ac:dyDescent="0.45">
      <c r="A235">
        <v>43</v>
      </c>
      <c r="B235">
        <v>2</v>
      </c>
      <c r="C235">
        <v>54</v>
      </c>
      <c r="D235">
        <v>54</v>
      </c>
      <c r="E235" t="s">
        <v>16</v>
      </c>
      <c r="F235">
        <v>3</v>
      </c>
      <c r="G235">
        <v>442</v>
      </c>
      <c r="H235">
        <v>43</v>
      </c>
      <c r="I235">
        <v>8</v>
      </c>
      <c r="J235">
        <v>4486</v>
      </c>
      <c r="K235">
        <v>320</v>
      </c>
      <c r="L235">
        <v>320</v>
      </c>
      <c r="M235">
        <v>1</v>
      </c>
    </row>
    <row r="236" spans="1:13" x14ac:dyDescent="0.45">
      <c r="A236">
        <v>43</v>
      </c>
      <c r="B236">
        <v>2</v>
      </c>
      <c r="C236">
        <v>54</v>
      </c>
      <c r="D236">
        <v>54</v>
      </c>
      <c r="E236" t="s">
        <v>16</v>
      </c>
      <c r="F236">
        <v>3</v>
      </c>
      <c r="G236">
        <v>441</v>
      </c>
      <c r="H236">
        <v>43</v>
      </c>
      <c r="I236">
        <v>7</v>
      </c>
      <c r="J236">
        <v>6437</v>
      </c>
      <c r="K236">
        <v>348</v>
      </c>
      <c r="L236">
        <v>348</v>
      </c>
      <c r="M236">
        <v>1</v>
      </c>
    </row>
    <row r="237" spans="1:13" x14ac:dyDescent="0.45">
      <c r="A237">
        <v>43</v>
      </c>
      <c r="B237">
        <v>2</v>
      </c>
      <c r="C237">
        <v>54</v>
      </c>
      <c r="D237">
        <v>54</v>
      </c>
      <c r="E237" t="s">
        <v>16</v>
      </c>
      <c r="F237">
        <v>3</v>
      </c>
      <c r="G237">
        <v>440</v>
      </c>
      <c r="H237">
        <v>43</v>
      </c>
      <c r="I237">
        <v>6</v>
      </c>
      <c r="J237">
        <v>4393</v>
      </c>
      <c r="K237">
        <v>720</v>
      </c>
      <c r="L237">
        <v>720</v>
      </c>
      <c r="M237">
        <v>1</v>
      </c>
    </row>
    <row r="238" spans="1:13" x14ac:dyDescent="0.45">
      <c r="A238">
        <v>43</v>
      </c>
      <c r="B238">
        <v>2</v>
      </c>
      <c r="C238">
        <v>54</v>
      </c>
      <c r="D238">
        <v>54</v>
      </c>
      <c r="E238" t="s">
        <v>16</v>
      </c>
      <c r="F238">
        <v>3</v>
      </c>
      <c r="G238">
        <v>439</v>
      </c>
      <c r="H238">
        <v>43</v>
      </c>
      <c r="I238">
        <v>5</v>
      </c>
      <c r="J238">
        <v>12725</v>
      </c>
      <c r="K238">
        <v>389</v>
      </c>
      <c r="L238">
        <v>399</v>
      </c>
      <c r="M238">
        <v>0</v>
      </c>
    </row>
    <row r="239" spans="1:13" x14ac:dyDescent="0.45">
      <c r="A239">
        <v>43</v>
      </c>
      <c r="B239">
        <v>2</v>
      </c>
      <c r="C239">
        <v>54</v>
      </c>
      <c r="D239">
        <v>54</v>
      </c>
      <c r="E239" t="s">
        <v>16</v>
      </c>
      <c r="F239">
        <v>3</v>
      </c>
      <c r="G239">
        <v>438</v>
      </c>
      <c r="H239">
        <v>43</v>
      </c>
      <c r="I239">
        <v>4</v>
      </c>
      <c r="J239">
        <v>8298</v>
      </c>
      <c r="K239">
        <v>272</v>
      </c>
      <c r="L239">
        <v>272</v>
      </c>
      <c r="M239">
        <v>1</v>
      </c>
    </row>
    <row r="240" spans="1:13" x14ac:dyDescent="0.45">
      <c r="A240">
        <v>43</v>
      </c>
      <c r="B240">
        <v>2</v>
      </c>
      <c r="C240">
        <v>54</v>
      </c>
      <c r="D240">
        <v>54</v>
      </c>
      <c r="E240" t="s">
        <v>16</v>
      </c>
      <c r="F240">
        <v>3</v>
      </c>
      <c r="G240">
        <v>437</v>
      </c>
      <c r="H240">
        <v>43</v>
      </c>
      <c r="I240">
        <v>3</v>
      </c>
      <c r="J240">
        <v>6433</v>
      </c>
      <c r="K240">
        <v>266</v>
      </c>
      <c r="L240">
        <v>266</v>
      </c>
      <c r="M240">
        <v>1</v>
      </c>
    </row>
    <row r="241" spans="1:13" x14ac:dyDescent="0.45">
      <c r="A241">
        <v>43</v>
      </c>
      <c r="B241">
        <v>2</v>
      </c>
      <c r="C241">
        <v>54</v>
      </c>
      <c r="D241">
        <v>54</v>
      </c>
      <c r="E241" t="s">
        <v>16</v>
      </c>
      <c r="F241">
        <v>3</v>
      </c>
      <c r="G241">
        <v>436</v>
      </c>
      <c r="H241">
        <v>43</v>
      </c>
      <c r="I241">
        <v>2</v>
      </c>
      <c r="J241">
        <v>7986</v>
      </c>
      <c r="K241">
        <v>462</v>
      </c>
      <c r="L241">
        <v>462</v>
      </c>
      <c r="M241">
        <v>1</v>
      </c>
    </row>
    <row r="242" spans="1:13" x14ac:dyDescent="0.45">
      <c r="A242">
        <v>43</v>
      </c>
      <c r="B242">
        <v>2</v>
      </c>
      <c r="C242">
        <v>54</v>
      </c>
      <c r="D242">
        <v>54</v>
      </c>
      <c r="E242" t="s">
        <v>16</v>
      </c>
      <c r="F242">
        <v>3</v>
      </c>
      <c r="G242">
        <v>435</v>
      </c>
      <c r="H242">
        <v>43</v>
      </c>
      <c r="I242">
        <v>1</v>
      </c>
      <c r="J242">
        <v>7636</v>
      </c>
      <c r="K242">
        <v>342</v>
      </c>
      <c r="L242">
        <v>342</v>
      </c>
      <c r="M242">
        <v>1</v>
      </c>
    </row>
    <row r="243" spans="1:13" x14ac:dyDescent="0.45">
      <c r="A243">
        <v>44</v>
      </c>
      <c r="B243">
        <v>1</v>
      </c>
      <c r="C243">
        <v>56</v>
      </c>
      <c r="D243">
        <v>56</v>
      </c>
      <c r="E243" t="s">
        <v>17</v>
      </c>
      <c r="F243">
        <v>2</v>
      </c>
      <c r="G243">
        <v>498</v>
      </c>
      <c r="H243">
        <v>44</v>
      </c>
      <c r="I243">
        <v>30</v>
      </c>
      <c r="J243">
        <v>15056</v>
      </c>
      <c r="K243">
        <v>768</v>
      </c>
      <c r="L243">
        <v>768</v>
      </c>
      <c r="M243">
        <v>1</v>
      </c>
    </row>
    <row r="244" spans="1:13" x14ac:dyDescent="0.45">
      <c r="A244">
        <v>44</v>
      </c>
      <c r="B244">
        <v>1</v>
      </c>
      <c r="C244">
        <v>56</v>
      </c>
      <c r="D244">
        <v>56</v>
      </c>
      <c r="E244" t="s">
        <v>17</v>
      </c>
      <c r="F244">
        <v>2</v>
      </c>
      <c r="G244">
        <v>497</v>
      </c>
      <c r="H244">
        <v>44</v>
      </c>
      <c r="I244">
        <v>29</v>
      </c>
      <c r="J244">
        <v>11781</v>
      </c>
      <c r="K244">
        <v>171</v>
      </c>
      <c r="L244">
        <v>171</v>
      </c>
      <c r="M244">
        <v>1</v>
      </c>
    </row>
    <row r="245" spans="1:13" x14ac:dyDescent="0.45">
      <c r="A245">
        <v>44</v>
      </c>
      <c r="B245">
        <v>1</v>
      </c>
      <c r="C245">
        <v>56</v>
      </c>
      <c r="D245">
        <v>56</v>
      </c>
      <c r="E245" t="s">
        <v>17</v>
      </c>
      <c r="F245">
        <v>2</v>
      </c>
      <c r="G245">
        <v>496</v>
      </c>
      <c r="H245">
        <v>44</v>
      </c>
      <c r="I245">
        <v>28</v>
      </c>
      <c r="J245">
        <v>7658</v>
      </c>
      <c r="K245">
        <v>192</v>
      </c>
      <c r="L245">
        <v>192</v>
      </c>
      <c r="M245">
        <v>1</v>
      </c>
    </row>
    <row r="246" spans="1:13" x14ac:dyDescent="0.45">
      <c r="A246">
        <v>44</v>
      </c>
      <c r="B246">
        <v>1</v>
      </c>
      <c r="C246">
        <v>56</v>
      </c>
      <c r="D246">
        <v>56</v>
      </c>
      <c r="E246" t="s">
        <v>17</v>
      </c>
      <c r="F246">
        <v>2</v>
      </c>
      <c r="G246">
        <v>495</v>
      </c>
      <c r="H246">
        <v>44</v>
      </c>
      <c r="I246">
        <v>27</v>
      </c>
      <c r="J246">
        <v>8852</v>
      </c>
      <c r="K246">
        <v>112</v>
      </c>
      <c r="L246">
        <v>112</v>
      </c>
      <c r="M246">
        <v>1</v>
      </c>
    </row>
    <row r="247" spans="1:13" x14ac:dyDescent="0.45">
      <c r="A247">
        <v>44</v>
      </c>
      <c r="B247">
        <v>1</v>
      </c>
      <c r="C247">
        <v>56</v>
      </c>
      <c r="D247">
        <v>56</v>
      </c>
      <c r="E247" t="s">
        <v>17</v>
      </c>
      <c r="F247">
        <v>2</v>
      </c>
      <c r="G247">
        <v>494</v>
      </c>
      <c r="H247">
        <v>44</v>
      </c>
      <c r="I247">
        <v>26</v>
      </c>
      <c r="J247">
        <v>6501</v>
      </c>
      <c r="K247">
        <v>380</v>
      </c>
      <c r="L247">
        <v>380</v>
      </c>
      <c r="M247">
        <v>1</v>
      </c>
    </row>
    <row r="248" spans="1:13" x14ac:dyDescent="0.45">
      <c r="A248">
        <v>44</v>
      </c>
      <c r="B248">
        <v>1</v>
      </c>
      <c r="C248">
        <v>56</v>
      </c>
      <c r="D248">
        <v>56</v>
      </c>
      <c r="E248" t="s">
        <v>17</v>
      </c>
      <c r="F248">
        <v>2</v>
      </c>
      <c r="G248">
        <v>493</v>
      </c>
      <c r="H248">
        <v>44</v>
      </c>
      <c r="I248">
        <v>25</v>
      </c>
      <c r="J248">
        <v>6497</v>
      </c>
      <c r="K248">
        <v>84</v>
      </c>
      <c r="L248">
        <v>84</v>
      </c>
      <c r="M248">
        <v>1</v>
      </c>
    </row>
    <row r="249" spans="1:13" x14ac:dyDescent="0.45">
      <c r="A249">
        <v>44</v>
      </c>
      <c r="B249">
        <v>1</v>
      </c>
      <c r="C249">
        <v>56</v>
      </c>
      <c r="D249">
        <v>56</v>
      </c>
      <c r="E249" t="s">
        <v>17</v>
      </c>
      <c r="F249">
        <v>2</v>
      </c>
      <c r="G249">
        <v>492</v>
      </c>
      <c r="H249">
        <v>44</v>
      </c>
      <c r="I249">
        <v>24</v>
      </c>
      <c r="J249">
        <v>5853</v>
      </c>
      <c r="K249">
        <v>276</v>
      </c>
      <c r="L249">
        <v>276</v>
      </c>
      <c r="M249">
        <v>1</v>
      </c>
    </row>
    <row r="250" spans="1:13" x14ac:dyDescent="0.45">
      <c r="A250">
        <v>44</v>
      </c>
      <c r="B250">
        <v>1</v>
      </c>
      <c r="C250">
        <v>56</v>
      </c>
      <c r="D250">
        <v>56</v>
      </c>
      <c r="E250" t="s">
        <v>17</v>
      </c>
      <c r="F250">
        <v>2</v>
      </c>
      <c r="G250">
        <v>491</v>
      </c>
      <c r="H250">
        <v>44</v>
      </c>
      <c r="I250">
        <v>23</v>
      </c>
      <c r="J250">
        <v>7176</v>
      </c>
      <c r="K250">
        <v>238</v>
      </c>
      <c r="L250">
        <v>238</v>
      </c>
      <c r="M250">
        <v>1</v>
      </c>
    </row>
    <row r="251" spans="1:13" x14ac:dyDescent="0.45">
      <c r="A251">
        <v>44</v>
      </c>
      <c r="B251">
        <v>1</v>
      </c>
      <c r="C251">
        <v>56</v>
      </c>
      <c r="D251">
        <v>56</v>
      </c>
      <c r="E251" t="s">
        <v>17</v>
      </c>
      <c r="F251">
        <v>2</v>
      </c>
      <c r="G251">
        <v>490</v>
      </c>
      <c r="H251">
        <v>44</v>
      </c>
      <c r="I251">
        <v>22</v>
      </c>
      <c r="J251">
        <v>11004</v>
      </c>
      <c r="K251">
        <v>576</v>
      </c>
      <c r="L251">
        <v>576</v>
      </c>
      <c r="M251">
        <v>1</v>
      </c>
    </row>
    <row r="252" spans="1:13" x14ac:dyDescent="0.45">
      <c r="A252">
        <v>44</v>
      </c>
      <c r="B252">
        <v>1</v>
      </c>
      <c r="C252">
        <v>56</v>
      </c>
      <c r="D252">
        <v>56</v>
      </c>
      <c r="E252" t="s">
        <v>17</v>
      </c>
      <c r="F252">
        <v>2</v>
      </c>
      <c r="G252">
        <v>489</v>
      </c>
      <c r="H252">
        <v>44</v>
      </c>
      <c r="I252">
        <v>21</v>
      </c>
      <c r="J252">
        <v>8477</v>
      </c>
      <c r="K252">
        <v>162</v>
      </c>
      <c r="L252">
        <v>162</v>
      </c>
      <c r="M252">
        <v>1</v>
      </c>
    </row>
    <row r="253" spans="1:13" x14ac:dyDescent="0.45">
      <c r="A253">
        <v>44</v>
      </c>
      <c r="B253">
        <v>1</v>
      </c>
      <c r="C253">
        <v>56</v>
      </c>
      <c r="D253">
        <v>56</v>
      </c>
      <c r="E253" t="s">
        <v>17</v>
      </c>
      <c r="F253">
        <v>2</v>
      </c>
      <c r="G253">
        <v>488</v>
      </c>
      <c r="H253">
        <v>44</v>
      </c>
      <c r="I253">
        <v>20</v>
      </c>
      <c r="J253">
        <v>7628</v>
      </c>
      <c r="K253">
        <v>272</v>
      </c>
      <c r="L253">
        <v>272</v>
      </c>
      <c r="M253">
        <v>1</v>
      </c>
    </row>
    <row r="254" spans="1:13" x14ac:dyDescent="0.45">
      <c r="A254">
        <v>44</v>
      </c>
      <c r="B254">
        <v>1</v>
      </c>
      <c r="C254">
        <v>56</v>
      </c>
      <c r="D254">
        <v>56</v>
      </c>
      <c r="E254" t="s">
        <v>17</v>
      </c>
      <c r="F254">
        <v>2</v>
      </c>
      <c r="G254">
        <v>487</v>
      </c>
      <c r="H254">
        <v>44</v>
      </c>
      <c r="I254">
        <v>19</v>
      </c>
      <c r="J254">
        <v>7473</v>
      </c>
      <c r="K254">
        <v>248</v>
      </c>
      <c r="L254">
        <v>248</v>
      </c>
      <c r="M254">
        <v>1</v>
      </c>
    </row>
    <row r="255" spans="1:13" x14ac:dyDescent="0.45">
      <c r="A255">
        <v>44</v>
      </c>
      <c r="B255">
        <v>1</v>
      </c>
      <c r="C255">
        <v>56</v>
      </c>
      <c r="D255">
        <v>56</v>
      </c>
      <c r="E255" t="s">
        <v>17</v>
      </c>
      <c r="F255">
        <v>2</v>
      </c>
      <c r="G255">
        <v>486</v>
      </c>
      <c r="H255">
        <v>44</v>
      </c>
      <c r="I255">
        <v>18</v>
      </c>
      <c r="J255">
        <v>8741</v>
      </c>
      <c r="K255">
        <v>174</v>
      </c>
      <c r="L255">
        <v>174</v>
      </c>
      <c r="M255">
        <v>1</v>
      </c>
    </row>
    <row r="256" spans="1:13" x14ac:dyDescent="0.45">
      <c r="A256">
        <v>44</v>
      </c>
      <c r="B256">
        <v>1</v>
      </c>
      <c r="C256">
        <v>56</v>
      </c>
      <c r="D256">
        <v>56</v>
      </c>
      <c r="E256" t="s">
        <v>17</v>
      </c>
      <c r="F256">
        <v>2</v>
      </c>
      <c r="G256">
        <v>485</v>
      </c>
      <c r="H256">
        <v>44</v>
      </c>
      <c r="I256">
        <v>17</v>
      </c>
      <c r="J256">
        <v>4752</v>
      </c>
      <c r="K256">
        <v>455</v>
      </c>
      <c r="L256">
        <v>455</v>
      </c>
      <c r="M256">
        <v>1</v>
      </c>
    </row>
    <row r="257" spans="1:13" x14ac:dyDescent="0.45">
      <c r="A257">
        <v>44</v>
      </c>
      <c r="B257">
        <v>1</v>
      </c>
      <c r="C257">
        <v>56</v>
      </c>
      <c r="D257">
        <v>56</v>
      </c>
      <c r="E257" t="s">
        <v>17</v>
      </c>
      <c r="F257">
        <v>2</v>
      </c>
      <c r="G257">
        <v>484</v>
      </c>
      <c r="H257">
        <v>44</v>
      </c>
      <c r="I257">
        <v>16</v>
      </c>
      <c r="J257">
        <v>4977</v>
      </c>
      <c r="K257">
        <v>114</v>
      </c>
      <c r="L257">
        <v>114</v>
      </c>
      <c r="M257">
        <v>1</v>
      </c>
    </row>
    <row r="258" spans="1:13" x14ac:dyDescent="0.45">
      <c r="A258">
        <v>44</v>
      </c>
      <c r="B258">
        <v>1</v>
      </c>
      <c r="C258">
        <v>56</v>
      </c>
      <c r="D258">
        <v>56</v>
      </c>
      <c r="E258" t="s">
        <v>17</v>
      </c>
      <c r="F258">
        <v>2</v>
      </c>
      <c r="G258">
        <v>483</v>
      </c>
      <c r="H258">
        <v>44</v>
      </c>
      <c r="I258">
        <v>15</v>
      </c>
      <c r="J258">
        <v>6596</v>
      </c>
      <c r="K258">
        <v>148</v>
      </c>
      <c r="L258">
        <v>148</v>
      </c>
      <c r="M258">
        <v>1</v>
      </c>
    </row>
    <row r="259" spans="1:13" x14ac:dyDescent="0.45">
      <c r="A259">
        <v>44</v>
      </c>
      <c r="B259">
        <v>1</v>
      </c>
      <c r="C259">
        <v>56</v>
      </c>
      <c r="D259">
        <v>56</v>
      </c>
      <c r="E259" t="s">
        <v>17</v>
      </c>
      <c r="F259">
        <v>2</v>
      </c>
      <c r="G259">
        <v>482</v>
      </c>
      <c r="H259">
        <v>44</v>
      </c>
      <c r="I259">
        <v>14</v>
      </c>
      <c r="J259">
        <v>8049</v>
      </c>
      <c r="K259">
        <v>400</v>
      </c>
      <c r="L259">
        <v>360</v>
      </c>
      <c r="M259">
        <v>0</v>
      </c>
    </row>
    <row r="260" spans="1:13" x14ac:dyDescent="0.45">
      <c r="A260">
        <v>44</v>
      </c>
      <c r="B260">
        <v>1</v>
      </c>
      <c r="C260">
        <v>56</v>
      </c>
      <c r="D260">
        <v>56</v>
      </c>
      <c r="E260" t="s">
        <v>17</v>
      </c>
      <c r="F260">
        <v>2</v>
      </c>
      <c r="G260">
        <v>481</v>
      </c>
      <c r="H260">
        <v>44</v>
      </c>
      <c r="I260">
        <v>13</v>
      </c>
      <c r="J260">
        <v>16901</v>
      </c>
      <c r="K260">
        <v>234</v>
      </c>
      <c r="L260">
        <v>234</v>
      </c>
      <c r="M260">
        <v>1</v>
      </c>
    </row>
    <row r="261" spans="1:13" x14ac:dyDescent="0.45">
      <c r="A261">
        <v>44</v>
      </c>
      <c r="B261">
        <v>1</v>
      </c>
      <c r="C261">
        <v>56</v>
      </c>
      <c r="D261">
        <v>56</v>
      </c>
      <c r="E261" t="s">
        <v>17</v>
      </c>
      <c r="F261">
        <v>2</v>
      </c>
      <c r="G261">
        <v>479</v>
      </c>
      <c r="H261">
        <v>44</v>
      </c>
      <c r="I261">
        <v>12</v>
      </c>
      <c r="J261">
        <v>11024</v>
      </c>
      <c r="K261">
        <v>251</v>
      </c>
      <c r="L261">
        <v>261</v>
      </c>
      <c r="M261">
        <v>0</v>
      </c>
    </row>
    <row r="262" spans="1:13" x14ac:dyDescent="0.45">
      <c r="A262">
        <v>44</v>
      </c>
      <c r="B262">
        <v>1</v>
      </c>
      <c r="C262">
        <v>56</v>
      </c>
      <c r="D262">
        <v>56</v>
      </c>
      <c r="E262" t="s">
        <v>17</v>
      </c>
      <c r="F262">
        <v>2</v>
      </c>
      <c r="G262">
        <v>478</v>
      </c>
      <c r="H262">
        <v>44</v>
      </c>
      <c r="I262">
        <v>11</v>
      </c>
      <c r="J262">
        <v>5574</v>
      </c>
      <c r="K262">
        <v>720</v>
      </c>
      <c r="L262">
        <v>720</v>
      </c>
      <c r="M262">
        <v>1</v>
      </c>
    </row>
    <row r="263" spans="1:13" x14ac:dyDescent="0.45">
      <c r="A263">
        <v>44</v>
      </c>
      <c r="B263">
        <v>1</v>
      </c>
      <c r="C263">
        <v>56</v>
      </c>
      <c r="D263">
        <v>56</v>
      </c>
      <c r="E263" t="s">
        <v>17</v>
      </c>
      <c r="F263">
        <v>2</v>
      </c>
      <c r="G263">
        <v>477</v>
      </c>
      <c r="H263">
        <v>44</v>
      </c>
      <c r="I263">
        <v>10</v>
      </c>
      <c r="J263">
        <v>10172</v>
      </c>
      <c r="K263">
        <v>118</v>
      </c>
      <c r="L263">
        <v>118</v>
      </c>
      <c r="M263">
        <v>1</v>
      </c>
    </row>
    <row r="264" spans="1:13" x14ac:dyDescent="0.45">
      <c r="A264">
        <v>44</v>
      </c>
      <c r="B264">
        <v>1</v>
      </c>
      <c r="C264">
        <v>56</v>
      </c>
      <c r="D264">
        <v>56</v>
      </c>
      <c r="E264" t="s">
        <v>17</v>
      </c>
      <c r="F264">
        <v>2</v>
      </c>
      <c r="G264">
        <v>476</v>
      </c>
      <c r="H264">
        <v>44</v>
      </c>
      <c r="I264">
        <v>9</v>
      </c>
      <c r="J264">
        <v>12300</v>
      </c>
      <c r="K264">
        <v>315</v>
      </c>
      <c r="L264">
        <v>315</v>
      </c>
      <c r="M264">
        <v>1</v>
      </c>
    </row>
    <row r="265" spans="1:13" x14ac:dyDescent="0.45">
      <c r="A265">
        <v>44</v>
      </c>
      <c r="B265">
        <v>1</v>
      </c>
      <c r="C265">
        <v>56</v>
      </c>
      <c r="D265">
        <v>56</v>
      </c>
      <c r="E265" t="s">
        <v>17</v>
      </c>
      <c r="F265">
        <v>2</v>
      </c>
      <c r="G265">
        <v>475</v>
      </c>
      <c r="H265">
        <v>44</v>
      </c>
      <c r="I265">
        <v>8</v>
      </c>
      <c r="J265">
        <v>9724</v>
      </c>
      <c r="K265">
        <v>285</v>
      </c>
      <c r="L265">
        <v>285</v>
      </c>
      <c r="M265">
        <v>1</v>
      </c>
    </row>
    <row r="266" spans="1:13" x14ac:dyDescent="0.45">
      <c r="A266">
        <v>44</v>
      </c>
      <c r="B266">
        <v>1</v>
      </c>
      <c r="C266">
        <v>56</v>
      </c>
      <c r="D266">
        <v>56</v>
      </c>
      <c r="E266" t="s">
        <v>17</v>
      </c>
      <c r="F266">
        <v>2</v>
      </c>
      <c r="G266">
        <v>474</v>
      </c>
      <c r="H266">
        <v>44</v>
      </c>
      <c r="I266">
        <v>7</v>
      </c>
      <c r="J266">
        <v>7637</v>
      </c>
      <c r="K266">
        <v>212</v>
      </c>
      <c r="L266">
        <v>212</v>
      </c>
      <c r="M266">
        <v>1</v>
      </c>
    </row>
    <row r="267" spans="1:13" x14ac:dyDescent="0.45">
      <c r="A267">
        <v>44</v>
      </c>
      <c r="B267">
        <v>1</v>
      </c>
      <c r="C267">
        <v>56</v>
      </c>
      <c r="D267">
        <v>56</v>
      </c>
      <c r="E267" t="s">
        <v>17</v>
      </c>
      <c r="F267">
        <v>2</v>
      </c>
      <c r="G267">
        <v>473</v>
      </c>
      <c r="H267">
        <v>44</v>
      </c>
      <c r="I267">
        <v>6</v>
      </c>
      <c r="J267">
        <v>8509</v>
      </c>
      <c r="K267">
        <v>576</v>
      </c>
      <c r="L267">
        <v>576</v>
      </c>
      <c r="M267">
        <v>1</v>
      </c>
    </row>
    <row r="268" spans="1:13" x14ac:dyDescent="0.45">
      <c r="A268">
        <v>44</v>
      </c>
      <c r="B268">
        <v>1</v>
      </c>
      <c r="C268">
        <v>56</v>
      </c>
      <c r="D268">
        <v>56</v>
      </c>
      <c r="E268" t="s">
        <v>17</v>
      </c>
      <c r="F268">
        <v>2</v>
      </c>
      <c r="G268">
        <v>472</v>
      </c>
      <c r="H268">
        <v>44</v>
      </c>
      <c r="I268">
        <v>5</v>
      </c>
      <c r="J268">
        <v>12337</v>
      </c>
      <c r="K268">
        <v>119</v>
      </c>
      <c r="L268">
        <v>119</v>
      </c>
      <c r="M268">
        <v>1</v>
      </c>
    </row>
    <row r="269" spans="1:13" x14ac:dyDescent="0.45">
      <c r="A269">
        <v>44</v>
      </c>
      <c r="B269">
        <v>1</v>
      </c>
      <c r="C269">
        <v>56</v>
      </c>
      <c r="D269">
        <v>56</v>
      </c>
      <c r="E269" t="s">
        <v>17</v>
      </c>
      <c r="F269">
        <v>2</v>
      </c>
      <c r="G269">
        <v>471</v>
      </c>
      <c r="H269">
        <v>44</v>
      </c>
      <c r="I269">
        <v>4</v>
      </c>
      <c r="J269">
        <v>11844</v>
      </c>
      <c r="K269">
        <v>92</v>
      </c>
      <c r="L269">
        <v>92</v>
      </c>
      <c r="M269">
        <v>1</v>
      </c>
    </row>
    <row r="270" spans="1:13" x14ac:dyDescent="0.45">
      <c r="A270">
        <v>44</v>
      </c>
      <c r="B270">
        <v>1</v>
      </c>
      <c r="C270">
        <v>56</v>
      </c>
      <c r="D270">
        <v>56</v>
      </c>
      <c r="E270" t="s">
        <v>17</v>
      </c>
      <c r="F270">
        <v>2</v>
      </c>
      <c r="G270">
        <v>470</v>
      </c>
      <c r="H270">
        <v>44</v>
      </c>
      <c r="I270">
        <v>3</v>
      </c>
      <c r="J270">
        <v>13254</v>
      </c>
      <c r="K270">
        <v>3166</v>
      </c>
      <c r="L270">
        <v>343</v>
      </c>
      <c r="M270">
        <v>0</v>
      </c>
    </row>
    <row r="271" spans="1:13" x14ac:dyDescent="0.45">
      <c r="A271">
        <v>44</v>
      </c>
      <c r="B271">
        <v>1</v>
      </c>
      <c r="C271">
        <v>56</v>
      </c>
      <c r="D271">
        <v>56</v>
      </c>
      <c r="E271" t="s">
        <v>17</v>
      </c>
      <c r="F271">
        <v>2</v>
      </c>
      <c r="G271">
        <v>466</v>
      </c>
      <c r="H271">
        <v>44</v>
      </c>
      <c r="I271">
        <v>2</v>
      </c>
      <c r="J271">
        <v>13688</v>
      </c>
      <c r="K271">
        <v>538</v>
      </c>
      <c r="L271">
        <v>534</v>
      </c>
      <c r="M271">
        <v>0</v>
      </c>
    </row>
    <row r="272" spans="1:13" x14ac:dyDescent="0.45">
      <c r="A272">
        <v>44</v>
      </c>
      <c r="B272">
        <v>1</v>
      </c>
      <c r="C272">
        <v>56</v>
      </c>
      <c r="D272">
        <v>56</v>
      </c>
      <c r="E272" t="s">
        <v>17</v>
      </c>
      <c r="F272">
        <v>2</v>
      </c>
      <c r="G272">
        <v>465</v>
      </c>
      <c r="H272">
        <v>44</v>
      </c>
      <c r="I272">
        <v>1</v>
      </c>
      <c r="J272">
        <v>10461</v>
      </c>
      <c r="K272">
        <v>162</v>
      </c>
      <c r="L272">
        <v>162</v>
      </c>
      <c r="M272">
        <v>1</v>
      </c>
    </row>
    <row r="273" spans="1:13" x14ac:dyDescent="0.45">
      <c r="A273">
        <v>46</v>
      </c>
      <c r="B273">
        <v>2</v>
      </c>
      <c r="C273">
        <v>56</v>
      </c>
      <c r="D273">
        <v>56</v>
      </c>
      <c r="E273" t="s">
        <v>17</v>
      </c>
      <c r="F273">
        <v>2</v>
      </c>
      <c r="G273">
        <v>528</v>
      </c>
      <c r="H273">
        <v>46</v>
      </c>
      <c r="I273">
        <v>30</v>
      </c>
      <c r="J273">
        <v>7085</v>
      </c>
      <c r="K273">
        <v>576</v>
      </c>
      <c r="L273">
        <v>576</v>
      </c>
      <c r="M273">
        <v>1</v>
      </c>
    </row>
    <row r="274" spans="1:13" x14ac:dyDescent="0.45">
      <c r="A274">
        <v>46</v>
      </c>
      <c r="B274">
        <v>2</v>
      </c>
      <c r="C274">
        <v>56</v>
      </c>
      <c r="D274">
        <v>56</v>
      </c>
      <c r="E274" t="s">
        <v>17</v>
      </c>
      <c r="F274">
        <v>2</v>
      </c>
      <c r="G274">
        <v>527</v>
      </c>
      <c r="H274">
        <v>46</v>
      </c>
      <c r="I274">
        <v>29</v>
      </c>
      <c r="J274">
        <v>7678</v>
      </c>
      <c r="K274">
        <v>486</v>
      </c>
      <c r="L274">
        <v>486</v>
      </c>
      <c r="M274">
        <v>1</v>
      </c>
    </row>
    <row r="275" spans="1:13" x14ac:dyDescent="0.45">
      <c r="A275">
        <v>46</v>
      </c>
      <c r="B275">
        <v>2</v>
      </c>
      <c r="C275">
        <v>56</v>
      </c>
      <c r="D275">
        <v>56</v>
      </c>
      <c r="E275" t="s">
        <v>17</v>
      </c>
      <c r="F275">
        <v>2</v>
      </c>
      <c r="G275">
        <v>526</v>
      </c>
      <c r="H275">
        <v>46</v>
      </c>
      <c r="I275">
        <v>28</v>
      </c>
      <c r="J275">
        <v>7822</v>
      </c>
      <c r="K275">
        <v>296</v>
      </c>
      <c r="L275">
        <v>296</v>
      </c>
      <c r="M275">
        <v>1</v>
      </c>
    </row>
    <row r="276" spans="1:13" x14ac:dyDescent="0.45">
      <c r="A276">
        <v>46</v>
      </c>
      <c r="B276">
        <v>2</v>
      </c>
      <c r="C276">
        <v>56</v>
      </c>
      <c r="D276">
        <v>56</v>
      </c>
      <c r="E276" t="s">
        <v>17</v>
      </c>
      <c r="F276">
        <v>2</v>
      </c>
      <c r="G276">
        <v>525</v>
      </c>
      <c r="H276">
        <v>46</v>
      </c>
      <c r="I276">
        <v>27</v>
      </c>
      <c r="J276">
        <v>13066</v>
      </c>
      <c r="K276">
        <v>188</v>
      </c>
      <c r="L276">
        <v>188</v>
      </c>
      <c r="M276">
        <v>1</v>
      </c>
    </row>
    <row r="277" spans="1:13" x14ac:dyDescent="0.45">
      <c r="A277">
        <v>46</v>
      </c>
      <c r="B277">
        <v>2</v>
      </c>
      <c r="C277">
        <v>56</v>
      </c>
      <c r="D277">
        <v>56</v>
      </c>
      <c r="E277" t="s">
        <v>17</v>
      </c>
      <c r="F277">
        <v>2</v>
      </c>
      <c r="G277">
        <v>524</v>
      </c>
      <c r="H277">
        <v>46</v>
      </c>
      <c r="I277">
        <v>26</v>
      </c>
      <c r="J277">
        <v>7163</v>
      </c>
      <c r="K277">
        <v>495</v>
      </c>
      <c r="L277">
        <v>495</v>
      </c>
      <c r="M277">
        <v>1</v>
      </c>
    </row>
    <row r="278" spans="1:13" x14ac:dyDescent="0.45">
      <c r="A278">
        <v>46</v>
      </c>
      <c r="B278">
        <v>2</v>
      </c>
      <c r="C278">
        <v>56</v>
      </c>
      <c r="D278">
        <v>56</v>
      </c>
      <c r="E278" t="s">
        <v>17</v>
      </c>
      <c r="F278">
        <v>2</v>
      </c>
      <c r="G278">
        <v>523</v>
      </c>
      <c r="H278">
        <v>46</v>
      </c>
      <c r="I278">
        <v>25</v>
      </c>
      <c r="J278">
        <v>7394</v>
      </c>
      <c r="K278">
        <v>78</v>
      </c>
      <c r="L278">
        <v>78</v>
      </c>
      <c r="M278">
        <v>1</v>
      </c>
    </row>
    <row r="279" spans="1:13" x14ac:dyDescent="0.45">
      <c r="A279">
        <v>46</v>
      </c>
      <c r="B279">
        <v>2</v>
      </c>
      <c r="C279">
        <v>56</v>
      </c>
      <c r="D279">
        <v>56</v>
      </c>
      <c r="E279" t="s">
        <v>17</v>
      </c>
      <c r="F279">
        <v>2</v>
      </c>
      <c r="G279">
        <v>522</v>
      </c>
      <c r="H279">
        <v>46</v>
      </c>
      <c r="I279">
        <v>24</v>
      </c>
      <c r="J279">
        <v>9665</v>
      </c>
      <c r="K279">
        <v>147</v>
      </c>
      <c r="L279">
        <v>147</v>
      </c>
      <c r="M279">
        <v>1</v>
      </c>
    </row>
    <row r="280" spans="1:13" x14ac:dyDescent="0.45">
      <c r="A280">
        <v>46</v>
      </c>
      <c r="B280">
        <v>2</v>
      </c>
      <c r="C280">
        <v>56</v>
      </c>
      <c r="D280">
        <v>56</v>
      </c>
      <c r="E280" t="s">
        <v>17</v>
      </c>
      <c r="F280">
        <v>2</v>
      </c>
      <c r="G280">
        <v>521</v>
      </c>
      <c r="H280">
        <v>46</v>
      </c>
      <c r="I280">
        <v>23</v>
      </c>
      <c r="J280">
        <v>4237</v>
      </c>
      <c r="K280">
        <v>210</v>
      </c>
      <c r="L280">
        <v>210</v>
      </c>
      <c r="M280">
        <v>1</v>
      </c>
    </row>
    <row r="281" spans="1:13" x14ac:dyDescent="0.45">
      <c r="A281">
        <v>46</v>
      </c>
      <c r="B281">
        <v>2</v>
      </c>
      <c r="C281">
        <v>56</v>
      </c>
      <c r="D281">
        <v>56</v>
      </c>
      <c r="E281" t="s">
        <v>17</v>
      </c>
      <c r="F281">
        <v>2</v>
      </c>
      <c r="G281">
        <v>520</v>
      </c>
      <c r="H281">
        <v>46</v>
      </c>
      <c r="I281">
        <v>22</v>
      </c>
      <c r="J281">
        <v>13291</v>
      </c>
      <c r="K281">
        <v>504</v>
      </c>
      <c r="L281">
        <v>504</v>
      </c>
      <c r="M281">
        <v>1</v>
      </c>
    </row>
    <row r="282" spans="1:13" x14ac:dyDescent="0.45">
      <c r="A282">
        <v>46</v>
      </c>
      <c r="B282">
        <v>2</v>
      </c>
      <c r="C282">
        <v>56</v>
      </c>
      <c r="D282">
        <v>56</v>
      </c>
      <c r="E282" t="s">
        <v>17</v>
      </c>
      <c r="F282">
        <v>2</v>
      </c>
      <c r="G282">
        <v>519</v>
      </c>
      <c r="H282">
        <v>46</v>
      </c>
      <c r="I282">
        <v>21</v>
      </c>
      <c r="J282">
        <v>5842</v>
      </c>
      <c r="K282">
        <v>295</v>
      </c>
      <c r="L282">
        <v>295</v>
      </c>
      <c r="M282">
        <v>1</v>
      </c>
    </row>
    <row r="283" spans="1:13" x14ac:dyDescent="0.45">
      <c r="A283">
        <v>46</v>
      </c>
      <c r="B283">
        <v>2</v>
      </c>
      <c r="C283">
        <v>56</v>
      </c>
      <c r="D283">
        <v>56</v>
      </c>
      <c r="E283" t="s">
        <v>17</v>
      </c>
      <c r="F283">
        <v>2</v>
      </c>
      <c r="G283">
        <v>518</v>
      </c>
      <c r="H283">
        <v>46</v>
      </c>
      <c r="I283">
        <v>20</v>
      </c>
      <c r="J283">
        <v>5887</v>
      </c>
      <c r="K283">
        <v>765</v>
      </c>
      <c r="L283">
        <v>765</v>
      </c>
      <c r="M283">
        <v>1</v>
      </c>
    </row>
    <row r="284" spans="1:13" x14ac:dyDescent="0.45">
      <c r="A284">
        <v>46</v>
      </c>
      <c r="B284">
        <v>2</v>
      </c>
      <c r="C284">
        <v>56</v>
      </c>
      <c r="D284">
        <v>56</v>
      </c>
      <c r="E284" t="s">
        <v>17</v>
      </c>
      <c r="F284">
        <v>2</v>
      </c>
      <c r="G284">
        <v>517</v>
      </c>
      <c r="H284">
        <v>46</v>
      </c>
      <c r="I284">
        <v>19</v>
      </c>
      <c r="J284">
        <v>6153</v>
      </c>
      <c r="K284">
        <v>192</v>
      </c>
      <c r="L284">
        <v>172</v>
      </c>
      <c r="M284">
        <v>0</v>
      </c>
    </row>
    <row r="285" spans="1:13" x14ac:dyDescent="0.45">
      <c r="A285">
        <v>46</v>
      </c>
      <c r="B285">
        <v>2</v>
      </c>
      <c r="C285">
        <v>56</v>
      </c>
      <c r="D285">
        <v>56</v>
      </c>
      <c r="E285" t="s">
        <v>17</v>
      </c>
      <c r="F285">
        <v>2</v>
      </c>
      <c r="G285">
        <v>516</v>
      </c>
      <c r="H285">
        <v>46</v>
      </c>
      <c r="I285">
        <v>18</v>
      </c>
      <c r="J285">
        <v>8674</v>
      </c>
      <c r="K285">
        <v>288</v>
      </c>
      <c r="L285">
        <v>288</v>
      </c>
      <c r="M285">
        <v>1</v>
      </c>
    </row>
    <row r="286" spans="1:13" x14ac:dyDescent="0.45">
      <c r="A286">
        <v>46</v>
      </c>
      <c r="B286">
        <v>2</v>
      </c>
      <c r="C286">
        <v>56</v>
      </c>
      <c r="D286">
        <v>56</v>
      </c>
      <c r="E286" t="s">
        <v>17</v>
      </c>
      <c r="F286">
        <v>2</v>
      </c>
      <c r="G286">
        <v>515</v>
      </c>
      <c r="H286">
        <v>46</v>
      </c>
      <c r="I286">
        <v>17</v>
      </c>
      <c r="J286">
        <v>9423</v>
      </c>
      <c r="K286">
        <v>465</v>
      </c>
      <c r="L286">
        <v>465</v>
      </c>
      <c r="M286">
        <v>1</v>
      </c>
    </row>
    <row r="287" spans="1:13" x14ac:dyDescent="0.45">
      <c r="A287">
        <v>46</v>
      </c>
      <c r="B287">
        <v>2</v>
      </c>
      <c r="C287">
        <v>56</v>
      </c>
      <c r="D287">
        <v>56</v>
      </c>
      <c r="E287" t="s">
        <v>17</v>
      </c>
      <c r="F287">
        <v>2</v>
      </c>
      <c r="G287">
        <v>514</v>
      </c>
      <c r="H287">
        <v>46</v>
      </c>
      <c r="I287">
        <v>16</v>
      </c>
      <c r="J287">
        <v>6238</v>
      </c>
      <c r="K287">
        <v>246</v>
      </c>
      <c r="L287">
        <v>246</v>
      </c>
      <c r="M287">
        <v>1</v>
      </c>
    </row>
    <row r="288" spans="1:13" x14ac:dyDescent="0.45">
      <c r="A288">
        <v>46</v>
      </c>
      <c r="B288">
        <v>2</v>
      </c>
      <c r="C288">
        <v>56</v>
      </c>
      <c r="D288">
        <v>56</v>
      </c>
      <c r="E288" t="s">
        <v>17</v>
      </c>
      <c r="F288">
        <v>2</v>
      </c>
      <c r="G288">
        <v>513</v>
      </c>
      <c r="H288">
        <v>46</v>
      </c>
      <c r="I288">
        <v>15</v>
      </c>
      <c r="J288">
        <v>5857</v>
      </c>
      <c r="K288">
        <v>106</v>
      </c>
      <c r="L288">
        <v>106</v>
      </c>
      <c r="M288">
        <v>1</v>
      </c>
    </row>
    <row r="289" spans="1:13" x14ac:dyDescent="0.45">
      <c r="A289">
        <v>46</v>
      </c>
      <c r="B289">
        <v>2</v>
      </c>
      <c r="C289">
        <v>56</v>
      </c>
      <c r="D289">
        <v>56</v>
      </c>
      <c r="E289" t="s">
        <v>17</v>
      </c>
      <c r="F289">
        <v>2</v>
      </c>
      <c r="G289">
        <v>512</v>
      </c>
      <c r="H289">
        <v>46</v>
      </c>
      <c r="I289">
        <v>14</v>
      </c>
      <c r="J289">
        <v>8154</v>
      </c>
      <c r="K289">
        <v>272</v>
      </c>
      <c r="L289">
        <v>272</v>
      </c>
      <c r="M289">
        <v>1</v>
      </c>
    </row>
    <row r="290" spans="1:13" x14ac:dyDescent="0.45">
      <c r="A290">
        <v>46</v>
      </c>
      <c r="B290">
        <v>2</v>
      </c>
      <c r="C290">
        <v>56</v>
      </c>
      <c r="D290">
        <v>56</v>
      </c>
      <c r="E290" t="s">
        <v>17</v>
      </c>
      <c r="F290">
        <v>2</v>
      </c>
      <c r="G290">
        <v>511</v>
      </c>
      <c r="H290">
        <v>46</v>
      </c>
      <c r="I290">
        <v>13</v>
      </c>
      <c r="J290">
        <v>8190</v>
      </c>
      <c r="K290">
        <v>546</v>
      </c>
      <c r="L290">
        <v>546</v>
      </c>
      <c r="M290">
        <v>1</v>
      </c>
    </row>
    <row r="291" spans="1:13" x14ac:dyDescent="0.45">
      <c r="A291">
        <v>46</v>
      </c>
      <c r="B291">
        <v>2</v>
      </c>
      <c r="C291">
        <v>56</v>
      </c>
      <c r="D291">
        <v>56</v>
      </c>
      <c r="E291" t="s">
        <v>17</v>
      </c>
      <c r="F291">
        <v>2</v>
      </c>
      <c r="G291">
        <v>510</v>
      </c>
      <c r="H291">
        <v>46</v>
      </c>
      <c r="I291">
        <v>12</v>
      </c>
      <c r="J291">
        <v>5725</v>
      </c>
      <c r="K291">
        <v>129</v>
      </c>
      <c r="L291">
        <v>129</v>
      </c>
      <c r="M291">
        <v>1</v>
      </c>
    </row>
    <row r="292" spans="1:13" x14ac:dyDescent="0.45">
      <c r="A292">
        <v>46</v>
      </c>
      <c r="B292">
        <v>2</v>
      </c>
      <c r="C292">
        <v>56</v>
      </c>
      <c r="D292">
        <v>56</v>
      </c>
      <c r="E292" t="s">
        <v>17</v>
      </c>
      <c r="F292">
        <v>2</v>
      </c>
      <c r="G292">
        <v>509</v>
      </c>
      <c r="H292">
        <v>46</v>
      </c>
      <c r="I292">
        <v>11</v>
      </c>
      <c r="J292">
        <v>4262</v>
      </c>
      <c r="K292">
        <v>180</v>
      </c>
      <c r="L292">
        <v>180</v>
      </c>
      <c r="M292">
        <v>1</v>
      </c>
    </row>
    <row r="293" spans="1:13" x14ac:dyDescent="0.45">
      <c r="A293">
        <v>46</v>
      </c>
      <c r="B293">
        <v>2</v>
      </c>
      <c r="C293">
        <v>56</v>
      </c>
      <c r="D293">
        <v>56</v>
      </c>
      <c r="E293" t="s">
        <v>17</v>
      </c>
      <c r="F293">
        <v>2</v>
      </c>
      <c r="G293">
        <v>508</v>
      </c>
      <c r="H293">
        <v>46</v>
      </c>
      <c r="I293">
        <v>10</v>
      </c>
      <c r="J293">
        <v>7650</v>
      </c>
      <c r="K293">
        <v>186</v>
      </c>
      <c r="L293">
        <v>186</v>
      </c>
      <c r="M293">
        <v>1</v>
      </c>
    </row>
    <row r="294" spans="1:13" x14ac:dyDescent="0.45">
      <c r="A294">
        <v>46</v>
      </c>
      <c r="B294">
        <v>2</v>
      </c>
      <c r="C294">
        <v>56</v>
      </c>
      <c r="D294">
        <v>56</v>
      </c>
      <c r="E294" t="s">
        <v>17</v>
      </c>
      <c r="F294">
        <v>2</v>
      </c>
      <c r="G294">
        <v>507</v>
      </c>
      <c r="H294">
        <v>46</v>
      </c>
      <c r="I294">
        <v>9</v>
      </c>
      <c r="J294">
        <v>6170</v>
      </c>
      <c r="K294">
        <v>729</v>
      </c>
      <c r="L294">
        <v>729</v>
      </c>
      <c r="M294">
        <v>1</v>
      </c>
    </row>
    <row r="295" spans="1:13" x14ac:dyDescent="0.45">
      <c r="A295">
        <v>46</v>
      </c>
      <c r="B295">
        <v>2</v>
      </c>
      <c r="C295">
        <v>56</v>
      </c>
      <c r="D295">
        <v>56</v>
      </c>
      <c r="E295" t="s">
        <v>17</v>
      </c>
      <c r="F295">
        <v>2</v>
      </c>
      <c r="G295">
        <v>506</v>
      </c>
      <c r="H295">
        <v>46</v>
      </c>
      <c r="I295">
        <v>8</v>
      </c>
      <c r="J295">
        <v>8376</v>
      </c>
      <c r="K295">
        <v>320</v>
      </c>
      <c r="L295">
        <v>320</v>
      </c>
      <c r="M295">
        <v>1</v>
      </c>
    </row>
    <row r="296" spans="1:13" x14ac:dyDescent="0.45">
      <c r="A296">
        <v>46</v>
      </c>
      <c r="B296">
        <v>2</v>
      </c>
      <c r="C296">
        <v>56</v>
      </c>
      <c r="D296">
        <v>56</v>
      </c>
      <c r="E296" t="s">
        <v>17</v>
      </c>
      <c r="F296">
        <v>2</v>
      </c>
      <c r="G296">
        <v>505</v>
      </c>
      <c r="H296">
        <v>46</v>
      </c>
      <c r="I296">
        <v>7</v>
      </c>
      <c r="J296">
        <v>7610</v>
      </c>
      <c r="K296">
        <v>348</v>
      </c>
      <c r="L296">
        <v>348</v>
      </c>
      <c r="M296">
        <v>1</v>
      </c>
    </row>
    <row r="297" spans="1:13" x14ac:dyDescent="0.45">
      <c r="A297">
        <v>46</v>
      </c>
      <c r="B297">
        <v>2</v>
      </c>
      <c r="C297">
        <v>56</v>
      </c>
      <c r="D297">
        <v>56</v>
      </c>
      <c r="E297" t="s">
        <v>17</v>
      </c>
      <c r="F297">
        <v>2</v>
      </c>
      <c r="G297">
        <v>504</v>
      </c>
      <c r="H297">
        <v>46</v>
      </c>
      <c r="I297">
        <v>6</v>
      </c>
      <c r="J297">
        <v>5763</v>
      </c>
      <c r="K297">
        <v>720</v>
      </c>
      <c r="L297">
        <v>720</v>
      </c>
      <c r="M297">
        <v>1</v>
      </c>
    </row>
    <row r="298" spans="1:13" x14ac:dyDescent="0.45">
      <c r="A298">
        <v>46</v>
      </c>
      <c r="B298">
        <v>2</v>
      </c>
      <c r="C298">
        <v>56</v>
      </c>
      <c r="D298">
        <v>56</v>
      </c>
      <c r="E298" t="s">
        <v>17</v>
      </c>
      <c r="F298">
        <v>2</v>
      </c>
      <c r="G298">
        <v>503</v>
      </c>
      <c r="H298">
        <v>46</v>
      </c>
      <c r="I298">
        <v>5</v>
      </c>
      <c r="J298">
        <v>7754</v>
      </c>
      <c r="K298">
        <v>399</v>
      </c>
      <c r="L298">
        <v>399</v>
      </c>
      <c r="M298">
        <v>1</v>
      </c>
    </row>
    <row r="299" spans="1:13" x14ac:dyDescent="0.45">
      <c r="A299">
        <v>46</v>
      </c>
      <c r="B299">
        <v>2</v>
      </c>
      <c r="C299">
        <v>56</v>
      </c>
      <c r="D299">
        <v>56</v>
      </c>
      <c r="E299" t="s">
        <v>17</v>
      </c>
      <c r="F299">
        <v>2</v>
      </c>
      <c r="G299">
        <v>502</v>
      </c>
      <c r="H299">
        <v>46</v>
      </c>
      <c r="I299">
        <v>4</v>
      </c>
      <c r="J299">
        <v>12038</v>
      </c>
      <c r="K299">
        <v>272</v>
      </c>
      <c r="L299">
        <v>272</v>
      </c>
      <c r="M299">
        <v>1</v>
      </c>
    </row>
    <row r="300" spans="1:13" x14ac:dyDescent="0.45">
      <c r="A300">
        <v>46</v>
      </c>
      <c r="B300">
        <v>2</v>
      </c>
      <c r="C300">
        <v>56</v>
      </c>
      <c r="D300">
        <v>56</v>
      </c>
      <c r="E300" t="s">
        <v>17</v>
      </c>
      <c r="F300">
        <v>2</v>
      </c>
      <c r="G300">
        <v>501</v>
      </c>
      <c r="H300">
        <v>46</v>
      </c>
      <c r="I300">
        <v>3</v>
      </c>
      <c r="J300">
        <v>7890</v>
      </c>
      <c r="K300">
        <v>266</v>
      </c>
      <c r="L300">
        <v>266</v>
      </c>
      <c r="M300">
        <v>1</v>
      </c>
    </row>
    <row r="301" spans="1:13" x14ac:dyDescent="0.45">
      <c r="A301">
        <v>46</v>
      </c>
      <c r="B301">
        <v>2</v>
      </c>
      <c r="C301">
        <v>56</v>
      </c>
      <c r="D301">
        <v>56</v>
      </c>
      <c r="E301" t="s">
        <v>17</v>
      </c>
      <c r="F301">
        <v>2</v>
      </c>
      <c r="G301">
        <v>500</v>
      </c>
      <c r="H301">
        <v>46</v>
      </c>
      <c r="I301">
        <v>2</v>
      </c>
      <c r="J301">
        <v>7049</v>
      </c>
      <c r="K301">
        <v>462</v>
      </c>
      <c r="L301">
        <v>462</v>
      </c>
      <c r="M301">
        <v>1</v>
      </c>
    </row>
    <row r="302" spans="1:13" x14ac:dyDescent="0.45">
      <c r="A302">
        <v>46</v>
      </c>
      <c r="B302">
        <v>2</v>
      </c>
      <c r="C302">
        <v>56</v>
      </c>
      <c r="D302">
        <v>56</v>
      </c>
      <c r="E302" t="s">
        <v>17</v>
      </c>
      <c r="F302">
        <v>2</v>
      </c>
      <c r="G302">
        <v>499</v>
      </c>
      <c r="H302">
        <v>46</v>
      </c>
      <c r="I302">
        <v>1</v>
      </c>
      <c r="J302">
        <v>11752</v>
      </c>
      <c r="K302">
        <v>342</v>
      </c>
      <c r="L302">
        <v>342</v>
      </c>
      <c r="M302">
        <v>1</v>
      </c>
    </row>
    <row r="303" spans="1:13" x14ac:dyDescent="0.45">
      <c r="A303">
        <v>49</v>
      </c>
      <c r="B303">
        <v>1</v>
      </c>
      <c r="C303">
        <v>58</v>
      </c>
      <c r="D303">
        <v>58</v>
      </c>
      <c r="E303" t="s">
        <v>18</v>
      </c>
      <c r="F303">
        <v>4</v>
      </c>
      <c r="G303">
        <v>560</v>
      </c>
      <c r="H303">
        <v>49</v>
      </c>
      <c r="I303">
        <v>30</v>
      </c>
      <c r="J303">
        <v>4889</v>
      </c>
      <c r="K303">
        <v>768</v>
      </c>
      <c r="L303">
        <v>768</v>
      </c>
      <c r="M303">
        <v>1</v>
      </c>
    </row>
    <row r="304" spans="1:13" x14ac:dyDescent="0.45">
      <c r="A304">
        <v>49</v>
      </c>
      <c r="B304">
        <v>1</v>
      </c>
      <c r="C304">
        <v>58</v>
      </c>
      <c r="D304">
        <v>58</v>
      </c>
      <c r="E304" t="s">
        <v>18</v>
      </c>
      <c r="F304">
        <v>4</v>
      </c>
      <c r="G304">
        <v>559</v>
      </c>
      <c r="H304">
        <v>49</v>
      </c>
      <c r="I304">
        <v>29</v>
      </c>
      <c r="J304">
        <v>4605</v>
      </c>
      <c r="K304">
        <v>171</v>
      </c>
      <c r="L304">
        <v>171</v>
      </c>
      <c r="M304">
        <v>1</v>
      </c>
    </row>
    <row r="305" spans="1:13" x14ac:dyDescent="0.45">
      <c r="A305">
        <v>49</v>
      </c>
      <c r="B305">
        <v>1</v>
      </c>
      <c r="C305">
        <v>58</v>
      </c>
      <c r="D305">
        <v>58</v>
      </c>
      <c r="E305" t="s">
        <v>18</v>
      </c>
      <c r="F305">
        <v>4</v>
      </c>
      <c r="G305">
        <v>558</v>
      </c>
      <c r="H305">
        <v>49</v>
      </c>
      <c r="I305">
        <v>28</v>
      </c>
      <c r="J305">
        <v>3466</v>
      </c>
      <c r="K305">
        <v>192</v>
      </c>
      <c r="L305">
        <v>192</v>
      </c>
      <c r="M305">
        <v>1</v>
      </c>
    </row>
    <row r="306" spans="1:13" x14ac:dyDescent="0.45">
      <c r="A306">
        <v>49</v>
      </c>
      <c r="B306">
        <v>1</v>
      </c>
      <c r="C306">
        <v>58</v>
      </c>
      <c r="D306">
        <v>58</v>
      </c>
      <c r="E306" t="s">
        <v>18</v>
      </c>
      <c r="F306">
        <v>4</v>
      </c>
      <c r="G306">
        <v>557</v>
      </c>
      <c r="H306">
        <v>49</v>
      </c>
      <c r="I306">
        <v>27</v>
      </c>
      <c r="J306">
        <v>4188</v>
      </c>
      <c r="K306">
        <v>112</v>
      </c>
      <c r="L306">
        <v>112</v>
      </c>
      <c r="M306">
        <v>1</v>
      </c>
    </row>
    <row r="307" spans="1:13" x14ac:dyDescent="0.45">
      <c r="A307">
        <v>49</v>
      </c>
      <c r="B307">
        <v>1</v>
      </c>
      <c r="C307">
        <v>58</v>
      </c>
      <c r="D307">
        <v>58</v>
      </c>
      <c r="E307" t="s">
        <v>18</v>
      </c>
      <c r="F307">
        <v>4</v>
      </c>
      <c r="G307">
        <v>556</v>
      </c>
      <c r="H307">
        <v>49</v>
      </c>
      <c r="I307">
        <v>26</v>
      </c>
      <c r="J307">
        <v>5789</v>
      </c>
      <c r="K307">
        <v>380</v>
      </c>
      <c r="L307">
        <v>380</v>
      </c>
      <c r="M307">
        <v>1</v>
      </c>
    </row>
    <row r="308" spans="1:13" x14ac:dyDescent="0.45">
      <c r="A308">
        <v>49</v>
      </c>
      <c r="B308">
        <v>1</v>
      </c>
      <c r="C308">
        <v>58</v>
      </c>
      <c r="D308">
        <v>58</v>
      </c>
      <c r="E308" t="s">
        <v>18</v>
      </c>
      <c r="F308">
        <v>4</v>
      </c>
      <c r="G308">
        <v>555</v>
      </c>
      <c r="H308">
        <v>49</v>
      </c>
      <c r="I308">
        <v>25</v>
      </c>
      <c r="J308">
        <v>4365</v>
      </c>
      <c r="K308">
        <v>84</v>
      </c>
      <c r="L308">
        <v>84</v>
      </c>
      <c r="M308">
        <v>1</v>
      </c>
    </row>
    <row r="309" spans="1:13" x14ac:dyDescent="0.45">
      <c r="A309">
        <v>49</v>
      </c>
      <c r="B309">
        <v>1</v>
      </c>
      <c r="C309">
        <v>58</v>
      </c>
      <c r="D309">
        <v>58</v>
      </c>
      <c r="E309" t="s">
        <v>18</v>
      </c>
      <c r="F309">
        <v>4</v>
      </c>
      <c r="G309">
        <v>554</v>
      </c>
      <c r="H309">
        <v>49</v>
      </c>
      <c r="I309">
        <v>24</v>
      </c>
      <c r="J309">
        <v>3505</v>
      </c>
      <c r="K309">
        <v>276</v>
      </c>
      <c r="L309">
        <v>276</v>
      </c>
      <c r="M309">
        <v>1</v>
      </c>
    </row>
    <row r="310" spans="1:13" x14ac:dyDescent="0.45">
      <c r="A310">
        <v>49</v>
      </c>
      <c r="B310">
        <v>1</v>
      </c>
      <c r="C310">
        <v>58</v>
      </c>
      <c r="D310">
        <v>58</v>
      </c>
      <c r="E310" t="s">
        <v>18</v>
      </c>
      <c r="F310">
        <v>4</v>
      </c>
      <c r="G310">
        <v>553</v>
      </c>
      <c r="H310">
        <v>49</v>
      </c>
      <c r="I310">
        <v>23</v>
      </c>
      <c r="J310">
        <v>4492</v>
      </c>
      <c r="K310">
        <v>238</v>
      </c>
      <c r="L310">
        <v>238</v>
      </c>
      <c r="M310">
        <v>1</v>
      </c>
    </row>
    <row r="311" spans="1:13" x14ac:dyDescent="0.45">
      <c r="A311">
        <v>49</v>
      </c>
      <c r="B311">
        <v>1</v>
      </c>
      <c r="C311">
        <v>58</v>
      </c>
      <c r="D311">
        <v>58</v>
      </c>
      <c r="E311" t="s">
        <v>18</v>
      </c>
      <c r="F311">
        <v>4</v>
      </c>
      <c r="G311">
        <v>552</v>
      </c>
      <c r="H311">
        <v>49</v>
      </c>
      <c r="I311">
        <v>22</v>
      </c>
      <c r="J311">
        <v>4753</v>
      </c>
      <c r="K311">
        <v>576</v>
      </c>
      <c r="L311">
        <v>576</v>
      </c>
      <c r="M311">
        <v>1</v>
      </c>
    </row>
    <row r="312" spans="1:13" x14ac:dyDescent="0.45">
      <c r="A312">
        <v>49</v>
      </c>
      <c r="B312">
        <v>1</v>
      </c>
      <c r="C312">
        <v>58</v>
      </c>
      <c r="D312">
        <v>58</v>
      </c>
      <c r="E312" t="s">
        <v>18</v>
      </c>
      <c r="F312">
        <v>4</v>
      </c>
      <c r="G312">
        <v>551</v>
      </c>
      <c r="H312">
        <v>49</v>
      </c>
      <c r="I312">
        <v>21</v>
      </c>
      <c r="J312">
        <v>5066</v>
      </c>
      <c r="K312">
        <v>658</v>
      </c>
      <c r="L312">
        <v>658</v>
      </c>
      <c r="M312">
        <v>1</v>
      </c>
    </row>
    <row r="313" spans="1:13" x14ac:dyDescent="0.45">
      <c r="A313">
        <v>49</v>
      </c>
      <c r="B313">
        <v>1</v>
      </c>
      <c r="C313">
        <v>58</v>
      </c>
      <c r="D313">
        <v>58</v>
      </c>
      <c r="E313" t="s">
        <v>18</v>
      </c>
      <c r="F313">
        <v>4</v>
      </c>
      <c r="G313">
        <v>550</v>
      </c>
      <c r="H313">
        <v>49</v>
      </c>
      <c r="I313">
        <v>20</v>
      </c>
      <c r="J313">
        <v>5580</v>
      </c>
      <c r="K313">
        <v>272</v>
      </c>
      <c r="L313">
        <v>272</v>
      </c>
      <c r="M313">
        <v>1</v>
      </c>
    </row>
    <row r="314" spans="1:13" x14ac:dyDescent="0.45">
      <c r="A314">
        <v>49</v>
      </c>
      <c r="B314">
        <v>1</v>
      </c>
      <c r="C314">
        <v>58</v>
      </c>
      <c r="D314">
        <v>58</v>
      </c>
      <c r="E314" t="s">
        <v>18</v>
      </c>
      <c r="F314">
        <v>4</v>
      </c>
      <c r="G314">
        <v>549</v>
      </c>
      <c r="H314">
        <v>49</v>
      </c>
      <c r="I314">
        <v>19</v>
      </c>
      <c r="J314">
        <v>3952</v>
      </c>
      <c r="K314">
        <v>248</v>
      </c>
      <c r="L314">
        <v>248</v>
      </c>
      <c r="M314">
        <v>1</v>
      </c>
    </row>
    <row r="315" spans="1:13" x14ac:dyDescent="0.45">
      <c r="A315">
        <v>49</v>
      </c>
      <c r="B315">
        <v>1</v>
      </c>
      <c r="C315">
        <v>58</v>
      </c>
      <c r="D315">
        <v>58</v>
      </c>
      <c r="E315" t="s">
        <v>18</v>
      </c>
      <c r="F315">
        <v>4</v>
      </c>
      <c r="G315">
        <v>548</v>
      </c>
      <c r="H315">
        <v>49</v>
      </c>
      <c r="I315">
        <v>18</v>
      </c>
      <c r="J315">
        <v>4209</v>
      </c>
      <c r="K315">
        <v>174</v>
      </c>
      <c r="L315">
        <v>174</v>
      </c>
      <c r="M315">
        <v>1</v>
      </c>
    </row>
    <row r="316" spans="1:13" x14ac:dyDescent="0.45">
      <c r="A316">
        <v>49</v>
      </c>
      <c r="B316">
        <v>1</v>
      </c>
      <c r="C316">
        <v>58</v>
      </c>
      <c r="D316">
        <v>58</v>
      </c>
      <c r="E316" t="s">
        <v>18</v>
      </c>
      <c r="F316">
        <v>4</v>
      </c>
      <c r="G316">
        <v>547</v>
      </c>
      <c r="H316">
        <v>49</v>
      </c>
      <c r="I316">
        <v>17</v>
      </c>
      <c r="J316">
        <v>3333</v>
      </c>
      <c r="K316">
        <v>455</v>
      </c>
      <c r="L316">
        <v>455</v>
      </c>
      <c r="M316">
        <v>1</v>
      </c>
    </row>
    <row r="317" spans="1:13" x14ac:dyDescent="0.45">
      <c r="A317">
        <v>49</v>
      </c>
      <c r="B317">
        <v>1</v>
      </c>
      <c r="C317">
        <v>58</v>
      </c>
      <c r="D317">
        <v>58</v>
      </c>
      <c r="E317" t="s">
        <v>18</v>
      </c>
      <c r="F317">
        <v>4</v>
      </c>
      <c r="G317">
        <v>546</v>
      </c>
      <c r="H317">
        <v>49</v>
      </c>
      <c r="I317">
        <v>16</v>
      </c>
      <c r="J317">
        <v>4630</v>
      </c>
      <c r="K317">
        <v>114</v>
      </c>
      <c r="L317">
        <v>114</v>
      </c>
      <c r="M317">
        <v>1</v>
      </c>
    </row>
    <row r="318" spans="1:13" x14ac:dyDescent="0.45">
      <c r="A318">
        <v>49</v>
      </c>
      <c r="B318">
        <v>1</v>
      </c>
      <c r="C318">
        <v>58</v>
      </c>
      <c r="D318">
        <v>58</v>
      </c>
      <c r="E318" t="s">
        <v>18</v>
      </c>
      <c r="F318">
        <v>4</v>
      </c>
      <c r="G318">
        <v>545</v>
      </c>
      <c r="H318">
        <v>49</v>
      </c>
      <c r="I318">
        <v>15</v>
      </c>
      <c r="J318">
        <v>3694</v>
      </c>
      <c r="K318">
        <v>148</v>
      </c>
      <c r="L318">
        <v>148</v>
      </c>
      <c r="M318">
        <v>1</v>
      </c>
    </row>
    <row r="319" spans="1:13" x14ac:dyDescent="0.45">
      <c r="A319">
        <v>49</v>
      </c>
      <c r="B319">
        <v>1</v>
      </c>
      <c r="C319">
        <v>58</v>
      </c>
      <c r="D319">
        <v>58</v>
      </c>
      <c r="E319" t="s">
        <v>18</v>
      </c>
      <c r="F319">
        <v>4</v>
      </c>
      <c r="G319">
        <v>544</v>
      </c>
      <c r="H319">
        <v>49</v>
      </c>
      <c r="I319">
        <v>14</v>
      </c>
      <c r="J319">
        <v>4081</v>
      </c>
      <c r="K319">
        <v>360</v>
      </c>
      <c r="L319">
        <v>360</v>
      </c>
      <c r="M319">
        <v>1</v>
      </c>
    </row>
    <row r="320" spans="1:13" x14ac:dyDescent="0.45">
      <c r="A320">
        <v>49</v>
      </c>
      <c r="B320">
        <v>1</v>
      </c>
      <c r="C320">
        <v>58</v>
      </c>
      <c r="D320">
        <v>58</v>
      </c>
      <c r="E320" t="s">
        <v>18</v>
      </c>
      <c r="F320">
        <v>4</v>
      </c>
      <c r="G320">
        <v>543</v>
      </c>
      <c r="H320">
        <v>49</v>
      </c>
      <c r="I320">
        <v>13</v>
      </c>
      <c r="J320">
        <v>5398</v>
      </c>
      <c r="K320">
        <v>234</v>
      </c>
      <c r="L320">
        <v>234</v>
      </c>
      <c r="M320">
        <v>1</v>
      </c>
    </row>
    <row r="321" spans="1:13" x14ac:dyDescent="0.45">
      <c r="A321">
        <v>49</v>
      </c>
      <c r="B321">
        <v>1</v>
      </c>
      <c r="C321">
        <v>58</v>
      </c>
      <c r="D321">
        <v>58</v>
      </c>
      <c r="E321" t="s">
        <v>18</v>
      </c>
      <c r="F321">
        <v>4</v>
      </c>
      <c r="G321">
        <v>542</v>
      </c>
      <c r="H321">
        <v>49</v>
      </c>
      <c r="I321">
        <v>12</v>
      </c>
      <c r="J321">
        <v>5873</v>
      </c>
      <c r="K321">
        <v>261</v>
      </c>
      <c r="L321">
        <v>261</v>
      </c>
      <c r="M321">
        <v>1</v>
      </c>
    </row>
    <row r="322" spans="1:13" x14ac:dyDescent="0.45">
      <c r="A322">
        <v>49</v>
      </c>
      <c r="B322">
        <v>1</v>
      </c>
      <c r="C322">
        <v>58</v>
      </c>
      <c r="D322">
        <v>58</v>
      </c>
      <c r="E322" t="s">
        <v>18</v>
      </c>
      <c r="F322">
        <v>4</v>
      </c>
      <c r="G322">
        <v>541</v>
      </c>
      <c r="H322">
        <v>49</v>
      </c>
      <c r="I322">
        <v>11</v>
      </c>
      <c r="J322">
        <v>3828</v>
      </c>
      <c r="K322">
        <v>720</v>
      </c>
      <c r="L322">
        <v>720</v>
      </c>
      <c r="M322">
        <v>1</v>
      </c>
    </row>
    <row r="323" spans="1:13" x14ac:dyDescent="0.45">
      <c r="A323">
        <v>49</v>
      </c>
      <c r="B323">
        <v>1</v>
      </c>
      <c r="C323">
        <v>58</v>
      </c>
      <c r="D323">
        <v>58</v>
      </c>
      <c r="E323" t="s">
        <v>18</v>
      </c>
      <c r="F323">
        <v>4</v>
      </c>
      <c r="G323">
        <v>540</v>
      </c>
      <c r="H323">
        <v>49</v>
      </c>
      <c r="I323">
        <v>10</v>
      </c>
      <c r="J323">
        <v>4577</v>
      </c>
      <c r="K323">
        <v>118</v>
      </c>
      <c r="L323">
        <v>118</v>
      </c>
      <c r="M323">
        <v>1</v>
      </c>
    </row>
    <row r="324" spans="1:13" x14ac:dyDescent="0.45">
      <c r="A324">
        <v>49</v>
      </c>
      <c r="B324">
        <v>1</v>
      </c>
      <c r="C324">
        <v>58</v>
      </c>
      <c r="D324">
        <v>58</v>
      </c>
      <c r="E324" t="s">
        <v>18</v>
      </c>
      <c r="F324">
        <v>4</v>
      </c>
      <c r="G324">
        <v>539</v>
      </c>
      <c r="H324">
        <v>49</v>
      </c>
      <c r="I324">
        <v>9</v>
      </c>
      <c r="J324">
        <v>5641</v>
      </c>
      <c r="K324">
        <v>315</v>
      </c>
      <c r="L324">
        <v>315</v>
      </c>
      <c r="M324">
        <v>1</v>
      </c>
    </row>
    <row r="325" spans="1:13" x14ac:dyDescent="0.45">
      <c r="A325">
        <v>49</v>
      </c>
      <c r="B325">
        <v>1</v>
      </c>
      <c r="C325">
        <v>58</v>
      </c>
      <c r="D325">
        <v>58</v>
      </c>
      <c r="E325" t="s">
        <v>18</v>
      </c>
      <c r="F325">
        <v>4</v>
      </c>
      <c r="G325">
        <v>538</v>
      </c>
      <c r="H325">
        <v>49</v>
      </c>
      <c r="I325">
        <v>8</v>
      </c>
      <c r="J325">
        <v>4380</v>
      </c>
      <c r="K325">
        <v>285</v>
      </c>
      <c r="L325">
        <v>285</v>
      </c>
      <c r="M325">
        <v>1</v>
      </c>
    </row>
    <row r="326" spans="1:13" x14ac:dyDescent="0.45">
      <c r="A326">
        <v>49</v>
      </c>
      <c r="B326">
        <v>1</v>
      </c>
      <c r="C326">
        <v>58</v>
      </c>
      <c r="D326">
        <v>58</v>
      </c>
      <c r="E326" t="s">
        <v>18</v>
      </c>
      <c r="F326">
        <v>4</v>
      </c>
      <c r="G326">
        <v>537</v>
      </c>
      <c r="H326">
        <v>49</v>
      </c>
      <c r="I326">
        <v>7</v>
      </c>
      <c r="J326">
        <v>3162</v>
      </c>
      <c r="K326">
        <v>212</v>
      </c>
      <c r="L326">
        <v>212</v>
      </c>
      <c r="M326">
        <v>1</v>
      </c>
    </row>
    <row r="327" spans="1:13" x14ac:dyDescent="0.45">
      <c r="A327">
        <v>49</v>
      </c>
      <c r="B327">
        <v>1</v>
      </c>
      <c r="C327">
        <v>58</v>
      </c>
      <c r="D327">
        <v>58</v>
      </c>
      <c r="E327" t="s">
        <v>18</v>
      </c>
      <c r="F327">
        <v>4</v>
      </c>
      <c r="G327">
        <v>535</v>
      </c>
      <c r="H327">
        <v>49</v>
      </c>
      <c r="I327">
        <v>6</v>
      </c>
      <c r="J327">
        <v>6212</v>
      </c>
      <c r="K327">
        <v>576</v>
      </c>
      <c r="L327">
        <v>576</v>
      </c>
      <c r="M327">
        <v>1</v>
      </c>
    </row>
    <row r="328" spans="1:13" x14ac:dyDescent="0.45">
      <c r="A328">
        <v>49</v>
      </c>
      <c r="B328">
        <v>1</v>
      </c>
      <c r="C328">
        <v>58</v>
      </c>
      <c r="D328">
        <v>58</v>
      </c>
      <c r="E328" t="s">
        <v>18</v>
      </c>
      <c r="F328">
        <v>4</v>
      </c>
      <c r="G328">
        <v>534</v>
      </c>
      <c r="H328">
        <v>49</v>
      </c>
      <c r="I328">
        <v>5</v>
      </c>
      <c r="J328">
        <v>3942</v>
      </c>
      <c r="K328">
        <v>119</v>
      </c>
      <c r="L328">
        <v>119</v>
      </c>
      <c r="M328">
        <v>1</v>
      </c>
    </row>
    <row r="329" spans="1:13" x14ac:dyDescent="0.45">
      <c r="A329">
        <v>49</v>
      </c>
      <c r="B329">
        <v>1</v>
      </c>
      <c r="C329">
        <v>58</v>
      </c>
      <c r="D329">
        <v>58</v>
      </c>
      <c r="E329" t="s">
        <v>18</v>
      </c>
      <c r="F329">
        <v>4</v>
      </c>
      <c r="G329">
        <v>533</v>
      </c>
      <c r="H329">
        <v>49</v>
      </c>
      <c r="I329">
        <v>4</v>
      </c>
      <c r="J329">
        <v>3362</v>
      </c>
      <c r="K329">
        <v>92</v>
      </c>
      <c r="L329">
        <v>92</v>
      </c>
      <c r="M329">
        <v>1</v>
      </c>
    </row>
    <row r="330" spans="1:13" x14ac:dyDescent="0.45">
      <c r="A330">
        <v>49</v>
      </c>
      <c r="B330">
        <v>1</v>
      </c>
      <c r="C330">
        <v>58</v>
      </c>
      <c r="D330">
        <v>58</v>
      </c>
      <c r="E330" t="s">
        <v>18</v>
      </c>
      <c r="F330">
        <v>4</v>
      </c>
      <c r="G330">
        <v>532</v>
      </c>
      <c r="H330">
        <v>49</v>
      </c>
      <c r="I330">
        <v>3</v>
      </c>
      <c r="J330">
        <v>6994</v>
      </c>
      <c r="K330">
        <v>343</v>
      </c>
      <c r="L330">
        <v>343</v>
      </c>
      <c r="M330">
        <v>1</v>
      </c>
    </row>
    <row r="331" spans="1:13" x14ac:dyDescent="0.45">
      <c r="A331">
        <v>49</v>
      </c>
      <c r="B331">
        <v>1</v>
      </c>
      <c r="C331">
        <v>58</v>
      </c>
      <c r="D331">
        <v>58</v>
      </c>
      <c r="E331" t="s">
        <v>18</v>
      </c>
      <c r="F331">
        <v>4</v>
      </c>
      <c r="G331">
        <v>531</v>
      </c>
      <c r="H331">
        <v>49</v>
      </c>
      <c r="I331">
        <v>2</v>
      </c>
      <c r="J331">
        <v>8136</v>
      </c>
      <c r="K331">
        <v>162</v>
      </c>
      <c r="L331">
        <v>162</v>
      </c>
      <c r="M331">
        <v>1</v>
      </c>
    </row>
    <row r="332" spans="1:13" x14ac:dyDescent="0.45">
      <c r="A332">
        <v>49</v>
      </c>
      <c r="B332">
        <v>1</v>
      </c>
      <c r="C332">
        <v>58</v>
      </c>
      <c r="D332">
        <v>58</v>
      </c>
      <c r="E332" t="s">
        <v>18</v>
      </c>
      <c r="F332">
        <v>4</v>
      </c>
      <c r="G332">
        <v>530</v>
      </c>
      <c r="H332">
        <v>49</v>
      </c>
      <c r="I332">
        <v>1</v>
      </c>
      <c r="J332">
        <v>15670</v>
      </c>
      <c r="K332">
        <v>162</v>
      </c>
      <c r="L332">
        <v>162</v>
      </c>
      <c r="M332">
        <v>1</v>
      </c>
    </row>
    <row r="333" spans="1:13" x14ac:dyDescent="0.45">
      <c r="A333">
        <v>50</v>
      </c>
      <c r="B333">
        <v>2</v>
      </c>
      <c r="C333">
        <v>58</v>
      </c>
      <c r="D333">
        <v>58</v>
      </c>
      <c r="E333" t="s">
        <v>18</v>
      </c>
      <c r="F333">
        <v>4</v>
      </c>
      <c r="G333">
        <v>590</v>
      </c>
      <c r="H333">
        <v>50</v>
      </c>
      <c r="I333">
        <v>30</v>
      </c>
      <c r="J333">
        <v>4650</v>
      </c>
      <c r="K333">
        <v>578</v>
      </c>
      <c r="L333">
        <v>576</v>
      </c>
      <c r="M333">
        <v>0</v>
      </c>
    </row>
    <row r="334" spans="1:13" x14ac:dyDescent="0.45">
      <c r="A334">
        <v>50</v>
      </c>
      <c r="B334">
        <v>2</v>
      </c>
      <c r="C334">
        <v>58</v>
      </c>
      <c r="D334">
        <v>58</v>
      </c>
      <c r="E334" t="s">
        <v>18</v>
      </c>
      <c r="F334">
        <v>4</v>
      </c>
      <c r="G334">
        <v>589</v>
      </c>
      <c r="H334">
        <v>50</v>
      </c>
      <c r="I334">
        <v>29</v>
      </c>
      <c r="J334">
        <v>5399</v>
      </c>
      <c r="K334">
        <v>486</v>
      </c>
      <c r="L334">
        <v>486</v>
      </c>
      <c r="M334">
        <v>1</v>
      </c>
    </row>
    <row r="335" spans="1:13" x14ac:dyDescent="0.45">
      <c r="A335">
        <v>50</v>
      </c>
      <c r="B335">
        <v>2</v>
      </c>
      <c r="C335">
        <v>58</v>
      </c>
      <c r="D335">
        <v>58</v>
      </c>
      <c r="E335" t="s">
        <v>18</v>
      </c>
      <c r="F335">
        <v>4</v>
      </c>
      <c r="G335">
        <v>588</v>
      </c>
      <c r="H335">
        <v>50</v>
      </c>
      <c r="I335">
        <v>28</v>
      </c>
      <c r="J335">
        <v>6005</v>
      </c>
      <c r="K335">
        <v>296</v>
      </c>
      <c r="L335">
        <v>296</v>
      </c>
      <c r="M335">
        <v>1</v>
      </c>
    </row>
    <row r="336" spans="1:13" x14ac:dyDescent="0.45">
      <c r="A336">
        <v>50</v>
      </c>
      <c r="B336">
        <v>2</v>
      </c>
      <c r="C336">
        <v>58</v>
      </c>
      <c r="D336">
        <v>58</v>
      </c>
      <c r="E336" t="s">
        <v>18</v>
      </c>
      <c r="F336">
        <v>4</v>
      </c>
      <c r="G336">
        <v>587</v>
      </c>
      <c r="H336">
        <v>50</v>
      </c>
      <c r="I336">
        <v>27</v>
      </c>
      <c r="J336">
        <v>8954</v>
      </c>
      <c r="K336">
        <v>188</v>
      </c>
      <c r="L336">
        <v>188</v>
      </c>
      <c r="M336">
        <v>1</v>
      </c>
    </row>
    <row r="337" spans="1:13" x14ac:dyDescent="0.45">
      <c r="A337">
        <v>50</v>
      </c>
      <c r="B337">
        <v>2</v>
      </c>
      <c r="C337">
        <v>58</v>
      </c>
      <c r="D337">
        <v>58</v>
      </c>
      <c r="E337" t="s">
        <v>18</v>
      </c>
      <c r="F337">
        <v>4</v>
      </c>
      <c r="G337">
        <v>586</v>
      </c>
      <c r="H337">
        <v>50</v>
      </c>
      <c r="I337">
        <v>26</v>
      </c>
      <c r="J337">
        <v>5874</v>
      </c>
      <c r="K337">
        <v>495</v>
      </c>
      <c r="L337">
        <v>495</v>
      </c>
      <c r="M337">
        <v>1</v>
      </c>
    </row>
    <row r="338" spans="1:13" x14ac:dyDescent="0.45">
      <c r="A338">
        <v>50</v>
      </c>
      <c r="B338">
        <v>2</v>
      </c>
      <c r="C338">
        <v>58</v>
      </c>
      <c r="D338">
        <v>58</v>
      </c>
      <c r="E338" t="s">
        <v>18</v>
      </c>
      <c r="F338">
        <v>4</v>
      </c>
      <c r="G338">
        <v>585</v>
      </c>
      <c r="H338">
        <v>50</v>
      </c>
      <c r="I338">
        <v>25</v>
      </c>
      <c r="J338">
        <v>3275</v>
      </c>
      <c r="K338">
        <v>78</v>
      </c>
      <c r="L338">
        <v>78</v>
      </c>
      <c r="M338">
        <v>1</v>
      </c>
    </row>
    <row r="339" spans="1:13" x14ac:dyDescent="0.45">
      <c r="A339">
        <v>50</v>
      </c>
      <c r="B339">
        <v>2</v>
      </c>
      <c r="C339">
        <v>58</v>
      </c>
      <c r="D339">
        <v>58</v>
      </c>
      <c r="E339" t="s">
        <v>18</v>
      </c>
      <c r="F339">
        <v>4</v>
      </c>
      <c r="G339">
        <v>584</v>
      </c>
      <c r="H339">
        <v>50</v>
      </c>
      <c r="I339">
        <v>24</v>
      </c>
      <c r="J339">
        <v>5358</v>
      </c>
      <c r="K339">
        <v>147</v>
      </c>
      <c r="L339">
        <v>147</v>
      </c>
      <c r="M339">
        <v>1</v>
      </c>
    </row>
    <row r="340" spans="1:13" x14ac:dyDescent="0.45">
      <c r="A340">
        <v>50</v>
      </c>
      <c r="B340">
        <v>2</v>
      </c>
      <c r="C340">
        <v>58</v>
      </c>
      <c r="D340">
        <v>58</v>
      </c>
      <c r="E340" t="s">
        <v>18</v>
      </c>
      <c r="F340">
        <v>4</v>
      </c>
      <c r="G340">
        <v>583</v>
      </c>
      <c r="H340">
        <v>50</v>
      </c>
      <c r="I340">
        <v>23</v>
      </c>
      <c r="J340">
        <v>2803</v>
      </c>
      <c r="K340">
        <v>210</v>
      </c>
      <c r="L340">
        <v>210</v>
      </c>
      <c r="M340">
        <v>1</v>
      </c>
    </row>
    <row r="341" spans="1:13" x14ac:dyDescent="0.45">
      <c r="A341">
        <v>50</v>
      </c>
      <c r="B341">
        <v>2</v>
      </c>
      <c r="C341">
        <v>58</v>
      </c>
      <c r="D341">
        <v>58</v>
      </c>
      <c r="E341" t="s">
        <v>18</v>
      </c>
      <c r="F341">
        <v>4</v>
      </c>
      <c r="G341">
        <v>582</v>
      </c>
      <c r="H341">
        <v>50</v>
      </c>
      <c r="I341">
        <v>22</v>
      </c>
      <c r="J341">
        <v>5594</v>
      </c>
      <c r="K341">
        <v>504</v>
      </c>
      <c r="L341">
        <v>504</v>
      </c>
      <c r="M341">
        <v>1</v>
      </c>
    </row>
    <row r="342" spans="1:13" x14ac:dyDescent="0.45">
      <c r="A342">
        <v>50</v>
      </c>
      <c r="B342">
        <v>2</v>
      </c>
      <c r="C342">
        <v>58</v>
      </c>
      <c r="D342">
        <v>58</v>
      </c>
      <c r="E342" t="s">
        <v>18</v>
      </c>
      <c r="F342">
        <v>4</v>
      </c>
      <c r="G342">
        <v>581</v>
      </c>
      <c r="H342">
        <v>50</v>
      </c>
      <c r="I342">
        <v>21</v>
      </c>
      <c r="J342">
        <v>4502</v>
      </c>
      <c r="K342">
        <v>295</v>
      </c>
      <c r="L342">
        <v>295</v>
      </c>
      <c r="M342">
        <v>1</v>
      </c>
    </row>
    <row r="343" spans="1:13" x14ac:dyDescent="0.45">
      <c r="A343">
        <v>50</v>
      </c>
      <c r="B343">
        <v>2</v>
      </c>
      <c r="C343">
        <v>58</v>
      </c>
      <c r="D343">
        <v>58</v>
      </c>
      <c r="E343" t="s">
        <v>18</v>
      </c>
      <c r="F343">
        <v>4</v>
      </c>
      <c r="G343">
        <v>580</v>
      </c>
      <c r="H343">
        <v>50</v>
      </c>
      <c r="I343">
        <v>20</v>
      </c>
      <c r="J343">
        <v>6406</v>
      </c>
      <c r="K343">
        <v>495</v>
      </c>
      <c r="L343">
        <v>765</v>
      </c>
      <c r="M343">
        <v>0</v>
      </c>
    </row>
    <row r="344" spans="1:13" x14ac:dyDescent="0.45">
      <c r="A344">
        <v>50</v>
      </c>
      <c r="B344">
        <v>2</v>
      </c>
      <c r="C344">
        <v>58</v>
      </c>
      <c r="D344">
        <v>58</v>
      </c>
      <c r="E344" t="s">
        <v>18</v>
      </c>
      <c r="F344">
        <v>4</v>
      </c>
      <c r="G344">
        <v>579</v>
      </c>
      <c r="H344">
        <v>50</v>
      </c>
      <c r="I344">
        <v>19</v>
      </c>
      <c r="J344">
        <v>4594</v>
      </c>
      <c r="K344">
        <v>172</v>
      </c>
      <c r="L344">
        <v>172</v>
      </c>
      <c r="M344">
        <v>1</v>
      </c>
    </row>
    <row r="345" spans="1:13" x14ac:dyDescent="0.45">
      <c r="A345">
        <v>50</v>
      </c>
      <c r="B345">
        <v>2</v>
      </c>
      <c r="C345">
        <v>58</v>
      </c>
      <c r="D345">
        <v>58</v>
      </c>
      <c r="E345" t="s">
        <v>18</v>
      </c>
      <c r="F345">
        <v>4</v>
      </c>
      <c r="G345">
        <v>578</v>
      </c>
      <c r="H345">
        <v>50</v>
      </c>
      <c r="I345">
        <v>18</v>
      </c>
      <c r="J345">
        <v>4130</v>
      </c>
      <c r="K345">
        <v>288</v>
      </c>
      <c r="L345">
        <v>288</v>
      </c>
      <c r="M345">
        <v>1</v>
      </c>
    </row>
    <row r="346" spans="1:13" x14ac:dyDescent="0.45">
      <c r="A346">
        <v>50</v>
      </c>
      <c r="B346">
        <v>2</v>
      </c>
      <c r="C346">
        <v>58</v>
      </c>
      <c r="D346">
        <v>58</v>
      </c>
      <c r="E346" t="s">
        <v>18</v>
      </c>
      <c r="F346">
        <v>4</v>
      </c>
      <c r="G346">
        <v>577</v>
      </c>
      <c r="H346">
        <v>50</v>
      </c>
      <c r="I346">
        <v>17</v>
      </c>
      <c r="J346">
        <v>4698</v>
      </c>
      <c r="K346">
        <v>465</v>
      </c>
      <c r="L346">
        <v>465</v>
      </c>
      <c r="M346">
        <v>1</v>
      </c>
    </row>
    <row r="347" spans="1:13" x14ac:dyDescent="0.45">
      <c r="A347">
        <v>50</v>
      </c>
      <c r="B347">
        <v>2</v>
      </c>
      <c r="C347">
        <v>58</v>
      </c>
      <c r="D347">
        <v>58</v>
      </c>
      <c r="E347" t="s">
        <v>18</v>
      </c>
      <c r="F347">
        <v>4</v>
      </c>
      <c r="G347">
        <v>576</v>
      </c>
      <c r="H347">
        <v>50</v>
      </c>
      <c r="I347">
        <v>16</v>
      </c>
      <c r="J347">
        <v>4657</v>
      </c>
      <c r="K347">
        <v>246</v>
      </c>
      <c r="L347">
        <v>246</v>
      </c>
      <c r="M347">
        <v>1</v>
      </c>
    </row>
    <row r="348" spans="1:13" x14ac:dyDescent="0.45">
      <c r="A348">
        <v>50</v>
      </c>
      <c r="B348">
        <v>2</v>
      </c>
      <c r="C348">
        <v>58</v>
      </c>
      <c r="D348">
        <v>58</v>
      </c>
      <c r="E348" t="s">
        <v>18</v>
      </c>
      <c r="F348">
        <v>4</v>
      </c>
      <c r="G348">
        <v>575</v>
      </c>
      <c r="H348">
        <v>50</v>
      </c>
      <c r="I348">
        <v>15</v>
      </c>
      <c r="J348">
        <v>3555</v>
      </c>
      <c r="K348">
        <v>106</v>
      </c>
      <c r="L348">
        <v>106</v>
      </c>
      <c r="M348">
        <v>1</v>
      </c>
    </row>
    <row r="349" spans="1:13" x14ac:dyDescent="0.45">
      <c r="A349">
        <v>50</v>
      </c>
      <c r="B349">
        <v>2</v>
      </c>
      <c r="C349">
        <v>58</v>
      </c>
      <c r="D349">
        <v>58</v>
      </c>
      <c r="E349" t="s">
        <v>18</v>
      </c>
      <c r="F349">
        <v>4</v>
      </c>
      <c r="G349">
        <v>574</v>
      </c>
      <c r="H349">
        <v>50</v>
      </c>
      <c r="I349">
        <v>14</v>
      </c>
      <c r="J349">
        <v>4277</v>
      </c>
      <c r="K349">
        <v>272</v>
      </c>
      <c r="L349">
        <v>272</v>
      </c>
      <c r="M349">
        <v>1</v>
      </c>
    </row>
    <row r="350" spans="1:13" x14ac:dyDescent="0.45">
      <c r="A350">
        <v>50</v>
      </c>
      <c r="B350">
        <v>2</v>
      </c>
      <c r="C350">
        <v>58</v>
      </c>
      <c r="D350">
        <v>58</v>
      </c>
      <c r="E350" t="s">
        <v>18</v>
      </c>
      <c r="F350">
        <v>4</v>
      </c>
      <c r="G350">
        <v>573</v>
      </c>
      <c r="H350">
        <v>50</v>
      </c>
      <c r="I350">
        <v>13</v>
      </c>
      <c r="J350">
        <v>6518</v>
      </c>
      <c r="K350">
        <v>546</v>
      </c>
      <c r="L350">
        <v>546</v>
      </c>
      <c r="M350">
        <v>1</v>
      </c>
    </row>
    <row r="351" spans="1:13" x14ac:dyDescent="0.45">
      <c r="A351">
        <v>50</v>
      </c>
      <c r="B351">
        <v>2</v>
      </c>
      <c r="C351">
        <v>58</v>
      </c>
      <c r="D351">
        <v>58</v>
      </c>
      <c r="E351" t="s">
        <v>18</v>
      </c>
      <c r="F351">
        <v>4</v>
      </c>
      <c r="G351">
        <v>572</v>
      </c>
      <c r="H351">
        <v>50</v>
      </c>
      <c r="I351">
        <v>12</v>
      </c>
      <c r="J351">
        <v>3330</v>
      </c>
      <c r="K351">
        <v>129</v>
      </c>
      <c r="L351">
        <v>129</v>
      </c>
      <c r="M351">
        <v>1</v>
      </c>
    </row>
    <row r="352" spans="1:13" x14ac:dyDescent="0.45">
      <c r="A352">
        <v>50</v>
      </c>
      <c r="B352">
        <v>2</v>
      </c>
      <c r="C352">
        <v>58</v>
      </c>
      <c r="D352">
        <v>58</v>
      </c>
      <c r="E352" t="s">
        <v>18</v>
      </c>
      <c r="F352">
        <v>4</v>
      </c>
      <c r="G352">
        <v>571</v>
      </c>
      <c r="H352">
        <v>50</v>
      </c>
      <c r="I352">
        <v>11</v>
      </c>
      <c r="J352">
        <v>4593</v>
      </c>
      <c r="K352">
        <v>180</v>
      </c>
      <c r="L352">
        <v>180</v>
      </c>
      <c r="M352">
        <v>1</v>
      </c>
    </row>
    <row r="353" spans="1:13" x14ac:dyDescent="0.45">
      <c r="A353">
        <v>50</v>
      </c>
      <c r="B353">
        <v>2</v>
      </c>
      <c r="C353">
        <v>58</v>
      </c>
      <c r="D353">
        <v>58</v>
      </c>
      <c r="E353" t="s">
        <v>18</v>
      </c>
      <c r="F353">
        <v>4</v>
      </c>
      <c r="G353">
        <v>570</v>
      </c>
      <c r="H353">
        <v>50</v>
      </c>
      <c r="I353">
        <v>10</v>
      </c>
      <c r="J353">
        <v>4419</v>
      </c>
      <c r="K353">
        <v>186</v>
      </c>
      <c r="L353">
        <v>186</v>
      </c>
      <c r="M353">
        <v>1</v>
      </c>
    </row>
    <row r="354" spans="1:13" x14ac:dyDescent="0.45">
      <c r="A354">
        <v>50</v>
      </c>
      <c r="B354">
        <v>2</v>
      </c>
      <c r="C354">
        <v>58</v>
      </c>
      <c r="D354">
        <v>58</v>
      </c>
      <c r="E354" t="s">
        <v>18</v>
      </c>
      <c r="F354">
        <v>4</v>
      </c>
      <c r="G354">
        <v>569</v>
      </c>
      <c r="H354">
        <v>50</v>
      </c>
      <c r="I354">
        <v>9</v>
      </c>
      <c r="J354">
        <v>4202</v>
      </c>
      <c r="K354">
        <v>729</v>
      </c>
      <c r="L354">
        <v>729</v>
      </c>
      <c r="M354">
        <v>1</v>
      </c>
    </row>
    <row r="355" spans="1:13" x14ac:dyDescent="0.45">
      <c r="A355">
        <v>50</v>
      </c>
      <c r="B355">
        <v>2</v>
      </c>
      <c r="C355">
        <v>58</v>
      </c>
      <c r="D355">
        <v>58</v>
      </c>
      <c r="E355" t="s">
        <v>18</v>
      </c>
      <c r="F355">
        <v>4</v>
      </c>
      <c r="G355">
        <v>568</v>
      </c>
      <c r="H355">
        <v>50</v>
      </c>
      <c r="I355">
        <v>8</v>
      </c>
      <c r="J355">
        <v>3918</v>
      </c>
      <c r="K355">
        <v>320</v>
      </c>
      <c r="L355">
        <v>320</v>
      </c>
      <c r="M355">
        <v>1</v>
      </c>
    </row>
    <row r="356" spans="1:13" x14ac:dyDescent="0.45">
      <c r="A356">
        <v>50</v>
      </c>
      <c r="B356">
        <v>2</v>
      </c>
      <c r="C356">
        <v>58</v>
      </c>
      <c r="D356">
        <v>58</v>
      </c>
      <c r="E356" t="s">
        <v>18</v>
      </c>
      <c r="F356">
        <v>4</v>
      </c>
      <c r="G356">
        <v>567</v>
      </c>
      <c r="H356">
        <v>50</v>
      </c>
      <c r="I356">
        <v>7</v>
      </c>
      <c r="J356">
        <v>4845</v>
      </c>
      <c r="K356">
        <v>348</v>
      </c>
      <c r="L356">
        <v>348</v>
      </c>
      <c r="M356">
        <v>1</v>
      </c>
    </row>
    <row r="357" spans="1:13" x14ac:dyDescent="0.45">
      <c r="A357">
        <v>50</v>
      </c>
      <c r="B357">
        <v>2</v>
      </c>
      <c r="C357">
        <v>58</v>
      </c>
      <c r="D357">
        <v>58</v>
      </c>
      <c r="E357" t="s">
        <v>18</v>
      </c>
      <c r="F357">
        <v>4</v>
      </c>
      <c r="G357">
        <v>566</v>
      </c>
      <c r="H357">
        <v>50</v>
      </c>
      <c r="I357">
        <v>6</v>
      </c>
      <c r="J357">
        <v>3318</v>
      </c>
      <c r="K357">
        <v>720</v>
      </c>
      <c r="L357">
        <v>720</v>
      </c>
      <c r="M357">
        <v>1</v>
      </c>
    </row>
    <row r="358" spans="1:13" x14ac:dyDescent="0.45">
      <c r="A358">
        <v>50</v>
      </c>
      <c r="B358">
        <v>2</v>
      </c>
      <c r="C358">
        <v>58</v>
      </c>
      <c r="D358">
        <v>58</v>
      </c>
      <c r="E358" t="s">
        <v>18</v>
      </c>
      <c r="F358">
        <v>4</v>
      </c>
      <c r="G358">
        <v>565</v>
      </c>
      <c r="H358">
        <v>50</v>
      </c>
      <c r="I358">
        <v>5</v>
      </c>
      <c r="J358">
        <v>6410</v>
      </c>
      <c r="K358">
        <v>399</v>
      </c>
      <c r="L358">
        <v>399</v>
      </c>
      <c r="M358">
        <v>1</v>
      </c>
    </row>
    <row r="359" spans="1:13" x14ac:dyDescent="0.45">
      <c r="A359">
        <v>50</v>
      </c>
      <c r="B359">
        <v>2</v>
      </c>
      <c r="C359">
        <v>58</v>
      </c>
      <c r="D359">
        <v>58</v>
      </c>
      <c r="E359" t="s">
        <v>18</v>
      </c>
      <c r="F359">
        <v>4</v>
      </c>
      <c r="G359">
        <v>564</v>
      </c>
      <c r="H359">
        <v>50</v>
      </c>
      <c r="I359">
        <v>4</v>
      </c>
      <c r="J359">
        <v>4474</v>
      </c>
      <c r="K359">
        <v>272</v>
      </c>
      <c r="L359">
        <v>272</v>
      </c>
      <c r="M359">
        <v>1</v>
      </c>
    </row>
    <row r="360" spans="1:13" x14ac:dyDescent="0.45">
      <c r="A360">
        <v>50</v>
      </c>
      <c r="B360">
        <v>2</v>
      </c>
      <c r="C360">
        <v>58</v>
      </c>
      <c r="D360">
        <v>58</v>
      </c>
      <c r="E360" t="s">
        <v>18</v>
      </c>
      <c r="F360">
        <v>4</v>
      </c>
      <c r="G360">
        <v>563</v>
      </c>
      <c r="H360">
        <v>50</v>
      </c>
      <c r="I360">
        <v>3</v>
      </c>
      <c r="J360">
        <v>10517</v>
      </c>
      <c r="K360">
        <v>266</v>
      </c>
      <c r="L360">
        <v>266</v>
      </c>
      <c r="M360">
        <v>1</v>
      </c>
    </row>
    <row r="361" spans="1:13" x14ac:dyDescent="0.45">
      <c r="A361">
        <v>50</v>
      </c>
      <c r="B361">
        <v>2</v>
      </c>
      <c r="C361">
        <v>58</v>
      </c>
      <c r="D361">
        <v>58</v>
      </c>
      <c r="E361" t="s">
        <v>18</v>
      </c>
      <c r="F361">
        <v>4</v>
      </c>
      <c r="G361">
        <v>562</v>
      </c>
      <c r="H361">
        <v>50</v>
      </c>
      <c r="I361">
        <v>2</v>
      </c>
      <c r="J361">
        <v>5918</v>
      </c>
      <c r="K361">
        <v>462</v>
      </c>
      <c r="L361">
        <v>462</v>
      </c>
      <c r="M361">
        <v>1</v>
      </c>
    </row>
    <row r="362" spans="1:13" x14ac:dyDescent="0.45">
      <c r="A362">
        <v>50</v>
      </c>
      <c r="B362">
        <v>2</v>
      </c>
      <c r="C362">
        <v>58</v>
      </c>
      <c r="D362">
        <v>58</v>
      </c>
      <c r="E362" t="s">
        <v>18</v>
      </c>
      <c r="F362">
        <v>4</v>
      </c>
      <c r="G362">
        <v>561</v>
      </c>
      <c r="H362">
        <v>50</v>
      </c>
      <c r="I362">
        <v>1</v>
      </c>
      <c r="J362">
        <v>4847</v>
      </c>
      <c r="K362">
        <v>342</v>
      </c>
      <c r="L362">
        <v>342</v>
      </c>
      <c r="M362">
        <v>1</v>
      </c>
    </row>
    <row r="363" spans="1:13" x14ac:dyDescent="0.45">
      <c r="A363">
        <v>51</v>
      </c>
      <c r="B363">
        <v>1</v>
      </c>
      <c r="C363">
        <v>59</v>
      </c>
      <c r="D363">
        <v>59</v>
      </c>
      <c r="E363" t="s">
        <v>19</v>
      </c>
      <c r="F363">
        <v>3</v>
      </c>
      <c r="G363">
        <v>620</v>
      </c>
      <c r="H363">
        <v>51</v>
      </c>
      <c r="I363">
        <v>30</v>
      </c>
      <c r="J363">
        <v>12181</v>
      </c>
      <c r="K363">
        <v>768</v>
      </c>
      <c r="L363">
        <v>768</v>
      </c>
      <c r="M363">
        <v>1</v>
      </c>
    </row>
    <row r="364" spans="1:13" x14ac:dyDescent="0.45">
      <c r="A364">
        <v>51</v>
      </c>
      <c r="B364">
        <v>1</v>
      </c>
      <c r="C364">
        <v>59</v>
      </c>
      <c r="D364">
        <v>59</v>
      </c>
      <c r="E364" t="s">
        <v>19</v>
      </c>
      <c r="F364">
        <v>3</v>
      </c>
      <c r="G364">
        <v>619</v>
      </c>
      <c r="H364">
        <v>51</v>
      </c>
      <c r="I364">
        <v>29</v>
      </c>
      <c r="J364">
        <v>11749</v>
      </c>
      <c r="K364">
        <v>181</v>
      </c>
      <c r="L364">
        <v>171</v>
      </c>
      <c r="M364">
        <v>0</v>
      </c>
    </row>
    <row r="365" spans="1:13" x14ac:dyDescent="0.45">
      <c r="A365">
        <v>51</v>
      </c>
      <c r="B365">
        <v>1</v>
      </c>
      <c r="C365">
        <v>59</v>
      </c>
      <c r="D365">
        <v>59</v>
      </c>
      <c r="E365" t="s">
        <v>19</v>
      </c>
      <c r="F365">
        <v>3</v>
      </c>
      <c r="G365">
        <v>618</v>
      </c>
      <c r="H365">
        <v>51</v>
      </c>
      <c r="I365">
        <v>28</v>
      </c>
      <c r="J365">
        <v>5185</v>
      </c>
      <c r="K365">
        <v>192</v>
      </c>
      <c r="L365">
        <v>192</v>
      </c>
      <c r="M365">
        <v>1</v>
      </c>
    </row>
    <row r="366" spans="1:13" x14ac:dyDescent="0.45">
      <c r="A366">
        <v>51</v>
      </c>
      <c r="B366">
        <v>1</v>
      </c>
      <c r="C366">
        <v>59</v>
      </c>
      <c r="D366">
        <v>59</v>
      </c>
      <c r="E366" t="s">
        <v>19</v>
      </c>
      <c r="F366">
        <v>3</v>
      </c>
      <c r="G366">
        <v>617</v>
      </c>
      <c r="H366">
        <v>51</v>
      </c>
      <c r="I366">
        <v>27</v>
      </c>
      <c r="J366">
        <v>5685</v>
      </c>
      <c r="K366">
        <v>112</v>
      </c>
      <c r="L366">
        <v>112</v>
      </c>
      <c r="M366">
        <v>1</v>
      </c>
    </row>
    <row r="367" spans="1:13" x14ac:dyDescent="0.45">
      <c r="A367">
        <v>51</v>
      </c>
      <c r="B367">
        <v>1</v>
      </c>
      <c r="C367">
        <v>59</v>
      </c>
      <c r="D367">
        <v>59</v>
      </c>
      <c r="E367" t="s">
        <v>19</v>
      </c>
      <c r="F367">
        <v>3</v>
      </c>
      <c r="G367">
        <v>616</v>
      </c>
      <c r="H367">
        <v>51</v>
      </c>
      <c r="I367">
        <v>26</v>
      </c>
      <c r="J367">
        <v>5492</v>
      </c>
      <c r="K367">
        <v>380</v>
      </c>
      <c r="L367">
        <v>380</v>
      </c>
      <c r="M367">
        <v>1</v>
      </c>
    </row>
    <row r="368" spans="1:13" x14ac:dyDescent="0.45">
      <c r="A368">
        <v>51</v>
      </c>
      <c r="B368">
        <v>1</v>
      </c>
      <c r="C368">
        <v>59</v>
      </c>
      <c r="D368">
        <v>59</v>
      </c>
      <c r="E368" t="s">
        <v>19</v>
      </c>
      <c r="F368">
        <v>3</v>
      </c>
      <c r="G368">
        <v>615</v>
      </c>
      <c r="H368">
        <v>51</v>
      </c>
      <c r="I368">
        <v>25</v>
      </c>
      <c r="J368">
        <v>6541</v>
      </c>
      <c r="K368">
        <v>84</v>
      </c>
      <c r="L368">
        <v>84</v>
      </c>
      <c r="M368">
        <v>1</v>
      </c>
    </row>
    <row r="369" spans="1:13" x14ac:dyDescent="0.45">
      <c r="A369">
        <v>51</v>
      </c>
      <c r="B369">
        <v>1</v>
      </c>
      <c r="C369">
        <v>59</v>
      </c>
      <c r="D369">
        <v>59</v>
      </c>
      <c r="E369" t="s">
        <v>19</v>
      </c>
      <c r="F369">
        <v>3</v>
      </c>
      <c r="G369">
        <v>614</v>
      </c>
      <c r="H369">
        <v>51</v>
      </c>
      <c r="I369">
        <v>24</v>
      </c>
      <c r="J369">
        <v>9397</v>
      </c>
      <c r="K369">
        <v>276</v>
      </c>
      <c r="L369">
        <v>276</v>
      </c>
      <c r="M369">
        <v>1</v>
      </c>
    </row>
    <row r="370" spans="1:13" x14ac:dyDescent="0.45">
      <c r="A370">
        <v>51</v>
      </c>
      <c r="B370">
        <v>1</v>
      </c>
      <c r="C370">
        <v>59</v>
      </c>
      <c r="D370">
        <v>59</v>
      </c>
      <c r="E370" t="s">
        <v>19</v>
      </c>
      <c r="F370">
        <v>3</v>
      </c>
      <c r="G370">
        <v>613</v>
      </c>
      <c r="H370">
        <v>51</v>
      </c>
      <c r="I370">
        <v>23</v>
      </c>
      <c r="J370">
        <v>26197</v>
      </c>
      <c r="K370">
        <v>238</v>
      </c>
      <c r="L370">
        <v>238</v>
      </c>
      <c r="M370">
        <v>1</v>
      </c>
    </row>
    <row r="371" spans="1:13" x14ac:dyDescent="0.45">
      <c r="A371">
        <v>51</v>
      </c>
      <c r="B371">
        <v>1</v>
      </c>
      <c r="C371">
        <v>59</v>
      </c>
      <c r="D371">
        <v>59</v>
      </c>
      <c r="E371" t="s">
        <v>19</v>
      </c>
      <c r="F371">
        <v>3</v>
      </c>
      <c r="G371">
        <v>612</v>
      </c>
      <c r="H371">
        <v>51</v>
      </c>
      <c r="I371">
        <v>22</v>
      </c>
      <c r="J371">
        <v>8417</v>
      </c>
      <c r="K371">
        <v>536</v>
      </c>
      <c r="L371">
        <v>576</v>
      </c>
      <c r="M371">
        <v>0</v>
      </c>
    </row>
    <row r="372" spans="1:13" x14ac:dyDescent="0.45">
      <c r="A372">
        <v>51</v>
      </c>
      <c r="B372">
        <v>1</v>
      </c>
      <c r="C372">
        <v>59</v>
      </c>
      <c r="D372">
        <v>59</v>
      </c>
      <c r="E372" t="s">
        <v>19</v>
      </c>
      <c r="F372">
        <v>3</v>
      </c>
      <c r="G372">
        <v>611</v>
      </c>
      <c r="H372">
        <v>51</v>
      </c>
      <c r="I372">
        <v>21</v>
      </c>
      <c r="J372">
        <v>15118</v>
      </c>
      <c r="K372">
        <v>658</v>
      </c>
      <c r="L372">
        <v>658</v>
      </c>
      <c r="M372">
        <v>1</v>
      </c>
    </row>
    <row r="373" spans="1:13" x14ac:dyDescent="0.45">
      <c r="A373">
        <v>51</v>
      </c>
      <c r="B373">
        <v>1</v>
      </c>
      <c r="C373">
        <v>59</v>
      </c>
      <c r="D373">
        <v>59</v>
      </c>
      <c r="E373" t="s">
        <v>19</v>
      </c>
      <c r="F373">
        <v>3</v>
      </c>
      <c r="G373">
        <v>610</v>
      </c>
      <c r="H373">
        <v>51</v>
      </c>
      <c r="I373">
        <v>20</v>
      </c>
      <c r="J373">
        <v>9512</v>
      </c>
      <c r="K373">
        <v>272</v>
      </c>
      <c r="L373">
        <v>272</v>
      </c>
      <c r="M373">
        <v>1</v>
      </c>
    </row>
    <row r="374" spans="1:13" x14ac:dyDescent="0.45">
      <c r="A374">
        <v>51</v>
      </c>
      <c r="B374">
        <v>1</v>
      </c>
      <c r="C374">
        <v>59</v>
      </c>
      <c r="D374">
        <v>59</v>
      </c>
      <c r="E374" t="s">
        <v>19</v>
      </c>
      <c r="F374">
        <v>3</v>
      </c>
      <c r="G374">
        <v>609</v>
      </c>
      <c r="H374">
        <v>51</v>
      </c>
      <c r="I374">
        <v>19</v>
      </c>
      <c r="J374">
        <v>5349</v>
      </c>
      <c r="K374">
        <v>248</v>
      </c>
      <c r="L374">
        <v>248</v>
      </c>
      <c r="M374">
        <v>1</v>
      </c>
    </row>
    <row r="375" spans="1:13" x14ac:dyDescent="0.45">
      <c r="A375">
        <v>51</v>
      </c>
      <c r="B375">
        <v>1</v>
      </c>
      <c r="C375">
        <v>59</v>
      </c>
      <c r="D375">
        <v>59</v>
      </c>
      <c r="E375" t="s">
        <v>19</v>
      </c>
      <c r="F375">
        <v>3</v>
      </c>
      <c r="G375">
        <v>608</v>
      </c>
      <c r="H375">
        <v>51</v>
      </c>
      <c r="I375">
        <v>18</v>
      </c>
      <c r="J375">
        <v>7224</v>
      </c>
      <c r="K375">
        <v>174</v>
      </c>
      <c r="L375">
        <v>174</v>
      </c>
      <c r="M375">
        <v>1</v>
      </c>
    </row>
    <row r="376" spans="1:13" x14ac:dyDescent="0.45">
      <c r="A376">
        <v>51</v>
      </c>
      <c r="B376">
        <v>1</v>
      </c>
      <c r="C376">
        <v>59</v>
      </c>
      <c r="D376">
        <v>59</v>
      </c>
      <c r="E376" t="s">
        <v>19</v>
      </c>
      <c r="F376">
        <v>3</v>
      </c>
      <c r="G376">
        <v>607</v>
      </c>
      <c r="H376">
        <v>51</v>
      </c>
      <c r="I376">
        <v>17</v>
      </c>
      <c r="J376">
        <v>12126</v>
      </c>
      <c r="K376">
        <v>455</v>
      </c>
      <c r="L376">
        <v>455</v>
      </c>
      <c r="M376">
        <v>1</v>
      </c>
    </row>
    <row r="377" spans="1:13" x14ac:dyDescent="0.45">
      <c r="A377">
        <v>51</v>
      </c>
      <c r="B377">
        <v>1</v>
      </c>
      <c r="C377">
        <v>59</v>
      </c>
      <c r="D377">
        <v>59</v>
      </c>
      <c r="E377" t="s">
        <v>19</v>
      </c>
      <c r="F377">
        <v>3</v>
      </c>
      <c r="G377">
        <v>606</v>
      </c>
      <c r="H377">
        <v>51</v>
      </c>
      <c r="I377">
        <v>16</v>
      </c>
      <c r="J377">
        <v>5617</v>
      </c>
      <c r="K377">
        <v>114</v>
      </c>
      <c r="L377">
        <v>114</v>
      </c>
      <c r="M377">
        <v>1</v>
      </c>
    </row>
    <row r="378" spans="1:13" x14ac:dyDescent="0.45">
      <c r="A378">
        <v>51</v>
      </c>
      <c r="B378">
        <v>1</v>
      </c>
      <c r="C378">
        <v>59</v>
      </c>
      <c r="D378">
        <v>59</v>
      </c>
      <c r="E378" t="s">
        <v>19</v>
      </c>
      <c r="F378">
        <v>3</v>
      </c>
      <c r="G378">
        <v>605</v>
      </c>
      <c r="H378">
        <v>51</v>
      </c>
      <c r="I378">
        <v>15</v>
      </c>
      <c r="J378">
        <v>9594</v>
      </c>
      <c r="K378">
        <v>148</v>
      </c>
      <c r="L378">
        <v>148</v>
      </c>
      <c r="M378">
        <v>1</v>
      </c>
    </row>
    <row r="379" spans="1:13" x14ac:dyDescent="0.45">
      <c r="A379">
        <v>51</v>
      </c>
      <c r="B379">
        <v>1</v>
      </c>
      <c r="C379">
        <v>59</v>
      </c>
      <c r="D379">
        <v>59</v>
      </c>
      <c r="E379" t="s">
        <v>19</v>
      </c>
      <c r="F379">
        <v>3</v>
      </c>
      <c r="G379">
        <v>604</v>
      </c>
      <c r="H379">
        <v>51</v>
      </c>
      <c r="I379">
        <v>14</v>
      </c>
      <c r="J379">
        <v>7182</v>
      </c>
      <c r="K379">
        <v>360</v>
      </c>
      <c r="L379">
        <v>360</v>
      </c>
      <c r="M379">
        <v>1</v>
      </c>
    </row>
    <row r="380" spans="1:13" x14ac:dyDescent="0.45">
      <c r="A380">
        <v>51</v>
      </c>
      <c r="B380">
        <v>1</v>
      </c>
      <c r="C380">
        <v>59</v>
      </c>
      <c r="D380">
        <v>59</v>
      </c>
      <c r="E380" t="s">
        <v>19</v>
      </c>
      <c r="F380">
        <v>3</v>
      </c>
      <c r="G380">
        <v>603</v>
      </c>
      <c r="H380">
        <v>51</v>
      </c>
      <c r="I380">
        <v>13</v>
      </c>
      <c r="J380">
        <v>7421</v>
      </c>
      <c r="K380">
        <v>238</v>
      </c>
      <c r="L380">
        <v>234</v>
      </c>
      <c r="M380">
        <v>0</v>
      </c>
    </row>
    <row r="381" spans="1:13" x14ac:dyDescent="0.45">
      <c r="A381">
        <v>51</v>
      </c>
      <c r="B381">
        <v>1</v>
      </c>
      <c r="C381">
        <v>59</v>
      </c>
      <c r="D381">
        <v>59</v>
      </c>
      <c r="E381" t="s">
        <v>19</v>
      </c>
      <c r="F381">
        <v>3</v>
      </c>
      <c r="G381">
        <v>602</v>
      </c>
      <c r="H381">
        <v>51</v>
      </c>
      <c r="I381">
        <v>12</v>
      </c>
      <c r="J381">
        <v>6089</v>
      </c>
      <c r="K381">
        <v>261</v>
      </c>
      <c r="L381">
        <v>261</v>
      </c>
      <c r="M381">
        <v>1</v>
      </c>
    </row>
    <row r="382" spans="1:13" x14ac:dyDescent="0.45">
      <c r="A382">
        <v>51</v>
      </c>
      <c r="B382">
        <v>1</v>
      </c>
      <c r="C382">
        <v>59</v>
      </c>
      <c r="D382">
        <v>59</v>
      </c>
      <c r="E382" t="s">
        <v>19</v>
      </c>
      <c r="F382">
        <v>3</v>
      </c>
      <c r="G382">
        <v>601</v>
      </c>
      <c r="H382">
        <v>51</v>
      </c>
      <c r="I382">
        <v>11</v>
      </c>
      <c r="J382">
        <v>4533</v>
      </c>
      <c r="K382">
        <v>720</v>
      </c>
      <c r="L382">
        <v>720</v>
      </c>
      <c r="M382">
        <v>1</v>
      </c>
    </row>
    <row r="383" spans="1:13" x14ac:dyDescent="0.45">
      <c r="A383">
        <v>51</v>
      </c>
      <c r="B383">
        <v>1</v>
      </c>
      <c r="C383">
        <v>59</v>
      </c>
      <c r="D383">
        <v>59</v>
      </c>
      <c r="E383" t="s">
        <v>19</v>
      </c>
      <c r="F383">
        <v>3</v>
      </c>
      <c r="G383">
        <v>600</v>
      </c>
      <c r="H383">
        <v>51</v>
      </c>
      <c r="I383">
        <v>10</v>
      </c>
      <c r="J383">
        <v>11153</v>
      </c>
      <c r="K383">
        <v>118</v>
      </c>
      <c r="L383">
        <v>118</v>
      </c>
      <c r="M383">
        <v>1</v>
      </c>
    </row>
    <row r="384" spans="1:13" x14ac:dyDescent="0.45">
      <c r="A384">
        <v>51</v>
      </c>
      <c r="B384">
        <v>1</v>
      </c>
      <c r="C384">
        <v>59</v>
      </c>
      <c r="D384">
        <v>59</v>
      </c>
      <c r="E384" t="s">
        <v>19</v>
      </c>
      <c r="F384">
        <v>3</v>
      </c>
      <c r="G384">
        <v>599</v>
      </c>
      <c r="H384">
        <v>51</v>
      </c>
      <c r="I384">
        <v>9</v>
      </c>
      <c r="J384">
        <v>9057</v>
      </c>
      <c r="K384">
        <v>315</v>
      </c>
      <c r="L384">
        <v>315</v>
      </c>
      <c r="M384">
        <v>1</v>
      </c>
    </row>
    <row r="385" spans="1:13" x14ac:dyDescent="0.45">
      <c r="A385">
        <v>51</v>
      </c>
      <c r="B385">
        <v>1</v>
      </c>
      <c r="C385">
        <v>59</v>
      </c>
      <c r="D385">
        <v>59</v>
      </c>
      <c r="E385" t="s">
        <v>19</v>
      </c>
      <c r="F385">
        <v>3</v>
      </c>
      <c r="G385">
        <v>598</v>
      </c>
      <c r="H385">
        <v>51</v>
      </c>
      <c r="I385">
        <v>8</v>
      </c>
      <c r="J385">
        <v>17357</v>
      </c>
      <c r="K385">
        <v>285</v>
      </c>
      <c r="L385">
        <v>285</v>
      </c>
      <c r="M385">
        <v>1</v>
      </c>
    </row>
    <row r="386" spans="1:13" x14ac:dyDescent="0.45">
      <c r="A386">
        <v>51</v>
      </c>
      <c r="B386">
        <v>1</v>
      </c>
      <c r="C386">
        <v>59</v>
      </c>
      <c r="D386">
        <v>59</v>
      </c>
      <c r="E386" t="s">
        <v>19</v>
      </c>
      <c r="F386">
        <v>3</v>
      </c>
      <c r="G386">
        <v>597</v>
      </c>
      <c r="H386">
        <v>51</v>
      </c>
      <c r="I386">
        <v>7</v>
      </c>
      <c r="J386">
        <v>4498</v>
      </c>
      <c r="K386">
        <v>212</v>
      </c>
      <c r="L386">
        <v>212</v>
      </c>
      <c r="M386">
        <v>1</v>
      </c>
    </row>
    <row r="387" spans="1:13" x14ac:dyDescent="0.45">
      <c r="A387">
        <v>51</v>
      </c>
      <c r="B387">
        <v>1</v>
      </c>
      <c r="C387">
        <v>59</v>
      </c>
      <c r="D387">
        <v>59</v>
      </c>
      <c r="E387" t="s">
        <v>19</v>
      </c>
      <c r="F387">
        <v>3</v>
      </c>
      <c r="G387">
        <v>596</v>
      </c>
      <c r="H387">
        <v>51</v>
      </c>
      <c r="I387">
        <v>6</v>
      </c>
      <c r="J387">
        <v>6573</v>
      </c>
      <c r="K387">
        <v>578</v>
      </c>
      <c r="L387">
        <v>576</v>
      </c>
      <c r="M387">
        <v>0</v>
      </c>
    </row>
    <row r="388" spans="1:13" x14ac:dyDescent="0.45">
      <c r="A388">
        <v>51</v>
      </c>
      <c r="B388">
        <v>1</v>
      </c>
      <c r="C388">
        <v>59</v>
      </c>
      <c r="D388">
        <v>59</v>
      </c>
      <c r="E388" t="s">
        <v>19</v>
      </c>
      <c r="F388">
        <v>3</v>
      </c>
      <c r="G388">
        <v>595</v>
      </c>
      <c r="H388">
        <v>51</v>
      </c>
      <c r="I388">
        <v>5</v>
      </c>
      <c r="J388">
        <v>12197</v>
      </c>
      <c r="K388">
        <v>119</v>
      </c>
      <c r="L388">
        <v>119</v>
      </c>
      <c r="M388">
        <v>1</v>
      </c>
    </row>
    <row r="389" spans="1:13" x14ac:dyDescent="0.45">
      <c r="A389">
        <v>51</v>
      </c>
      <c r="B389">
        <v>1</v>
      </c>
      <c r="C389">
        <v>59</v>
      </c>
      <c r="D389">
        <v>59</v>
      </c>
      <c r="E389" t="s">
        <v>19</v>
      </c>
      <c r="F389">
        <v>3</v>
      </c>
      <c r="G389">
        <v>594</v>
      </c>
      <c r="H389">
        <v>51</v>
      </c>
      <c r="I389">
        <v>4</v>
      </c>
      <c r="J389">
        <v>4612</v>
      </c>
      <c r="K389">
        <v>92</v>
      </c>
      <c r="L389">
        <v>92</v>
      </c>
      <c r="M389">
        <v>1</v>
      </c>
    </row>
    <row r="390" spans="1:13" x14ac:dyDescent="0.45">
      <c r="A390">
        <v>51</v>
      </c>
      <c r="B390">
        <v>1</v>
      </c>
      <c r="C390">
        <v>59</v>
      </c>
      <c r="D390">
        <v>59</v>
      </c>
      <c r="E390" t="s">
        <v>19</v>
      </c>
      <c r="F390">
        <v>3</v>
      </c>
      <c r="G390">
        <v>593</v>
      </c>
      <c r="H390">
        <v>51</v>
      </c>
      <c r="I390">
        <v>3</v>
      </c>
      <c r="J390">
        <v>12194</v>
      </c>
      <c r="K390">
        <v>363</v>
      </c>
      <c r="L390">
        <v>343</v>
      </c>
      <c r="M390">
        <v>0</v>
      </c>
    </row>
    <row r="391" spans="1:13" x14ac:dyDescent="0.45">
      <c r="A391">
        <v>51</v>
      </c>
      <c r="B391">
        <v>1</v>
      </c>
      <c r="C391">
        <v>59</v>
      </c>
      <c r="D391">
        <v>59</v>
      </c>
      <c r="E391" t="s">
        <v>19</v>
      </c>
      <c r="F391">
        <v>3</v>
      </c>
      <c r="G391">
        <v>592</v>
      </c>
      <c r="H391">
        <v>51</v>
      </c>
      <c r="I391">
        <v>2</v>
      </c>
      <c r="J391">
        <v>8002</v>
      </c>
      <c r="K391">
        <v>534</v>
      </c>
      <c r="L391">
        <v>534</v>
      </c>
      <c r="M391">
        <v>1</v>
      </c>
    </row>
    <row r="392" spans="1:13" x14ac:dyDescent="0.45">
      <c r="A392">
        <v>51</v>
      </c>
      <c r="B392">
        <v>1</v>
      </c>
      <c r="C392">
        <v>59</v>
      </c>
      <c r="D392">
        <v>59</v>
      </c>
      <c r="E392" t="s">
        <v>19</v>
      </c>
      <c r="F392">
        <v>3</v>
      </c>
      <c r="G392">
        <v>591</v>
      </c>
      <c r="H392">
        <v>51</v>
      </c>
      <c r="I392">
        <v>1</v>
      </c>
      <c r="J392">
        <v>6801</v>
      </c>
      <c r="K392">
        <v>162</v>
      </c>
      <c r="L392">
        <v>162</v>
      </c>
      <c r="M392">
        <v>1</v>
      </c>
    </row>
    <row r="393" spans="1:13" x14ac:dyDescent="0.45">
      <c r="A393">
        <v>52</v>
      </c>
      <c r="B393">
        <v>2</v>
      </c>
      <c r="C393">
        <v>59</v>
      </c>
      <c r="D393">
        <v>59</v>
      </c>
      <c r="E393" t="s">
        <v>19</v>
      </c>
      <c r="F393">
        <v>3</v>
      </c>
      <c r="G393">
        <v>650</v>
      </c>
      <c r="H393">
        <v>52</v>
      </c>
      <c r="I393">
        <v>30</v>
      </c>
      <c r="J393">
        <v>9445</v>
      </c>
      <c r="K393">
        <v>576</v>
      </c>
      <c r="L393">
        <v>576</v>
      </c>
      <c r="M393">
        <v>1</v>
      </c>
    </row>
    <row r="394" spans="1:13" x14ac:dyDescent="0.45">
      <c r="A394">
        <v>52</v>
      </c>
      <c r="B394">
        <v>2</v>
      </c>
      <c r="C394">
        <v>59</v>
      </c>
      <c r="D394">
        <v>59</v>
      </c>
      <c r="E394" t="s">
        <v>19</v>
      </c>
      <c r="F394">
        <v>3</v>
      </c>
      <c r="G394">
        <v>649</v>
      </c>
      <c r="H394">
        <v>52</v>
      </c>
      <c r="I394">
        <v>29</v>
      </c>
      <c r="J394">
        <v>6182</v>
      </c>
      <c r="K394">
        <v>486</v>
      </c>
      <c r="L394">
        <v>486</v>
      </c>
      <c r="M394">
        <v>1</v>
      </c>
    </row>
    <row r="395" spans="1:13" x14ac:dyDescent="0.45">
      <c r="A395">
        <v>52</v>
      </c>
      <c r="B395">
        <v>2</v>
      </c>
      <c r="C395">
        <v>59</v>
      </c>
      <c r="D395">
        <v>59</v>
      </c>
      <c r="E395" t="s">
        <v>19</v>
      </c>
      <c r="F395">
        <v>3</v>
      </c>
      <c r="G395">
        <v>648</v>
      </c>
      <c r="H395">
        <v>52</v>
      </c>
      <c r="I395">
        <v>28</v>
      </c>
      <c r="J395">
        <v>5897</v>
      </c>
      <c r="K395">
        <v>296</v>
      </c>
      <c r="L395">
        <v>296</v>
      </c>
      <c r="M395">
        <v>1</v>
      </c>
    </row>
    <row r="396" spans="1:13" x14ac:dyDescent="0.45">
      <c r="A396">
        <v>52</v>
      </c>
      <c r="B396">
        <v>2</v>
      </c>
      <c r="C396">
        <v>59</v>
      </c>
      <c r="D396">
        <v>59</v>
      </c>
      <c r="E396" t="s">
        <v>19</v>
      </c>
      <c r="F396">
        <v>3</v>
      </c>
      <c r="G396">
        <v>647</v>
      </c>
      <c r="H396">
        <v>52</v>
      </c>
      <c r="I396">
        <v>27</v>
      </c>
      <c r="J396">
        <v>13085</v>
      </c>
      <c r="K396">
        <v>188</v>
      </c>
      <c r="L396">
        <v>188</v>
      </c>
      <c r="M396">
        <v>1</v>
      </c>
    </row>
    <row r="397" spans="1:13" x14ac:dyDescent="0.45">
      <c r="A397">
        <v>52</v>
      </c>
      <c r="B397">
        <v>2</v>
      </c>
      <c r="C397">
        <v>59</v>
      </c>
      <c r="D397">
        <v>59</v>
      </c>
      <c r="E397" t="s">
        <v>19</v>
      </c>
      <c r="F397">
        <v>3</v>
      </c>
      <c r="G397">
        <v>646</v>
      </c>
      <c r="H397">
        <v>52</v>
      </c>
      <c r="I397">
        <v>26</v>
      </c>
      <c r="J397">
        <v>6895</v>
      </c>
      <c r="K397">
        <v>495</v>
      </c>
      <c r="L397">
        <v>495</v>
      </c>
      <c r="M397">
        <v>1</v>
      </c>
    </row>
    <row r="398" spans="1:13" x14ac:dyDescent="0.45">
      <c r="A398">
        <v>52</v>
      </c>
      <c r="B398">
        <v>2</v>
      </c>
      <c r="C398">
        <v>59</v>
      </c>
      <c r="D398">
        <v>59</v>
      </c>
      <c r="E398" t="s">
        <v>19</v>
      </c>
      <c r="F398">
        <v>3</v>
      </c>
      <c r="G398">
        <v>645</v>
      </c>
      <c r="H398">
        <v>52</v>
      </c>
      <c r="I398">
        <v>25</v>
      </c>
      <c r="J398">
        <v>4746</v>
      </c>
      <c r="K398">
        <v>78</v>
      </c>
      <c r="L398">
        <v>78</v>
      </c>
      <c r="M398">
        <v>1</v>
      </c>
    </row>
    <row r="399" spans="1:13" x14ac:dyDescent="0.45">
      <c r="A399">
        <v>52</v>
      </c>
      <c r="B399">
        <v>2</v>
      </c>
      <c r="C399">
        <v>59</v>
      </c>
      <c r="D399">
        <v>59</v>
      </c>
      <c r="E399" t="s">
        <v>19</v>
      </c>
      <c r="F399">
        <v>3</v>
      </c>
      <c r="G399">
        <v>644</v>
      </c>
      <c r="H399">
        <v>52</v>
      </c>
      <c r="I399">
        <v>24</v>
      </c>
      <c r="J399">
        <v>7918</v>
      </c>
      <c r="K399">
        <v>147</v>
      </c>
      <c r="L399">
        <v>147</v>
      </c>
      <c r="M399">
        <v>1</v>
      </c>
    </row>
    <row r="400" spans="1:13" x14ac:dyDescent="0.45">
      <c r="A400">
        <v>52</v>
      </c>
      <c r="B400">
        <v>2</v>
      </c>
      <c r="C400">
        <v>59</v>
      </c>
      <c r="D400">
        <v>59</v>
      </c>
      <c r="E400" t="s">
        <v>19</v>
      </c>
      <c r="F400">
        <v>3</v>
      </c>
      <c r="G400">
        <v>643</v>
      </c>
      <c r="H400">
        <v>52</v>
      </c>
      <c r="I400">
        <v>23</v>
      </c>
      <c r="J400">
        <v>3990</v>
      </c>
      <c r="K400">
        <v>210</v>
      </c>
      <c r="L400">
        <v>210</v>
      </c>
      <c r="M400">
        <v>1</v>
      </c>
    </row>
    <row r="401" spans="1:13" x14ac:dyDescent="0.45">
      <c r="A401">
        <v>52</v>
      </c>
      <c r="B401">
        <v>2</v>
      </c>
      <c r="C401">
        <v>59</v>
      </c>
      <c r="D401">
        <v>59</v>
      </c>
      <c r="E401" t="s">
        <v>19</v>
      </c>
      <c r="F401">
        <v>3</v>
      </c>
      <c r="G401">
        <v>642</v>
      </c>
      <c r="H401">
        <v>52</v>
      </c>
      <c r="I401">
        <v>22</v>
      </c>
      <c r="J401">
        <v>8929</v>
      </c>
      <c r="K401">
        <v>504</v>
      </c>
      <c r="L401">
        <v>504</v>
      </c>
      <c r="M401">
        <v>1</v>
      </c>
    </row>
    <row r="402" spans="1:13" x14ac:dyDescent="0.45">
      <c r="A402">
        <v>52</v>
      </c>
      <c r="B402">
        <v>2</v>
      </c>
      <c r="C402">
        <v>59</v>
      </c>
      <c r="D402">
        <v>59</v>
      </c>
      <c r="E402" t="s">
        <v>19</v>
      </c>
      <c r="F402">
        <v>3</v>
      </c>
      <c r="G402">
        <v>641</v>
      </c>
      <c r="H402">
        <v>52</v>
      </c>
      <c r="I402">
        <v>21</v>
      </c>
      <c r="J402">
        <v>9737</v>
      </c>
      <c r="K402">
        <v>295</v>
      </c>
      <c r="L402">
        <v>295</v>
      </c>
      <c r="M402">
        <v>1</v>
      </c>
    </row>
    <row r="403" spans="1:13" x14ac:dyDescent="0.45">
      <c r="A403">
        <v>52</v>
      </c>
      <c r="B403">
        <v>2</v>
      </c>
      <c r="C403">
        <v>59</v>
      </c>
      <c r="D403">
        <v>59</v>
      </c>
      <c r="E403" t="s">
        <v>19</v>
      </c>
      <c r="F403">
        <v>3</v>
      </c>
      <c r="G403">
        <v>640</v>
      </c>
      <c r="H403">
        <v>52</v>
      </c>
      <c r="I403">
        <v>20</v>
      </c>
      <c r="J403">
        <v>8638</v>
      </c>
      <c r="K403">
        <v>765</v>
      </c>
      <c r="L403">
        <v>765</v>
      </c>
      <c r="M403">
        <v>1</v>
      </c>
    </row>
    <row r="404" spans="1:13" x14ac:dyDescent="0.45">
      <c r="A404">
        <v>52</v>
      </c>
      <c r="B404">
        <v>2</v>
      </c>
      <c r="C404">
        <v>59</v>
      </c>
      <c r="D404">
        <v>59</v>
      </c>
      <c r="E404" t="s">
        <v>19</v>
      </c>
      <c r="F404">
        <v>3</v>
      </c>
      <c r="G404">
        <v>639</v>
      </c>
      <c r="H404">
        <v>52</v>
      </c>
      <c r="I404">
        <v>19</v>
      </c>
      <c r="J404">
        <v>4930</v>
      </c>
      <c r="K404">
        <v>172</v>
      </c>
      <c r="L404">
        <v>172</v>
      </c>
      <c r="M404">
        <v>1</v>
      </c>
    </row>
    <row r="405" spans="1:13" x14ac:dyDescent="0.45">
      <c r="A405">
        <v>52</v>
      </c>
      <c r="B405">
        <v>2</v>
      </c>
      <c r="C405">
        <v>59</v>
      </c>
      <c r="D405">
        <v>59</v>
      </c>
      <c r="E405" t="s">
        <v>19</v>
      </c>
      <c r="F405">
        <v>3</v>
      </c>
      <c r="G405">
        <v>638</v>
      </c>
      <c r="H405">
        <v>52</v>
      </c>
      <c r="I405">
        <v>18</v>
      </c>
      <c r="J405">
        <v>7966</v>
      </c>
      <c r="K405">
        <v>288</v>
      </c>
      <c r="L405">
        <v>288</v>
      </c>
      <c r="M405">
        <v>1</v>
      </c>
    </row>
    <row r="406" spans="1:13" x14ac:dyDescent="0.45">
      <c r="A406">
        <v>52</v>
      </c>
      <c r="B406">
        <v>2</v>
      </c>
      <c r="C406">
        <v>59</v>
      </c>
      <c r="D406">
        <v>59</v>
      </c>
      <c r="E406" t="s">
        <v>19</v>
      </c>
      <c r="F406">
        <v>3</v>
      </c>
      <c r="G406">
        <v>637</v>
      </c>
      <c r="H406">
        <v>52</v>
      </c>
      <c r="I406">
        <v>17</v>
      </c>
      <c r="J406">
        <v>5150</v>
      </c>
      <c r="K406">
        <v>465</v>
      </c>
      <c r="L406">
        <v>465</v>
      </c>
      <c r="M406">
        <v>1</v>
      </c>
    </row>
    <row r="407" spans="1:13" x14ac:dyDescent="0.45">
      <c r="A407">
        <v>52</v>
      </c>
      <c r="B407">
        <v>2</v>
      </c>
      <c r="C407">
        <v>59</v>
      </c>
      <c r="D407">
        <v>59</v>
      </c>
      <c r="E407" t="s">
        <v>19</v>
      </c>
      <c r="F407">
        <v>3</v>
      </c>
      <c r="G407">
        <v>636</v>
      </c>
      <c r="H407">
        <v>52</v>
      </c>
      <c r="I407">
        <v>16</v>
      </c>
      <c r="J407">
        <v>4982</v>
      </c>
      <c r="K407">
        <v>246</v>
      </c>
      <c r="L407">
        <v>246</v>
      </c>
      <c r="M407">
        <v>1</v>
      </c>
    </row>
    <row r="408" spans="1:13" x14ac:dyDescent="0.45">
      <c r="A408">
        <v>52</v>
      </c>
      <c r="B408">
        <v>2</v>
      </c>
      <c r="C408">
        <v>59</v>
      </c>
      <c r="D408">
        <v>59</v>
      </c>
      <c r="E408" t="s">
        <v>19</v>
      </c>
      <c r="F408">
        <v>3</v>
      </c>
      <c r="G408">
        <v>635</v>
      </c>
      <c r="H408">
        <v>52</v>
      </c>
      <c r="I408">
        <v>15</v>
      </c>
      <c r="J408">
        <v>4266</v>
      </c>
      <c r="K408">
        <v>106</v>
      </c>
      <c r="L408">
        <v>106</v>
      </c>
      <c r="M408">
        <v>1</v>
      </c>
    </row>
    <row r="409" spans="1:13" x14ac:dyDescent="0.45">
      <c r="A409">
        <v>52</v>
      </c>
      <c r="B409">
        <v>2</v>
      </c>
      <c r="C409">
        <v>59</v>
      </c>
      <c r="D409">
        <v>59</v>
      </c>
      <c r="E409" t="s">
        <v>19</v>
      </c>
      <c r="F409">
        <v>3</v>
      </c>
      <c r="G409">
        <v>634</v>
      </c>
      <c r="H409">
        <v>52</v>
      </c>
      <c r="I409">
        <v>14</v>
      </c>
      <c r="J409">
        <v>6730</v>
      </c>
      <c r="K409">
        <v>272</v>
      </c>
      <c r="L409">
        <v>272</v>
      </c>
      <c r="M409">
        <v>1</v>
      </c>
    </row>
    <row r="410" spans="1:13" x14ac:dyDescent="0.45">
      <c r="A410">
        <v>52</v>
      </c>
      <c r="B410">
        <v>2</v>
      </c>
      <c r="C410">
        <v>59</v>
      </c>
      <c r="D410">
        <v>59</v>
      </c>
      <c r="E410" t="s">
        <v>19</v>
      </c>
      <c r="F410">
        <v>3</v>
      </c>
      <c r="G410">
        <v>633</v>
      </c>
      <c r="H410">
        <v>52</v>
      </c>
      <c r="I410">
        <v>13</v>
      </c>
      <c r="J410">
        <v>5118</v>
      </c>
      <c r="K410">
        <v>546</v>
      </c>
      <c r="L410">
        <v>546</v>
      </c>
      <c r="M410">
        <v>1</v>
      </c>
    </row>
    <row r="411" spans="1:13" x14ac:dyDescent="0.45">
      <c r="A411">
        <v>52</v>
      </c>
      <c r="B411">
        <v>2</v>
      </c>
      <c r="C411">
        <v>59</v>
      </c>
      <c r="D411">
        <v>59</v>
      </c>
      <c r="E411" t="s">
        <v>19</v>
      </c>
      <c r="F411">
        <v>3</v>
      </c>
      <c r="G411">
        <v>632</v>
      </c>
      <c r="H411">
        <v>52</v>
      </c>
      <c r="I411">
        <v>12</v>
      </c>
      <c r="J411">
        <v>4642</v>
      </c>
      <c r="K411">
        <v>129</v>
      </c>
      <c r="L411">
        <v>129</v>
      </c>
      <c r="M411">
        <v>1</v>
      </c>
    </row>
    <row r="412" spans="1:13" x14ac:dyDescent="0.45">
      <c r="A412">
        <v>52</v>
      </c>
      <c r="B412">
        <v>2</v>
      </c>
      <c r="C412">
        <v>59</v>
      </c>
      <c r="D412">
        <v>59</v>
      </c>
      <c r="E412" t="s">
        <v>19</v>
      </c>
      <c r="F412">
        <v>3</v>
      </c>
      <c r="G412">
        <v>631</v>
      </c>
      <c r="H412">
        <v>52</v>
      </c>
      <c r="I412">
        <v>11</v>
      </c>
      <c r="J412">
        <v>3638</v>
      </c>
      <c r="K412">
        <v>180</v>
      </c>
      <c r="L412">
        <v>180</v>
      </c>
      <c r="M412">
        <v>1</v>
      </c>
    </row>
    <row r="413" spans="1:13" x14ac:dyDescent="0.45">
      <c r="A413">
        <v>52</v>
      </c>
      <c r="B413">
        <v>2</v>
      </c>
      <c r="C413">
        <v>59</v>
      </c>
      <c r="D413">
        <v>59</v>
      </c>
      <c r="E413" t="s">
        <v>19</v>
      </c>
      <c r="F413">
        <v>3</v>
      </c>
      <c r="G413">
        <v>630</v>
      </c>
      <c r="H413">
        <v>52</v>
      </c>
      <c r="I413">
        <v>10</v>
      </c>
      <c r="J413">
        <v>6530</v>
      </c>
      <c r="K413">
        <v>186</v>
      </c>
      <c r="L413">
        <v>186</v>
      </c>
      <c r="M413">
        <v>1</v>
      </c>
    </row>
    <row r="414" spans="1:13" x14ac:dyDescent="0.45">
      <c r="A414">
        <v>52</v>
      </c>
      <c r="B414">
        <v>2</v>
      </c>
      <c r="C414">
        <v>59</v>
      </c>
      <c r="D414">
        <v>59</v>
      </c>
      <c r="E414" t="s">
        <v>19</v>
      </c>
      <c r="F414">
        <v>3</v>
      </c>
      <c r="G414">
        <v>629</v>
      </c>
      <c r="H414">
        <v>52</v>
      </c>
      <c r="I414">
        <v>9</v>
      </c>
      <c r="J414">
        <v>4862</v>
      </c>
      <c r="K414">
        <v>729</v>
      </c>
      <c r="L414">
        <v>729</v>
      </c>
      <c r="M414">
        <v>1</v>
      </c>
    </row>
    <row r="415" spans="1:13" x14ac:dyDescent="0.45">
      <c r="A415">
        <v>52</v>
      </c>
      <c r="B415">
        <v>2</v>
      </c>
      <c r="C415">
        <v>59</v>
      </c>
      <c r="D415">
        <v>59</v>
      </c>
      <c r="E415" t="s">
        <v>19</v>
      </c>
      <c r="F415">
        <v>3</v>
      </c>
      <c r="G415">
        <v>628</v>
      </c>
      <c r="H415">
        <v>52</v>
      </c>
      <c r="I415">
        <v>8</v>
      </c>
      <c r="J415">
        <v>4266</v>
      </c>
      <c r="K415">
        <v>320</v>
      </c>
      <c r="L415">
        <v>320</v>
      </c>
      <c r="M415">
        <v>1</v>
      </c>
    </row>
    <row r="416" spans="1:13" x14ac:dyDescent="0.45">
      <c r="A416">
        <v>52</v>
      </c>
      <c r="B416">
        <v>2</v>
      </c>
      <c r="C416">
        <v>59</v>
      </c>
      <c r="D416">
        <v>59</v>
      </c>
      <c r="E416" t="s">
        <v>19</v>
      </c>
      <c r="F416">
        <v>3</v>
      </c>
      <c r="G416">
        <v>627</v>
      </c>
      <c r="H416">
        <v>52</v>
      </c>
      <c r="I416">
        <v>7</v>
      </c>
      <c r="J416">
        <v>11154</v>
      </c>
      <c r="K416">
        <v>348</v>
      </c>
      <c r="L416">
        <v>348</v>
      </c>
      <c r="M416">
        <v>1</v>
      </c>
    </row>
    <row r="417" spans="1:13" x14ac:dyDescent="0.45">
      <c r="A417">
        <v>52</v>
      </c>
      <c r="B417">
        <v>2</v>
      </c>
      <c r="C417">
        <v>59</v>
      </c>
      <c r="D417">
        <v>59</v>
      </c>
      <c r="E417" t="s">
        <v>19</v>
      </c>
      <c r="F417">
        <v>3</v>
      </c>
      <c r="G417">
        <v>626</v>
      </c>
      <c r="H417">
        <v>52</v>
      </c>
      <c r="I417">
        <v>6</v>
      </c>
      <c r="J417">
        <v>3918</v>
      </c>
      <c r="K417">
        <v>720</v>
      </c>
      <c r="L417">
        <v>720</v>
      </c>
      <c r="M417">
        <v>1</v>
      </c>
    </row>
    <row r="418" spans="1:13" x14ac:dyDescent="0.45">
      <c r="A418">
        <v>52</v>
      </c>
      <c r="B418">
        <v>2</v>
      </c>
      <c r="C418">
        <v>59</v>
      </c>
      <c r="D418">
        <v>59</v>
      </c>
      <c r="E418" t="s">
        <v>19</v>
      </c>
      <c r="F418">
        <v>3</v>
      </c>
      <c r="G418">
        <v>625</v>
      </c>
      <c r="H418">
        <v>52</v>
      </c>
      <c r="I418">
        <v>5</v>
      </c>
      <c r="J418">
        <v>10661</v>
      </c>
      <c r="K418">
        <v>399</v>
      </c>
      <c r="L418">
        <v>399</v>
      </c>
      <c r="M418">
        <v>1</v>
      </c>
    </row>
    <row r="419" spans="1:13" x14ac:dyDescent="0.45">
      <c r="A419">
        <v>52</v>
      </c>
      <c r="B419">
        <v>2</v>
      </c>
      <c r="C419">
        <v>59</v>
      </c>
      <c r="D419">
        <v>59</v>
      </c>
      <c r="E419" t="s">
        <v>19</v>
      </c>
      <c r="F419">
        <v>3</v>
      </c>
      <c r="G419">
        <v>624</v>
      </c>
      <c r="H419">
        <v>52</v>
      </c>
      <c r="I419">
        <v>4</v>
      </c>
      <c r="J419">
        <v>5778</v>
      </c>
      <c r="K419">
        <v>272</v>
      </c>
      <c r="L419">
        <v>272</v>
      </c>
      <c r="M419">
        <v>1</v>
      </c>
    </row>
    <row r="420" spans="1:13" x14ac:dyDescent="0.45">
      <c r="A420">
        <v>52</v>
      </c>
      <c r="B420">
        <v>2</v>
      </c>
      <c r="C420">
        <v>59</v>
      </c>
      <c r="D420">
        <v>59</v>
      </c>
      <c r="E420" t="s">
        <v>19</v>
      </c>
      <c r="F420">
        <v>3</v>
      </c>
      <c r="G420">
        <v>623</v>
      </c>
      <c r="H420">
        <v>52</v>
      </c>
      <c r="I420">
        <v>3</v>
      </c>
      <c r="J420">
        <v>6838</v>
      </c>
      <c r="K420">
        <v>266</v>
      </c>
      <c r="L420">
        <v>266</v>
      </c>
      <c r="M420">
        <v>1</v>
      </c>
    </row>
    <row r="421" spans="1:13" x14ac:dyDescent="0.45">
      <c r="A421">
        <v>52</v>
      </c>
      <c r="B421">
        <v>2</v>
      </c>
      <c r="C421">
        <v>59</v>
      </c>
      <c r="D421">
        <v>59</v>
      </c>
      <c r="E421" t="s">
        <v>19</v>
      </c>
      <c r="F421">
        <v>3</v>
      </c>
      <c r="G421">
        <v>622</v>
      </c>
      <c r="H421">
        <v>52</v>
      </c>
      <c r="I421">
        <v>2</v>
      </c>
      <c r="J421">
        <v>12274</v>
      </c>
      <c r="K421">
        <v>462</v>
      </c>
      <c r="L421">
        <v>462</v>
      </c>
      <c r="M421">
        <v>1</v>
      </c>
    </row>
    <row r="422" spans="1:13" x14ac:dyDescent="0.45">
      <c r="A422">
        <v>52</v>
      </c>
      <c r="B422">
        <v>2</v>
      </c>
      <c r="C422">
        <v>59</v>
      </c>
      <c r="D422">
        <v>59</v>
      </c>
      <c r="E422" t="s">
        <v>19</v>
      </c>
      <c r="F422">
        <v>3</v>
      </c>
      <c r="G422">
        <v>621</v>
      </c>
      <c r="H422">
        <v>52</v>
      </c>
      <c r="I422">
        <v>1</v>
      </c>
      <c r="J422">
        <v>6448</v>
      </c>
      <c r="K422">
        <v>342</v>
      </c>
      <c r="L422">
        <v>342</v>
      </c>
      <c r="M422">
        <v>1</v>
      </c>
    </row>
    <row r="423" spans="1:13" x14ac:dyDescent="0.45">
      <c r="A423">
        <v>53</v>
      </c>
      <c r="B423">
        <v>1</v>
      </c>
      <c r="C423">
        <v>60</v>
      </c>
      <c r="D423">
        <v>60</v>
      </c>
      <c r="E423" t="s">
        <v>20</v>
      </c>
      <c r="F423">
        <v>3</v>
      </c>
      <c r="G423">
        <v>680</v>
      </c>
      <c r="H423">
        <v>53</v>
      </c>
      <c r="I423">
        <v>30</v>
      </c>
      <c r="J423">
        <v>19293</v>
      </c>
      <c r="K423">
        <v>768</v>
      </c>
      <c r="L423">
        <v>768</v>
      </c>
      <c r="M423">
        <v>1</v>
      </c>
    </row>
    <row r="424" spans="1:13" x14ac:dyDescent="0.45">
      <c r="A424">
        <v>53</v>
      </c>
      <c r="B424">
        <v>1</v>
      </c>
      <c r="C424">
        <v>60</v>
      </c>
      <c r="D424">
        <v>60</v>
      </c>
      <c r="E424" t="s">
        <v>20</v>
      </c>
      <c r="F424">
        <v>3</v>
      </c>
      <c r="G424">
        <v>679</v>
      </c>
      <c r="H424">
        <v>53</v>
      </c>
      <c r="I424">
        <v>29</v>
      </c>
      <c r="J424">
        <v>10389</v>
      </c>
      <c r="K424">
        <v>171</v>
      </c>
      <c r="L424">
        <v>171</v>
      </c>
      <c r="M424">
        <v>1</v>
      </c>
    </row>
    <row r="425" spans="1:13" x14ac:dyDescent="0.45">
      <c r="A425">
        <v>53</v>
      </c>
      <c r="B425">
        <v>1</v>
      </c>
      <c r="C425">
        <v>60</v>
      </c>
      <c r="D425">
        <v>60</v>
      </c>
      <c r="E425" t="s">
        <v>20</v>
      </c>
      <c r="F425">
        <v>3</v>
      </c>
      <c r="G425">
        <v>678</v>
      </c>
      <c r="H425">
        <v>53</v>
      </c>
      <c r="I425">
        <v>28</v>
      </c>
      <c r="J425">
        <v>16553</v>
      </c>
      <c r="K425">
        <v>192</v>
      </c>
      <c r="L425">
        <v>192</v>
      </c>
      <c r="M425">
        <v>1</v>
      </c>
    </row>
    <row r="426" spans="1:13" x14ac:dyDescent="0.45">
      <c r="A426">
        <v>53</v>
      </c>
      <c r="B426">
        <v>1</v>
      </c>
      <c r="C426">
        <v>60</v>
      </c>
      <c r="D426">
        <v>60</v>
      </c>
      <c r="E426" t="s">
        <v>20</v>
      </c>
      <c r="F426">
        <v>3</v>
      </c>
      <c r="G426">
        <v>677</v>
      </c>
      <c r="H426">
        <v>53</v>
      </c>
      <c r="I426">
        <v>27</v>
      </c>
      <c r="J426">
        <v>14098</v>
      </c>
      <c r="K426">
        <v>113</v>
      </c>
      <c r="L426">
        <v>112</v>
      </c>
      <c r="M426">
        <v>0</v>
      </c>
    </row>
    <row r="427" spans="1:13" x14ac:dyDescent="0.45">
      <c r="A427">
        <v>53</v>
      </c>
      <c r="B427">
        <v>1</v>
      </c>
      <c r="C427">
        <v>60</v>
      </c>
      <c r="D427">
        <v>60</v>
      </c>
      <c r="E427" t="s">
        <v>20</v>
      </c>
      <c r="F427">
        <v>3</v>
      </c>
      <c r="G427">
        <v>676</v>
      </c>
      <c r="H427">
        <v>53</v>
      </c>
      <c r="I427">
        <v>26</v>
      </c>
      <c r="J427">
        <v>11650</v>
      </c>
      <c r="K427">
        <v>380</v>
      </c>
      <c r="L427">
        <v>380</v>
      </c>
      <c r="M427">
        <v>1</v>
      </c>
    </row>
    <row r="428" spans="1:13" x14ac:dyDescent="0.45">
      <c r="A428">
        <v>53</v>
      </c>
      <c r="B428">
        <v>1</v>
      </c>
      <c r="C428">
        <v>60</v>
      </c>
      <c r="D428">
        <v>60</v>
      </c>
      <c r="E428" t="s">
        <v>20</v>
      </c>
      <c r="F428">
        <v>3</v>
      </c>
      <c r="G428">
        <v>675</v>
      </c>
      <c r="H428">
        <v>53</v>
      </c>
      <c r="I428">
        <v>25</v>
      </c>
      <c r="J428">
        <v>10169</v>
      </c>
      <c r="K428">
        <v>84</v>
      </c>
      <c r="L428">
        <v>84</v>
      </c>
      <c r="M428">
        <v>1</v>
      </c>
    </row>
    <row r="429" spans="1:13" x14ac:dyDescent="0.45">
      <c r="A429">
        <v>53</v>
      </c>
      <c r="B429">
        <v>1</v>
      </c>
      <c r="C429">
        <v>60</v>
      </c>
      <c r="D429">
        <v>60</v>
      </c>
      <c r="E429" t="s">
        <v>20</v>
      </c>
      <c r="F429">
        <v>3</v>
      </c>
      <c r="G429">
        <v>674</v>
      </c>
      <c r="H429">
        <v>53</v>
      </c>
      <c r="I429">
        <v>24</v>
      </c>
      <c r="J429">
        <v>14133</v>
      </c>
      <c r="K429">
        <v>276</v>
      </c>
      <c r="L429">
        <v>276</v>
      </c>
      <c r="M429">
        <v>1</v>
      </c>
    </row>
    <row r="430" spans="1:13" x14ac:dyDescent="0.45">
      <c r="A430">
        <v>53</v>
      </c>
      <c r="B430">
        <v>1</v>
      </c>
      <c r="C430">
        <v>60</v>
      </c>
      <c r="D430">
        <v>60</v>
      </c>
      <c r="E430" t="s">
        <v>20</v>
      </c>
      <c r="F430">
        <v>3</v>
      </c>
      <c r="G430">
        <v>673</v>
      </c>
      <c r="H430">
        <v>53</v>
      </c>
      <c r="I430">
        <v>23</v>
      </c>
      <c r="J430">
        <v>34401</v>
      </c>
      <c r="K430">
        <v>238</v>
      </c>
      <c r="L430">
        <v>238</v>
      </c>
      <c r="M430">
        <v>1</v>
      </c>
    </row>
    <row r="431" spans="1:13" x14ac:dyDescent="0.45">
      <c r="A431">
        <v>53</v>
      </c>
      <c r="B431">
        <v>1</v>
      </c>
      <c r="C431">
        <v>60</v>
      </c>
      <c r="D431">
        <v>60</v>
      </c>
      <c r="E431" t="s">
        <v>20</v>
      </c>
      <c r="F431">
        <v>3</v>
      </c>
      <c r="G431">
        <v>672</v>
      </c>
      <c r="H431">
        <v>53</v>
      </c>
      <c r="I431">
        <v>22</v>
      </c>
      <c r="J431">
        <v>13561</v>
      </c>
      <c r="K431">
        <v>576</v>
      </c>
      <c r="L431">
        <v>576</v>
      </c>
      <c r="M431">
        <v>1</v>
      </c>
    </row>
    <row r="432" spans="1:13" x14ac:dyDescent="0.45">
      <c r="A432">
        <v>53</v>
      </c>
      <c r="B432">
        <v>1</v>
      </c>
      <c r="C432">
        <v>60</v>
      </c>
      <c r="D432">
        <v>60</v>
      </c>
      <c r="E432" t="s">
        <v>20</v>
      </c>
      <c r="F432">
        <v>3</v>
      </c>
      <c r="G432">
        <v>671</v>
      </c>
      <c r="H432">
        <v>53</v>
      </c>
      <c r="I432">
        <v>21</v>
      </c>
      <c r="J432">
        <v>12889</v>
      </c>
      <c r="K432">
        <v>658</v>
      </c>
      <c r="L432">
        <v>658</v>
      </c>
      <c r="M432">
        <v>1</v>
      </c>
    </row>
    <row r="433" spans="1:13" x14ac:dyDescent="0.45">
      <c r="A433">
        <v>53</v>
      </c>
      <c r="B433">
        <v>1</v>
      </c>
      <c r="C433">
        <v>60</v>
      </c>
      <c r="D433">
        <v>60</v>
      </c>
      <c r="E433" t="s">
        <v>20</v>
      </c>
      <c r="F433">
        <v>3</v>
      </c>
      <c r="G433">
        <v>670</v>
      </c>
      <c r="H433">
        <v>53</v>
      </c>
      <c r="I433">
        <v>20</v>
      </c>
      <c r="J433">
        <v>12604</v>
      </c>
      <c r="K433">
        <v>272</v>
      </c>
      <c r="L433">
        <v>272</v>
      </c>
      <c r="M433">
        <v>1</v>
      </c>
    </row>
    <row r="434" spans="1:13" x14ac:dyDescent="0.45">
      <c r="A434">
        <v>53</v>
      </c>
      <c r="B434">
        <v>1</v>
      </c>
      <c r="C434">
        <v>60</v>
      </c>
      <c r="D434">
        <v>60</v>
      </c>
      <c r="E434" t="s">
        <v>20</v>
      </c>
      <c r="F434">
        <v>3</v>
      </c>
      <c r="G434">
        <v>669</v>
      </c>
      <c r="H434">
        <v>53</v>
      </c>
      <c r="I434">
        <v>19</v>
      </c>
      <c r="J434">
        <v>8820</v>
      </c>
      <c r="K434">
        <v>248</v>
      </c>
      <c r="L434">
        <v>248</v>
      </c>
      <c r="M434">
        <v>1</v>
      </c>
    </row>
    <row r="435" spans="1:13" x14ac:dyDescent="0.45">
      <c r="A435">
        <v>53</v>
      </c>
      <c r="B435">
        <v>1</v>
      </c>
      <c r="C435">
        <v>60</v>
      </c>
      <c r="D435">
        <v>60</v>
      </c>
      <c r="E435" t="s">
        <v>20</v>
      </c>
      <c r="F435">
        <v>3</v>
      </c>
      <c r="G435">
        <v>668</v>
      </c>
      <c r="H435">
        <v>53</v>
      </c>
      <c r="I435">
        <v>18</v>
      </c>
      <c r="J435">
        <v>13537</v>
      </c>
      <c r="K435">
        <v>174</v>
      </c>
      <c r="L435">
        <v>174</v>
      </c>
      <c r="M435">
        <v>1</v>
      </c>
    </row>
    <row r="436" spans="1:13" x14ac:dyDescent="0.45">
      <c r="A436">
        <v>53</v>
      </c>
      <c r="B436">
        <v>1</v>
      </c>
      <c r="C436">
        <v>60</v>
      </c>
      <c r="D436">
        <v>60</v>
      </c>
      <c r="E436" t="s">
        <v>20</v>
      </c>
      <c r="F436">
        <v>3</v>
      </c>
      <c r="G436">
        <v>667</v>
      </c>
      <c r="H436">
        <v>53</v>
      </c>
      <c r="I436">
        <v>17</v>
      </c>
      <c r="J436">
        <v>10470</v>
      </c>
      <c r="K436">
        <v>455</v>
      </c>
      <c r="L436">
        <v>455</v>
      </c>
      <c r="M436">
        <v>1</v>
      </c>
    </row>
    <row r="437" spans="1:13" x14ac:dyDescent="0.45">
      <c r="A437">
        <v>53</v>
      </c>
      <c r="B437">
        <v>1</v>
      </c>
      <c r="C437">
        <v>60</v>
      </c>
      <c r="D437">
        <v>60</v>
      </c>
      <c r="E437" t="s">
        <v>20</v>
      </c>
      <c r="F437">
        <v>3</v>
      </c>
      <c r="G437">
        <v>666</v>
      </c>
      <c r="H437">
        <v>53</v>
      </c>
      <c r="I437">
        <v>16</v>
      </c>
      <c r="J437">
        <v>20549</v>
      </c>
      <c r="K437">
        <v>114</v>
      </c>
      <c r="L437">
        <v>114</v>
      </c>
      <c r="M437">
        <v>1</v>
      </c>
    </row>
    <row r="438" spans="1:13" x14ac:dyDescent="0.45">
      <c r="A438">
        <v>53</v>
      </c>
      <c r="B438">
        <v>1</v>
      </c>
      <c r="C438">
        <v>60</v>
      </c>
      <c r="D438">
        <v>60</v>
      </c>
      <c r="E438" t="s">
        <v>20</v>
      </c>
      <c r="F438">
        <v>3</v>
      </c>
      <c r="G438">
        <v>665</v>
      </c>
      <c r="H438">
        <v>53</v>
      </c>
      <c r="I438">
        <v>15</v>
      </c>
      <c r="J438">
        <v>14065</v>
      </c>
      <c r="K438">
        <v>148</v>
      </c>
      <c r="L438">
        <v>148</v>
      </c>
      <c r="M438">
        <v>1</v>
      </c>
    </row>
    <row r="439" spans="1:13" x14ac:dyDescent="0.45">
      <c r="A439">
        <v>53</v>
      </c>
      <c r="B439">
        <v>1</v>
      </c>
      <c r="C439">
        <v>60</v>
      </c>
      <c r="D439">
        <v>60</v>
      </c>
      <c r="E439" t="s">
        <v>20</v>
      </c>
      <c r="F439">
        <v>3</v>
      </c>
      <c r="G439">
        <v>664</v>
      </c>
      <c r="H439">
        <v>53</v>
      </c>
      <c r="I439">
        <v>14</v>
      </c>
      <c r="J439">
        <v>10588</v>
      </c>
      <c r="K439">
        <v>370</v>
      </c>
      <c r="L439">
        <v>360</v>
      </c>
      <c r="M439">
        <v>0</v>
      </c>
    </row>
    <row r="440" spans="1:13" x14ac:dyDescent="0.45">
      <c r="A440">
        <v>53</v>
      </c>
      <c r="B440">
        <v>1</v>
      </c>
      <c r="C440">
        <v>60</v>
      </c>
      <c r="D440">
        <v>60</v>
      </c>
      <c r="E440" t="s">
        <v>20</v>
      </c>
      <c r="F440">
        <v>3</v>
      </c>
      <c r="G440">
        <v>663</v>
      </c>
      <c r="H440">
        <v>53</v>
      </c>
      <c r="I440">
        <v>13</v>
      </c>
      <c r="J440">
        <v>18972</v>
      </c>
      <c r="K440">
        <v>234</v>
      </c>
      <c r="L440">
        <v>234</v>
      </c>
      <c r="M440">
        <v>1</v>
      </c>
    </row>
    <row r="441" spans="1:13" x14ac:dyDescent="0.45">
      <c r="A441">
        <v>53</v>
      </c>
      <c r="B441">
        <v>1</v>
      </c>
      <c r="C441">
        <v>60</v>
      </c>
      <c r="D441">
        <v>60</v>
      </c>
      <c r="E441" t="s">
        <v>20</v>
      </c>
      <c r="F441">
        <v>3</v>
      </c>
      <c r="G441">
        <v>662</v>
      </c>
      <c r="H441">
        <v>53</v>
      </c>
      <c r="I441">
        <v>12</v>
      </c>
      <c r="J441">
        <v>14836</v>
      </c>
      <c r="K441">
        <v>261</v>
      </c>
      <c r="L441">
        <v>261</v>
      </c>
      <c r="M441">
        <v>1</v>
      </c>
    </row>
    <row r="442" spans="1:13" x14ac:dyDescent="0.45">
      <c r="A442">
        <v>53</v>
      </c>
      <c r="B442">
        <v>1</v>
      </c>
      <c r="C442">
        <v>60</v>
      </c>
      <c r="D442">
        <v>60</v>
      </c>
      <c r="E442" t="s">
        <v>20</v>
      </c>
      <c r="F442">
        <v>3</v>
      </c>
      <c r="G442">
        <v>661</v>
      </c>
      <c r="H442">
        <v>53</v>
      </c>
      <c r="I442">
        <v>11</v>
      </c>
      <c r="J442">
        <v>21212</v>
      </c>
      <c r="K442">
        <v>720</v>
      </c>
      <c r="L442">
        <v>720</v>
      </c>
      <c r="M442">
        <v>1</v>
      </c>
    </row>
    <row r="443" spans="1:13" x14ac:dyDescent="0.45">
      <c r="A443">
        <v>53</v>
      </c>
      <c r="B443">
        <v>1</v>
      </c>
      <c r="C443">
        <v>60</v>
      </c>
      <c r="D443">
        <v>60</v>
      </c>
      <c r="E443" t="s">
        <v>20</v>
      </c>
      <c r="F443">
        <v>3</v>
      </c>
      <c r="G443">
        <v>660</v>
      </c>
      <c r="H443">
        <v>53</v>
      </c>
      <c r="I443">
        <v>10</v>
      </c>
      <c r="J443">
        <v>12437</v>
      </c>
      <c r="K443">
        <v>118</v>
      </c>
      <c r="L443">
        <v>118</v>
      </c>
      <c r="M443">
        <v>1</v>
      </c>
    </row>
    <row r="444" spans="1:13" x14ac:dyDescent="0.45">
      <c r="A444">
        <v>53</v>
      </c>
      <c r="B444">
        <v>1</v>
      </c>
      <c r="C444">
        <v>60</v>
      </c>
      <c r="D444">
        <v>60</v>
      </c>
      <c r="E444" t="s">
        <v>20</v>
      </c>
      <c r="F444">
        <v>3</v>
      </c>
      <c r="G444">
        <v>659</v>
      </c>
      <c r="H444">
        <v>53</v>
      </c>
      <c r="I444">
        <v>9</v>
      </c>
      <c r="J444">
        <v>14586</v>
      </c>
      <c r="K444">
        <v>325</v>
      </c>
      <c r="L444">
        <v>315</v>
      </c>
      <c r="M444">
        <v>0</v>
      </c>
    </row>
    <row r="445" spans="1:13" x14ac:dyDescent="0.45">
      <c r="A445">
        <v>53</v>
      </c>
      <c r="B445">
        <v>1</v>
      </c>
      <c r="C445">
        <v>60</v>
      </c>
      <c r="D445">
        <v>60</v>
      </c>
      <c r="E445" t="s">
        <v>20</v>
      </c>
      <c r="F445">
        <v>3</v>
      </c>
      <c r="G445">
        <v>658</v>
      </c>
      <c r="H445">
        <v>53</v>
      </c>
      <c r="I445">
        <v>8</v>
      </c>
      <c r="J445">
        <v>11296</v>
      </c>
      <c r="K445">
        <v>285</v>
      </c>
      <c r="L445">
        <v>285</v>
      </c>
      <c r="M445">
        <v>1</v>
      </c>
    </row>
    <row r="446" spans="1:13" x14ac:dyDescent="0.45">
      <c r="A446">
        <v>53</v>
      </c>
      <c r="B446">
        <v>1</v>
      </c>
      <c r="C446">
        <v>60</v>
      </c>
      <c r="D446">
        <v>60</v>
      </c>
      <c r="E446" t="s">
        <v>20</v>
      </c>
      <c r="F446">
        <v>3</v>
      </c>
      <c r="G446">
        <v>657</v>
      </c>
      <c r="H446">
        <v>53</v>
      </c>
      <c r="I446">
        <v>7</v>
      </c>
      <c r="J446">
        <v>9104</v>
      </c>
      <c r="K446">
        <v>212</v>
      </c>
      <c r="L446">
        <v>212</v>
      </c>
      <c r="M446">
        <v>1</v>
      </c>
    </row>
    <row r="447" spans="1:13" x14ac:dyDescent="0.45">
      <c r="A447">
        <v>53</v>
      </c>
      <c r="B447">
        <v>1</v>
      </c>
      <c r="C447">
        <v>60</v>
      </c>
      <c r="D447">
        <v>60</v>
      </c>
      <c r="E447" t="s">
        <v>20</v>
      </c>
      <c r="F447">
        <v>3</v>
      </c>
      <c r="G447">
        <v>656</v>
      </c>
      <c r="H447">
        <v>53</v>
      </c>
      <c r="I447">
        <v>6</v>
      </c>
      <c r="J447">
        <v>18977</v>
      </c>
      <c r="K447">
        <v>576</v>
      </c>
      <c r="L447">
        <v>576</v>
      </c>
      <c r="M447">
        <v>1</v>
      </c>
    </row>
    <row r="448" spans="1:13" x14ac:dyDescent="0.45">
      <c r="A448">
        <v>53</v>
      </c>
      <c r="B448">
        <v>1</v>
      </c>
      <c r="C448">
        <v>60</v>
      </c>
      <c r="D448">
        <v>60</v>
      </c>
      <c r="E448" t="s">
        <v>20</v>
      </c>
      <c r="F448">
        <v>3</v>
      </c>
      <c r="G448">
        <v>655</v>
      </c>
      <c r="H448">
        <v>53</v>
      </c>
      <c r="I448">
        <v>5</v>
      </c>
      <c r="J448">
        <v>13217</v>
      </c>
      <c r="K448">
        <v>119</v>
      </c>
      <c r="L448">
        <v>119</v>
      </c>
      <c r="M448">
        <v>1</v>
      </c>
    </row>
    <row r="449" spans="1:13" x14ac:dyDescent="0.45">
      <c r="A449">
        <v>53</v>
      </c>
      <c r="B449">
        <v>1</v>
      </c>
      <c r="C449">
        <v>60</v>
      </c>
      <c r="D449">
        <v>60</v>
      </c>
      <c r="E449" t="s">
        <v>20</v>
      </c>
      <c r="F449">
        <v>3</v>
      </c>
      <c r="G449">
        <v>654</v>
      </c>
      <c r="H449">
        <v>53</v>
      </c>
      <c r="I449">
        <v>4</v>
      </c>
      <c r="J449">
        <v>12009</v>
      </c>
      <c r="K449">
        <v>92</v>
      </c>
      <c r="L449">
        <v>92</v>
      </c>
      <c r="M449">
        <v>1</v>
      </c>
    </row>
    <row r="450" spans="1:13" x14ac:dyDescent="0.45">
      <c r="A450">
        <v>53</v>
      </c>
      <c r="B450">
        <v>1</v>
      </c>
      <c r="C450">
        <v>60</v>
      </c>
      <c r="D450">
        <v>60</v>
      </c>
      <c r="E450" t="s">
        <v>20</v>
      </c>
      <c r="F450">
        <v>3</v>
      </c>
      <c r="G450">
        <v>653</v>
      </c>
      <c r="H450">
        <v>53</v>
      </c>
      <c r="I450">
        <v>3</v>
      </c>
      <c r="J450">
        <v>10232</v>
      </c>
      <c r="K450">
        <v>343</v>
      </c>
      <c r="L450">
        <v>343</v>
      </c>
      <c r="M450">
        <v>1</v>
      </c>
    </row>
    <row r="451" spans="1:13" x14ac:dyDescent="0.45">
      <c r="A451">
        <v>53</v>
      </c>
      <c r="B451">
        <v>1</v>
      </c>
      <c r="C451">
        <v>60</v>
      </c>
      <c r="D451">
        <v>60</v>
      </c>
      <c r="E451" t="s">
        <v>20</v>
      </c>
      <c r="F451">
        <v>3</v>
      </c>
      <c r="G451">
        <v>652</v>
      </c>
      <c r="H451">
        <v>53</v>
      </c>
      <c r="I451">
        <v>2</v>
      </c>
      <c r="J451">
        <v>19001</v>
      </c>
      <c r="K451">
        <v>534</v>
      </c>
      <c r="L451">
        <v>534</v>
      </c>
      <c r="M451">
        <v>1</v>
      </c>
    </row>
    <row r="452" spans="1:13" x14ac:dyDescent="0.45">
      <c r="A452">
        <v>53</v>
      </c>
      <c r="B452">
        <v>1</v>
      </c>
      <c r="C452">
        <v>60</v>
      </c>
      <c r="D452">
        <v>60</v>
      </c>
      <c r="E452" t="s">
        <v>20</v>
      </c>
      <c r="F452">
        <v>3</v>
      </c>
      <c r="G452">
        <v>651</v>
      </c>
      <c r="H452">
        <v>53</v>
      </c>
      <c r="I452">
        <v>1</v>
      </c>
      <c r="J452">
        <v>14360</v>
      </c>
      <c r="K452">
        <v>162</v>
      </c>
      <c r="L452">
        <v>162</v>
      </c>
      <c r="M452">
        <v>1</v>
      </c>
    </row>
    <row r="453" spans="1:13" x14ac:dyDescent="0.45">
      <c r="A453">
        <v>54</v>
      </c>
      <c r="B453">
        <v>2</v>
      </c>
      <c r="C453">
        <v>60</v>
      </c>
      <c r="D453">
        <v>60</v>
      </c>
      <c r="E453" t="s">
        <v>20</v>
      </c>
      <c r="F453">
        <v>3</v>
      </c>
      <c r="G453">
        <v>710</v>
      </c>
      <c r="H453">
        <v>54</v>
      </c>
      <c r="I453">
        <v>30</v>
      </c>
      <c r="J453">
        <v>9714</v>
      </c>
      <c r="K453">
        <v>576</v>
      </c>
      <c r="L453">
        <v>576</v>
      </c>
      <c r="M453">
        <v>1</v>
      </c>
    </row>
    <row r="454" spans="1:13" x14ac:dyDescent="0.45">
      <c r="A454">
        <v>54</v>
      </c>
      <c r="B454">
        <v>2</v>
      </c>
      <c r="C454">
        <v>60</v>
      </c>
      <c r="D454">
        <v>60</v>
      </c>
      <c r="E454" t="s">
        <v>20</v>
      </c>
      <c r="F454">
        <v>3</v>
      </c>
      <c r="G454">
        <v>709</v>
      </c>
      <c r="H454">
        <v>54</v>
      </c>
      <c r="I454">
        <v>29</v>
      </c>
      <c r="J454">
        <v>26868</v>
      </c>
      <c r="K454">
        <v>486</v>
      </c>
      <c r="L454">
        <v>486</v>
      </c>
      <c r="M454">
        <v>1</v>
      </c>
    </row>
    <row r="455" spans="1:13" x14ac:dyDescent="0.45">
      <c r="A455">
        <v>54</v>
      </c>
      <c r="B455">
        <v>2</v>
      </c>
      <c r="C455">
        <v>60</v>
      </c>
      <c r="D455">
        <v>60</v>
      </c>
      <c r="E455" t="s">
        <v>20</v>
      </c>
      <c r="F455">
        <v>3</v>
      </c>
      <c r="G455">
        <v>708</v>
      </c>
      <c r="H455">
        <v>54</v>
      </c>
      <c r="I455">
        <v>28</v>
      </c>
      <c r="J455">
        <v>11145</v>
      </c>
      <c r="K455">
        <v>296</v>
      </c>
      <c r="L455">
        <v>296</v>
      </c>
      <c r="M455">
        <v>1</v>
      </c>
    </row>
    <row r="456" spans="1:13" x14ac:dyDescent="0.45">
      <c r="A456">
        <v>54</v>
      </c>
      <c r="B456">
        <v>2</v>
      </c>
      <c r="C456">
        <v>60</v>
      </c>
      <c r="D456">
        <v>60</v>
      </c>
      <c r="E456" t="s">
        <v>20</v>
      </c>
      <c r="F456">
        <v>3</v>
      </c>
      <c r="G456">
        <v>707</v>
      </c>
      <c r="H456">
        <v>54</v>
      </c>
      <c r="I456">
        <v>27</v>
      </c>
      <c r="J456">
        <v>15537</v>
      </c>
      <c r="K456">
        <v>188</v>
      </c>
      <c r="L456">
        <v>188</v>
      </c>
      <c r="M456">
        <v>1</v>
      </c>
    </row>
    <row r="457" spans="1:13" x14ac:dyDescent="0.45">
      <c r="A457">
        <v>54</v>
      </c>
      <c r="B457">
        <v>2</v>
      </c>
      <c r="C457">
        <v>60</v>
      </c>
      <c r="D457">
        <v>60</v>
      </c>
      <c r="E457" t="s">
        <v>20</v>
      </c>
      <c r="F457">
        <v>3</v>
      </c>
      <c r="G457">
        <v>706</v>
      </c>
      <c r="H457">
        <v>54</v>
      </c>
      <c r="I457">
        <v>26</v>
      </c>
      <c r="J457">
        <v>8802</v>
      </c>
      <c r="K457">
        <v>495</v>
      </c>
      <c r="L457">
        <v>495</v>
      </c>
      <c r="M457">
        <v>1</v>
      </c>
    </row>
    <row r="458" spans="1:13" x14ac:dyDescent="0.45">
      <c r="A458">
        <v>54</v>
      </c>
      <c r="B458">
        <v>2</v>
      </c>
      <c r="C458">
        <v>60</v>
      </c>
      <c r="D458">
        <v>60</v>
      </c>
      <c r="E458" t="s">
        <v>20</v>
      </c>
      <c r="F458">
        <v>3</v>
      </c>
      <c r="G458">
        <v>705</v>
      </c>
      <c r="H458">
        <v>54</v>
      </c>
      <c r="I458">
        <v>25</v>
      </c>
      <c r="J458">
        <v>7714</v>
      </c>
      <c r="K458">
        <v>78</v>
      </c>
      <c r="L458">
        <v>78</v>
      </c>
      <c r="M458">
        <v>1</v>
      </c>
    </row>
    <row r="459" spans="1:13" x14ac:dyDescent="0.45">
      <c r="A459">
        <v>54</v>
      </c>
      <c r="B459">
        <v>2</v>
      </c>
      <c r="C459">
        <v>60</v>
      </c>
      <c r="D459">
        <v>60</v>
      </c>
      <c r="E459" t="s">
        <v>20</v>
      </c>
      <c r="F459">
        <v>3</v>
      </c>
      <c r="G459">
        <v>704</v>
      </c>
      <c r="H459">
        <v>54</v>
      </c>
      <c r="I459">
        <v>24</v>
      </c>
      <c r="J459">
        <v>10507</v>
      </c>
      <c r="K459">
        <v>147</v>
      </c>
      <c r="L459">
        <v>147</v>
      </c>
      <c r="M459">
        <v>1</v>
      </c>
    </row>
    <row r="460" spans="1:13" x14ac:dyDescent="0.45">
      <c r="A460">
        <v>54</v>
      </c>
      <c r="B460">
        <v>2</v>
      </c>
      <c r="C460">
        <v>60</v>
      </c>
      <c r="D460">
        <v>60</v>
      </c>
      <c r="E460" t="s">
        <v>20</v>
      </c>
      <c r="F460">
        <v>3</v>
      </c>
      <c r="G460">
        <v>703</v>
      </c>
      <c r="H460">
        <v>54</v>
      </c>
      <c r="I460">
        <v>23</v>
      </c>
      <c r="J460">
        <v>5938</v>
      </c>
      <c r="K460">
        <v>210</v>
      </c>
      <c r="L460">
        <v>210</v>
      </c>
      <c r="M460">
        <v>1</v>
      </c>
    </row>
    <row r="461" spans="1:13" x14ac:dyDescent="0.45">
      <c r="A461">
        <v>54</v>
      </c>
      <c r="B461">
        <v>2</v>
      </c>
      <c r="C461">
        <v>60</v>
      </c>
      <c r="D461">
        <v>60</v>
      </c>
      <c r="E461" t="s">
        <v>20</v>
      </c>
      <c r="F461">
        <v>3</v>
      </c>
      <c r="G461">
        <v>702</v>
      </c>
      <c r="H461">
        <v>54</v>
      </c>
      <c r="I461">
        <v>22</v>
      </c>
      <c r="J461">
        <v>11781</v>
      </c>
      <c r="K461">
        <v>504</v>
      </c>
      <c r="L461">
        <v>504</v>
      </c>
      <c r="M461">
        <v>1</v>
      </c>
    </row>
    <row r="462" spans="1:13" x14ac:dyDescent="0.45">
      <c r="A462">
        <v>54</v>
      </c>
      <c r="B462">
        <v>2</v>
      </c>
      <c r="C462">
        <v>60</v>
      </c>
      <c r="D462">
        <v>60</v>
      </c>
      <c r="E462" t="s">
        <v>20</v>
      </c>
      <c r="F462">
        <v>3</v>
      </c>
      <c r="G462">
        <v>701</v>
      </c>
      <c r="H462">
        <v>54</v>
      </c>
      <c r="I462">
        <v>21</v>
      </c>
      <c r="J462">
        <v>7950</v>
      </c>
      <c r="K462">
        <v>295</v>
      </c>
      <c r="L462">
        <v>295</v>
      </c>
      <c r="M462">
        <v>1</v>
      </c>
    </row>
    <row r="463" spans="1:13" x14ac:dyDescent="0.45">
      <c r="A463">
        <v>54</v>
      </c>
      <c r="B463">
        <v>2</v>
      </c>
      <c r="C463">
        <v>60</v>
      </c>
      <c r="D463">
        <v>60</v>
      </c>
      <c r="E463" t="s">
        <v>20</v>
      </c>
      <c r="F463">
        <v>3</v>
      </c>
      <c r="G463">
        <v>700</v>
      </c>
      <c r="H463">
        <v>54</v>
      </c>
      <c r="I463">
        <v>20</v>
      </c>
      <c r="J463">
        <v>11357</v>
      </c>
      <c r="K463">
        <v>765</v>
      </c>
      <c r="L463">
        <v>765</v>
      </c>
      <c r="M463">
        <v>1</v>
      </c>
    </row>
    <row r="464" spans="1:13" x14ac:dyDescent="0.45">
      <c r="A464">
        <v>54</v>
      </c>
      <c r="B464">
        <v>2</v>
      </c>
      <c r="C464">
        <v>60</v>
      </c>
      <c r="D464">
        <v>60</v>
      </c>
      <c r="E464" t="s">
        <v>20</v>
      </c>
      <c r="F464">
        <v>3</v>
      </c>
      <c r="G464">
        <v>699</v>
      </c>
      <c r="H464">
        <v>54</v>
      </c>
      <c r="I464">
        <v>19</v>
      </c>
      <c r="J464">
        <v>10277</v>
      </c>
      <c r="K464">
        <v>172</v>
      </c>
      <c r="L464">
        <v>172</v>
      </c>
      <c r="M464">
        <v>1</v>
      </c>
    </row>
    <row r="465" spans="1:13" x14ac:dyDescent="0.45">
      <c r="A465">
        <v>54</v>
      </c>
      <c r="B465">
        <v>2</v>
      </c>
      <c r="C465">
        <v>60</v>
      </c>
      <c r="D465">
        <v>60</v>
      </c>
      <c r="E465" t="s">
        <v>20</v>
      </c>
      <c r="F465">
        <v>3</v>
      </c>
      <c r="G465">
        <v>698</v>
      </c>
      <c r="H465">
        <v>54</v>
      </c>
      <c r="I465">
        <v>18</v>
      </c>
      <c r="J465">
        <v>9065</v>
      </c>
      <c r="K465">
        <v>288</v>
      </c>
      <c r="L465">
        <v>288</v>
      </c>
      <c r="M465">
        <v>1</v>
      </c>
    </row>
    <row r="466" spans="1:13" x14ac:dyDescent="0.45">
      <c r="A466">
        <v>54</v>
      </c>
      <c r="B466">
        <v>2</v>
      </c>
      <c r="C466">
        <v>60</v>
      </c>
      <c r="D466">
        <v>60</v>
      </c>
      <c r="E466" t="s">
        <v>20</v>
      </c>
      <c r="F466">
        <v>3</v>
      </c>
      <c r="G466">
        <v>697</v>
      </c>
      <c r="H466">
        <v>54</v>
      </c>
      <c r="I466">
        <v>17</v>
      </c>
      <c r="J466">
        <v>9037</v>
      </c>
      <c r="K466">
        <v>465</v>
      </c>
      <c r="L466">
        <v>465</v>
      </c>
      <c r="M466">
        <v>1</v>
      </c>
    </row>
    <row r="467" spans="1:13" x14ac:dyDescent="0.45">
      <c r="A467">
        <v>54</v>
      </c>
      <c r="B467">
        <v>2</v>
      </c>
      <c r="C467">
        <v>60</v>
      </c>
      <c r="D467">
        <v>60</v>
      </c>
      <c r="E467" t="s">
        <v>20</v>
      </c>
      <c r="F467">
        <v>3</v>
      </c>
      <c r="G467">
        <v>696</v>
      </c>
      <c r="H467">
        <v>54</v>
      </c>
      <c r="I467">
        <v>16</v>
      </c>
      <c r="J467">
        <v>13622</v>
      </c>
      <c r="K467">
        <v>246</v>
      </c>
      <c r="L467">
        <v>246</v>
      </c>
      <c r="M467">
        <v>1</v>
      </c>
    </row>
    <row r="468" spans="1:13" x14ac:dyDescent="0.45">
      <c r="A468">
        <v>54</v>
      </c>
      <c r="B468">
        <v>2</v>
      </c>
      <c r="C468">
        <v>60</v>
      </c>
      <c r="D468">
        <v>60</v>
      </c>
      <c r="E468" t="s">
        <v>20</v>
      </c>
      <c r="F468">
        <v>3</v>
      </c>
      <c r="G468">
        <v>695</v>
      </c>
      <c r="H468">
        <v>54</v>
      </c>
      <c r="I468">
        <v>15</v>
      </c>
      <c r="J468">
        <v>7094</v>
      </c>
      <c r="K468">
        <v>106</v>
      </c>
      <c r="L468">
        <v>106</v>
      </c>
      <c r="M468">
        <v>1</v>
      </c>
    </row>
    <row r="469" spans="1:13" x14ac:dyDescent="0.45">
      <c r="A469">
        <v>54</v>
      </c>
      <c r="B469">
        <v>2</v>
      </c>
      <c r="C469">
        <v>60</v>
      </c>
      <c r="D469">
        <v>60</v>
      </c>
      <c r="E469" t="s">
        <v>20</v>
      </c>
      <c r="F469">
        <v>3</v>
      </c>
      <c r="G469">
        <v>694</v>
      </c>
      <c r="H469">
        <v>54</v>
      </c>
      <c r="I469">
        <v>14</v>
      </c>
      <c r="J469">
        <v>12950</v>
      </c>
      <c r="K469">
        <v>282</v>
      </c>
      <c r="L469">
        <v>272</v>
      </c>
      <c r="M469">
        <v>0</v>
      </c>
    </row>
    <row r="470" spans="1:13" x14ac:dyDescent="0.45">
      <c r="A470">
        <v>54</v>
      </c>
      <c r="B470">
        <v>2</v>
      </c>
      <c r="C470">
        <v>60</v>
      </c>
      <c r="D470">
        <v>60</v>
      </c>
      <c r="E470" t="s">
        <v>20</v>
      </c>
      <c r="F470">
        <v>3</v>
      </c>
      <c r="G470">
        <v>693</v>
      </c>
      <c r="H470">
        <v>54</v>
      </c>
      <c r="I470">
        <v>13</v>
      </c>
      <c r="J470">
        <v>9482</v>
      </c>
      <c r="K470">
        <v>546</v>
      </c>
      <c r="L470">
        <v>546</v>
      </c>
      <c r="M470">
        <v>1</v>
      </c>
    </row>
    <row r="471" spans="1:13" x14ac:dyDescent="0.45">
      <c r="A471">
        <v>54</v>
      </c>
      <c r="B471">
        <v>2</v>
      </c>
      <c r="C471">
        <v>60</v>
      </c>
      <c r="D471">
        <v>60</v>
      </c>
      <c r="E471" t="s">
        <v>20</v>
      </c>
      <c r="F471">
        <v>3</v>
      </c>
      <c r="G471">
        <v>692</v>
      </c>
      <c r="H471">
        <v>54</v>
      </c>
      <c r="I471">
        <v>12</v>
      </c>
      <c r="J471">
        <v>10382</v>
      </c>
      <c r="K471">
        <v>129</v>
      </c>
      <c r="L471">
        <v>129</v>
      </c>
      <c r="M471">
        <v>1</v>
      </c>
    </row>
    <row r="472" spans="1:13" x14ac:dyDescent="0.45">
      <c r="A472">
        <v>54</v>
      </c>
      <c r="B472">
        <v>2</v>
      </c>
      <c r="C472">
        <v>60</v>
      </c>
      <c r="D472">
        <v>60</v>
      </c>
      <c r="E472" t="s">
        <v>20</v>
      </c>
      <c r="F472">
        <v>3</v>
      </c>
      <c r="G472">
        <v>691</v>
      </c>
      <c r="H472">
        <v>54</v>
      </c>
      <c r="I472">
        <v>11</v>
      </c>
      <c r="J472">
        <v>6534</v>
      </c>
      <c r="K472">
        <v>180</v>
      </c>
      <c r="L472">
        <v>180</v>
      </c>
      <c r="M472">
        <v>1</v>
      </c>
    </row>
    <row r="473" spans="1:13" x14ac:dyDescent="0.45">
      <c r="A473">
        <v>54</v>
      </c>
      <c r="B473">
        <v>2</v>
      </c>
      <c r="C473">
        <v>60</v>
      </c>
      <c r="D473">
        <v>60</v>
      </c>
      <c r="E473" t="s">
        <v>20</v>
      </c>
      <c r="F473">
        <v>3</v>
      </c>
      <c r="G473">
        <v>690</v>
      </c>
      <c r="H473">
        <v>54</v>
      </c>
      <c r="I473">
        <v>10</v>
      </c>
      <c r="J473">
        <v>19051</v>
      </c>
      <c r="K473">
        <v>186</v>
      </c>
      <c r="L473">
        <v>186</v>
      </c>
      <c r="M473">
        <v>1</v>
      </c>
    </row>
    <row r="474" spans="1:13" x14ac:dyDescent="0.45">
      <c r="A474">
        <v>54</v>
      </c>
      <c r="B474">
        <v>2</v>
      </c>
      <c r="C474">
        <v>60</v>
      </c>
      <c r="D474">
        <v>60</v>
      </c>
      <c r="E474" t="s">
        <v>20</v>
      </c>
      <c r="F474">
        <v>3</v>
      </c>
      <c r="G474">
        <v>689</v>
      </c>
      <c r="H474">
        <v>54</v>
      </c>
      <c r="I474">
        <v>9</v>
      </c>
      <c r="J474">
        <v>26373</v>
      </c>
      <c r="K474">
        <v>81</v>
      </c>
      <c r="L474">
        <v>729</v>
      </c>
      <c r="M474">
        <v>0</v>
      </c>
    </row>
    <row r="475" spans="1:13" x14ac:dyDescent="0.45">
      <c r="A475">
        <v>54</v>
      </c>
      <c r="B475">
        <v>2</v>
      </c>
      <c r="C475">
        <v>60</v>
      </c>
      <c r="D475">
        <v>60</v>
      </c>
      <c r="E475" t="s">
        <v>20</v>
      </c>
      <c r="F475">
        <v>3</v>
      </c>
      <c r="G475">
        <v>688</v>
      </c>
      <c r="H475">
        <v>54</v>
      </c>
      <c r="I475">
        <v>8</v>
      </c>
      <c r="J475">
        <v>8838</v>
      </c>
      <c r="K475">
        <v>320</v>
      </c>
      <c r="L475">
        <v>320</v>
      </c>
      <c r="M475">
        <v>1</v>
      </c>
    </row>
    <row r="476" spans="1:13" x14ac:dyDescent="0.45">
      <c r="A476">
        <v>54</v>
      </c>
      <c r="B476">
        <v>2</v>
      </c>
      <c r="C476">
        <v>60</v>
      </c>
      <c r="D476">
        <v>60</v>
      </c>
      <c r="E476" t="s">
        <v>20</v>
      </c>
      <c r="F476">
        <v>3</v>
      </c>
      <c r="G476">
        <v>687</v>
      </c>
      <c r="H476">
        <v>54</v>
      </c>
      <c r="I476">
        <v>7</v>
      </c>
      <c r="J476">
        <v>11475</v>
      </c>
      <c r="K476">
        <v>348</v>
      </c>
      <c r="L476">
        <v>348</v>
      </c>
      <c r="M476">
        <v>1</v>
      </c>
    </row>
    <row r="477" spans="1:13" x14ac:dyDescent="0.45">
      <c r="A477">
        <v>54</v>
      </c>
      <c r="B477">
        <v>2</v>
      </c>
      <c r="C477">
        <v>60</v>
      </c>
      <c r="D477">
        <v>60</v>
      </c>
      <c r="E477" t="s">
        <v>20</v>
      </c>
      <c r="F477">
        <v>3</v>
      </c>
      <c r="G477">
        <v>686</v>
      </c>
      <c r="H477">
        <v>54</v>
      </c>
      <c r="I477">
        <v>6</v>
      </c>
      <c r="J477">
        <v>8041</v>
      </c>
      <c r="K477">
        <v>720</v>
      </c>
      <c r="L477">
        <v>720</v>
      </c>
      <c r="M477">
        <v>1</v>
      </c>
    </row>
    <row r="478" spans="1:13" x14ac:dyDescent="0.45">
      <c r="A478">
        <v>54</v>
      </c>
      <c r="B478">
        <v>2</v>
      </c>
      <c r="C478">
        <v>60</v>
      </c>
      <c r="D478">
        <v>60</v>
      </c>
      <c r="E478" t="s">
        <v>20</v>
      </c>
      <c r="F478">
        <v>3</v>
      </c>
      <c r="G478">
        <v>685</v>
      </c>
      <c r="H478">
        <v>54</v>
      </c>
      <c r="I478">
        <v>5</v>
      </c>
      <c r="J478">
        <v>14641</v>
      </c>
      <c r="K478">
        <v>399</v>
      </c>
      <c r="L478">
        <v>399</v>
      </c>
      <c r="M478">
        <v>1</v>
      </c>
    </row>
    <row r="479" spans="1:13" x14ac:dyDescent="0.45">
      <c r="A479">
        <v>54</v>
      </c>
      <c r="B479">
        <v>2</v>
      </c>
      <c r="C479">
        <v>60</v>
      </c>
      <c r="D479">
        <v>60</v>
      </c>
      <c r="E479" t="s">
        <v>20</v>
      </c>
      <c r="F479">
        <v>3</v>
      </c>
      <c r="G479">
        <v>684</v>
      </c>
      <c r="H479">
        <v>54</v>
      </c>
      <c r="I479">
        <v>4</v>
      </c>
      <c r="J479">
        <v>15778</v>
      </c>
      <c r="K479">
        <v>272</v>
      </c>
      <c r="L479">
        <v>272</v>
      </c>
      <c r="M479">
        <v>1</v>
      </c>
    </row>
    <row r="480" spans="1:13" x14ac:dyDescent="0.45">
      <c r="A480">
        <v>54</v>
      </c>
      <c r="B480">
        <v>2</v>
      </c>
      <c r="C480">
        <v>60</v>
      </c>
      <c r="D480">
        <v>60</v>
      </c>
      <c r="E480" t="s">
        <v>20</v>
      </c>
      <c r="F480">
        <v>3</v>
      </c>
      <c r="G480">
        <v>683</v>
      </c>
      <c r="H480">
        <v>54</v>
      </c>
      <c r="I480">
        <v>3</v>
      </c>
      <c r="J480">
        <v>15040</v>
      </c>
      <c r="K480">
        <v>266</v>
      </c>
      <c r="L480">
        <v>266</v>
      </c>
      <c r="M480">
        <v>1</v>
      </c>
    </row>
    <row r="481" spans="1:13" x14ac:dyDescent="0.45">
      <c r="A481">
        <v>54</v>
      </c>
      <c r="B481">
        <v>2</v>
      </c>
      <c r="C481">
        <v>60</v>
      </c>
      <c r="D481">
        <v>60</v>
      </c>
      <c r="E481" t="s">
        <v>20</v>
      </c>
      <c r="F481">
        <v>3</v>
      </c>
      <c r="G481">
        <v>682</v>
      </c>
      <c r="H481">
        <v>54</v>
      </c>
      <c r="I481">
        <v>2</v>
      </c>
      <c r="J481">
        <v>17028</v>
      </c>
      <c r="K481">
        <v>442</v>
      </c>
      <c r="L481">
        <v>462</v>
      </c>
      <c r="M481">
        <v>0</v>
      </c>
    </row>
    <row r="482" spans="1:13" x14ac:dyDescent="0.45">
      <c r="A482">
        <v>54</v>
      </c>
      <c r="B482">
        <v>2</v>
      </c>
      <c r="C482">
        <v>60</v>
      </c>
      <c r="D482">
        <v>60</v>
      </c>
      <c r="E482" t="s">
        <v>20</v>
      </c>
      <c r="F482">
        <v>3</v>
      </c>
      <c r="G482">
        <v>681</v>
      </c>
      <c r="H482">
        <v>54</v>
      </c>
      <c r="I482">
        <v>1</v>
      </c>
      <c r="J482">
        <v>11538</v>
      </c>
      <c r="K482">
        <v>342</v>
      </c>
      <c r="L482">
        <v>342</v>
      </c>
      <c r="M482">
        <v>1</v>
      </c>
    </row>
    <row r="483" spans="1:13" x14ac:dyDescent="0.45">
      <c r="A483">
        <v>55</v>
      </c>
      <c r="B483">
        <v>1</v>
      </c>
      <c r="C483">
        <v>61</v>
      </c>
      <c r="D483">
        <v>61</v>
      </c>
      <c r="E483" t="s">
        <v>21</v>
      </c>
      <c r="F483">
        <v>1</v>
      </c>
      <c r="G483">
        <v>743</v>
      </c>
      <c r="H483">
        <v>55</v>
      </c>
      <c r="I483">
        <v>30</v>
      </c>
      <c r="J483">
        <v>20520</v>
      </c>
      <c r="K483">
        <v>768</v>
      </c>
      <c r="L483">
        <v>768</v>
      </c>
      <c r="M483">
        <v>1</v>
      </c>
    </row>
    <row r="484" spans="1:13" x14ac:dyDescent="0.45">
      <c r="A484">
        <v>55</v>
      </c>
      <c r="B484">
        <v>1</v>
      </c>
      <c r="C484">
        <v>61</v>
      </c>
      <c r="D484">
        <v>61</v>
      </c>
      <c r="E484" t="s">
        <v>21</v>
      </c>
      <c r="F484">
        <v>1</v>
      </c>
      <c r="G484">
        <v>742</v>
      </c>
      <c r="H484">
        <v>55</v>
      </c>
      <c r="I484">
        <v>29</v>
      </c>
      <c r="J484">
        <v>13904</v>
      </c>
      <c r="K484">
        <v>171</v>
      </c>
      <c r="L484">
        <v>171</v>
      </c>
      <c r="M484">
        <v>1</v>
      </c>
    </row>
    <row r="485" spans="1:13" x14ac:dyDescent="0.45">
      <c r="A485">
        <v>55</v>
      </c>
      <c r="B485">
        <v>1</v>
      </c>
      <c r="C485">
        <v>61</v>
      </c>
      <c r="D485">
        <v>61</v>
      </c>
      <c r="E485" t="s">
        <v>21</v>
      </c>
      <c r="F485">
        <v>1</v>
      </c>
      <c r="G485">
        <v>741</v>
      </c>
      <c r="H485">
        <v>55</v>
      </c>
      <c r="I485">
        <v>28</v>
      </c>
      <c r="J485">
        <v>13145</v>
      </c>
      <c r="K485">
        <v>192</v>
      </c>
      <c r="L485">
        <v>192</v>
      </c>
      <c r="M485">
        <v>1</v>
      </c>
    </row>
    <row r="486" spans="1:13" x14ac:dyDescent="0.45">
      <c r="A486">
        <v>55</v>
      </c>
      <c r="B486">
        <v>1</v>
      </c>
      <c r="C486">
        <v>61</v>
      </c>
      <c r="D486">
        <v>61</v>
      </c>
      <c r="E486" t="s">
        <v>21</v>
      </c>
      <c r="F486">
        <v>1</v>
      </c>
      <c r="G486">
        <v>740</v>
      </c>
      <c r="H486">
        <v>55</v>
      </c>
      <c r="I486">
        <v>27</v>
      </c>
      <c r="J486">
        <v>8820</v>
      </c>
      <c r="K486">
        <v>112</v>
      </c>
      <c r="L486">
        <v>112</v>
      </c>
      <c r="M486">
        <v>1</v>
      </c>
    </row>
    <row r="487" spans="1:13" x14ac:dyDescent="0.45">
      <c r="A487">
        <v>55</v>
      </c>
      <c r="B487">
        <v>1</v>
      </c>
      <c r="C487">
        <v>61</v>
      </c>
      <c r="D487">
        <v>61</v>
      </c>
      <c r="E487" t="s">
        <v>21</v>
      </c>
      <c r="F487">
        <v>1</v>
      </c>
      <c r="G487">
        <v>739</v>
      </c>
      <c r="H487">
        <v>55</v>
      </c>
      <c r="I487">
        <v>26</v>
      </c>
      <c r="J487">
        <v>8937</v>
      </c>
      <c r="K487">
        <v>380</v>
      </c>
      <c r="L487">
        <v>380</v>
      </c>
      <c r="M487">
        <v>1</v>
      </c>
    </row>
    <row r="488" spans="1:13" x14ac:dyDescent="0.45">
      <c r="A488">
        <v>55</v>
      </c>
      <c r="B488">
        <v>1</v>
      </c>
      <c r="C488">
        <v>61</v>
      </c>
      <c r="D488">
        <v>61</v>
      </c>
      <c r="E488" t="s">
        <v>21</v>
      </c>
      <c r="F488">
        <v>1</v>
      </c>
      <c r="G488">
        <v>738</v>
      </c>
      <c r="H488">
        <v>55</v>
      </c>
      <c r="I488">
        <v>25</v>
      </c>
      <c r="J488">
        <v>8537</v>
      </c>
      <c r="K488">
        <v>84</v>
      </c>
      <c r="L488">
        <v>84</v>
      </c>
      <c r="M488">
        <v>1</v>
      </c>
    </row>
    <row r="489" spans="1:13" x14ac:dyDescent="0.45">
      <c r="A489">
        <v>55</v>
      </c>
      <c r="B489">
        <v>1</v>
      </c>
      <c r="C489">
        <v>61</v>
      </c>
      <c r="D489">
        <v>61</v>
      </c>
      <c r="E489" t="s">
        <v>21</v>
      </c>
      <c r="F489">
        <v>1</v>
      </c>
      <c r="G489">
        <v>737</v>
      </c>
      <c r="H489">
        <v>55</v>
      </c>
      <c r="I489">
        <v>24</v>
      </c>
      <c r="J489">
        <v>8025</v>
      </c>
      <c r="K489">
        <v>276</v>
      </c>
      <c r="L489">
        <v>276</v>
      </c>
      <c r="M489">
        <v>1</v>
      </c>
    </row>
    <row r="490" spans="1:13" x14ac:dyDescent="0.45">
      <c r="A490">
        <v>55</v>
      </c>
      <c r="B490">
        <v>1</v>
      </c>
      <c r="C490">
        <v>61</v>
      </c>
      <c r="D490">
        <v>61</v>
      </c>
      <c r="E490" t="s">
        <v>21</v>
      </c>
      <c r="F490">
        <v>1</v>
      </c>
      <c r="G490">
        <v>736</v>
      </c>
      <c r="H490">
        <v>55</v>
      </c>
      <c r="I490">
        <v>23</v>
      </c>
      <c r="J490">
        <v>13313</v>
      </c>
      <c r="K490">
        <v>238</v>
      </c>
      <c r="L490">
        <v>238</v>
      </c>
      <c r="M490">
        <v>1</v>
      </c>
    </row>
    <row r="491" spans="1:13" x14ac:dyDescent="0.45">
      <c r="A491">
        <v>55</v>
      </c>
      <c r="B491">
        <v>1</v>
      </c>
      <c r="C491">
        <v>61</v>
      </c>
      <c r="D491">
        <v>61</v>
      </c>
      <c r="E491" t="s">
        <v>21</v>
      </c>
      <c r="F491">
        <v>1</v>
      </c>
      <c r="G491">
        <v>735</v>
      </c>
      <c r="H491">
        <v>55</v>
      </c>
      <c r="I491">
        <v>22</v>
      </c>
      <c r="J491">
        <v>11960</v>
      </c>
      <c r="K491">
        <v>576</v>
      </c>
      <c r="L491">
        <v>576</v>
      </c>
      <c r="M491">
        <v>1</v>
      </c>
    </row>
    <row r="492" spans="1:13" x14ac:dyDescent="0.45">
      <c r="A492">
        <v>55</v>
      </c>
      <c r="B492">
        <v>1</v>
      </c>
      <c r="C492">
        <v>61</v>
      </c>
      <c r="D492">
        <v>61</v>
      </c>
      <c r="E492" t="s">
        <v>21</v>
      </c>
      <c r="F492">
        <v>1</v>
      </c>
      <c r="G492">
        <v>734</v>
      </c>
      <c r="H492">
        <v>55</v>
      </c>
      <c r="I492">
        <v>21</v>
      </c>
      <c r="J492">
        <v>27104</v>
      </c>
      <c r="K492">
        <v>658</v>
      </c>
      <c r="L492">
        <v>658</v>
      </c>
      <c r="M492">
        <v>1</v>
      </c>
    </row>
    <row r="493" spans="1:13" x14ac:dyDescent="0.45">
      <c r="A493">
        <v>55</v>
      </c>
      <c r="B493">
        <v>1</v>
      </c>
      <c r="C493">
        <v>61</v>
      </c>
      <c r="D493">
        <v>61</v>
      </c>
      <c r="E493" t="s">
        <v>21</v>
      </c>
      <c r="F493">
        <v>1</v>
      </c>
      <c r="G493">
        <v>733</v>
      </c>
      <c r="H493">
        <v>55</v>
      </c>
      <c r="I493">
        <v>20</v>
      </c>
      <c r="J493">
        <v>17993</v>
      </c>
      <c r="K493">
        <v>272</v>
      </c>
      <c r="L493">
        <v>272</v>
      </c>
      <c r="M493">
        <v>1</v>
      </c>
    </row>
    <row r="494" spans="1:13" x14ac:dyDescent="0.45">
      <c r="A494">
        <v>55</v>
      </c>
      <c r="B494">
        <v>1</v>
      </c>
      <c r="C494">
        <v>61</v>
      </c>
      <c r="D494">
        <v>61</v>
      </c>
      <c r="E494" t="s">
        <v>21</v>
      </c>
      <c r="F494">
        <v>1</v>
      </c>
      <c r="G494">
        <v>732</v>
      </c>
      <c r="H494">
        <v>55</v>
      </c>
      <c r="I494">
        <v>19</v>
      </c>
      <c r="J494">
        <v>10105</v>
      </c>
      <c r="K494">
        <v>248</v>
      </c>
      <c r="L494">
        <v>248</v>
      </c>
      <c r="M494">
        <v>1</v>
      </c>
    </row>
    <row r="495" spans="1:13" x14ac:dyDescent="0.45">
      <c r="A495">
        <v>55</v>
      </c>
      <c r="B495">
        <v>1</v>
      </c>
      <c r="C495">
        <v>61</v>
      </c>
      <c r="D495">
        <v>61</v>
      </c>
      <c r="E495" t="s">
        <v>21</v>
      </c>
      <c r="F495">
        <v>1</v>
      </c>
      <c r="G495">
        <v>731</v>
      </c>
      <c r="H495">
        <v>55</v>
      </c>
      <c r="I495">
        <v>18</v>
      </c>
      <c r="J495">
        <v>14901</v>
      </c>
      <c r="K495">
        <v>174</v>
      </c>
      <c r="L495">
        <v>174</v>
      </c>
      <c r="M495">
        <v>1</v>
      </c>
    </row>
    <row r="496" spans="1:13" x14ac:dyDescent="0.45">
      <c r="A496">
        <v>55</v>
      </c>
      <c r="B496">
        <v>1</v>
      </c>
      <c r="C496">
        <v>61</v>
      </c>
      <c r="D496">
        <v>61</v>
      </c>
      <c r="E496" t="s">
        <v>21</v>
      </c>
      <c r="F496">
        <v>1</v>
      </c>
      <c r="G496">
        <v>730</v>
      </c>
      <c r="H496">
        <v>55</v>
      </c>
      <c r="I496">
        <v>17</v>
      </c>
      <c r="J496">
        <v>5449</v>
      </c>
      <c r="K496">
        <v>455</v>
      </c>
      <c r="L496">
        <v>455</v>
      </c>
      <c r="M496">
        <v>1</v>
      </c>
    </row>
    <row r="497" spans="1:13" x14ac:dyDescent="0.45">
      <c r="A497">
        <v>55</v>
      </c>
      <c r="B497">
        <v>1</v>
      </c>
      <c r="C497">
        <v>61</v>
      </c>
      <c r="D497">
        <v>61</v>
      </c>
      <c r="E497" t="s">
        <v>21</v>
      </c>
      <c r="F497">
        <v>1</v>
      </c>
      <c r="G497">
        <v>729</v>
      </c>
      <c r="H497">
        <v>55</v>
      </c>
      <c r="I497">
        <v>16</v>
      </c>
      <c r="J497">
        <v>15088</v>
      </c>
      <c r="K497">
        <v>114</v>
      </c>
      <c r="L497">
        <v>114</v>
      </c>
      <c r="M497">
        <v>1</v>
      </c>
    </row>
    <row r="498" spans="1:13" x14ac:dyDescent="0.45">
      <c r="A498">
        <v>55</v>
      </c>
      <c r="B498">
        <v>1</v>
      </c>
      <c r="C498">
        <v>61</v>
      </c>
      <c r="D498">
        <v>61</v>
      </c>
      <c r="E498" t="s">
        <v>21</v>
      </c>
      <c r="F498">
        <v>1</v>
      </c>
      <c r="G498">
        <v>728</v>
      </c>
      <c r="H498">
        <v>55</v>
      </c>
      <c r="I498">
        <v>15</v>
      </c>
      <c r="J498">
        <v>10641</v>
      </c>
      <c r="K498">
        <v>148</v>
      </c>
      <c r="L498">
        <v>148</v>
      </c>
      <c r="M498">
        <v>1</v>
      </c>
    </row>
    <row r="499" spans="1:13" x14ac:dyDescent="0.45">
      <c r="A499">
        <v>55</v>
      </c>
      <c r="B499">
        <v>1</v>
      </c>
      <c r="C499">
        <v>61</v>
      </c>
      <c r="D499">
        <v>61</v>
      </c>
      <c r="E499" t="s">
        <v>21</v>
      </c>
      <c r="F499">
        <v>1</v>
      </c>
      <c r="G499">
        <v>727</v>
      </c>
      <c r="H499">
        <v>55</v>
      </c>
      <c r="I499">
        <v>14</v>
      </c>
      <c r="J499">
        <v>10013</v>
      </c>
      <c r="K499">
        <v>360</v>
      </c>
      <c r="L499">
        <v>360</v>
      </c>
      <c r="M499">
        <v>1</v>
      </c>
    </row>
    <row r="500" spans="1:13" x14ac:dyDescent="0.45">
      <c r="A500">
        <v>55</v>
      </c>
      <c r="B500">
        <v>1</v>
      </c>
      <c r="C500">
        <v>61</v>
      </c>
      <c r="D500">
        <v>61</v>
      </c>
      <c r="E500" t="s">
        <v>21</v>
      </c>
      <c r="F500">
        <v>1</v>
      </c>
      <c r="G500">
        <v>726</v>
      </c>
      <c r="H500">
        <v>55</v>
      </c>
      <c r="I500">
        <v>13</v>
      </c>
      <c r="J500">
        <v>16953</v>
      </c>
      <c r="K500">
        <v>234</v>
      </c>
      <c r="L500">
        <v>234</v>
      </c>
      <c r="M500">
        <v>1</v>
      </c>
    </row>
    <row r="501" spans="1:13" x14ac:dyDescent="0.45">
      <c r="A501">
        <v>55</v>
      </c>
      <c r="B501">
        <v>1</v>
      </c>
      <c r="C501">
        <v>61</v>
      </c>
      <c r="D501">
        <v>61</v>
      </c>
      <c r="E501" t="s">
        <v>21</v>
      </c>
      <c r="F501">
        <v>1</v>
      </c>
      <c r="G501">
        <v>725</v>
      </c>
      <c r="H501">
        <v>55</v>
      </c>
      <c r="I501">
        <v>12</v>
      </c>
      <c r="J501">
        <v>12473</v>
      </c>
      <c r="K501">
        <v>261</v>
      </c>
      <c r="L501">
        <v>261</v>
      </c>
      <c r="M501">
        <v>1</v>
      </c>
    </row>
    <row r="502" spans="1:13" x14ac:dyDescent="0.45">
      <c r="A502">
        <v>55</v>
      </c>
      <c r="B502">
        <v>1</v>
      </c>
      <c r="C502">
        <v>61</v>
      </c>
      <c r="D502">
        <v>61</v>
      </c>
      <c r="E502" t="s">
        <v>21</v>
      </c>
      <c r="F502">
        <v>1</v>
      </c>
      <c r="G502">
        <v>724</v>
      </c>
      <c r="H502">
        <v>55</v>
      </c>
      <c r="I502">
        <v>11</v>
      </c>
      <c r="J502">
        <v>7112</v>
      </c>
      <c r="K502">
        <v>720</v>
      </c>
      <c r="L502">
        <v>720</v>
      </c>
      <c r="M502">
        <v>1</v>
      </c>
    </row>
    <row r="503" spans="1:13" x14ac:dyDescent="0.45">
      <c r="A503">
        <v>55</v>
      </c>
      <c r="B503">
        <v>1</v>
      </c>
      <c r="C503">
        <v>61</v>
      </c>
      <c r="D503">
        <v>61</v>
      </c>
      <c r="E503" t="s">
        <v>21</v>
      </c>
      <c r="F503">
        <v>1</v>
      </c>
      <c r="G503">
        <v>723</v>
      </c>
      <c r="H503">
        <v>55</v>
      </c>
      <c r="I503">
        <v>10</v>
      </c>
      <c r="J503">
        <v>6981</v>
      </c>
      <c r="K503">
        <v>118</v>
      </c>
      <c r="L503">
        <v>118</v>
      </c>
      <c r="M503">
        <v>1</v>
      </c>
    </row>
    <row r="504" spans="1:13" x14ac:dyDescent="0.45">
      <c r="A504">
        <v>55</v>
      </c>
      <c r="B504">
        <v>1</v>
      </c>
      <c r="C504">
        <v>61</v>
      </c>
      <c r="D504">
        <v>61</v>
      </c>
      <c r="E504" t="s">
        <v>21</v>
      </c>
      <c r="F504">
        <v>1</v>
      </c>
      <c r="G504">
        <v>722</v>
      </c>
      <c r="H504">
        <v>55</v>
      </c>
      <c r="I504">
        <v>9</v>
      </c>
      <c r="J504">
        <v>15801</v>
      </c>
      <c r="K504">
        <v>315</v>
      </c>
      <c r="L504">
        <v>315</v>
      </c>
      <c r="M504">
        <v>1</v>
      </c>
    </row>
    <row r="505" spans="1:13" x14ac:dyDescent="0.45">
      <c r="A505">
        <v>55</v>
      </c>
      <c r="B505">
        <v>1</v>
      </c>
      <c r="C505">
        <v>61</v>
      </c>
      <c r="D505">
        <v>61</v>
      </c>
      <c r="E505" t="s">
        <v>21</v>
      </c>
      <c r="F505">
        <v>1</v>
      </c>
      <c r="G505">
        <v>721</v>
      </c>
      <c r="H505">
        <v>55</v>
      </c>
      <c r="I505">
        <v>8</v>
      </c>
      <c r="J505">
        <v>8701</v>
      </c>
      <c r="K505">
        <v>285</v>
      </c>
      <c r="L505">
        <v>285</v>
      </c>
      <c r="M505">
        <v>1</v>
      </c>
    </row>
    <row r="506" spans="1:13" x14ac:dyDescent="0.45">
      <c r="A506">
        <v>55</v>
      </c>
      <c r="B506">
        <v>1</v>
      </c>
      <c r="C506">
        <v>61</v>
      </c>
      <c r="D506">
        <v>61</v>
      </c>
      <c r="E506" t="s">
        <v>21</v>
      </c>
      <c r="F506">
        <v>1</v>
      </c>
      <c r="G506">
        <v>720</v>
      </c>
      <c r="H506">
        <v>55</v>
      </c>
      <c r="I506">
        <v>7</v>
      </c>
      <c r="J506">
        <v>7789</v>
      </c>
      <c r="K506">
        <v>212</v>
      </c>
      <c r="L506">
        <v>212</v>
      </c>
      <c r="M506">
        <v>1</v>
      </c>
    </row>
    <row r="507" spans="1:13" x14ac:dyDescent="0.45">
      <c r="A507">
        <v>55</v>
      </c>
      <c r="B507">
        <v>1</v>
      </c>
      <c r="C507">
        <v>61</v>
      </c>
      <c r="D507">
        <v>61</v>
      </c>
      <c r="E507" t="s">
        <v>21</v>
      </c>
      <c r="F507">
        <v>1</v>
      </c>
      <c r="G507">
        <v>719</v>
      </c>
      <c r="H507">
        <v>55</v>
      </c>
      <c r="I507">
        <v>6</v>
      </c>
      <c r="J507">
        <v>15305</v>
      </c>
      <c r="K507">
        <v>576</v>
      </c>
      <c r="L507">
        <v>576</v>
      </c>
      <c r="M507">
        <v>1</v>
      </c>
    </row>
    <row r="508" spans="1:13" x14ac:dyDescent="0.45">
      <c r="A508">
        <v>55</v>
      </c>
      <c r="B508">
        <v>1</v>
      </c>
      <c r="C508">
        <v>61</v>
      </c>
      <c r="D508">
        <v>61</v>
      </c>
      <c r="E508" t="s">
        <v>21</v>
      </c>
      <c r="F508">
        <v>1</v>
      </c>
      <c r="G508">
        <v>717</v>
      </c>
      <c r="H508">
        <v>55</v>
      </c>
      <c r="I508">
        <v>5</v>
      </c>
      <c r="J508">
        <v>20238</v>
      </c>
      <c r="K508">
        <v>119</v>
      </c>
      <c r="L508">
        <v>119</v>
      </c>
      <c r="M508">
        <v>1</v>
      </c>
    </row>
    <row r="509" spans="1:13" x14ac:dyDescent="0.45">
      <c r="A509">
        <v>55</v>
      </c>
      <c r="B509">
        <v>1</v>
      </c>
      <c r="C509">
        <v>61</v>
      </c>
      <c r="D509">
        <v>61</v>
      </c>
      <c r="E509" t="s">
        <v>21</v>
      </c>
      <c r="F509">
        <v>1</v>
      </c>
      <c r="G509">
        <v>715</v>
      </c>
      <c r="H509">
        <v>55</v>
      </c>
      <c r="I509">
        <v>4</v>
      </c>
      <c r="J509">
        <v>7509</v>
      </c>
      <c r="K509">
        <v>92</v>
      </c>
      <c r="L509">
        <v>92</v>
      </c>
      <c r="M509">
        <v>1</v>
      </c>
    </row>
    <row r="510" spans="1:13" x14ac:dyDescent="0.45">
      <c r="A510">
        <v>55</v>
      </c>
      <c r="B510">
        <v>1</v>
      </c>
      <c r="C510">
        <v>61</v>
      </c>
      <c r="D510">
        <v>61</v>
      </c>
      <c r="E510" t="s">
        <v>21</v>
      </c>
      <c r="F510">
        <v>1</v>
      </c>
      <c r="G510">
        <v>714</v>
      </c>
      <c r="H510">
        <v>55</v>
      </c>
      <c r="I510">
        <v>3</v>
      </c>
      <c r="J510">
        <v>16293</v>
      </c>
      <c r="K510">
        <v>343</v>
      </c>
      <c r="L510">
        <v>343</v>
      </c>
      <c r="M510">
        <v>1</v>
      </c>
    </row>
    <row r="511" spans="1:13" x14ac:dyDescent="0.45">
      <c r="A511">
        <v>55</v>
      </c>
      <c r="B511">
        <v>1</v>
      </c>
      <c r="C511">
        <v>61</v>
      </c>
      <c r="D511">
        <v>61</v>
      </c>
      <c r="E511" t="s">
        <v>21</v>
      </c>
      <c r="F511">
        <v>1</v>
      </c>
      <c r="G511">
        <v>712</v>
      </c>
      <c r="H511">
        <v>55</v>
      </c>
      <c r="I511">
        <v>2</v>
      </c>
      <c r="J511">
        <v>13273</v>
      </c>
      <c r="K511">
        <v>534</v>
      </c>
      <c r="L511">
        <v>534</v>
      </c>
      <c r="M511">
        <v>1</v>
      </c>
    </row>
    <row r="512" spans="1:13" x14ac:dyDescent="0.45">
      <c r="A512">
        <v>55</v>
      </c>
      <c r="B512">
        <v>1</v>
      </c>
      <c r="C512">
        <v>61</v>
      </c>
      <c r="D512">
        <v>61</v>
      </c>
      <c r="E512" t="s">
        <v>21</v>
      </c>
      <c r="F512">
        <v>1</v>
      </c>
      <c r="G512">
        <v>711</v>
      </c>
      <c r="H512">
        <v>55</v>
      </c>
      <c r="I512">
        <v>1</v>
      </c>
      <c r="J512">
        <v>10781</v>
      </c>
      <c r="K512">
        <v>162</v>
      </c>
      <c r="L512">
        <v>162</v>
      </c>
      <c r="M512">
        <v>1</v>
      </c>
    </row>
    <row r="513" spans="1:13" x14ac:dyDescent="0.45">
      <c r="A513">
        <v>56</v>
      </c>
      <c r="B513">
        <v>2</v>
      </c>
      <c r="C513">
        <v>61</v>
      </c>
      <c r="D513">
        <v>61</v>
      </c>
      <c r="E513" t="s">
        <v>21</v>
      </c>
      <c r="F513">
        <v>1</v>
      </c>
      <c r="G513">
        <v>773</v>
      </c>
      <c r="H513">
        <v>56</v>
      </c>
      <c r="I513">
        <v>30</v>
      </c>
      <c r="J513">
        <v>14233</v>
      </c>
      <c r="K513">
        <v>576</v>
      </c>
      <c r="L513">
        <v>576</v>
      </c>
      <c r="M513">
        <v>1</v>
      </c>
    </row>
    <row r="514" spans="1:13" x14ac:dyDescent="0.45">
      <c r="A514">
        <v>56</v>
      </c>
      <c r="B514">
        <v>2</v>
      </c>
      <c r="C514">
        <v>61</v>
      </c>
      <c r="D514">
        <v>61</v>
      </c>
      <c r="E514" t="s">
        <v>21</v>
      </c>
      <c r="F514">
        <v>1</v>
      </c>
      <c r="G514">
        <v>772</v>
      </c>
      <c r="H514">
        <v>56</v>
      </c>
      <c r="I514">
        <v>29</v>
      </c>
      <c r="J514">
        <v>10866</v>
      </c>
      <c r="K514">
        <v>486</v>
      </c>
      <c r="L514">
        <v>486</v>
      </c>
      <c r="M514">
        <v>1</v>
      </c>
    </row>
    <row r="515" spans="1:13" x14ac:dyDescent="0.45">
      <c r="A515">
        <v>56</v>
      </c>
      <c r="B515">
        <v>2</v>
      </c>
      <c r="C515">
        <v>61</v>
      </c>
      <c r="D515">
        <v>61</v>
      </c>
      <c r="E515" t="s">
        <v>21</v>
      </c>
      <c r="F515">
        <v>1</v>
      </c>
      <c r="G515">
        <v>771</v>
      </c>
      <c r="H515">
        <v>56</v>
      </c>
      <c r="I515">
        <v>28</v>
      </c>
      <c r="J515">
        <v>9963</v>
      </c>
      <c r="K515">
        <v>296</v>
      </c>
      <c r="L515">
        <v>296</v>
      </c>
      <c r="M515">
        <v>1</v>
      </c>
    </row>
    <row r="516" spans="1:13" x14ac:dyDescent="0.45">
      <c r="A516">
        <v>56</v>
      </c>
      <c r="B516">
        <v>2</v>
      </c>
      <c r="C516">
        <v>61</v>
      </c>
      <c r="D516">
        <v>61</v>
      </c>
      <c r="E516" t="s">
        <v>21</v>
      </c>
      <c r="F516">
        <v>1</v>
      </c>
      <c r="G516">
        <v>770</v>
      </c>
      <c r="H516">
        <v>56</v>
      </c>
      <c r="I516">
        <v>27</v>
      </c>
      <c r="J516">
        <v>16350</v>
      </c>
      <c r="K516">
        <v>188</v>
      </c>
      <c r="L516">
        <v>188</v>
      </c>
      <c r="M516">
        <v>1</v>
      </c>
    </row>
    <row r="517" spans="1:13" x14ac:dyDescent="0.45">
      <c r="A517">
        <v>56</v>
      </c>
      <c r="B517">
        <v>2</v>
      </c>
      <c r="C517">
        <v>61</v>
      </c>
      <c r="D517">
        <v>61</v>
      </c>
      <c r="E517" t="s">
        <v>21</v>
      </c>
      <c r="F517">
        <v>1</v>
      </c>
      <c r="G517">
        <v>769</v>
      </c>
      <c r="H517">
        <v>56</v>
      </c>
      <c r="I517">
        <v>26</v>
      </c>
      <c r="J517">
        <v>10197</v>
      </c>
      <c r="K517">
        <v>495</v>
      </c>
      <c r="L517">
        <v>495</v>
      </c>
      <c r="M517">
        <v>1</v>
      </c>
    </row>
    <row r="518" spans="1:13" x14ac:dyDescent="0.45">
      <c r="A518">
        <v>56</v>
      </c>
      <c r="B518">
        <v>2</v>
      </c>
      <c r="C518">
        <v>61</v>
      </c>
      <c r="D518">
        <v>61</v>
      </c>
      <c r="E518" t="s">
        <v>21</v>
      </c>
      <c r="F518">
        <v>1</v>
      </c>
      <c r="G518">
        <v>768</v>
      </c>
      <c r="H518">
        <v>56</v>
      </c>
      <c r="I518">
        <v>25</v>
      </c>
      <c r="J518">
        <v>10918</v>
      </c>
      <c r="K518">
        <v>78</v>
      </c>
      <c r="L518">
        <v>78</v>
      </c>
      <c r="M518">
        <v>1</v>
      </c>
    </row>
    <row r="519" spans="1:13" x14ac:dyDescent="0.45">
      <c r="A519">
        <v>56</v>
      </c>
      <c r="B519">
        <v>2</v>
      </c>
      <c r="C519">
        <v>61</v>
      </c>
      <c r="D519">
        <v>61</v>
      </c>
      <c r="E519" t="s">
        <v>21</v>
      </c>
      <c r="F519">
        <v>1</v>
      </c>
      <c r="G519">
        <v>767</v>
      </c>
      <c r="H519">
        <v>56</v>
      </c>
      <c r="I519">
        <v>24</v>
      </c>
      <c r="J519">
        <v>18138</v>
      </c>
      <c r="K519">
        <v>147</v>
      </c>
      <c r="L519">
        <v>147</v>
      </c>
      <c r="M519">
        <v>1</v>
      </c>
    </row>
    <row r="520" spans="1:13" x14ac:dyDescent="0.45">
      <c r="A520">
        <v>56</v>
      </c>
      <c r="B520">
        <v>2</v>
      </c>
      <c r="C520">
        <v>61</v>
      </c>
      <c r="D520">
        <v>61</v>
      </c>
      <c r="E520" t="s">
        <v>21</v>
      </c>
      <c r="F520">
        <v>1</v>
      </c>
      <c r="G520">
        <v>766</v>
      </c>
      <c r="H520">
        <v>56</v>
      </c>
      <c r="I520">
        <v>23</v>
      </c>
      <c r="J520">
        <v>6787</v>
      </c>
      <c r="K520">
        <v>210</v>
      </c>
      <c r="L520">
        <v>210</v>
      </c>
      <c r="M520">
        <v>1</v>
      </c>
    </row>
    <row r="521" spans="1:13" x14ac:dyDescent="0.45">
      <c r="A521">
        <v>56</v>
      </c>
      <c r="B521">
        <v>2</v>
      </c>
      <c r="C521">
        <v>61</v>
      </c>
      <c r="D521">
        <v>61</v>
      </c>
      <c r="E521" t="s">
        <v>21</v>
      </c>
      <c r="F521">
        <v>1</v>
      </c>
      <c r="G521">
        <v>765</v>
      </c>
      <c r="H521">
        <v>56</v>
      </c>
      <c r="I521">
        <v>22</v>
      </c>
      <c r="J521">
        <v>20405</v>
      </c>
      <c r="K521">
        <v>504</v>
      </c>
      <c r="L521">
        <v>504</v>
      </c>
      <c r="M521">
        <v>1</v>
      </c>
    </row>
    <row r="522" spans="1:13" x14ac:dyDescent="0.45">
      <c r="A522">
        <v>56</v>
      </c>
      <c r="B522">
        <v>2</v>
      </c>
      <c r="C522">
        <v>61</v>
      </c>
      <c r="D522">
        <v>61</v>
      </c>
      <c r="E522" t="s">
        <v>21</v>
      </c>
      <c r="F522">
        <v>1</v>
      </c>
      <c r="G522">
        <v>764</v>
      </c>
      <c r="H522">
        <v>56</v>
      </c>
      <c r="I522">
        <v>21</v>
      </c>
      <c r="J522">
        <v>9581</v>
      </c>
      <c r="K522">
        <v>295</v>
      </c>
      <c r="L522">
        <v>295</v>
      </c>
      <c r="M522">
        <v>1</v>
      </c>
    </row>
    <row r="523" spans="1:13" x14ac:dyDescent="0.45">
      <c r="A523">
        <v>56</v>
      </c>
      <c r="B523">
        <v>2</v>
      </c>
      <c r="C523">
        <v>61</v>
      </c>
      <c r="D523">
        <v>61</v>
      </c>
      <c r="E523" t="s">
        <v>21</v>
      </c>
      <c r="F523">
        <v>1</v>
      </c>
      <c r="G523">
        <v>763</v>
      </c>
      <c r="H523">
        <v>56</v>
      </c>
      <c r="I523">
        <v>20</v>
      </c>
      <c r="J523">
        <v>12995</v>
      </c>
      <c r="K523">
        <v>765</v>
      </c>
      <c r="L523">
        <v>765</v>
      </c>
      <c r="M523">
        <v>1</v>
      </c>
    </row>
    <row r="524" spans="1:13" x14ac:dyDescent="0.45">
      <c r="A524">
        <v>56</v>
      </c>
      <c r="B524">
        <v>2</v>
      </c>
      <c r="C524">
        <v>61</v>
      </c>
      <c r="D524">
        <v>61</v>
      </c>
      <c r="E524" t="s">
        <v>21</v>
      </c>
      <c r="F524">
        <v>1</v>
      </c>
      <c r="G524">
        <v>762</v>
      </c>
      <c r="H524">
        <v>56</v>
      </c>
      <c r="I524">
        <v>19</v>
      </c>
      <c r="J524">
        <v>9434</v>
      </c>
      <c r="K524">
        <v>172</v>
      </c>
      <c r="L524">
        <v>172</v>
      </c>
      <c r="M524">
        <v>1</v>
      </c>
    </row>
    <row r="525" spans="1:13" x14ac:dyDescent="0.45">
      <c r="A525">
        <v>56</v>
      </c>
      <c r="B525">
        <v>2</v>
      </c>
      <c r="C525">
        <v>61</v>
      </c>
      <c r="D525">
        <v>61</v>
      </c>
      <c r="E525" t="s">
        <v>21</v>
      </c>
      <c r="F525">
        <v>1</v>
      </c>
      <c r="G525">
        <v>761</v>
      </c>
      <c r="H525">
        <v>56</v>
      </c>
      <c r="I525">
        <v>18</v>
      </c>
      <c r="J525">
        <v>9487</v>
      </c>
      <c r="K525">
        <v>288</v>
      </c>
      <c r="L525">
        <v>288</v>
      </c>
      <c r="M525">
        <v>1</v>
      </c>
    </row>
    <row r="526" spans="1:13" x14ac:dyDescent="0.45">
      <c r="A526">
        <v>56</v>
      </c>
      <c r="B526">
        <v>2</v>
      </c>
      <c r="C526">
        <v>61</v>
      </c>
      <c r="D526">
        <v>61</v>
      </c>
      <c r="E526" t="s">
        <v>21</v>
      </c>
      <c r="F526">
        <v>1</v>
      </c>
      <c r="G526">
        <v>760</v>
      </c>
      <c r="H526">
        <v>56</v>
      </c>
      <c r="I526">
        <v>17</v>
      </c>
      <c r="J526">
        <v>7606</v>
      </c>
      <c r="K526">
        <v>465</v>
      </c>
      <c r="L526">
        <v>465</v>
      </c>
      <c r="M526">
        <v>1</v>
      </c>
    </row>
    <row r="527" spans="1:13" x14ac:dyDescent="0.45">
      <c r="A527">
        <v>56</v>
      </c>
      <c r="B527">
        <v>2</v>
      </c>
      <c r="C527">
        <v>61</v>
      </c>
      <c r="D527">
        <v>61</v>
      </c>
      <c r="E527" t="s">
        <v>21</v>
      </c>
      <c r="F527">
        <v>1</v>
      </c>
      <c r="G527">
        <v>759</v>
      </c>
      <c r="H527">
        <v>56</v>
      </c>
      <c r="I527">
        <v>16</v>
      </c>
      <c r="J527">
        <v>11629</v>
      </c>
      <c r="K527">
        <v>246</v>
      </c>
      <c r="L527">
        <v>246</v>
      </c>
      <c r="M527">
        <v>1</v>
      </c>
    </row>
    <row r="528" spans="1:13" x14ac:dyDescent="0.45">
      <c r="A528">
        <v>56</v>
      </c>
      <c r="B528">
        <v>2</v>
      </c>
      <c r="C528">
        <v>61</v>
      </c>
      <c r="D528">
        <v>61</v>
      </c>
      <c r="E528" t="s">
        <v>21</v>
      </c>
      <c r="F528">
        <v>1</v>
      </c>
      <c r="G528">
        <v>758</v>
      </c>
      <c r="H528">
        <v>56</v>
      </c>
      <c r="I528">
        <v>15</v>
      </c>
      <c r="J528">
        <v>6222</v>
      </c>
      <c r="K528">
        <v>106</v>
      </c>
      <c r="L528">
        <v>106</v>
      </c>
      <c r="M528">
        <v>1</v>
      </c>
    </row>
    <row r="529" spans="1:13" x14ac:dyDescent="0.45">
      <c r="A529">
        <v>56</v>
      </c>
      <c r="B529">
        <v>2</v>
      </c>
      <c r="C529">
        <v>61</v>
      </c>
      <c r="D529">
        <v>61</v>
      </c>
      <c r="E529" t="s">
        <v>21</v>
      </c>
      <c r="F529">
        <v>1</v>
      </c>
      <c r="G529">
        <v>757</v>
      </c>
      <c r="H529">
        <v>56</v>
      </c>
      <c r="I529">
        <v>14</v>
      </c>
      <c r="J529">
        <v>11805</v>
      </c>
      <c r="K529">
        <v>272</v>
      </c>
      <c r="L529">
        <v>272</v>
      </c>
      <c r="M529">
        <v>1</v>
      </c>
    </row>
    <row r="530" spans="1:13" x14ac:dyDescent="0.45">
      <c r="A530">
        <v>56</v>
      </c>
      <c r="B530">
        <v>2</v>
      </c>
      <c r="C530">
        <v>61</v>
      </c>
      <c r="D530">
        <v>61</v>
      </c>
      <c r="E530" t="s">
        <v>21</v>
      </c>
      <c r="F530">
        <v>1</v>
      </c>
      <c r="G530">
        <v>756</v>
      </c>
      <c r="H530">
        <v>56</v>
      </c>
      <c r="I530">
        <v>13</v>
      </c>
      <c r="J530">
        <v>8107</v>
      </c>
      <c r="K530">
        <v>546</v>
      </c>
      <c r="L530">
        <v>546</v>
      </c>
      <c r="M530">
        <v>1</v>
      </c>
    </row>
    <row r="531" spans="1:13" x14ac:dyDescent="0.45">
      <c r="A531">
        <v>56</v>
      </c>
      <c r="B531">
        <v>2</v>
      </c>
      <c r="C531">
        <v>61</v>
      </c>
      <c r="D531">
        <v>61</v>
      </c>
      <c r="E531" t="s">
        <v>21</v>
      </c>
      <c r="F531">
        <v>1</v>
      </c>
      <c r="G531">
        <v>755</v>
      </c>
      <c r="H531">
        <v>56</v>
      </c>
      <c r="I531">
        <v>12</v>
      </c>
      <c r="J531">
        <v>6054</v>
      </c>
      <c r="K531">
        <v>129</v>
      </c>
      <c r="L531">
        <v>129</v>
      </c>
      <c r="M531">
        <v>1</v>
      </c>
    </row>
    <row r="532" spans="1:13" x14ac:dyDescent="0.45">
      <c r="A532">
        <v>56</v>
      </c>
      <c r="B532">
        <v>2</v>
      </c>
      <c r="C532">
        <v>61</v>
      </c>
      <c r="D532">
        <v>61</v>
      </c>
      <c r="E532" t="s">
        <v>21</v>
      </c>
      <c r="F532">
        <v>1</v>
      </c>
      <c r="G532">
        <v>754</v>
      </c>
      <c r="H532">
        <v>56</v>
      </c>
      <c r="I532">
        <v>11</v>
      </c>
      <c r="J532">
        <v>5541</v>
      </c>
      <c r="K532">
        <v>180</v>
      </c>
      <c r="L532">
        <v>180</v>
      </c>
      <c r="M532">
        <v>1</v>
      </c>
    </row>
    <row r="533" spans="1:13" x14ac:dyDescent="0.45">
      <c r="A533">
        <v>56</v>
      </c>
      <c r="B533">
        <v>2</v>
      </c>
      <c r="C533">
        <v>61</v>
      </c>
      <c r="D533">
        <v>61</v>
      </c>
      <c r="E533" t="s">
        <v>21</v>
      </c>
      <c r="F533">
        <v>1</v>
      </c>
      <c r="G533">
        <v>753</v>
      </c>
      <c r="H533">
        <v>56</v>
      </c>
      <c r="I533">
        <v>10</v>
      </c>
      <c r="J533">
        <v>8682</v>
      </c>
      <c r="K533">
        <v>186</v>
      </c>
      <c r="L533">
        <v>186</v>
      </c>
      <c r="M533">
        <v>1</v>
      </c>
    </row>
    <row r="534" spans="1:13" x14ac:dyDescent="0.45">
      <c r="A534">
        <v>56</v>
      </c>
      <c r="B534">
        <v>2</v>
      </c>
      <c r="C534">
        <v>61</v>
      </c>
      <c r="D534">
        <v>61</v>
      </c>
      <c r="E534" t="s">
        <v>21</v>
      </c>
      <c r="F534">
        <v>1</v>
      </c>
      <c r="G534">
        <v>752</v>
      </c>
      <c r="H534">
        <v>56</v>
      </c>
      <c r="I534">
        <v>9</v>
      </c>
      <c r="J534">
        <v>8350</v>
      </c>
      <c r="K534">
        <v>729</v>
      </c>
      <c r="L534">
        <v>729</v>
      </c>
      <c r="M534">
        <v>1</v>
      </c>
    </row>
    <row r="535" spans="1:13" x14ac:dyDescent="0.45">
      <c r="A535">
        <v>56</v>
      </c>
      <c r="B535">
        <v>2</v>
      </c>
      <c r="C535">
        <v>61</v>
      </c>
      <c r="D535">
        <v>61</v>
      </c>
      <c r="E535" t="s">
        <v>21</v>
      </c>
      <c r="F535">
        <v>1</v>
      </c>
      <c r="G535">
        <v>751</v>
      </c>
      <c r="H535">
        <v>56</v>
      </c>
      <c r="I535">
        <v>8</v>
      </c>
      <c r="J535">
        <v>6289</v>
      </c>
      <c r="K535">
        <v>320</v>
      </c>
      <c r="L535">
        <v>320</v>
      </c>
      <c r="M535">
        <v>1</v>
      </c>
    </row>
    <row r="536" spans="1:13" x14ac:dyDescent="0.45">
      <c r="A536">
        <v>56</v>
      </c>
      <c r="B536">
        <v>2</v>
      </c>
      <c r="C536">
        <v>61</v>
      </c>
      <c r="D536">
        <v>61</v>
      </c>
      <c r="E536" t="s">
        <v>21</v>
      </c>
      <c r="F536">
        <v>1</v>
      </c>
      <c r="G536">
        <v>750</v>
      </c>
      <c r="H536">
        <v>56</v>
      </c>
      <c r="I536">
        <v>7</v>
      </c>
      <c r="J536">
        <v>20261</v>
      </c>
      <c r="K536">
        <v>358</v>
      </c>
      <c r="L536">
        <v>348</v>
      </c>
      <c r="M536">
        <v>0</v>
      </c>
    </row>
    <row r="537" spans="1:13" x14ac:dyDescent="0.45">
      <c r="A537">
        <v>56</v>
      </c>
      <c r="B537">
        <v>2</v>
      </c>
      <c r="C537">
        <v>61</v>
      </c>
      <c r="D537">
        <v>61</v>
      </c>
      <c r="E537" t="s">
        <v>21</v>
      </c>
      <c r="F537">
        <v>1</v>
      </c>
      <c r="G537">
        <v>749</v>
      </c>
      <c r="H537">
        <v>56</v>
      </c>
      <c r="I537">
        <v>6</v>
      </c>
      <c r="J537">
        <v>5405</v>
      </c>
      <c r="K537">
        <v>720</v>
      </c>
      <c r="L537">
        <v>720</v>
      </c>
      <c r="M537">
        <v>1</v>
      </c>
    </row>
    <row r="538" spans="1:13" x14ac:dyDescent="0.45">
      <c r="A538">
        <v>56</v>
      </c>
      <c r="B538">
        <v>2</v>
      </c>
      <c r="C538">
        <v>61</v>
      </c>
      <c r="D538">
        <v>61</v>
      </c>
      <c r="E538" t="s">
        <v>21</v>
      </c>
      <c r="F538">
        <v>1</v>
      </c>
      <c r="G538">
        <v>748</v>
      </c>
      <c r="H538">
        <v>56</v>
      </c>
      <c r="I538">
        <v>5</v>
      </c>
      <c r="J538">
        <v>8825</v>
      </c>
      <c r="K538">
        <v>399</v>
      </c>
      <c r="L538">
        <v>399</v>
      </c>
      <c r="M538">
        <v>1</v>
      </c>
    </row>
    <row r="539" spans="1:13" x14ac:dyDescent="0.45">
      <c r="A539">
        <v>56</v>
      </c>
      <c r="B539">
        <v>2</v>
      </c>
      <c r="C539">
        <v>61</v>
      </c>
      <c r="D539">
        <v>61</v>
      </c>
      <c r="E539" t="s">
        <v>21</v>
      </c>
      <c r="F539">
        <v>1</v>
      </c>
      <c r="G539">
        <v>747</v>
      </c>
      <c r="H539">
        <v>56</v>
      </c>
      <c r="I539">
        <v>4</v>
      </c>
      <c r="J539">
        <v>12446</v>
      </c>
      <c r="K539">
        <v>272</v>
      </c>
      <c r="L539">
        <v>272</v>
      </c>
      <c r="M539">
        <v>1</v>
      </c>
    </row>
    <row r="540" spans="1:13" x14ac:dyDescent="0.45">
      <c r="A540">
        <v>56</v>
      </c>
      <c r="B540">
        <v>2</v>
      </c>
      <c r="C540">
        <v>61</v>
      </c>
      <c r="D540">
        <v>61</v>
      </c>
      <c r="E540" t="s">
        <v>21</v>
      </c>
      <c r="F540">
        <v>1</v>
      </c>
      <c r="G540">
        <v>746</v>
      </c>
      <c r="H540">
        <v>56</v>
      </c>
      <c r="I540">
        <v>3</v>
      </c>
      <c r="J540">
        <v>9630</v>
      </c>
      <c r="K540">
        <v>266</v>
      </c>
      <c r="L540">
        <v>266</v>
      </c>
      <c r="M540">
        <v>1</v>
      </c>
    </row>
    <row r="541" spans="1:13" x14ac:dyDescent="0.45">
      <c r="A541">
        <v>56</v>
      </c>
      <c r="B541">
        <v>2</v>
      </c>
      <c r="C541">
        <v>61</v>
      </c>
      <c r="D541">
        <v>61</v>
      </c>
      <c r="E541" t="s">
        <v>21</v>
      </c>
      <c r="F541">
        <v>1</v>
      </c>
      <c r="G541">
        <v>745</v>
      </c>
      <c r="H541">
        <v>56</v>
      </c>
      <c r="I541">
        <v>2</v>
      </c>
      <c r="J541">
        <v>9749</v>
      </c>
      <c r="K541">
        <v>462</v>
      </c>
      <c r="L541">
        <v>462</v>
      </c>
      <c r="M541">
        <v>1</v>
      </c>
    </row>
    <row r="542" spans="1:13" x14ac:dyDescent="0.45">
      <c r="A542">
        <v>56</v>
      </c>
      <c r="B542">
        <v>2</v>
      </c>
      <c r="C542">
        <v>61</v>
      </c>
      <c r="D542">
        <v>61</v>
      </c>
      <c r="E542" t="s">
        <v>21</v>
      </c>
      <c r="F542">
        <v>1</v>
      </c>
      <c r="G542">
        <v>744</v>
      </c>
      <c r="H542">
        <v>56</v>
      </c>
      <c r="I542">
        <v>1</v>
      </c>
      <c r="J542">
        <v>8468</v>
      </c>
      <c r="K542">
        <v>342</v>
      </c>
      <c r="L542">
        <v>342</v>
      </c>
      <c r="M542">
        <v>1</v>
      </c>
    </row>
    <row r="543" spans="1:13" x14ac:dyDescent="0.45">
      <c r="A543">
        <v>57</v>
      </c>
      <c r="B543">
        <v>1</v>
      </c>
      <c r="C543">
        <v>62</v>
      </c>
      <c r="D543">
        <v>62</v>
      </c>
      <c r="E543" t="s">
        <v>22</v>
      </c>
      <c r="F543">
        <v>4</v>
      </c>
      <c r="G543">
        <v>805</v>
      </c>
      <c r="H543">
        <v>57</v>
      </c>
      <c r="I543">
        <v>30</v>
      </c>
      <c r="J543">
        <v>7192</v>
      </c>
      <c r="K543">
        <v>762</v>
      </c>
      <c r="L543">
        <v>768</v>
      </c>
      <c r="M543">
        <v>0</v>
      </c>
    </row>
    <row r="544" spans="1:13" x14ac:dyDescent="0.45">
      <c r="A544">
        <v>57</v>
      </c>
      <c r="B544">
        <v>1</v>
      </c>
      <c r="C544">
        <v>62</v>
      </c>
      <c r="D544">
        <v>62</v>
      </c>
      <c r="E544" t="s">
        <v>22</v>
      </c>
      <c r="F544">
        <v>4</v>
      </c>
      <c r="G544">
        <v>804</v>
      </c>
      <c r="H544">
        <v>57</v>
      </c>
      <c r="I544">
        <v>29</v>
      </c>
      <c r="J544">
        <v>12442</v>
      </c>
      <c r="K544">
        <v>171</v>
      </c>
      <c r="L544">
        <v>171</v>
      </c>
      <c r="M544">
        <v>1</v>
      </c>
    </row>
    <row r="545" spans="1:13" x14ac:dyDescent="0.45">
      <c r="A545">
        <v>57</v>
      </c>
      <c r="B545">
        <v>1</v>
      </c>
      <c r="C545">
        <v>62</v>
      </c>
      <c r="D545">
        <v>62</v>
      </c>
      <c r="E545" t="s">
        <v>22</v>
      </c>
      <c r="F545">
        <v>4</v>
      </c>
      <c r="G545">
        <v>803</v>
      </c>
      <c r="H545">
        <v>57</v>
      </c>
      <c r="I545">
        <v>28</v>
      </c>
      <c r="J545">
        <v>10280</v>
      </c>
      <c r="K545">
        <v>192</v>
      </c>
      <c r="L545">
        <v>192</v>
      </c>
      <c r="M545">
        <v>1</v>
      </c>
    </row>
    <row r="546" spans="1:13" x14ac:dyDescent="0.45">
      <c r="A546">
        <v>57</v>
      </c>
      <c r="B546">
        <v>1</v>
      </c>
      <c r="C546">
        <v>62</v>
      </c>
      <c r="D546">
        <v>62</v>
      </c>
      <c r="E546" t="s">
        <v>22</v>
      </c>
      <c r="F546">
        <v>4</v>
      </c>
      <c r="G546">
        <v>802</v>
      </c>
      <c r="H546">
        <v>57</v>
      </c>
      <c r="I546">
        <v>27</v>
      </c>
      <c r="J546">
        <v>6700</v>
      </c>
      <c r="K546">
        <v>112</v>
      </c>
      <c r="L546">
        <v>112</v>
      </c>
      <c r="M546">
        <v>1</v>
      </c>
    </row>
    <row r="547" spans="1:13" x14ac:dyDescent="0.45">
      <c r="A547">
        <v>57</v>
      </c>
      <c r="B547">
        <v>1</v>
      </c>
      <c r="C547">
        <v>62</v>
      </c>
      <c r="D547">
        <v>62</v>
      </c>
      <c r="E547" t="s">
        <v>22</v>
      </c>
      <c r="F547">
        <v>4</v>
      </c>
      <c r="G547">
        <v>801</v>
      </c>
      <c r="H547">
        <v>57</v>
      </c>
      <c r="I547">
        <v>26</v>
      </c>
      <c r="J547">
        <v>6234</v>
      </c>
      <c r="K547">
        <v>380</v>
      </c>
      <c r="L547">
        <v>380</v>
      </c>
      <c r="M547">
        <v>1</v>
      </c>
    </row>
    <row r="548" spans="1:13" x14ac:dyDescent="0.45">
      <c r="A548">
        <v>57</v>
      </c>
      <c r="B548">
        <v>1</v>
      </c>
      <c r="C548">
        <v>62</v>
      </c>
      <c r="D548">
        <v>62</v>
      </c>
      <c r="E548" t="s">
        <v>22</v>
      </c>
      <c r="F548">
        <v>4</v>
      </c>
      <c r="G548">
        <v>800</v>
      </c>
      <c r="H548">
        <v>57</v>
      </c>
      <c r="I548">
        <v>25</v>
      </c>
      <c r="J548">
        <v>5577</v>
      </c>
      <c r="K548">
        <v>84</v>
      </c>
      <c r="L548">
        <v>84</v>
      </c>
      <c r="M548">
        <v>1</v>
      </c>
    </row>
    <row r="549" spans="1:13" x14ac:dyDescent="0.45">
      <c r="A549">
        <v>57</v>
      </c>
      <c r="B549">
        <v>1</v>
      </c>
      <c r="C549">
        <v>62</v>
      </c>
      <c r="D549">
        <v>62</v>
      </c>
      <c r="E549" t="s">
        <v>22</v>
      </c>
      <c r="F549">
        <v>4</v>
      </c>
      <c r="G549">
        <v>799</v>
      </c>
      <c r="H549">
        <v>57</v>
      </c>
      <c r="I549">
        <v>24</v>
      </c>
      <c r="J549">
        <v>5584</v>
      </c>
      <c r="K549">
        <v>276</v>
      </c>
      <c r="L549">
        <v>276</v>
      </c>
      <c r="M549">
        <v>1</v>
      </c>
    </row>
    <row r="550" spans="1:13" x14ac:dyDescent="0.45">
      <c r="A550">
        <v>57</v>
      </c>
      <c r="B550">
        <v>1</v>
      </c>
      <c r="C550">
        <v>62</v>
      </c>
      <c r="D550">
        <v>62</v>
      </c>
      <c r="E550" t="s">
        <v>22</v>
      </c>
      <c r="F550">
        <v>4</v>
      </c>
      <c r="G550">
        <v>798</v>
      </c>
      <c r="H550">
        <v>57</v>
      </c>
      <c r="I550">
        <v>23</v>
      </c>
      <c r="J550">
        <v>15729</v>
      </c>
      <c r="K550">
        <v>238</v>
      </c>
      <c r="L550">
        <v>238</v>
      </c>
      <c r="M550">
        <v>1</v>
      </c>
    </row>
    <row r="551" spans="1:13" x14ac:dyDescent="0.45">
      <c r="A551">
        <v>57</v>
      </c>
      <c r="B551">
        <v>1</v>
      </c>
      <c r="C551">
        <v>62</v>
      </c>
      <c r="D551">
        <v>62</v>
      </c>
      <c r="E551" t="s">
        <v>22</v>
      </c>
      <c r="F551">
        <v>4</v>
      </c>
      <c r="G551">
        <v>797</v>
      </c>
      <c r="H551">
        <v>57</v>
      </c>
      <c r="I551">
        <v>22</v>
      </c>
      <c r="J551">
        <v>14205</v>
      </c>
      <c r="K551">
        <v>576</v>
      </c>
      <c r="L551">
        <v>576</v>
      </c>
      <c r="M551">
        <v>1</v>
      </c>
    </row>
    <row r="552" spans="1:13" x14ac:dyDescent="0.45">
      <c r="A552">
        <v>57</v>
      </c>
      <c r="B552">
        <v>1</v>
      </c>
      <c r="C552">
        <v>62</v>
      </c>
      <c r="D552">
        <v>62</v>
      </c>
      <c r="E552" t="s">
        <v>22</v>
      </c>
      <c r="F552">
        <v>4</v>
      </c>
      <c r="G552">
        <v>796</v>
      </c>
      <c r="H552">
        <v>57</v>
      </c>
      <c r="I552">
        <v>21</v>
      </c>
      <c r="J552">
        <v>12649</v>
      </c>
      <c r="K552">
        <v>658</v>
      </c>
      <c r="L552">
        <v>658</v>
      </c>
      <c r="M552">
        <v>1</v>
      </c>
    </row>
    <row r="553" spans="1:13" x14ac:dyDescent="0.45">
      <c r="A553">
        <v>57</v>
      </c>
      <c r="B553">
        <v>1</v>
      </c>
      <c r="C553">
        <v>62</v>
      </c>
      <c r="D553">
        <v>62</v>
      </c>
      <c r="E553" t="s">
        <v>22</v>
      </c>
      <c r="F553">
        <v>4</v>
      </c>
      <c r="G553">
        <v>795</v>
      </c>
      <c r="H553">
        <v>57</v>
      </c>
      <c r="I553">
        <v>20</v>
      </c>
      <c r="J553">
        <v>10549</v>
      </c>
      <c r="K553">
        <v>272</v>
      </c>
      <c r="L553">
        <v>272</v>
      </c>
      <c r="M553">
        <v>1</v>
      </c>
    </row>
    <row r="554" spans="1:13" x14ac:dyDescent="0.45">
      <c r="A554">
        <v>57</v>
      </c>
      <c r="B554">
        <v>1</v>
      </c>
      <c r="C554">
        <v>62</v>
      </c>
      <c r="D554">
        <v>62</v>
      </c>
      <c r="E554" t="s">
        <v>22</v>
      </c>
      <c r="F554">
        <v>4</v>
      </c>
      <c r="G554">
        <v>794</v>
      </c>
      <c r="H554">
        <v>57</v>
      </c>
      <c r="I554">
        <v>19</v>
      </c>
      <c r="J554">
        <v>4598</v>
      </c>
      <c r="K554">
        <v>248</v>
      </c>
      <c r="L554">
        <v>248</v>
      </c>
      <c r="M554">
        <v>1</v>
      </c>
    </row>
    <row r="555" spans="1:13" x14ac:dyDescent="0.45">
      <c r="A555">
        <v>57</v>
      </c>
      <c r="B555">
        <v>1</v>
      </c>
      <c r="C555">
        <v>62</v>
      </c>
      <c r="D555">
        <v>62</v>
      </c>
      <c r="E555" t="s">
        <v>22</v>
      </c>
      <c r="F555">
        <v>4</v>
      </c>
      <c r="G555">
        <v>793</v>
      </c>
      <c r="H555">
        <v>57</v>
      </c>
      <c r="I555">
        <v>18</v>
      </c>
      <c r="J555">
        <v>7453</v>
      </c>
      <c r="K555">
        <v>174</v>
      </c>
      <c r="L555">
        <v>174</v>
      </c>
      <c r="M555">
        <v>1</v>
      </c>
    </row>
    <row r="556" spans="1:13" x14ac:dyDescent="0.45">
      <c r="A556">
        <v>57</v>
      </c>
      <c r="B556">
        <v>1</v>
      </c>
      <c r="C556">
        <v>62</v>
      </c>
      <c r="D556">
        <v>62</v>
      </c>
      <c r="E556" t="s">
        <v>22</v>
      </c>
      <c r="F556">
        <v>4</v>
      </c>
      <c r="G556">
        <v>792</v>
      </c>
      <c r="H556">
        <v>57</v>
      </c>
      <c r="I556">
        <v>17</v>
      </c>
      <c r="J556">
        <v>6531</v>
      </c>
      <c r="K556">
        <v>455</v>
      </c>
      <c r="L556">
        <v>455</v>
      </c>
      <c r="M556">
        <v>1</v>
      </c>
    </row>
    <row r="557" spans="1:13" x14ac:dyDescent="0.45">
      <c r="A557">
        <v>57</v>
      </c>
      <c r="B557">
        <v>1</v>
      </c>
      <c r="C557">
        <v>62</v>
      </c>
      <c r="D557">
        <v>62</v>
      </c>
      <c r="E557" t="s">
        <v>22</v>
      </c>
      <c r="F557">
        <v>4</v>
      </c>
      <c r="G557">
        <v>791</v>
      </c>
      <c r="H557">
        <v>57</v>
      </c>
      <c r="I557">
        <v>16</v>
      </c>
      <c r="J557">
        <v>8221</v>
      </c>
      <c r="K557">
        <v>114</v>
      </c>
      <c r="L557">
        <v>114</v>
      </c>
      <c r="M557">
        <v>1</v>
      </c>
    </row>
    <row r="558" spans="1:13" x14ac:dyDescent="0.45">
      <c r="A558">
        <v>57</v>
      </c>
      <c r="B558">
        <v>1</v>
      </c>
      <c r="C558">
        <v>62</v>
      </c>
      <c r="D558">
        <v>62</v>
      </c>
      <c r="E558" t="s">
        <v>22</v>
      </c>
      <c r="F558">
        <v>4</v>
      </c>
      <c r="G558">
        <v>790</v>
      </c>
      <c r="H558">
        <v>57</v>
      </c>
      <c r="I558">
        <v>15</v>
      </c>
      <c r="J558">
        <v>4661</v>
      </c>
      <c r="K558">
        <v>148</v>
      </c>
      <c r="L558">
        <v>148</v>
      </c>
      <c r="M558">
        <v>1</v>
      </c>
    </row>
    <row r="559" spans="1:13" x14ac:dyDescent="0.45">
      <c r="A559">
        <v>57</v>
      </c>
      <c r="B559">
        <v>1</v>
      </c>
      <c r="C559">
        <v>62</v>
      </c>
      <c r="D559">
        <v>62</v>
      </c>
      <c r="E559" t="s">
        <v>22</v>
      </c>
      <c r="F559">
        <v>4</v>
      </c>
      <c r="G559">
        <v>788</v>
      </c>
      <c r="H559">
        <v>57</v>
      </c>
      <c r="I559">
        <v>14</v>
      </c>
      <c r="J559">
        <v>7452</v>
      </c>
      <c r="K559">
        <v>400</v>
      </c>
      <c r="L559">
        <v>360</v>
      </c>
      <c r="M559">
        <v>0</v>
      </c>
    </row>
    <row r="560" spans="1:13" x14ac:dyDescent="0.45">
      <c r="A560">
        <v>57</v>
      </c>
      <c r="B560">
        <v>1</v>
      </c>
      <c r="C560">
        <v>62</v>
      </c>
      <c r="D560">
        <v>62</v>
      </c>
      <c r="E560" t="s">
        <v>22</v>
      </c>
      <c r="F560">
        <v>4</v>
      </c>
      <c r="G560">
        <v>787</v>
      </c>
      <c r="H560">
        <v>57</v>
      </c>
      <c r="I560">
        <v>13</v>
      </c>
      <c r="J560">
        <v>15188</v>
      </c>
      <c r="K560">
        <v>234</v>
      </c>
      <c r="L560">
        <v>234</v>
      </c>
      <c r="M560">
        <v>1</v>
      </c>
    </row>
    <row r="561" spans="1:13" x14ac:dyDescent="0.45">
      <c r="A561">
        <v>57</v>
      </c>
      <c r="B561">
        <v>1</v>
      </c>
      <c r="C561">
        <v>62</v>
      </c>
      <c r="D561">
        <v>62</v>
      </c>
      <c r="E561" t="s">
        <v>22</v>
      </c>
      <c r="F561">
        <v>4</v>
      </c>
      <c r="G561">
        <v>786</v>
      </c>
      <c r="H561">
        <v>57</v>
      </c>
      <c r="I561">
        <v>12</v>
      </c>
      <c r="J561">
        <v>8837</v>
      </c>
      <c r="K561">
        <v>261</v>
      </c>
      <c r="L561">
        <v>261</v>
      </c>
      <c r="M561">
        <v>1</v>
      </c>
    </row>
    <row r="562" spans="1:13" x14ac:dyDescent="0.45">
      <c r="A562">
        <v>57</v>
      </c>
      <c r="B562">
        <v>1</v>
      </c>
      <c r="C562">
        <v>62</v>
      </c>
      <c r="D562">
        <v>62</v>
      </c>
      <c r="E562" t="s">
        <v>22</v>
      </c>
      <c r="F562">
        <v>4</v>
      </c>
      <c r="G562">
        <v>785</v>
      </c>
      <c r="H562">
        <v>57</v>
      </c>
      <c r="I562">
        <v>11</v>
      </c>
      <c r="J562">
        <v>6796</v>
      </c>
      <c r="K562">
        <v>720</v>
      </c>
      <c r="L562">
        <v>720</v>
      </c>
      <c r="M562">
        <v>1</v>
      </c>
    </row>
    <row r="563" spans="1:13" x14ac:dyDescent="0.45">
      <c r="A563">
        <v>57</v>
      </c>
      <c r="B563">
        <v>1</v>
      </c>
      <c r="C563">
        <v>62</v>
      </c>
      <c r="D563">
        <v>62</v>
      </c>
      <c r="E563" t="s">
        <v>22</v>
      </c>
      <c r="F563">
        <v>4</v>
      </c>
      <c r="G563">
        <v>784</v>
      </c>
      <c r="H563">
        <v>57</v>
      </c>
      <c r="I563">
        <v>10</v>
      </c>
      <c r="J563">
        <v>7521</v>
      </c>
      <c r="K563">
        <v>118</v>
      </c>
      <c r="L563">
        <v>118</v>
      </c>
      <c r="M563">
        <v>1</v>
      </c>
    </row>
    <row r="564" spans="1:13" x14ac:dyDescent="0.45">
      <c r="A564">
        <v>57</v>
      </c>
      <c r="B564">
        <v>1</v>
      </c>
      <c r="C564">
        <v>62</v>
      </c>
      <c r="D564">
        <v>62</v>
      </c>
      <c r="E564" t="s">
        <v>22</v>
      </c>
      <c r="F564">
        <v>4</v>
      </c>
      <c r="G564">
        <v>783</v>
      </c>
      <c r="H564">
        <v>57</v>
      </c>
      <c r="I564">
        <v>9</v>
      </c>
      <c r="J564">
        <v>8361</v>
      </c>
      <c r="K564">
        <v>315</v>
      </c>
      <c r="L564">
        <v>315</v>
      </c>
      <c r="M564">
        <v>1</v>
      </c>
    </row>
    <row r="565" spans="1:13" x14ac:dyDescent="0.45">
      <c r="A565">
        <v>57</v>
      </c>
      <c r="B565">
        <v>1</v>
      </c>
      <c r="C565">
        <v>62</v>
      </c>
      <c r="D565">
        <v>62</v>
      </c>
      <c r="E565" t="s">
        <v>22</v>
      </c>
      <c r="F565">
        <v>4</v>
      </c>
      <c r="G565">
        <v>782</v>
      </c>
      <c r="H565">
        <v>57</v>
      </c>
      <c r="I565">
        <v>8</v>
      </c>
      <c r="J565">
        <v>5112</v>
      </c>
      <c r="K565">
        <v>305</v>
      </c>
      <c r="L565">
        <v>285</v>
      </c>
      <c r="M565">
        <v>0</v>
      </c>
    </row>
    <row r="566" spans="1:13" x14ac:dyDescent="0.45">
      <c r="A566">
        <v>57</v>
      </c>
      <c r="B566">
        <v>1</v>
      </c>
      <c r="C566">
        <v>62</v>
      </c>
      <c r="D566">
        <v>62</v>
      </c>
      <c r="E566" t="s">
        <v>22</v>
      </c>
      <c r="F566">
        <v>4</v>
      </c>
      <c r="G566">
        <v>781</v>
      </c>
      <c r="H566">
        <v>57</v>
      </c>
      <c r="I566">
        <v>7</v>
      </c>
      <c r="J566">
        <v>6494</v>
      </c>
      <c r="K566">
        <v>212</v>
      </c>
      <c r="L566">
        <v>212</v>
      </c>
      <c r="M566">
        <v>1</v>
      </c>
    </row>
    <row r="567" spans="1:13" x14ac:dyDescent="0.45">
      <c r="A567">
        <v>57</v>
      </c>
      <c r="B567">
        <v>1</v>
      </c>
      <c r="C567">
        <v>62</v>
      </c>
      <c r="D567">
        <v>62</v>
      </c>
      <c r="E567" t="s">
        <v>22</v>
      </c>
      <c r="F567">
        <v>4</v>
      </c>
      <c r="G567">
        <v>780</v>
      </c>
      <c r="H567">
        <v>57</v>
      </c>
      <c r="I567">
        <v>6</v>
      </c>
      <c r="J567">
        <v>7849</v>
      </c>
      <c r="K567">
        <v>576</v>
      </c>
      <c r="L567">
        <v>576</v>
      </c>
      <c r="M567">
        <v>1</v>
      </c>
    </row>
    <row r="568" spans="1:13" x14ac:dyDescent="0.45">
      <c r="A568">
        <v>57</v>
      </c>
      <c r="B568">
        <v>1</v>
      </c>
      <c r="C568">
        <v>62</v>
      </c>
      <c r="D568">
        <v>62</v>
      </c>
      <c r="E568" t="s">
        <v>22</v>
      </c>
      <c r="F568">
        <v>4</v>
      </c>
      <c r="G568">
        <v>779</v>
      </c>
      <c r="H568">
        <v>57</v>
      </c>
      <c r="I568">
        <v>5</v>
      </c>
      <c r="J568">
        <v>7741</v>
      </c>
      <c r="K568">
        <v>119</v>
      </c>
      <c r="L568">
        <v>119</v>
      </c>
      <c r="M568">
        <v>1</v>
      </c>
    </row>
    <row r="569" spans="1:13" x14ac:dyDescent="0.45">
      <c r="A569">
        <v>57</v>
      </c>
      <c r="B569">
        <v>1</v>
      </c>
      <c r="C569">
        <v>62</v>
      </c>
      <c r="D569">
        <v>62</v>
      </c>
      <c r="E569" t="s">
        <v>22</v>
      </c>
      <c r="F569">
        <v>4</v>
      </c>
      <c r="G569">
        <v>778</v>
      </c>
      <c r="H569">
        <v>57</v>
      </c>
      <c r="I569">
        <v>4</v>
      </c>
      <c r="J569">
        <v>9005</v>
      </c>
      <c r="K569">
        <v>92</v>
      </c>
      <c r="L569">
        <v>92</v>
      </c>
      <c r="M569">
        <v>1</v>
      </c>
    </row>
    <row r="570" spans="1:13" x14ac:dyDescent="0.45">
      <c r="A570">
        <v>57</v>
      </c>
      <c r="B570">
        <v>1</v>
      </c>
      <c r="C570">
        <v>62</v>
      </c>
      <c r="D570">
        <v>62</v>
      </c>
      <c r="E570" t="s">
        <v>22</v>
      </c>
      <c r="F570">
        <v>4</v>
      </c>
      <c r="G570">
        <v>777</v>
      </c>
      <c r="H570">
        <v>57</v>
      </c>
      <c r="I570">
        <v>3</v>
      </c>
      <c r="J570">
        <v>15421</v>
      </c>
      <c r="K570">
        <v>343</v>
      </c>
      <c r="L570">
        <v>343</v>
      </c>
      <c r="M570">
        <v>1</v>
      </c>
    </row>
    <row r="571" spans="1:13" x14ac:dyDescent="0.45">
      <c r="A571">
        <v>57</v>
      </c>
      <c r="B571">
        <v>1</v>
      </c>
      <c r="C571">
        <v>62</v>
      </c>
      <c r="D571">
        <v>62</v>
      </c>
      <c r="E571" t="s">
        <v>22</v>
      </c>
      <c r="F571">
        <v>4</v>
      </c>
      <c r="G571">
        <v>776</v>
      </c>
      <c r="H571">
        <v>57</v>
      </c>
      <c r="I571">
        <v>2</v>
      </c>
      <c r="J571">
        <v>17268</v>
      </c>
      <c r="K571">
        <v>534</v>
      </c>
      <c r="L571">
        <v>534</v>
      </c>
      <c r="M571">
        <v>1</v>
      </c>
    </row>
    <row r="572" spans="1:13" x14ac:dyDescent="0.45">
      <c r="A572">
        <v>57</v>
      </c>
      <c r="B572">
        <v>1</v>
      </c>
      <c r="C572">
        <v>62</v>
      </c>
      <c r="D572">
        <v>62</v>
      </c>
      <c r="E572" t="s">
        <v>22</v>
      </c>
      <c r="F572">
        <v>4</v>
      </c>
      <c r="G572">
        <v>774</v>
      </c>
      <c r="H572">
        <v>57</v>
      </c>
      <c r="I572">
        <v>1</v>
      </c>
      <c r="J572">
        <v>11132</v>
      </c>
      <c r="K572">
        <v>162</v>
      </c>
      <c r="L572">
        <v>162</v>
      </c>
      <c r="M572">
        <v>1</v>
      </c>
    </row>
    <row r="573" spans="1:13" x14ac:dyDescent="0.45">
      <c r="A573">
        <v>58</v>
      </c>
      <c r="B573">
        <v>2</v>
      </c>
      <c r="C573">
        <v>62</v>
      </c>
      <c r="D573">
        <v>62</v>
      </c>
      <c r="E573" t="s">
        <v>22</v>
      </c>
      <c r="F573">
        <v>4</v>
      </c>
      <c r="G573">
        <v>839</v>
      </c>
      <c r="H573">
        <v>58</v>
      </c>
      <c r="I573">
        <v>30</v>
      </c>
      <c r="J573">
        <v>11769</v>
      </c>
      <c r="K573">
        <v>576</v>
      </c>
      <c r="L573">
        <v>576</v>
      </c>
      <c r="M573">
        <v>1</v>
      </c>
    </row>
    <row r="574" spans="1:13" x14ac:dyDescent="0.45">
      <c r="A574">
        <v>58</v>
      </c>
      <c r="B574">
        <v>2</v>
      </c>
      <c r="C574">
        <v>62</v>
      </c>
      <c r="D574">
        <v>62</v>
      </c>
      <c r="E574" t="s">
        <v>22</v>
      </c>
      <c r="F574">
        <v>4</v>
      </c>
      <c r="G574">
        <v>838</v>
      </c>
      <c r="H574">
        <v>58</v>
      </c>
      <c r="I574">
        <v>29</v>
      </c>
      <c r="J574">
        <v>8536</v>
      </c>
      <c r="K574">
        <v>486</v>
      </c>
      <c r="L574">
        <v>486</v>
      </c>
      <c r="M574">
        <v>1</v>
      </c>
    </row>
    <row r="575" spans="1:13" x14ac:dyDescent="0.45">
      <c r="A575">
        <v>58</v>
      </c>
      <c r="B575">
        <v>2</v>
      </c>
      <c r="C575">
        <v>62</v>
      </c>
      <c r="D575">
        <v>62</v>
      </c>
      <c r="E575" t="s">
        <v>22</v>
      </c>
      <c r="F575">
        <v>4</v>
      </c>
      <c r="G575">
        <v>837</v>
      </c>
      <c r="H575">
        <v>58</v>
      </c>
      <c r="I575">
        <v>28</v>
      </c>
      <c r="J575">
        <v>7192</v>
      </c>
      <c r="K575">
        <v>296</v>
      </c>
      <c r="L575">
        <v>296</v>
      </c>
      <c r="M575">
        <v>1</v>
      </c>
    </row>
    <row r="576" spans="1:13" x14ac:dyDescent="0.45">
      <c r="A576">
        <v>58</v>
      </c>
      <c r="B576">
        <v>2</v>
      </c>
      <c r="C576">
        <v>62</v>
      </c>
      <c r="D576">
        <v>62</v>
      </c>
      <c r="E576" t="s">
        <v>22</v>
      </c>
      <c r="F576">
        <v>4</v>
      </c>
      <c r="G576">
        <v>836</v>
      </c>
      <c r="H576">
        <v>58</v>
      </c>
      <c r="I576">
        <v>27</v>
      </c>
      <c r="J576">
        <v>6876</v>
      </c>
      <c r="K576">
        <v>188</v>
      </c>
      <c r="L576">
        <v>188</v>
      </c>
      <c r="M576">
        <v>1</v>
      </c>
    </row>
    <row r="577" spans="1:13" x14ac:dyDescent="0.45">
      <c r="A577">
        <v>58</v>
      </c>
      <c r="B577">
        <v>2</v>
      </c>
      <c r="C577">
        <v>62</v>
      </c>
      <c r="D577">
        <v>62</v>
      </c>
      <c r="E577" t="s">
        <v>22</v>
      </c>
      <c r="F577">
        <v>4</v>
      </c>
      <c r="G577">
        <v>835</v>
      </c>
      <c r="H577">
        <v>58</v>
      </c>
      <c r="I577">
        <v>26</v>
      </c>
      <c r="J577">
        <v>10335</v>
      </c>
      <c r="K577">
        <v>495</v>
      </c>
      <c r="L577">
        <v>495</v>
      </c>
      <c r="M577">
        <v>1</v>
      </c>
    </row>
    <row r="578" spans="1:13" x14ac:dyDescent="0.45">
      <c r="A578">
        <v>58</v>
      </c>
      <c r="B578">
        <v>2</v>
      </c>
      <c r="C578">
        <v>62</v>
      </c>
      <c r="D578">
        <v>62</v>
      </c>
      <c r="E578" t="s">
        <v>22</v>
      </c>
      <c r="F578">
        <v>4</v>
      </c>
      <c r="G578">
        <v>834</v>
      </c>
      <c r="H578">
        <v>58</v>
      </c>
      <c r="I578">
        <v>25</v>
      </c>
      <c r="J578">
        <v>5122</v>
      </c>
      <c r="K578">
        <v>78</v>
      </c>
      <c r="L578">
        <v>78</v>
      </c>
      <c r="M578">
        <v>1</v>
      </c>
    </row>
    <row r="579" spans="1:13" x14ac:dyDescent="0.45">
      <c r="A579">
        <v>58</v>
      </c>
      <c r="B579">
        <v>2</v>
      </c>
      <c r="C579">
        <v>62</v>
      </c>
      <c r="D579">
        <v>62</v>
      </c>
      <c r="E579" t="s">
        <v>22</v>
      </c>
      <c r="F579">
        <v>4</v>
      </c>
      <c r="G579">
        <v>833</v>
      </c>
      <c r="H579">
        <v>58</v>
      </c>
      <c r="I579">
        <v>24</v>
      </c>
      <c r="J579">
        <v>8454</v>
      </c>
      <c r="K579">
        <v>147</v>
      </c>
      <c r="L579">
        <v>147</v>
      </c>
      <c r="M579">
        <v>1</v>
      </c>
    </row>
    <row r="580" spans="1:13" x14ac:dyDescent="0.45">
      <c r="A580">
        <v>58</v>
      </c>
      <c r="B580">
        <v>2</v>
      </c>
      <c r="C580">
        <v>62</v>
      </c>
      <c r="D580">
        <v>62</v>
      </c>
      <c r="E580" t="s">
        <v>22</v>
      </c>
      <c r="F580">
        <v>4</v>
      </c>
      <c r="G580">
        <v>832</v>
      </c>
      <c r="H580">
        <v>58</v>
      </c>
      <c r="I580">
        <v>23</v>
      </c>
      <c r="J580">
        <v>5290</v>
      </c>
      <c r="K580">
        <v>210</v>
      </c>
      <c r="L580">
        <v>210</v>
      </c>
      <c r="M580">
        <v>1</v>
      </c>
    </row>
    <row r="581" spans="1:13" x14ac:dyDescent="0.45">
      <c r="A581">
        <v>58</v>
      </c>
      <c r="B581">
        <v>2</v>
      </c>
      <c r="C581">
        <v>62</v>
      </c>
      <c r="D581">
        <v>62</v>
      </c>
      <c r="E581" t="s">
        <v>22</v>
      </c>
      <c r="F581">
        <v>4</v>
      </c>
      <c r="G581">
        <v>831</v>
      </c>
      <c r="H581">
        <v>58</v>
      </c>
      <c r="I581">
        <v>22</v>
      </c>
      <c r="J581">
        <v>5261</v>
      </c>
      <c r="K581">
        <v>504</v>
      </c>
      <c r="L581">
        <v>504</v>
      </c>
      <c r="M581">
        <v>1</v>
      </c>
    </row>
    <row r="582" spans="1:13" x14ac:dyDescent="0.45">
      <c r="A582">
        <v>58</v>
      </c>
      <c r="B582">
        <v>2</v>
      </c>
      <c r="C582">
        <v>62</v>
      </c>
      <c r="D582">
        <v>62</v>
      </c>
      <c r="E582" t="s">
        <v>22</v>
      </c>
      <c r="F582">
        <v>4</v>
      </c>
      <c r="G582">
        <v>830</v>
      </c>
      <c r="H582">
        <v>58</v>
      </c>
      <c r="I582">
        <v>21</v>
      </c>
      <c r="J582">
        <v>9958</v>
      </c>
      <c r="K582">
        <v>295</v>
      </c>
      <c r="L582">
        <v>295</v>
      </c>
      <c r="M582">
        <v>1</v>
      </c>
    </row>
    <row r="583" spans="1:13" x14ac:dyDescent="0.45">
      <c r="A583">
        <v>58</v>
      </c>
      <c r="B583">
        <v>2</v>
      </c>
      <c r="C583">
        <v>62</v>
      </c>
      <c r="D583">
        <v>62</v>
      </c>
      <c r="E583" t="s">
        <v>22</v>
      </c>
      <c r="F583">
        <v>4</v>
      </c>
      <c r="G583">
        <v>829</v>
      </c>
      <c r="H583">
        <v>58</v>
      </c>
      <c r="I583">
        <v>20</v>
      </c>
      <c r="J583">
        <v>10398</v>
      </c>
      <c r="K583">
        <v>765</v>
      </c>
      <c r="L583">
        <v>765</v>
      </c>
      <c r="M583">
        <v>1</v>
      </c>
    </row>
    <row r="584" spans="1:13" x14ac:dyDescent="0.45">
      <c r="A584">
        <v>58</v>
      </c>
      <c r="B584">
        <v>2</v>
      </c>
      <c r="C584">
        <v>62</v>
      </c>
      <c r="D584">
        <v>62</v>
      </c>
      <c r="E584" t="s">
        <v>22</v>
      </c>
      <c r="F584">
        <v>4</v>
      </c>
      <c r="G584">
        <v>828</v>
      </c>
      <c r="H584">
        <v>58</v>
      </c>
      <c r="I584">
        <v>19</v>
      </c>
      <c r="J584">
        <v>5608</v>
      </c>
      <c r="K584">
        <v>172</v>
      </c>
      <c r="L584">
        <v>172</v>
      </c>
      <c r="M584">
        <v>1</v>
      </c>
    </row>
    <row r="585" spans="1:13" x14ac:dyDescent="0.45">
      <c r="A585">
        <v>58</v>
      </c>
      <c r="B585">
        <v>2</v>
      </c>
      <c r="C585">
        <v>62</v>
      </c>
      <c r="D585">
        <v>62</v>
      </c>
      <c r="E585" t="s">
        <v>22</v>
      </c>
      <c r="F585">
        <v>4</v>
      </c>
      <c r="G585">
        <v>827</v>
      </c>
      <c r="H585">
        <v>58</v>
      </c>
      <c r="I585">
        <v>18</v>
      </c>
      <c r="J585">
        <v>20709</v>
      </c>
      <c r="K585">
        <v>288</v>
      </c>
      <c r="L585">
        <v>288</v>
      </c>
      <c r="M585">
        <v>1</v>
      </c>
    </row>
    <row r="586" spans="1:13" x14ac:dyDescent="0.45">
      <c r="A586">
        <v>58</v>
      </c>
      <c r="B586">
        <v>2</v>
      </c>
      <c r="C586">
        <v>62</v>
      </c>
      <c r="D586">
        <v>62</v>
      </c>
      <c r="E586" t="s">
        <v>22</v>
      </c>
      <c r="F586">
        <v>4</v>
      </c>
      <c r="G586">
        <v>826</v>
      </c>
      <c r="H586">
        <v>58</v>
      </c>
      <c r="I586">
        <v>17</v>
      </c>
      <c r="J586">
        <v>7526</v>
      </c>
      <c r="K586">
        <v>465</v>
      </c>
      <c r="L586">
        <v>465</v>
      </c>
      <c r="M586">
        <v>1</v>
      </c>
    </row>
    <row r="587" spans="1:13" x14ac:dyDescent="0.45">
      <c r="A587">
        <v>58</v>
      </c>
      <c r="B587">
        <v>2</v>
      </c>
      <c r="C587">
        <v>62</v>
      </c>
      <c r="D587">
        <v>62</v>
      </c>
      <c r="E587" t="s">
        <v>22</v>
      </c>
      <c r="F587">
        <v>4</v>
      </c>
      <c r="G587">
        <v>825</v>
      </c>
      <c r="H587">
        <v>58</v>
      </c>
      <c r="I587">
        <v>16</v>
      </c>
      <c r="J587">
        <v>7962</v>
      </c>
      <c r="K587">
        <v>246</v>
      </c>
      <c r="L587">
        <v>246</v>
      </c>
      <c r="M587">
        <v>1</v>
      </c>
    </row>
    <row r="588" spans="1:13" x14ac:dyDescent="0.45">
      <c r="A588">
        <v>58</v>
      </c>
      <c r="B588">
        <v>2</v>
      </c>
      <c r="C588">
        <v>62</v>
      </c>
      <c r="D588">
        <v>62</v>
      </c>
      <c r="E588" t="s">
        <v>22</v>
      </c>
      <c r="F588">
        <v>4</v>
      </c>
      <c r="G588">
        <v>824</v>
      </c>
      <c r="H588">
        <v>58</v>
      </c>
      <c r="I588">
        <v>15</v>
      </c>
      <c r="J588">
        <v>7387</v>
      </c>
      <c r="K588">
        <v>106</v>
      </c>
      <c r="L588">
        <v>106</v>
      </c>
      <c r="M588">
        <v>1</v>
      </c>
    </row>
    <row r="589" spans="1:13" x14ac:dyDescent="0.45">
      <c r="A589">
        <v>58</v>
      </c>
      <c r="B589">
        <v>2</v>
      </c>
      <c r="C589">
        <v>62</v>
      </c>
      <c r="D589">
        <v>62</v>
      </c>
      <c r="E589" t="s">
        <v>22</v>
      </c>
      <c r="F589">
        <v>4</v>
      </c>
      <c r="G589">
        <v>823</v>
      </c>
      <c r="H589">
        <v>58</v>
      </c>
      <c r="I589">
        <v>14</v>
      </c>
      <c r="J589">
        <v>6342</v>
      </c>
      <c r="K589">
        <v>312</v>
      </c>
      <c r="L589">
        <v>272</v>
      </c>
      <c r="M589">
        <v>0</v>
      </c>
    </row>
    <row r="590" spans="1:13" x14ac:dyDescent="0.45">
      <c r="A590">
        <v>58</v>
      </c>
      <c r="B590">
        <v>2</v>
      </c>
      <c r="C590">
        <v>62</v>
      </c>
      <c r="D590">
        <v>62</v>
      </c>
      <c r="E590" t="s">
        <v>22</v>
      </c>
      <c r="F590">
        <v>4</v>
      </c>
      <c r="G590">
        <v>822</v>
      </c>
      <c r="H590">
        <v>58</v>
      </c>
      <c r="I590">
        <v>13</v>
      </c>
      <c r="J590">
        <v>6466</v>
      </c>
      <c r="K590">
        <v>546</v>
      </c>
      <c r="L590">
        <v>546</v>
      </c>
      <c r="M590">
        <v>1</v>
      </c>
    </row>
    <row r="591" spans="1:13" x14ac:dyDescent="0.45">
      <c r="A591">
        <v>58</v>
      </c>
      <c r="B591">
        <v>2</v>
      </c>
      <c r="C591">
        <v>62</v>
      </c>
      <c r="D591">
        <v>62</v>
      </c>
      <c r="E591" t="s">
        <v>22</v>
      </c>
      <c r="F591">
        <v>4</v>
      </c>
      <c r="G591">
        <v>821</v>
      </c>
      <c r="H591">
        <v>58</v>
      </c>
      <c r="I591">
        <v>12</v>
      </c>
      <c r="J591">
        <v>4622</v>
      </c>
      <c r="K591">
        <v>129</v>
      </c>
      <c r="L591">
        <v>129</v>
      </c>
      <c r="M591">
        <v>1</v>
      </c>
    </row>
    <row r="592" spans="1:13" x14ac:dyDescent="0.45">
      <c r="A592">
        <v>58</v>
      </c>
      <c r="B592">
        <v>2</v>
      </c>
      <c r="C592">
        <v>62</v>
      </c>
      <c r="D592">
        <v>62</v>
      </c>
      <c r="E592" t="s">
        <v>22</v>
      </c>
      <c r="F592">
        <v>4</v>
      </c>
      <c r="G592">
        <v>820</v>
      </c>
      <c r="H592">
        <v>58</v>
      </c>
      <c r="I592">
        <v>11</v>
      </c>
      <c r="J592">
        <v>4734</v>
      </c>
      <c r="K592">
        <v>180</v>
      </c>
      <c r="L592">
        <v>180</v>
      </c>
      <c r="M592">
        <v>1</v>
      </c>
    </row>
    <row r="593" spans="1:13" x14ac:dyDescent="0.45">
      <c r="A593">
        <v>58</v>
      </c>
      <c r="B593">
        <v>2</v>
      </c>
      <c r="C593">
        <v>62</v>
      </c>
      <c r="D593">
        <v>62</v>
      </c>
      <c r="E593" t="s">
        <v>22</v>
      </c>
      <c r="F593">
        <v>4</v>
      </c>
      <c r="G593">
        <v>819</v>
      </c>
      <c r="H593">
        <v>58</v>
      </c>
      <c r="I593">
        <v>10</v>
      </c>
      <c r="J593">
        <v>5153</v>
      </c>
      <c r="K593">
        <v>186</v>
      </c>
      <c r="L593">
        <v>186</v>
      </c>
      <c r="M593">
        <v>1</v>
      </c>
    </row>
    <row r="594" spans="1:13" x14ac:dyDescent="0.45">
      <c r="A594">
        <v>58</v>
      </c>
      <c r="B594">
        <v>2</v>
      </c>
      <c r="C594">
        <v>62</v>
      </c>
      <c r="D594">
        <v>62</v>
      </c>
      <c r="E594" t="s">
        <v>22</v>
      </c>
      <c r="F594">
        <v>4</v>
      </c>
      <c r="G594">
        <v>818</v>
      </c>
      <c r="H594">
        <v>58</v>
      </c>
      <c r="I594">
        <v>9</v>
      </c>
      <c r="J594">
        <v>6398</v>
      </c>
      <c r="K594">
        <v>729</v>
      </c>
      <c r="L594">
        <v>729</v>
      </c>
      <c r="M594">
        <v>1</v>
      </c>
    </row>
    <row r="595" spans="1:13" x14ac:dyDescent="0.45">
      <c r="A595">
        <v>58</v>
      </c>
      <c r="B595">
        <v>2</v>
      </c>
      <c r="C595">
        <v>62</v>
      </c>
      <c r="D595">
        <v>62</v>
      </c>
      <c r="E595" t="s">
        <v>22</v>
      </c>
      <c r="F595">
        <v>4</v>
      </c>
      <c r="G595">
        <v>817</v>
      </c>
      <c r="H595">
        <v>58</v>
      </c>
      <c r="I595">
        <v>8</v>
      </c>
      <c r="J595">
        <v>5934</v>
      </c>
      <c r="K595">
        <v>320</v>
      </c>
      <c r="L595">
        <v>320</v>
      </c>
      <c r="M595">
        <v>1</v>
      </c>
    </row>
    <row r="596" spans="1:13" x14ac:dyDescent="0.45">
      <c r="A596">
        <v>58</v>
      </c>
      <c r="B596">
        <v>2</v>
      </c>
      <c r="C596">
        <v>62</v>
      </c>
      <c r="D596">
        <v>62</v>
      </c>
      <c r="E596" t="s">
        <v>22</v>
      </c>
      <c r="F596">
        <v>4</v>
      </c>
      <c r="G596">
        <v>816</v>
      </c>
      <c r="H596">
        <v>58</v>
      </c>
      <c r="I596">
        <v>7</v>
      </c>
      <c r="J596">
        <v>6396</v>
      </c>
      <c r="K596">
        <v>348</v>
      </c>
      <c r="L596">
        <v>348</v>
      </c>
      <c r="M596">
        <v>1</v>
      </c>
    </row>
    <row r="597" spans="1:13" x14ac:dyDescent="0.45">
      <c r="A597">
        <v>58</v>
      </c>
      <c r="B597">
        <v>2</v>
      </c>
      <c r="C597">
        <v>62</v>
      </c>
      <c r="D597">
        <v>62</v>
      </c>
      <c r="E597" t="s">
        <v>22</v>
      </c>
      <c r="F597">
        <v>4</v>
      </c>
      <c r="G597">
        <v>815</v>
      </c>
      <c r="H597">
        <v>58</v>
      </c>
      <c r="I597">
        <v>6</v>
      </c>
      <c r="J597">
        <v>9453</v>
      </c>
      <c r="K597">
        <v>720</v>
      </c>
      <c r="L597">
        <v>720</v>
      </c>
      <c r="M597">
        <v>1</v>
      </c>
    </row>
    <row r="598" spans="1:13" x14ac:dyDescent="0.45">
      <c r="A598">
        <v>58</v>
      </c>
      <c r="B598">
        <v>2</v>
      </c>
      <c r="C598">
        <v>62</v>
      </c>
      <c r="D598">
        <v>62</v>
      </c>
      <c r="E598" t="s">
        <v>22</v>
      </c>
      <c r="F598">
        <v>4</v>
      </c>
      <c r="G598">
        <v>814</v>
      </c>
      <c r="H598">
        <v>58</v>
      </c>
      <c r="I598">
        <v>5</v>
      </c>
      <c r="J598">
        <v>9585</v>
      </c>
      <c r="K598">
        <v>399</v>
      </c>
      <c r="L598">
        <v>399</v>
      </c>
      <c r="M598">
        <v>1</v>
      </c>
    </row>
    <row r="599" spans="1:13" x14ac:dyDescent="0.45">
      <c r="A599">
        <v>58</v>
      </c>
      <c r="B599">
        <v>2</v>
      </c>
      <c r="C599">
        <v>62</v>
      </c>
      <c r="D599">
        <v>62</v>
      </c>
      <c r="E599" t="s">
        <v>22</v>
      </c>
      <c r="F599">
        <v>4</v>
      </c>
      <c r="G599">
        <v>813</v>
      </c>
      <c r="H599">
        <v>58</v>
      </c>
      <c r="I599">
        <v>4</v>
      </c>
      <c r="J599">
        <v>9324</v>
      </c>
      <c r="K599">
        <v>272</v>
      </c>
      <c r="L599">
        <v>272</v>
      </c>
      <c r="M599">
        <v>1</v>
      </c>
    </row>
    <row r="600" spans="1:13" x14ac:dyDescent="0.45">
      <c r="A600">
        <v>58</v>
      </c>
      <c r="B600">
        <v>2</v>
      </c>
      <c r="C600">
        <v>62</v>
      </c>
      <c r="D600">
        <v>62</v>
      </c>
      <c r="E600" t="s">
        <v>22</v>
      </c>
      <c r="F600">
        <v>4</v>
      </c>
      <c r="G600">
        <v>812</v>
      </c>
      <c r="H600">
        <v>58</v>
      </c>
      <c r="I600">
        <v>3</v>
      </c>
      <c r="J600">
        <v>12253</v>
      </c>
      <c r="K600">
        <v>266</v>
      </c>
      <c r="L600">
        <v>266</v>
      </c>
      <c r="M600">
        <v>1</v>
      </c>
    </row>
    <row r="601" spans="1:13" x14ac:dyDescent="0.45">
      <c r="A601">
        <v>58</v>
      </c>
      <c r="B601">
        <v>2</v>
      </c>
      <c r="C601">
        <v>62</v>
      </c>
      <c r="D601">
        <v>62</v>
      </c>
      <c r="E601" t="s">
        <v>22</v>
      </c>
      <c r="F601">
        <v>4</v>
      </c>
      <c r="G601">
        <v>811</v>
      </c>
      <c r="H601">
        <v>58</v>
      </c>
      <c r="I601">
        <v>2</v>
      </c>
      <c r="J601">
        <v>9437</v>
      </c>
      <c r="K601">
        <v>462</v>
      </c>
      <c r="L601">
        <v>462</v>
      </c>
      <c r="M601">
        <v>1</v>
      </c>
    </row>
    <row r="602" spans="1:13" x14ac:dyDescent="0.45">
      <c r="A602">
        <v>58</v>
      </c>
      <c r="B602">
        <v>2</v>
      </c>
      <c r="C602">
        <v>62</v>
      </c>
      <c r="D602">
        <v>62</v>
      </c>
      <c r="E602" t="s">
        <v>22</v>
      </c>
      <c r="F602">
        <v>4</v>
      </c>
      <c r="G602">
        <v>810</v>
      </c>
      <c r="H602">
        <v>58</v>
      </c>
      <c r="I602">
        <v>1</v>
      </c>
      <c r="J602">
        <v>8849</v>
      </c>
      <c r="K602">
        <v>342</v>
      </c>
      <c r="L602">
        <v>342</v>
      </c>
      <c r="M602">
        <v>1</v>
      </c>
    </row>
    <row r="603" spans="1:13" x14ac:dyDescent="0.45">
      <c r="A603">
        <v>60</v>
      </c>
      <c r="B603">
        <v>1</v>
      </c>
      <c r="C603">
        <v>64</v>
      </c>
      <c r="D603">
        <v>64</v>
      </c>
      <c r="E603" t="s">
        <v>23</v>
      </c>
      <c r="F603">
        <v>4</v>
      </c>
      <c r="G603">
        <v>873</v>
      </c>
      <c r="H603">
        <v>60</v>
      </c>
      <c r="I603">
        <v>30</v>
      </c>
      <c r="J603">
        <v>9489</v>
      </c>
      <c r="K603">
        <v>768</v>
      </c>
      <c r="L603">
        <v>768</v>
      </c>
      <c r="M603">
        <v>1</v>
      </c>
    </row>
    <row r="604" spans="1:13" x14ac:dyDescent="0.45">
      <c r="A604">
        <v>60</v>
      </c>
      <c r="B604">
        <v>1</v>
      </c>
      <c r="C604">
        <v>64</v>
      </c>
      <c r="D604">
        <v>64</v>
      </c>
      <c r="E604" t="s">
        <v>23</v>
      </c>
      <c r="F604">
        <v>4</v>
      </c>
      <c r="G604">
        <v>872</v>
      </c>
      <c r="H604">
        <v>60</v>
      </c>
      <c r="I604">
        <v>29</v>
      </c>
      <c r="J604">
        <v>6405</v>
      </c>
      <c r="K604">
        <v>171</v>
      </c>
      <c r="L604">
        <v>171</v>
      </c>
      <c r="M604">
        <v>1</v>
      </c>
    </row>
    <row r="605" spans="1:13" x14ac:dyDescent="0.45">
      <c r="A605">
        <v>60</v>
      </c>
      <c r="B605">
        <v>1</v>
      </c>
      <c r="C605">
        <v>64</v>
      </c>
      <c r="D605">
        <v>64</v>
      </c>
      <c r="E605" t="s">
        <v>23</v>
      </c>
      <c r="F605">
        <v>4</v>
      </c>
      <c r="G605">
        <v>871</v>
      </c>
      <c r="H605">
        <v>60</v>
      </c>
      <c r="I605">
        <v>28</v>
      </c>
      <c r="J605">
        <v>11525</v>
      </c>
      <c r="K605">
        <v>192</v>
      </c>
      <c r="L605">
        <v>192</v>
      </c>
      <c r="M605">
        <v>1</v>
      </c>
    </row>
    <row r="606" spans="1:13" x14ac:dyDescent="0.45">
      <c r="A606">
        <v>60</v>
      </c>
      <c r="B606">
        <v>1</v>
      </c>
      <c r="C606">
        <v>64</v>
      </c>
      <c r="D606">
        <v>64</v>
      </c>
      <c r="E606" t="s">
        <v>23</v>
      </c>
      <c r="F606">
        <v>4</v>
      </c>
      <c r="G606">
        <v>870</v>
      </c>
      <c r="H606">
        <v>60</v>
      </c>
      <c r="I606">
        <v>27</v>
      </c>
      <c r="J606">
        <v>12584</v>
      </c>
      <c r="K606">
        <v>112</v>
      </c>
      <c r="L606">
        <v>112</v>
      </c>
      <c r="M606">
        <v>1</v>
      </c>
    </row>
    <row r="607" spans="1:13" x14ac:dyDescent="0.45">
      <c r="A607">
        <v>60</v>
      </c>
      <c r="B607">
        <v>1</v>
      </c>
      <c r="C607">
        <v>64</v>
      </c>
      <c r="D607">
        <v>64</v>
      </c>
      <c r="E607" t="s">
        <v>23</v>
      </c>
      <c r="F607">
        <v>4</v>
      </c>
      <c r="G607">
        <v>869</v>
      </c>
      <c r="H607">
        <v>60</v>
      </c>
      <c r="I607">
        <v>26</v>
      </c>
      <c r="J607">
        <v>5369</v>
      </c>
      <c r="K607">
        <v>150</v>
      </c>
      <c r="L607">
        <v>380</v>
      </c>
      <c r="M607">
        <v>0</v>
      </c>
    </row>
    <row r="608" spans="1:13" x14ac:dyDescent="0.45">
      <c r="A608">
        <v>60</v>
      </c>
      <c r="B608">
        <v>1</v>
      </c>
      <c r="C608">
        <v>64</v>
      </c>
      <c r="D608">
        <v>64</v>
      </c>
      <c r="E608" t="s">
        <v>23</v>
      </c>
      <c r="F608">
        <v>4</v>
      </c>
      <c r="G608">
        <v>868</v>
      </c>
      <c r="H608">
        <v>60</v>
      </c>
      <c r="I608">
        <v>25</v>
      </c>
      <c r="J608">
        <v>5549</v>
      </c>
      <c r="K608">
        <v>84</v>
      </c>
      <c r="L608">
        <v>84</v>
      </c>
      <c r="M608">
        <v>1</v>
      </c>
    </row>
    <row r="609" spans="1:13" x14ac:dyDescent="0.45">
      <c r="A609">
        <v>60</v>
      </c>
      <c r="B609">
        <v>1</v>
      </c>
      <c r="C609">
        <v>64</v>
      </c>
      <c r="D609">
        <v>64</v>
      </c>
      <c r="E609" t="s">
        <v>23</v>
      </c>
      <c r="F609">
        <v>4</v>
      </c>
      <c r="G609">
        <v>867</v>
      </c>
      <c r="H609">
        <v>60</v>
      </c>
      <c r="I609">
        <v>24</v>
      </c>
      <c r="J609">
        <v>7349</v>
      </c>
      <c r="K609">
        <v>276</v>
      </c>
      <c r="L609">
        <v>276</v>
      </c>
      <c r="M609">
        <v>1</v>
      </c>
    </row>
    <row r="610" spans="1:13" x14ac:dyDescent="0.45">
      <c r="A610">
        <v>60</v>
      </c>
      <c r="B610">
        <v>1</v>
      </c>
      <c r="C610">
        <v>64</v>
      </c>
      <c r="D610">
        <v>64</v>
      </c>
      <c r="E610" t="s">
        <v>23</v>
      </c>
      <c r="F610">
        <v>4</v>
      </c>
      <c r="G610">
        <v>866</v>
      </c>
      <c r="H610">
        <v>60</v>
      </c>
      <c r="I610">
        <v>23</v>
      </c>
      <c r="J610">
        <v>9245</v>
      </c>
      <c r="K610">
        <v>248</v>
      </c>
      <c r="L610">
        <v>238</v>
      </c>
      <c r="M610">
        <v>0</v>
      </c>
    </row>
    <row r="611" spans="1:13" x14ac:dyDescent="0.45">
      <c r="A611">
        <v>60</v>
      </c>
      <c r="B611">
        <v>1</v>
      </c>
      <c r="C611">
        <v>64</v>
      </c>
      <c r="D611">
        <v>64</v>
      </c>
      <c r="E611" t="s">
        <v>23</v>
      </c>
      <c r="F611">
        <v>4</v>
      </c>
      <c r="G611">
        <v>865</v>
      </c>
      <c r="H611">
        <v>60</v>
      </c>
      <c r="I611">
        <v>22</v>
      </c>
      <c r="J611">
        <v>9104</v>
      </c>
      <c r="K611">
        <v>576</v>
      </c>
      <c r="L611">
        <v>576</v>
      </c>
      <c r="M611">
        <v>1</v>
      </c>
    </row>
    <row r="612" spans="1:13" x14ac:dyDescent="0.45">
      <c r="A612">
        <v>60</v>
      </c>
      <c r="B612">
        <v>1</v>
      </c>
      <c r="C612">
        <v>64</v>
      </c>
      <c r="D612">
        <v>64</v>
      </c>
      <c r="E612" t="s">
        <v>23</v>
      </c>
      <c r="F612">
        <v>4</v>
      </c>
      <c r="G612">
        <v>864</v>
      </c>
      <c r="H612">
        <v>60</v>
      </c>
      <c r="I612">
        <v>21</v>
      </c>
      <c r="J612">
        <v>12717</v>
      </c>
      <c r="K612">
        <v>388</v>
      </c>
      <c r="L612">
        <v>658</v>
      </c>
      <c r="M612">
        <v>0</v>
      </c>
    </row>
    <row r="613" spans="1:13" x14ac:dyDescent="0.45">
      <c r="A613">
        <v>60</v>
      </c>
      <c r="B613">
        <v>1</v>
      </c>
      <c r="C613">
        <v>64</v>
      </c>
      <c r="D613">
        <v>64</v>
      </c>
      <c r="E613" t="s">
        <v>23</v>
      </c>
      <c r="F613">
        <v>4</v>
      </c>
      <c r="G613">
        <v>863</v>
      </c>
      <c r="H613">
        <v>60</v>
      </c>
      <c r="I613">
        <v>20</v>
      </c>
      <c r="J613">
        <v>11538</v>
      </c>
      <c r="K613">
        <v>272</v>
      </c>
      <c r="L613">
        <v>272</v>
      </c>
      <c r="M613">
        <v>1</v>
      </c>
    </row>
    <row r="614" spans="1:13" x14ac:dyDescent="0.45">
      <c r="A614">
        <v>60</v>
      </c>
      <c r="B614">
        <v>1</v>
      </c>
      <c r="C614">
        <v>64</v>
      </c>
      <c r="D614">
        <v>64</v>
      </c>
      <c r="E614" t="s">
        <v>23</v>
      </c>
      <c r="F614">
        <v>4</v>
      </c>
      <c r="G614">
        <v>862</v>
      </c>
      <c r="H614">
        <v>60</v>
      </c>
      <c r="I614">
        <v>19</v>
      </c>
      <c r="J614">
        <v>7433</v>
      </c>
      <c r="K614">
        <v>248</v>
      </c>
      <c r="L614">
        <v>248</v>
      </c>
      <c r="M614">
        <v>1</v>
      </c>
    </row>
    <row r="615" spans="1:13" x14ac:dyDescent="0.45">
      <c r="A615">
        <v>60</v>
      </c>
      <c r="B615">
        <v>1</v>
      </c>
      <c r="C615">
        <v>64</v>
      </c>
      <c r="D615">
        <v>64</v>
      </c>
      <c r="E615" t="s">
        <v>23</v>
      </c>
      <c r="F615">
        <v>4</v>
      </c>
      <c r="G615">
        <v>861</v>
      </c>
      <c r="H615">
        <v>60</v>
      </c>
      <c r="I615">
        <v>18</v>
      </c>
      <c r="J615">
        <v>12561</v>
      </c>
      <c r="K615">
        <v>174</v>
      </c>
      <c r="L615">
        <v>174</v>
      </c>
      <c r="M615">
        <v>1</v>
      </c>
    </row>
    <row r="616" spans="1:13" x14ac:dyDescent="0.45">
      <c r="A616">
        <v>60</v>
      </c>
      <c r="B616">
        <v>1</v>
      </c>
      <c r="C616">
        <v>64</v>
      </c>
      <c r="D616">
        <v>64</v>
      </c>
      <c r="E616" t="s">
        <v>23</v>
      </c>
      <c r="F616">
        <v>4</v>
      </c>
      <c r="G616">
        <v>860</v>
      </c>
      <c r="H616">
        <v>60</v>
      </c>
      <c r="I616">
        <v>17</v>
      </c>
      <c r="J616">
        <v>6028</v>
      </c>
      <c r="K616">
        <v>455</v>
      </c>
      <c r="L616">
        <v>455</v>
      </c>
      <c r="M616">
        <v>1</v>
      </c>
    </row>
    <row r="617" spans="1:13" x14ac:dyDescent="0.45">
      <c r="A617">
        <v>60</v>
      </c>
      <c r="B617">
        <v>1</v>
      </c>
      <c r="C617">
        <v>64</v>
      </c>
      <c r="D617">
        <v>64</v>
      </c>
      <c r="E617" t="s">
        <v>23</v>
      </c>
      <c r="F617">
        <v>4</v>
      </c>
      <c r="G617">
        <v>859</v>
      </c>
      <c r="H617">
        <v>60</v>
      </c>
      <c r="I617">
        <v>16</v>
      </c>
      <c r="J617">
        <v>7589</v>
      </c>
      <c r="K617">
        <v>114</v>
      </c>
      <c r="L617">
        <v>114</v>
      </c>
      <c r="M617">
        <v>1</v>
      </c>
    </row>
    <row r="618" spans="1:13" x14ac:dyDescent="0.45">
      <c r="A618">
        <v>60</v>
      </c>
      <c r="B618">
        <v>1</v>
      </c>
      <c r="C618">
        <v>64</v>
      </c>
      <c r="D618">
        <v>64</v>
      </c>
      <c r="E618" t="s">
        <v>23</v>
      </c>
      <c r="F618">
        <v>4</v>
      </c>
      <c r="G618">
        <v>858</v>
      </c>
      <c r="H618">
        <v>60</v>
      </c>
      <c r="I618">
        <v>15</v>
      </c>
      <c r="J618">
        <v>5900</v>
      </c>
      <c r="K618">
        <v>148</v>
      </c>
      <c r="L618">
        <v>148</v>
      </c>
      <c r="M618">
        <v>1</v>
      </c>
    </row>
    <row r="619" spans="1:13" x14ac:dyDescent="0.45">
      <c r="A619">
        <v>60</v>
      </c>
      <c r="B619">
        <v>1</v>
      </c>
      <c r="C619">
        <v>64</v>
      </c>
      <c r="D619">
        <v>64</v>
      </c>
      <c r="E619" t="s">
        <v>23</v>
      </c>
      <c r="F619">
        <v>4</v>
      </c>
      <c r="G619">
        <v>857</v>
      </c>
      <c r="H619">
        <v>60</v>
      </c>
      <c r="I619">
        <v>14</v>
      </c>
      <c r="J619">
        <v>11842</v>
      </c>
      <c r="K619">
        <v>162</v>
      </c>
      <c r="L619">
        <v>162</v>
      </c>
      <c r="M619">
        <v>1</v>
      </c>
    </row>
    <row r="620" spans="1:13" x14ac:dyDescent="0.45">
      <c r="A620">
        <v>60</v>
      </c>
      <c r="B620">
        <v>1</v>
      </c>
      <c r="C620">
        <v>64</v>
      </c>
      <c r="D620">
        <v>64</v>
      </c>
      <c r="E620" t="s">
        <v>23</v>
      </c>
      <c r="F620">
        <v>4</v>
      </c>
      <c r="G620">
        <v>856</v>
      </c>
      <c r="H620">
        <v>60</v>
      </c>
      <c r="I620">
        <v>13</v>
      </c>
      <c r="J620">
        <v>9361</v>
      </c>
      <c r="K620">
        <v>234</v>
      </c>
      <c r="L620">
        <v>234</v>
      </c>
      <c r="M620">
        <v>1</v>
      </c>
    </row>
    <row r="621" spans="1:13" x14ac:dyDescent="0.45">
      <c r="A621">
        <v>60</v>
      </c>
      <c r="B621">
        <v>1</v>
      </c>
      <c r="C621">
        <v>64</v>
      </c>
      <c r="D621">
        <v>64</v>
      </c>
      <c r="E621" t="s">
        <v>23</v>
      </c>
      <c r="F621">
        <v>4</v>
      </c>
      <c r="G621">
        <v>855</v>
      </c>
      <c r="H621">
        <v>60</v>
      </c>
      <c r="I621">
        <v>12</v>
      </c>
      <c r="J621">
        <v>10452</v>
      </c>
      <c r="K621">
        <v>261</v>
      </c>
      <c r="L621">
        <v>261</v>
      </c>
      <c r="M621">
        <v>1</v>
      </c>
    </row>
    <row r="622" spans="1:13" x14ac:dyDescent="0.45">
      <c r="A622">
        <v>60</v>
      </c>
      <c r="B622">
        <v>1</v>
      </c>
      <c r="C622">
        <v>64</v>
      </c>
      <c r="D622">
        <v>64</v>
      </c>
      <c r="E622" t="s">
        <v>23</v>
      </c>
      <c r="F622">
        <v>4</v>
      </c>
      <c r="G622">
        <v>853</v>
      </c>
      <c r="H622">
        <v>60</v>
      </c>
      <c r="I622">
        <v>11</v>
      </c>
      <c r="J622">
        <v>7385</v>
      </c>
      <c r="K622">
        <v>720</v>
      </c>
      <c r="L622">
        <v>720</v>
      </c>
      <c r="M622">
        <v>1</v>
      </c>
    </row>
    <row r="623" spans="1:13" x14ac:dyDescent="0.45">
      <c r="A623">
        <v>60</v>
      </c>
      <c r="B623">
        <v>1</v>
      </c>
      <c r="C623">
        <v>64</v>
      </c>
      <c r="D623">
        <v>64</v>
      </c>
      <c r="E623" t="s">
        <v>23</v>
      </c>
      <c r="F623">
        <v>4</v>
      </c>
      <c r="G623">
        <v>852</v>
      </c>
      <c r="H623">
        <v>60</v>
      </c>
      <c r="I623">
        <v>10</v>
      </c>
      <c r="J623">
        <v>8752</v>
      </c>
      <c r="K623">
        <v>118</v>
      </c>
      <c r="L623">
        <v>118</v>
      </c>
      <c r="M623">
        <v>1</v>
      </c>
    </row>
    <row r="624" spans="1:13" x14ac:dyDescent="0.45">
      <c r="A624">
        <v>60</v>
      </c>
      <c r="B624">
        <v>1</v>
      </c>
      <c r="C624">
        <v>64</v>
      </c>
      <c r="D624">
        <v>64</v>
      </c>
      <c r="E624" t="s">
        <v>23</v>
      </c>
      <c r="F624">
        <v>4</v>
      </c>
      <c r="G624">
        <v>851</v>
      </c>
      <c r="H624">
        <v>60</v>
      </c>
      <c r="I624">
        <v>9</v>
      </c>
      <c r="J624">
        <v>14273</v>
      </c>
      <c r="K624">
        <v>315</v>
      </c>
      <c r="L624">
        <v>315</v>
      </c>
      <c r="M624">
        <v>1</v>
      </c>
    </row>
    <row r="625" spans="1:13" x14ac:dyDescent="0.45">
      <c r="A625">
        <v>60</v>
      </c>
      <c r="B625">
        <v>1</v>
      </c>
      <c r="C625">
        <v>64</v>
      </c>
      <c r="D625">
        <v>64</v>
      </c>
      <c r="E625" t="s">
        <v>23</v>
      </c>
      <c r="F625">
        <v>4</v>
      </c>
      <c r="G625">
        <v>849</v>
      </c>
      <c r="H625">
        <v>60</v>
      </c>
      <c r="I625">
        <v>8</v>
      </c>
      <c r="J625">
        <v>6740</v>
      </c>
      <c r="K625">
        <v>285</v>
      </c>
      <c r="L625">
        <v>285</v>
      </c>
      <c r="M625">
        <v>1</v>
      </c>
    </row>
    <row r="626" spans="1:13" x14ac:dyDescent="0.45">
      <c r="A626">
        <v>60</v>
      </c>
      <c r="B626">
        <v>1</v>
      </c>
      <c r="C626">
        <v>64</v>
      </c>
      <c r="D626">
        <v>64</v>
      </c>
      <c r="E626" t="s">
        <v>23</v>
      </c>
      <c r="F626">
        <v>4</v>
      </c>
      <c r="G626">
        <v>846</v>
      </c>
      <c r="H626">
        <v>60</v>
      </c>
      <c r="I626">
        <v>7</v>
      </c>
      <c r="J626">
        <v>11805</v>
      </c>
      <c r="K626">
        <v>162</v>
      </c>
      <c r="L626">
        <v>162</v>
      </c>
      <c r="M626">
        <v>1</v>
      </c>
    </row>
    <row r="627" spans="1:13" x14ac:dyDescent="0.45">
      <c r="A627">
        <v>60</v>
      </c>
      <c r="B627">
        <v>1</v>
      </c>
      <c r="C627">
        <v>64</v>
      </c>
      <c r="D627">
        <v>64</v>
      </c>
      <c r="E627" t="s">
        <v>23</v>
      </c>
      <c r="F627">
        <v>4</v>
      </c>
      <c r="G627">
        <v>845</v>
      </c>
      <c r="H627">
        <v>60</v>
      </c>
      <c r="I627">
        <v>6</v>
      </c>
      <c r="J627">
        <v>11544</v>
      </c>
      <c r="K627">
        <v>626</v>
      </c>
      <c r="L627">
        <v>576</v>
      </c>
      <c r="M627">
        <v>0</v>
      </c>
    </row>
    <row r="628" spans="1:13" x14ac:dyDescent="0.45">
      <c r="A628">
        <v>60</v>
      </c>
      <c r="B628">
        <v>1</v>
      </c>
      <c r="C628">
        <v>64</v>
      </c>
      <c r="D628">
        <v>64</v>
      </c>
      <c r="E628" t="s">
        <v>23</v>
      </c>
      <c r="F628">
        <v>4</v>
      </c>
      <c r="G628">
        <v>844</v>
      </c>
      <c r="H628">
        <v>60</v>
      </c>
      <c r="I628">
        <v>5</v>
      </c>
      <c r="J628">
        <v>7801</v>
      </c>
      <c r="K628">
        <v>84</v>
      </c>
      <c r="L628">
        <v>119</v>
      </c>
      <c r="M628">
        <v>0</v>
      </c>
    </row>
    <row r="629" spans="1:13" x14ac:dyDescent="0.45">
      <c r="A629">
        <v>60</v>
      </c>
      <c r="B629">
        <v>1</v>
      </c>
      <c r="C629">
        <v>64</v>
      </c>
      <c r="D629">
        <v>64</v>
      </c>
      <c r="E629" t="s">
        <v>23</v>
      </c>
      <c r="F629">
        <v>4</v>
      </c>
      <c r="G629">
        <v>843</v>
      </c>
      <c r="H629">
        <v>60</v>
      </c>
      <c r="I629">
        <v>4</v>
      </c>
      <c r="J629">
        <v>10529</v>
      </c>
      <c r="K629">
        <v>92</v>
      </c>
      <c r="L629">
        <v>92</v>
      </c>
      <c r="M629">
        <v>1</v>
      </c>
    </row>
    <row r="630" spans="1:13" x14ac:dyDescent="0.45">
      <c r="A630">
        <v>60</v>
      </c>
      <c r="B630">
        <v>1</v>
      </c>
      <c r="C630">
        <v>64</v>
      </c>
      <c r="D630">
        <v>64</v>
      </c>
      <c r="E630" t="s">
        <v>23</v>
      </c>
      <c r="F630">
        <v>4</v>
      </c>
      <c r="G630">
        <v>842</v>
      </c>
      <c r="H630">
        <v>60</v>
      </c>
      <c r="I630">
        <v>3</v>
      </c>
      <c r="J630">
        <v>12076</v>
      </c>
      <c r="K630">
        <v>343</v>
      </c>
      <c r="L630">
        <v>343</v>
      </c>
      <c r="M630">
        <v>1</v>
      </c>
    </row>
    <row r="631" spans="1:13" x14ac:dyDescent="0.45">
      <c r="A631">
        <v>60</v>
      </c>
      <c r="B631">
        <v>1</v>
      </c>
      <c r="C631">
        <v>64</v>
      </c>
      <c r="D631">
        <v>64</v>
      </c>
      <c r="E631" t="s">
        <v>23</v>
      </c>
      <c r="F631">
        <v>4</v>
      </c>
      <c r="G631">
        <v>841</v>
      </c>
      <c r="H631">
        <v>60</v>
      </c>
      <c r="I631">
        <v>2</v>
      </c>
      <c r="J631">
        <v>16136</v>
      </c>
      <c r="K631">
        <v>534</v>
      </c>
      <c r="L631">
        <v>534</v>
      </c>
      <c r="M631">
        <v>1</v>
      </c>
    </row>
    <row r="632" spans="1:13" x14ac:dyDescent="0.45">
      <c r="A632">
        <v>60</v>
      </c>
      <c r="B632">
        <v>1</v>
      </c>
      <c r="C632">
        <v>64</v>
      </c>
      <c r="D632">
        <v>64</v>
      </c>
      <c r="E632" t="s">
        <v>23</v>
      </c>
      <c r="F632">
        <v>4</v>
      </c>
      <c r="G632">
        <v>840</v>
      </c>
      <c r="H632">
        <v>60</v>
      </c>
      <c r="I632">
        <v>1</v>
      </c>
      <c r="J632">
        <v>15929</v>
      </c>
      <c r="K632">
        <v>162</v>
      </c>
      <c r="L632">
        <v>162</v>
      </c>
      <c r="M632">
        <v>1</v>
      </c>
    </row>
    <row r="633" spans="1:13" x14ac:dyDescent="0.45">
      <c r="A633">
        <v>62</v>
      </c>
      <c r="B633">
        <v>2</v>
      </c>
      <c r="C633">
        <v>64</v>
      </c>
      <c r="D633">
        <v>64</v>
      </c>
      <c r="E633" t="s">
        <v>23</v>
      </c>
      <c r="F633">
        <v>4</v>
      </c>
      <c r="G633">
        <v>904</v>
      </c>
      <c r="H633">
        <v>62</v>
      </c>
      <c r="I633">
        <v>30</v>
      </c>
      <c r="J633">
        <v>9537</v>
      </c>
      <c r="K633">
        <v>626</v>
      </c>
      <c r="L633">
        <v>576</v>
      </c>
      <c r="M633">
        <v>0</v>
      </c>
    </row>
    <row r="634" spans="1:13" x14ac:dyDescent="0.45">
      <c r="A634">
        <v>62</v>
      </c>
      <c r="B634">
        <v>2</v>
      </c>
      <c r="C634">
        <v>64</v>
      </c>
      <c r="D634">
        <v>64</v>
      </c>
      <c r="E634" t="s">
        <v>23</v>
      </c>
      <c r="F634">
        <v>4</v>
      </c>
      <c r="G634">
        <v>903</v>
      </c>
      <c r="H634">
        <v>62</v>
      </c>
      <c r="I634">
        <v>29</v>
      </c>
      <c r="J634">
        <v>10966</v>
      </c>
      <c r="K634">
        <v>516</v>
      </c>
      <c r="L634">
        <v>486</v>
      </c>
      <c r="M634">
        <v>0</v>
      </c>
    </row>
    <row r="635" spans="1:13" x14ac:dyDescent="0.45">
      <c r="A635">
        <v>62</v>
      </c>
      <c r="B635">
        <v>2</v>
      </c>
      <c r="C635">
        <v>64</v>
      </c>
      <c r="D635">
        <v>64</v>
      </c>
      <c r="E635" t="s">
        <v>23</v>
      </c>
      <c r="F635">
        <v>4</v>
      </c>
      <c r="G635">
        <v>902</v>
      </c>
      <c r="H635">
        <v>62</v>
      </c>
      <c r="I635">
        <v>28</v>
      </c>
      <c r="J635">
        <v>9403</v>
      </c>
      <c r="K635">
        <v>296</v>
      </c>
      <c r="L635">
        <v>296</v>
      </c>
      <c r="M635">
        <v>1</v>
      </c>
    </row>
    <row r="636" spans="1:13" x14ac:dyDescent="0.45">
      <c r="A636">
        <v>62</v>
      </c>
      <c r="B636">
        <v>2</v>
      </c>
      <c r="C636">
        <v>64</v>
      </c>
      <c r="D636">
        <v>64</v>
      </c>
      <c r="E636" t="s">
        <v>23</v>
      </c>
      <c r="F636">
        <v>4</v>
      </c>
      <c r="G636">
        <v>901</v>
      </c>
      <c r="H636">
        <v>62</v>
      </c>
      <c r="I636">
        <v>27</v>
      </c>
      <c r="J636">
        <v>6318</v>
      </c>
      <c r="K636">
        <v>308</v>
      </c>
      <c r="L636">
        <v>188</v>
      </c>
      <c r="M636">
        <v>0</v>
      </c>
    </row>
    <row r="637" spans="1:13" x14ac:dyDescent="0.45">
      <c r="A637">
        <v>62</v>
      </c>
      <c r="B637">
        <v>2</v>
      </c>
      <c r="C637">
        <v>64</v>
      </c>
      <c r="D637">
        <v>64</v>
      </c>
      <c r="E637" t="s">
        <v>23</v>
      </c>
      <c r="F637">
        <v>4</v>
      </c>
      <c r="G637">
        <v>900</v>
      </c>
      <c r="H637">
        <v>62</v>
      </c>
      <c r="I637">
        <v>26</v>
      </c>
      <c r="J637">
        <v>7142</v>
      </c>
      <c r="K637">
        <v>495</v>
      </c>
      <c r="L637">
        <v>495</v>
      </c>
      <c r="M637">
        <v>1</v>
      </c>
    </row>
    <row r="638" spans="1:13" x14ac:dyDescent="0.45">
      <c r="A638">
        <v>62</v>
      </c>
      <c r="B638">
        <v>2</v>
      </c>
      <c r="C638">
        <v>64</v>
      </c>
      <c r="D638">
        <v>64</v>
      </c>
      <c r="E638" t="s">
        <v>23</v>
      </c>
      <c r="F638">
        <v>4</v>
      </c>
      <c r="G638">
        <v>899</v>
      </c>
      <c r="H638">
        <v>62</v>
      </c>
      <c r="I638">
        <v>25</v>
      </c>
      <c r="J638">
        <v>4073</v>
      </c>
      <c r="K638">
        <v>78</v>
      </c>
      <c r="L638">
        <v>78</v>
      </c>
      <c r="M638">
        <v>1</v>
      </c>
    </row>
    <row r="639" spans="1:13" x14ac:dyDescent="0.45">
      <c r="A639">
        <v>62</v>
      </c>
      <c r="B639">
        <v>2</v>
      </c>
      <c r="C639">
        <v>64</v>
      </c>
      <c r="D639">
        <v>64</v>
      </c>
      <c r="E639" t="s">
        <v>23</v>
      </c>
      <c r="F639">
        <v>4</v>
      </c>
      <c r="G639">
        <v>898</v>
      </c>
      <c r="H639">
        <v>62</v>
      </c>
      <c r="I639">
        <v>24</v>
      </c>
      <c r="J639">
        <v>6938</v>
      </c>
      <c r="K639">
        <v>207</v>
      </c>
      <c r="L639">
        <v>147</v>
      </c>
      <c r="M639">
        <v>0</v>
      </c>
    </row>
    <row r="640" spans="1:13" x14ac:dyDescent="0.45">
      <c r="A640">
        <v>62</v>
      </c>
      <c r="B640">
        <v>2</v>
      </c>
      <c r="C640">
        <v>64</v>
      </c>
      <c r="D640">
        <v>64</v>
      </c>
      <c r="E640" t="s">
        <v>23</v>
      </c>
      <c r="F640">
        <v>4</v>
      </c>
      <c r="G640">
        <v>897</v>
      </c>
      <c r="H640">
        <v>62</v>
      </c>
      <c r="I640">
        <v>23</v>
      </c>
      <c r="J640">
        <v>3273</v>
      </c>
      <c r="K640">
        <v>210</v>
      </c>
      <c r="L640">
        <v>210</v>
      </c>
      <c r="M640">
        <v>1</v>
      </c>
    </row>
    <row r="641" spans="1:13" x14ac:dyDescent="0.45">
      <c r="A641">
        <v>62</v>
      </c>
      <c r="B641">
        <v>2</v>
      </c>
      <c r="C641">
        <v>64</v>
      </c>
      <c r="D641">
        <v>64</v>
      </c>
      <c r="E641" t="s">
        <v>23</v>
      </c>
      <c r="F641">
        <v>4</v>
      </c>
      <c r="G641">
        <v>896</v>
      </c>
      <c r="H641">
        <v>62</v>
      </c>
      <c r="I641">
        <v>22</v>
      </c>
      <c r="J641">
        <v>14174</v>
      </c>
      <c r="K641">
        <v>504</v>
      </c>
      <c r="L641">
        <v>504</v>
      </c>
      <c r="M641">
        <v>1</v>
      </c>
    </row>
    <row r="642" spans="1:13" x14ac:dyDescent="0.45">
      <c r="A642">
        <v>62</v>
      </c>
      <c r="B642">
        <v>2</v>
      </c>
      <c r="C642">
        <v>64</v>
      </c>
      <c r="D642">
        <v>64</v>
      </c>
      <c r="E642" t="s">
        <v>23</v>
      </c>
      <c r="F642">
        <v>4</v>
      </c>
      <c r="G642">
        <v>895</v>
      </c>
      <c r="H642">
        <v>62</v>
      </c>
      <c r="I642">
        <v>21</v>
      </c>
      <c r="J642">
        <v>8774</v>
      </c>
      <c r="K642">
        <v>295</v>
      </c>
      <c r="L642">
        <v>295</v>
      </c>
      <c r="M642">
        <v>1</v>
      </c>
    </row>
    <row r="643" spans="1:13" x14ac:dyDescent="0.45">
      <c r="A643">
        <v>62</v>
      </c>
      <c r="B643">
        <v>2</v>
      </c>
      <c r="C643">
        <v>64</v>
      </c>
      <c r="D643">
        <v>64</v>
      </c>
      <c r="E643" t="s">
        <v>23</v>
      </c>
      <c r="F643">
        <v>4</v>
      </c>
      <c r="G643">
        <v>894</v>
      </c>
      <c r="H643">
        <v>62</v>
      </c>
      <c r="I643">
        <v>20</v>
      </c>
      <c r="J643">
        <v>11037</v>
      </c>
      <c r="K643">
        <v>765</v>
      </c>
      <c r="L643">
        <v>765</v>
      </c>
      <c r="M643">
        <v>1</v>
      </c>
    </row>
    <row r="644" spans="1:13" x14ac:dyDescent="0.45">
      <c r="A644">
        <v>62</v>
      </c>
      <c r="B644">
        <v>2</v>
      </c>
      <c r="C644">
        <v>64</v>
      </c>
      <c r="D644">
        <v>64</v>
      </c>
      <c r="E644" t="s">
        <v>23</v>
      </c>
      <c r="F644">
        <v>4</v>
      </c>
      <c r="G644">
        <v>893</v>
      </c>
      <c r="H644">
        <v>62</v>
      </c>
      <c r="I644">
        <v>19</v>
      </c>
      <c r="J644">
        <v>7621</v>
      </c>
      <c r="K644">
        <v>172</v>
      </c>
      <c r="L644">
        <v>172</v>
      </c>
      <c r="M644">
        <v>1</v>
      </c>
    </row>
    <row r="645" spans="1:13" x14ac:dyDescent="0.45">
      <c r="A645">
        <v>62</v>
      </c>
      <c r="B645">
        <v>2</v>
      </c>
      <c r="C645">
        <v>64</v>
      </c>
      <c r="D645">
        <v>64</v>
      </c>
      <c r="E645" t="s">
        <v>23</v>
      </c>
      <c r="F645">
        <v>4</v>
      </c>
      <c r="G645">
        <v>892</v>
      </c>
      <c r="H645">
        <v>62</v>
      </c>
      <c r="I645">
        <v>18</v>
      </c>
      <c r="J645">
        <v>9269</v>
      </c>
      <c r="K645">
        <v>358</v>
      </c>
      <c r="L645">
        <v>288</v>
      </c>
      <c r="M645">
        <v>0</v>
      </c>
    </row>
    <row r="646" spans="1:13" x14ac:dyDescent="0.45">
      <c r="A646">
        <v>62</v>
      </c>
      <c r="B646">
        <v>2</v>
      </c>
      <c r="C646">
        <v>64</v>
      </c>
      <c r="D646">
        <v>64</v>
      </c>
      <c r="E646" t="s">
        <v>23</v>
      </c>
      <c r="F646">
        <v>4</v>
      </c>
      <c r="G646">
        <v>891</v>
      </c>
      <c r="H646">
        <v>62</v>
      </c>
      <c r="I646">
        <v>17</v>
      </c>
      <c r="J646">
        <v>6285</v>
      </c>
      <c r="K646">
        <v>465</v>
      </c>
      <c r="L646">
        <v>465</v>
      </c>
      <c r="M646">
        <v>1</v>
      </c>
    </row>
    <row r="647" spans="1:13" x14ac:dyDescent="0.45">
      <c r="A647">
        <v>62</v>
      </c>
      <c r="B647">
        <v>2</v>
      </c>
      <c r="C647">
        <v>64</v>
      </c>
      <c r="D647">
        <v>64</v>
      </c>
      <c r="E647" t="s">
        <v>23</v>
      </c>
      <c r="F647">
        <v>4</v>
      </c>
      <c r="G647">
        <v>890</v>
      </c>
      <c r="H647">
        <v>62</v>
      </c>
      <c r="I647">
        <v>16</v>
      </c>
      <c r="J647">
        <v>4990</v>
      </c>
      <c r="K647">
        <v>246</v>
      </c>
      <c r="L647">
        <v>246</v>
      </c>
      <c r="M647">
        <v>1</v>
      </c>
    </row>
    <row r="648" spans="1:13" x14ac:dyDescent="0.45">
      <c r="A648">
        <v>62</v>
      </c>
      <c r="B648">
        <v>2</v>
      </c>
      <c r="C648">
        <v>64</v>
      </c>
      <c r="D648">
        <v>64</v>
      </c>
      <c r="E648" t="s">
        <v>23</v>
      </c>
      <c r="F648">
        <v>4</v>
      </c>
      <c r="G648">
        <v>889</v>
      </c>
      <c r="H648">
        <v>62</v>
      </c>
      <c r="I648">
        <v>15</v>
      </c>
      <c r="J648">
        <v>4678</v>
      </c>
      <c r="K648">
        <v>106</v>
      </c>
      <c r="L648">
        <v>106</v>
      </c>
      <c r="M648">
        <v>1</v>
      </c>
    </row>
    <row r="649" spans="1:13" x14ac:dyDescent="0.45">
      <c r="A649">
        <v>62</v>
      </c>
      <c r="B649">
        <v>2</v>
      </c>
      <c r="C649">
        <v>64</v>
      </c>
      <c r="D649">
        <v>64</v>
      </c>
      <c r="E649" t="s">
        <v>23</v>
      </c>
      <c r="F649">
        <v>4</v>
      </c>
      <c r="G649">
        <v>888</v>
      </c>
      <c r="H649">
        <v>62</v>
      </c>
      <c r="I649">
        <v>14</v>
      </c>
      <c r="J649">
        <v>9382</v>
      </c>
      <c r="K649">
        <v>272</v>
      </c>
      <c r="L649">
        <v>272</v>
      </c>
      <c r="M649">
        <v>1</v>
      </c>
    </row>
    <row r="650" spans="1:13" x14ac:dyDescent="0.45">
      <c r="A650">
        <v>62</v>
      </c>
      <c r="B650">
        <v>2</v>
      </c>
      <c r="C650">
        <v>64</v>
      </c>
      <c r="D650">
        <v>64</v>
      </c>
      <c r="E650" t="s">
        <v>23</v>
      </c>
      <c r="F650">
        <v>4</v>
      </c>
      <c r="G650">
        <v>887</v>
      </c>
      <c r="H650">
        <v>62</v>
      </c>
      <c r="I650">
        <v>13</v>
      </c>
      <c r="J650">
        <v>4766</v>
      </c>
      <c r="K650">
        <v>546</v>
      </c>
      <c r="L650">
        <v>546</v>
      </c>
      <c r="M650">
        <v>1</v>
      </c>
    </row>
    <row r="651" spans="1:13" x14ac:dyDescent="0.45">
      <c r="A651">
        <v>62</v>
      </c>
      <c r="B651">
        <v>2</v>
      </c>
      <c r="C651">
        <v>64</v>
      </c>
      <c r="D651">
        <v>64</v>
      </c>
      <c r="E651" t="s">
        <v>23</v>
      </c>
      <c r="F651">
        <v>4</v>
      </c>
      <c r="G651">
        <v>886</v>
      </c>
      <c r="H651">
        <v>62</v>
      </c>
      <c r="I651">
        <v>12</v>
      </c>
      <c r="J651">
        <v>5638</v>
      </c>
      <c r="K651">
        <v>129</v>
      </c>
      <c r="L651">
        <v>129</v>
      </c>
      <c r="M651">
        <v>1</v>
      </c>
    </row>
    <row r="652" spans="1:13" x14ac:dyDescent="0.45">
      <c r="A652">
        <v>62</v>
      </c>
      <c r="B652">
        <v>2</v>
      </c>
      <c r="C652">
        <v>64</v>
      </c>
      <c r="D652">
        <v>64</v>
      </c>
      <c r="E652" t="s">
        <v>23</v>
      </c>
      <c r="F652">
        <v>4</v>
      </c>
      <c r="G652">
        <v>885</v>
      </c>
      <c r="H652">
        <v>62</v>
      </c>
      <c r="I652">
        <v>11</v>
      </c>
      <c r="J652">
        <v>5387</v>
      </c>
      <c r="K652">
        <v>180</v>
      </c>
      <c r="L652">
        <v>180</v>
      </c>
      <c r="M652">
        <v>1</v>
      </c>
    </row>
    <row r="653" spans="1:13" x14ac:dyDescent="0.45">
      <c r="A653">
        <v>62</v>
      </c>
      <c r="B653">
        <v>2</v>
      </c>
      <c r="C653">
        <v>64</v>
      </c>
      <c r="D653">
        <v>64</v>
      </c>
      <c r="E653" t="s">
        <v>23</v>
      </c>
      <c r="F653">
        <v>4</v>
      </c>
      <c r="G653">
        <v>884</v>
      </c>
      <c r="H653">
        <v>62</v>
      </c>
      <c r="I653">
        <v>10</v>
      </c>
      <c r="J653">
        <v>6373</v>
      </c>
      <c r="K653">
        <v>186</v>
      </c>
      <c r="L653">
        <v>186</v>
      </c>
      <c r="M653">
        <v>1</v>
      </c>
    </row>
    <row r="654" spans="1:13" x14ac:dyDescent="0.45">
      <c r="A654">
        <v>62</v>
      </c>
      <c r="B654">
        <v>2</v>
      </c>
      <c r="C654">
        <v>64</v>
      </c>
      <c r="D654">
        <v>64</v>
      </c>
      <c r="E654" t="s">
        <v>23</v>
      </c>
      <c r="F654">
        <v>4</v>
      </c>
      <c r="G654">
        <v>883</v>
      </c>
      <c r="H654">
        <v>62</v>
      </c>
      <c r="I654">
        <v>9</v>
      </c>
      <c r="J654">
        <v>7210</v>
      </c>
      <c r="K654">
        <v>729</v>
      </c>
      <c r="L654">
        <v>729</v>
      </c>
      <c r="M654">
        <v>1</v>
      </c>
    </row>
    <row r="655" spans="1:13" x14ac:dyDescent="0.45">
      <c r="A655">
        <v>62</v>
      </c>
      <c r="B655">
        <v>2</v>
      </c>
      <c r="C655">
        <v>64</v>
      </c>
      <c r="D655">
        <v>64</v>
      </c>
      <c r="E655" t="s">
        <v>23</v>
      </c>
      <c r="F655">
        <v>4</v>
      </c>
      <c r="G655">
        <v>882</v>
      </c>
      <c r="H655">
        <v>62</v>
      </c>
      <c r="I655">
        <v>8</v>
      </c>
      <c r="J655">
        <v>6406</v>
      </c>
      <c r="K655">
        <v>320</v>
      </c>
      <c r="L655">
        <v>320</v>
      </c>
      <c r="M655">
        <v>1</v>
      </c>
    </row>
    <row r="656" spans="1:13" x14ac:dyDescent="0.45">
      <c r="A656">
        <v>62</v>
      </c>
      <c r="B656">
        <v>2</v>
      </c>
      <c r="C656">
        <v>64</v>
      </c>
      <c r="D656">
        <v>64</v>
      </c>
      <c r="E656" t="s">
        <v>23</v>
      </c>
      <c r="F656">
        <v>4</v>
      </c>
      <c r="G656">
        <v>881</v>
      </c>
      <c r="H656">
        <v>62</v>
      </c>
      <c r="I656">
        <v>7</v>
      </c>
      <c r="J656">
        <v>9895</v>
      </c>
      <c r="K656">
        <v>408</v>
      </c>
      <c r="L656">
        <v>348</v>
      </c>
      <c r="M656">
        <v>0</v>
      </c>
    </row>
    <row r="657" spans="1:13" x14ac:dyDescent="0.45">
      <c r="A657">
        <v>62</v>
      </c>
      <c r="B657">
        <v>2</v>
      </c>
      <c r="C657">
        <v>64</v>
      </c>
      <c r="D657">
        <v>64</v>
      </c>
      <c r="E657" t="s">
        <v>23</v>
      </c>
      <c r="F657">
        <v>4</v>
      </c>
      <c r="G657">
        <v>880</v>
      </c>
      <c r="H657">
        <v>62</v>
      </c>
      <c r="I657">
        <v>6</v>
      </c>
      <c r="J657">
        <v>4266</v>
      </c>
      <c r="K657">
        <v>720</v>
      </c>
      <c r="L657">
        <v>720</v>
      </c>
      <c r="M657">
        <v>1</v>
      </c>
    </row>
    <row r="658" spans="1:13" x14ac:dyDescent="0.45">
      <c r="A658">
        <v>62</v>
      </c>
      <c r="B658">
        <v>2</v>
      </c>
      <c r="C658">
        <v>64</v>
      </c>
      <c r="D658">
        <v>64</v>
      </c>
      <c r="E658" t="s">
        <v>23</v>
      </c>
      <c r="F658">
        <v>4</v>
      </c>
      <c r="G658">
        <v>879</v>
      </c>
      <c r="H658">
        <v>62</v>
      </c>
      <c r="I658">
        <v>5</v>
      </c>
      <c r="J658">
        <v>8850</v>
      </c>
      <c r="K658">
        <v>399</v>
      </c>
      <c r="L658">
        <v>399</v>
      </c>
      <c r="M658">
        <v>1</v>
      </c>
    </row>
    <row r="659" spans="1:13" x14ac:dyDescent="0.45">
      <c r="A659">
        <v>62</v>
      </c>
      <c r="B659">
        <v>2</v>
      </c>
      <c r="C659">
        <v>64</v>
      </c>
      <c r="D659">
        <v>64</v>
      </c>
      <c r="E659" t="s">
        <v>23</v>
      </c>
      <c r="F659">
        <v>4</v>
      </c>
      <c r="G659">
        <v>878</v>
      </c>
      <c r="H659">
        <v>62</v>
      </c>
      <c r="I659">
        <v>4</v>
      </c>
      <c r="J659">
        <v>7098</v>
      </c>
      <c r="K659">
        <v>272</v>
      </c>
      <c r="L659">
        <v>272</v>
      </c>
      <c r="M659">
        <v>1</v>
      </c>
    </row>
    <row r="660" spans="1:13" x14ac:dyDescent="0.45">
      <c r="A660">
        <v>62</v>
      </c>
      <c r="B660">
        <v>2</v>
      </c>
      <c r="C660">
        <v>64</v>
      </c>
      <c r="D660">
        <v>64</v>
      </c>
      <c r="E660" t="s">
        <v>23</v>
      </c>
      <c r="F660">
        <v>4</v>
      </c>
      <c r="G660">
        <v>877</v>
      </c>
      <c r="H660">
        <v>62</v>
      </c>
      <c r="I660">
        <v>3</v>
      </c>
      <c r="J660">
        <v>10529</v>
      </c>
      <c r="K660">
        <v>266</v>
      </c>
      <c r="L660">
        <v>266</v>
      </c>
      <c r="M660">
        <v>1</v>
      </c>
    </row>
    <row r="661" spans="1:13" x14ac:dyDescent="0.45">
      <c r="A661">
        <v>62</v>
      </c>
      <c r="B661">
        <v>2</v>
      </c>
      <c r="C661">
        <v>64</v>
      </c>
      <c r="D661">
        <v>64</v>
      </c>
      <c r="E661" t="s">
        <v>23</v>
      </c>
      <c r="F661">
        <v>4</v>
      </c>
      <c r="G661">
        <v>875</v>
      </c>
      <c r="H661">
        <v>62</v>
      </c>
      <c r="I661">
        <v>2</v>
      </c>
      <c r="J661">
        <v>12806</v>
      </c>
      <c r="K661">
        <v>462</v>
      </c>
      <c r="L661">
        <v>462</v>
      </c>
      <c r="M661">
        <v>1</v>
      </c>
    </row>
    <row r="662" spans="1:13" x14ac:dyDescent="0.45">
      <c r="A662">
        <v>62</v>
      </c>
      <c r="B662">
        <v>2</v>
      </c>
      <c r="C662">
        <v>64</v>
      </c>
      <c r="D662">
        <v>64</v>
      </c>
      <c r="E662" t="s">
        <v>23</v>
      </c>
      <c r="F662">
        <v>4</v>
      </c>
      <c r="G662">
        <v>874</v>
      </c>
      <c r="H662">
        <v>62</v>
      </c>
      <c r="I662">
        <v>1</v>
      </c>
      <c r="J662">
        <v>5736</v>
      </c>
      <c r="K662">
        <v>342</v>
      </c>
      <c r="L662">
        <v>342</v>
      </c>
      <c r="M662">
        <v>1</v>
      </c>
    </row>
    <row r="663" spans="1:13" x14ac:dyDescent="0.45">
      <c r="A663">
        <v>63</v>
      </c>
      <c r="B663">
        <v>1</v>
      </c>
      <c r="C663">
        <v>65</v>
      </c>
      <c r="D663">
        <v>65</v>
      </c>
      <c r="E663" t="s">
        <v>24</v>
      </c>
      <c r="F663">
        <v>4</v>
      </c>
      <c r="G663">
        <v>936</v>
      </c>
      <c r="H663">
        <v>63</v>
      </c>
      <c r="I663">
        <v>30</v>
      </c>
      <c r="J663">
        <v>8185</v>
      </c>
      <c r="K663">
        <v>768</v>
      </c>
      <c r="L663">
        <v>768</v>
      </c>
      <c r="M663">
        <v>1</v>
      </c>
    </row>
    <row r="664" spans="1:13" x14ac:dyDescent="0.45">
      <c r="A664">
        <v>63</v>
      </c>
      <c r="B664">
        <v>1</v>
      </c>
      <c r="C664">
        <v>65</v>
      </c>
      <c r="D664">
        <v>65</v>
      </c>
      <c r="E664" t="s">
        <v>24</v>
      </c>
      <c r="F664">
        <v>4</v>
      </c>
      <c r="G664">
        <v>935</v>
      </c>
      <c r="H664">
        <v>63</v>
      </c>
      <c r="I664">
        <v>29</v>
      </c>
      <c r="J664">
        <v>13877</v>
      </c>
      <c r="K664">
        <v>171</v>
      </c>
      <c r="L664">
        <v>171</v>
      </c>
      <c r="M664">
        <v>1</v>
      </c>
    </row>
    <row r="665" spans="1:13" x14ac:dyDescent="0.45">
      <c r="A665">
        <v>63</v>
      </c>
      <c r="B665">
        <v>1</v>
      </c>
      <c r="C665">
        <v>65</v>
      </c>
      <c r="D665">
        <v>65</v>
      </c>
      <c r="E665" t="s">
        <v>24</v>
      </c>
      <c r="F665">
        <v>4</v>
      </c>
      <c r="G665">
        <v>934</v>
      </c>
      <c r="H665">
        <v>63</v>
      </c>
      <c r="I665">
        <v>28</v>
      </c>
      <c r="J665">
        <v>6265</v>
      </c>
      <c r="K665">
        <v>192</v>
      </c>
      <c r="L665">
        <v>192</v>
      </c>
      <c r="M665">
        <v>1</v>
      </c>
    </row>
    <row r="666" spans="1:13" x14ac:dyDescent="0.45">
      <c r="A666">
        <v>63</v>
      </c>
      <c r="B666">
        <v>1</v>
      </c>
      <c r="C666">
        <v>65</v>
      </c>
      <c r="D666">
        <v>65</v>
      </c>
      <c r="E666" t="s">
        <v>24</v>
      </c>
      <c r="F666">
        <v>4</v>
      </c>
      <c r="G666">
        <v>933</v>
      </c>
      <c r="H666">
        <v>63</v>
      </c>
      <c r="I666">
        <v>27</v>
      </c>
      <c r="J666">
        <v>5242</v>
      </c>
      <c r="K666">
        <v>112</v>
      </c>
      <c r="L666">
        <v>112</v>
      </c>
      <c r="M666">
        <v>1</v>
      </c>
    </row>
    <row r="667" spans="1:13" x14ac:dyDescent="0.45">
      <c r="A667">
        <v>63</v>
      </c>
      <c r="B667">
        <v>1</v>
      </c>
      <c r="C667">
        <v>65</v>
      </c>
      <c r="D667">
        <v>65</v>
      </c>
      <c r="E667" t="s">
        <v>24</v>
      </c>
      <c r="F667">
        <v>4</v>
      </c>
      <c r="G667">
        <v>932</v>
      </c>
      <c r="H667">
        <v>63</v>
      </c>
      <c r="I667">
        <v>26</v>
      </c>
      <c r="J667">
        <v>6321</v>
      </c>
      <c r="K667">
        <v>380</v>
      </c>
      <c r="L667">
        <v>380</v>
      </c>
      <c r="M667">
        <v>1</v>
      </c>
    </row>
    <row r="668" spans="1:13" x14ac:dyDescent="0.45">
      <c r="A668">
        <v>63</v>
      </c>
      <c r="B668">
        <v>1</v>
      </c>
      <c r="C668">
        <v>65</v>
      </c>
      <c r="D668">
        <v>65</v>
      </c>
      <c r="E668" t="s">
        <v>24</v>
      </c>
      <c r="F668">
        <v>4</v>
      </c>
      <c r="G668">
        <v>931</v>
      </c>
      <c r="H668">
        <v>63</v>
      </c>
      <c r="I668">
        <v>25</v>
      </c>
      <c r="J668">
        <v>7389</v>
      </c>
      <c r="K668">
        <v>84</v>
      </c>
      <c r="L668">
        <v>84</v>
      </c>
      <c r="M668">
        <v>1</v>
      </c>
    </row>
    <row r="669" spans="1:13" x14ac:dyDescent="0.45">
      <c r="A669">
        <v>63</v>
      </c>
      <c r="B669">
        <v>1</v>
      </c>
      <c r="C669">
        <v>65</v>
      </c>
      <c r="D669">
        <v>65</v>
      </c>
      <c r="E669" t="s">
        <v>24</v>
      </c>
      <c r="F669">
        <v>4</v>
      </c>
      <c r="G669">
        <v>930</v>
      </c>
      <c r="H669">
        <v>63</v>
      </c>
      <c r="I669">
        <v>24</v>
      </c>
      <c r="J669">
        <v>7029</v>
      </c>
      <c r="K669">
        <v>276</v>
      </c>
      <c r="L669">
        <v>276</v>
      </c>
      <c r="M669">
        <v>1</v>
      </c>
    </row>
    <row r="670" spans="1:13" x14ac:dyDescent="0.45">
      <c r="A670">
        <v>63</v>
      </c>
      <c r="B670">
        <v>1</v>
      </c>
      <c r="C670">
        <v>65</v>
      </c>
      <c r="D670">
        <v>65</v>
      </c>
      <c r="E670" t="s">
        <v>24</v>
      </c>
      <c r="F670">
        <v>4</v>
      </c>
      <c r="G670">
        <v>929</v>
      </c>
      <c r="H670">
        <v>63</v>
      </c>
      <c r="I670">
        <v>23</v>
      </c>
      <c r="J670">
        <v>10169</v>
      </c>
      <c r="K670">
        <v>238</v>
      </c>
      <c r="L670">
        <v>238</v>
      </c>
      <c r="M670">
        <v>1</v>
      </c>
    </row>
    <row r="671" spans="1:13" x14ac:dyDescent="0.45">
      <c r="A671">
        <v>63</v>
      </c>
      <c r="B671">
        <v>1</v>
      </c>
      <c r="C671">
        <v>65</v>
      </c>
      <c r="D671">
        <v>65</v>
      </c>
      <c r="E671" t="s">
        <v>24</v>
      </c>
      <c r="F671">
        <v>4</v>
      </c>
      <c r="G671">
        <v>928</v>
      </c>
      <c r="H671">
        <v>63</v>
      </c>
      <c r="I671">
        <v>22</v>
      </c>
      <c r="J671">
        <v>9753</v>
      </c>
      <c r="K671">
        <v>576</v>
      </c>
      <c r="L671">
        <v>576</v>
      </c>
      <c r="M671">
        <v>1</v>
      </c>
    </row>
    <row r="672" spans="1:13" x14ac:dyDescent="0.45">
      <c r="A672">
        <v>63</v>
      </c>
      <c r="B672">
        <v>1</v>
      </c>
      <c r="C672">
        <v>65</v>
      </c>
      <c r="D672">
        <v>65</v>
      </c>
      <c r="E672" t="s">
        <v>24</v>
      </c>
      <c r="F672">
        <v>4</v>
      </c>
      <c r="G672">
        <v>927</v>
      </c>
      <c r="H672">
        <v>63</v>
      </c>
      <c r="I672">
        <v>21</v>
      </c>
      <c r="J672">
        <v>7037</v>
      </c>
      <c r="K672">
        <v>658</v>
      </c>
      <c r="L672">
        <v>658</v>
      </c>
      <c r="M672">
        <v>1</v>
      </c>
    </row>
    <row r="673" spans="1:13" x14ac:dyDescent="0.45">
      <c r="A673">
        <v>63</v>
      </c>
      <c r="B673">
        <v>1</v>
      </c>
      <c r="C673">
        <v>65</v>
      </c>
      <c r="D673">
        <v>65</v>
      </c>
      <c r="E673" t="s">
        <v>24</v>
      </c>
      <c r="F673">
        <v>4</v>
      </c>
      <c r="G673">
        <v>926</v>
      </c>
      <c r="H673">
        <v>63</v>
      </c>
      <c r="I673">
        <v>20</v>
      </c>
      <c r="J673">
        <v>8276</v>
      </c>
      <c r="K673">
        <v>272</v>
      </c>
      <c r="L673">
        <v>272</v>
      </c>
      <c r="M673">
        <v>1</v>
      </c>
    </row>
    <row r="674" spans="1:13" x14ac:dyDescent="0.45">
      <c r="A674">
        <v>63</v>
      </c>
      <c r="B674">
        <v>1</v>
      </c>
      <c r="C674">
        <v>65</v>
      </c>
      <c r="D674">
        <v>65</v>
      </c>
      <c r="E674" t="s">
        <v>24</v>
      </c>
      <c r="F674">
        <v>4</v>
      </c>
      <c r="G674">
        <v>925</v>
      </c>
      <c r="H674">
        <v>63</v>
      </c>
      <c r="I674">
        <v>19</v>
      </c>
      <c r="J674">
        <v>6145</v>
      </c>
      <c r="K674">
        <v>248</v>
      </c>
      <c r="L674">
        <v>248</v>
      </c>
      <c r="M674">
        <v>1</v>
      </c>
    </row>
    <row r="675" spans="1:13" x14ac:dyDescent="0.45">
      <c r="A675">
        <v>63</v>
      </c>
      <c r="B675">
        <v>1</v>
      </c>
      <c r="C675">
        <v>65</v>
      </c>
      <c r="D675">
        <v>65</v>
      </c>
      <c r="E675" t="s">
        <v>24</v>
      </c>
      <c r="F675">
        <v>4</v>
      </c>
      <c r="G675">
        <v>924</v>
      </c>
      <c r="H675">
        <v>63</v>
      </c>
      <c r="I675">
        <v>18</v>
      </c>
      <c r="J675">
        <v>6533</v>
      </c>
      <c r="K675">
        <v>174</v>
      </c>
      <c r="L675">
        <v>174</v>
      </c>
      <c r="M675">
        <v>1</v>
      </c>
    </row>
    <row r="676" spans="1:13" x14ac:dyDescent="0.45">
      <c r="A676">
        <v>63</v>
      </c>
      <c r="B676">
        <v>1</v>
      </c>
      <c r="C676">
        <v>65</v>
      </c>
      <c r="D676">
        <v>65</v>
      </c>
      <c r="E676" t="s">
        <v>24</v>
      </c>
      <c r="F676">
        <v>4</v>
      </c>
      <c r="G676">
        <v>923</v>
      </c>
      <c r="H676">
        <v>63</v>
      </c>
      <c r="I676">
        <v>17</v>
      </c>
      <c r="J676">
        <v>5660</v>
      </c>
      <c r="K676">
        <v>455</v>
      </c>
      <c r="L676">
        <v>455</v>
      </c>
      <c r="M676">
        <v>1</v>
      </c>
    </row>
    <row r="677" spans="1:13" x14ac:dyDescent="0.45">
      <c r="A677">
        <v>63</v>
      </c>
      <c r="B677">
        <v>1</v>
      </c>
      <c r="C677">
        <v>65</v>
      </c>
      <c r="D677">
        <v>65</v>
      </c>
      <c r="E677" t="s">
        <v>24</v>
      </c>
      <c r="F677">
        <v>4</v>
      </c>
      <c r="G677">
        <v>922</v>
      </c>
      <c r="H677">
        <v>63</v>
      </c>
      <c r="I677">
        <v>16</v>
      </c>
      <c r="J677">
        <v>6076</v>
      </c>
      <c r="K677">
        <v>114</v>
      </c>
      <c r="L677">
        <v>114</v>
      </c>
      <c r="M677">
        <v>1</v>
      </c>
    </row>
    <row r="678" spans="1:13" x14ac:dyDescent="0.45">
      <c r="A678">
        <v>63</v>
      </c>
      <c r="B678">
        <v>1</v>
      </c>
      <c r="C678">
        <v>65</v>
      </c>
      <c r="D678">
        <v>65</v>
      </c>
      <c r="E678" t="s">
        <v>24</v>
      </c>
      <c r="F678">
        <v>4</v>
      </c>
      <c r="G678">
        <v>921</v>
      </c>
      <c r="H678">
        <v>63</v>
      </c>
      <c r="I678">
        <v>15</v>
      </c>
      <c r="J678">
        <v>5125</v>
      </c>
      <c r="K678">
        <v>148</v>
      </c>
      <c r="L678">
        <v>148</v>
      </c>
      <c r="M678">
        <v>1</v>
      </c>
    </row>
    <row r="679" spans="1:13" x14ac:dyDescent="0.45">
      <c r="A679">
        <v>63</v>
      </c>
      <c r="B679">
        <v>1</v>
      </c>
      <c r="C679">
        <v>65</v>
      </c>
      <c r="D679">
        <v>65</v>
      </c>
      <c r="E679" t="s">
        <v>24</v>
      </c>
      <c r="F679">
        <v>4</v>
      </c>
      <c r="G679">
        <v>920</v>
      </c>
      <c r="H679">
        <v>63</v>
      </c>
      <c r="I679">
        <v>14</v>
      </c>
      <c r="J679">
        <v>6501</v>
      </c>
      <c r="K679">
        <v>360</v>
      </c>
      <c r="L679">
        <v>360</v>
      </c>
      <c r="M679">
        <v>1</v>
      </c>
    </row>
    <row r="680" spans="1:13" x14ac:dyDescent="0.45">
      <c r="A680">
        <v>63</v>
      </c>
      <c r="B680">
        <v>1</v>
      </c>
      <c r="C680">
        <v>65</v>
      </c>
      <c r="D680">
        <v>65</v>
      </c>
      <c r="E680" t="s">
        <v>24</v>
      </c>
      <c r="F680">
        <v>4</v>
      </c>
      <c r="G680">
        <v>919</v>
      </c>
      <c r="H680">
        <v>63</v>
      </c>
      <c r="I680">
        <v>13</v>
      </c>
      <c r="J680">
        <v>11216</v>
      </c>
      <c r="K680">
        <v>234</v>
      </c>
      <c r="L680">
        <v>234</v>
      </c>
      <c r="M680">
        <v>1</v>
      </c>
    </row>
    <row r="681" spans="1:13" x14ac:dyDescent="0.45">
      <c r="A681">
        <v>63</v>
      </c>
      <c r="B681">
        <v>1</v>
      </c>
      <c r="C681">
        <v>65</v>
      </c>
      <c r="D681">
        <v>65</v>
      </c>
      <c r="E681" t="s">
        <v>24</v>
      </c>
      <c r="F681">
        <v>4</v>
      </c>
      <c r="G681">
        <v>918</v>
      </c>
      <c r="H681">
        <v>63</v>
      </c>
      <c r="I681">
        <v>12</v>
      </c>
      <c r="J681">
        <v>7033</v>
      </c>
      <c r="K681">
        <v>261</v>
      </c>
      <c r="L681">
        <v>261</v>
      </c>
      <c r="M681">
        <v>1</v>
      </c>
    </row>
    <row r="682" spans="1:13" x14ac:dyDescent="0.45">
      <c r="A682">
        <v>63</v>
      </c>
      <c r="B682">
        <v>1</v>
      </c>
      <c r="C682">
        <v>65</v>
      </c>
      <c r="D682">
        <v>65</v>
      </c>
      <c r="E682" t="s">
        <v>24</v>
      </c>
      <c r="F682">
        <v>4</v>
      </c>
      <c r="G682">
        <v>917</v>
      </c>
      <c r="H682">
        <v>63</v>
      </c>
      <c r="I682">
        <v>11</v>
      </c>
      <c r="J682">
        <v>5578</v>
      </c>
      <c r="K682">
        <v>720</v>
      </c>
      <c r="L682">
        <v>720</v>
      </c>
      <c r="M682">
        <v>1</v>
      </c>
    </row>
    <row r="683" spans="1:13" x14ac:dyDescent="0.45">
      <c r="A683">
        <v>63</v>
      </c>
      <c r="B683">
        <v>1</v>
      </c>
      <c r="C683">
        <v>65</v>
      </c>
      <c r="D683">
        <v>65</v>
      </c>
      <c r="E683" t="s">
        <v>24</v>
      </c>
      <c r="F683">
        <v>4</v>
      </c>
      <c r="G683">
        <v>916</v>
      </c>
      <c r="H683">
        <v>63</v>
      </c>
      <c r="I683">
        <v>10</v>
      </c>
      <c r="J683">
        <v>6276</v>
      </c>
      <c r="K683">
        <v>118</v>
      </c>
      <c r="L683">
        <v>118</v>
      </c>
      <c r="M683">
        <v>1</v>
      </c>
    </row>
    <row r="684" spans="1:13" x14ac:dyDescent="0.45">
      <c r="A684">
        <v>63</v>
      </c>
      <c r="B684">
        <v>1</v>
      </c>
      <c r="C684">
        <v>65</v>
      </c>
      <c r="D684">
        <v>65</v>
      </c>
      <c r="E684" t="s">
        <v>24</v>
      </c>
      <c r="F684">
        <v>4</v>
      </c>
      <c r="G684">
        <v>915</v>
      </c>
      <c r="H684">
        <v>63</v>
      </c>
      <c r="I684">
        <v>9</v>
      </c>
      <c r="J684">
        <v>7072</v>
      </c>
      <c r="K684">
        <v>314</v>
      </c>
      <c r="L684">
        <v>315</v>
      </c>
      <c r="M684">
        <v>0</v>
      </c>
    </row>
    <row r="685" spans="1:13" x14ac:dyDescent="0.45">
      <c r="A685">
        <v>63</v>
      </c>
      <c r="B685">
        <v>1</v>
      </c>
      <c r="C685">
        <v>65</v>
      </c>
      <c r="D685">
        <v>65</v>
      </c>
      <c r="E685" t="s">
        <v>24</v>
      </c>
      <c r="F685">
        <v>4</v>
      </c>
      <c r="G685">
        <v>914</v>
      </c>
      <c r="H685">
        <v>63</v>
      </c>
      <c r="I685">
        <v>8</v>
      </c>
      <c r="J685">
        <v>7017</v>
      </c>
      <c r="K685">
        <v>285</v>
      </c>
      <c r="L685">
        <v>285</v>
      </c>
      <c r="M685">
        <v>1</v>
      </c>
    </row>
    <row r="686" spans="1:13" x14ac:dyDescent="0.45">
      <c r="A686">
        <v>63</v>
      </c>
      <c r="B686">
        <v>1</v>
      </c>
      <c r="C686">
        <v>65</v>
      </c>
      <c r="D686">
        <v>65</v>
      </c>
      <c r="E686" t="s">
        <v>24</v>
      </c>
      <c r="F686">
        <v>4</v>
      </c>
      <c r="G686">
        <v>913</v>
      </c>
      <c r="H686">
        <v>63</v>
      </c>
      <c r="I686">
        <v>7</v>
      </c>
      <c r="J686">
        <v>7268</v>
      </c>
      <c r="K686">
        <v>212</v>
      </c>
      <c r="L686">
        <v>212</v>
      </c>
      <c r="M686">
        <v>1</v>
      </c>
    </row>
    <row r="687" spans="1:13" x14ac:dyDescent="0.45">
      <c r="A687">
        <v>63</v>
      </c>
      <c r="B687">
        <v>1</v>
      </c>
      <c r="C687">
        <v>65</v>
      </c>
      <c r="D687">
        <v>65</v>
      </c>
      <c r="E687" t="s">
        <v>24</v>
      </c>
      <c r="F687">
        <v>4</v>
      </c>
      <c r="G687">
        <v>912</v>
      </c>
      <c r="H687">
        <v>63</v>
      </c>
      <c r="I687">
        <v>6</v>
      </c>
      <c r="J687">
        <v>10849</v>
      </c>
      <c r="K687">
        <v>576</v>
      </c>
      <c r="L687">
        <v>576</v>
      </c>
      <c r="M687">
        <v>1</v>
      </c>
    </row>
    <row r="688" spans="1:13" x14ac:dyDescent="0.45">
      <c r="A688">
        <v>63</v>
      </c>
      <c r="B688">
        <v>1</v>
      </c>
      <c r="C688">
        <v>65</v>
      </c>
      <c r="D688">
        <v>65</v>
      </c>
      <c r="E688" t="s">
        <v>24</v>
      </c>
      <c r="F688">
        <v>4</v>
      </c>
      <c r="G688">
        <v>911</v>
      </c>
      <c r="H688">
        <v>63</v>
      </c>
      <c r="I688">
        <v>5</v>
      </c>
      <c r="J688">
        <v>6996</v>
      </c>
      <c r="K688">
        <v>119</v>
      </c>
      <c r="L688">
        <v>119</v>
      </c>
      <c r="M688">
        <v>1</v>
      </c>
    </row>
    <row r="689" spans="1:13" x14ac:dyDescent="0.45">
      <c r="A689">
        <v>63</v>
      </c>
      <c r="B689">
        <v>1</v>
      </c>
      <c r="C689">
        <v>65</v>
      </c>
      <c r="D689">
        <v>65</v>
      </c>
      <c r="E689" t="s">
        <v>24</v>
      </c>
      <c r="F689">
        <v>4</v>
      </c>
      <c r="G689">
        <v>910</v>
      </c>
      <c r="H689">
        <v>63</v>
      </c>
      <c r="I689">
        <v>4</v>
      </c>
      <c r="J689">
        <v>6717</v>
      </c>
      <c r="K689">
        <v>92</v>
      </c>
      <c r="L689">
        <v>92</v>
      </c>
      <c r="M689">
        <v>1</v>
      </c>
    </row>
    <row r="690" spans="1:13" x14ac:dyDescent="0.45">
      <c r="A690">
        <v>63</v>
      </c>
      <c r="B690">
        <v>1</v>
      </c>
      <c r="C690">
        <v>65</v>
      </c>
      <c r="D690">
        <v>65</v>
      </c>
      <c r="E690" t="s">
        <v>24</v>
      </c>
      <c r="F690">
        <v>4</v>
      </c>
      <c r="G690">
        <v>909</v>
      </c>
      <c r="H690">
        <v>63</v>
      </c>
      <c r="I690">
        <v>3</v>
      </c>
      <c r="J690">
        <v>17941</v>
      </c>
      <c r="K690">
        <v>343</v>
      </c>
      <c r="L690">
        <v>343</v>
      </c>
      <c r="M690">
        <v>1</v>
      </c>
    </row>
    <row r="691" spans="1:13" x14ac:dyDescent="0.45">
      <c r="A691">
        <v>63</v>
      </c>
      <c r="B691">
        <v>1</v>
      </c>
      <c r="C691">
        <v>65</v>
      </c>
      <c r="D691">
        <v>65</v>
      </c>
      <c r="E691" t="s">
        <v>24</v>
      </c>
      <c r="F691">
        <v>4</v>
      </c>
      <c r="G691">
        <v>907</v>
      </c>
      <c r="H691">
        <v>63</v>
      </c>
      <c r="I691">
        <v>2</v>
      </c>
      <c r="J691">
        <v>17489</v>
      </c>
      <c r="K691">
        <v>534</v>
      </c>
      <c r="L691">
        <v>534</v>
      </c>
      <c r="M691">
        <v>1</v>
      </c>
    </row>
    <row r="692" spans="1:13" x14ac:dyDescent="0.45">
      <c r="A692">
        <v>63</v>
      </c>
      <c r="B692">
        <v>1</v>
      </c>
      <c r="C692">
        <v>65</v>
      </c>
      <c r="D692">
        <v>65</v>
      </c>
      <c r="E692" t="s">
        <v>24</v>
      </c>
      <c r="F692">
        <v>4</v>
      </c>
      <c r="G692">
        <v>906</v>
      </c>
      <c r="H692">
        <v>63</v>
      </c>
      <c r="I692">
        <v>1</v>
      </c>
      <c r="J692">
        <v>8593</v>
      </c>
      <c r="K692">
        <v>163</v>
      </c>
      <c r="L692">
        <v>162</v>
      </c>
      <c r="M692">
        <v>0</v>
      </c>
    </row>
    <row r="693" spans="1:13" x14ac:dyDescent="0.45">
      <c r="A693">
        <v>64</v>
      </c>
      <c r="B693">
        <v>2</v>
      </c>
      <c r="C693">
        <v>65</v>
      </c>
      <c r="D693">
        <v>65</v>
      </c>
      <c r="E693" t="s">
        <v>24</v>
      </c>
      <c r="F693">
        <v>4</v>
      </c>
      <c r="G693">
        <v>966</v>
      </c>
      <c r="H693">
        <v>64</v>
      </c>
      <c r="I693">
        <v>30</v>
      </c>
      <c r="J693">
        <v>7666</v>
      </c>
      <c r="K693">
        <v>576</v>
      </c>
      <c r="L693">
        <v>576</v>
      </c>
      <c r="M693">
        <v>1</v>
      </c>
    </row>
    <row r="694" spans="1:13" x14ac:dyDescent="0.45">
      <c r="A694">
        <v>64</v>
      </c>
      <c r="B694">
        <v>2</v>
      </c>
      <c r="C694">
        <v>65</v>
      </c>
      <c r="D694">
        <v>65</v>
      </c>
      <c r="E694" t="s">
        <v>24</v>
      </c>
      <c r="F694">
        <v>4</v>
      </c>
      <c r="G694">
        <v>965</v>
      </c>
      <c r="H694">
        <v>64</v>
      </c>
      <c r="I694">
        <v>29</v>
      </c>
      <c r="J694">
        <v>7302</v>
      </c>
      <c r="K694">
        <v>486</v>
      </c>
      <c r="L694">
        <v>486</v>
      </c>
      <c r="M694">
        <v>1</v>
      </c>
    </row>
    <row r="695" spans="1:13" x14ac:dyDescent="0.45">
      <c r="A695">
        <v>64</v>
      </c>
      <c r="B695">
        <v>2</v>
      </c>
      <c r="C695">
        <v>65</v>
      </c>
      <c r="D695">
        <v>65</v>
      </c>
      <c r="E695" t="s">
        <v>24</v>
      </c>
      <c r="F695">
        <v>4</v>
      </c>
      <c r="G695">
        <v>964</v>
      </c>
      <c r="H695">
        <v>64</v>
      </c>
      <c r="I695">
        <v>28</v>
      </c>
      <c r="J695">
        <v>6253</v>
      </c>
      <c r="K695">
        <v>296</v>
      </c>
      <c r="L695">
        <v>296</v>
      </c>
      <c r="M695">
        <v>1</v>
      </c>
    </row>
    <row r="696" spans="1:13" x14ac:dyDescent="0.45">
      <c r="A696">
        <v>64</v>
      </c>
      <c r="B696">
        <v>2</v>
      </c>
      <c r="C696">
        <v>65</v>
      </c>
      <c r="D696">
        <v>65</v>
      </c>
      <c r="E696" t="s">
        <v>24</v>
      </c>
      <c r="F696">
        <v>4</v>
      </c>
      <c r="G696">
        <v>963</v>
      </c>
      <c r="H696">
        <v>64</v>
      </c>
      <c r="I696">
        <v>27</v>
      </c>
      <c r="J696">
        <v>6649</v>
      </c>
      <c r="K696">
        <v>188</v>
      </c>
      <c r="L696">
        <v>188</v>
      </c>
      <c r="M696">
        <v>1</v>
      </c>
    </row>
    <row r="697" spans="1:13" x14ac:dyDescent="0.45">
      <c r="A697">
        <v>64</v>
      </c>
      <c r="B697">
        <v>2</v>
      </c>
      <c r="C697">
        <v>65</v>
      </c>
      <c r="D697">
        <v>65</v>
      </c>
      <c r="E697" t="s">
        <v>24</v>
      </c>
      <c r="F697">
        <v>4</v>
      </c>
      <c r="G697">
        <v>962</v>
      </c>
      <c r="H697">
        <v>64</v>
      </c>
      <c r="I697">
        <v>26</v>
      </c>
      <c r="J697">
        <v>6562</v>
      </c>
      <c r="K697">
        <v>495</v>
      </c>
      <c r="L697">
        <v>495</v>
      </c>
      <c r="M697">
        <v>1</v>
      </c>
    </row>
    <row r="698" spans="1:13" x14ac:dyDescent="0.45">
      <c r="A698">
        <v>64</v>
      </c>
      <c r="B698">
        <v>2</v>
      </c>
      <c r="C698">
        <v>65</v>
      </c>
      <c r="D698">
        <v>65</v>
      </c>
      <c r="E698" t="s">
        <v>24</v>
      </c>
      <c r="F698">
        <v>4</v>
      </c>
      <c r="G698">
        <v>961</v>
      </c>
      <c r="H698">
        <v>64</v>
      </c>
      <c r="I698">
        <v>25</v>
      </c>
      <c r="J698">
        <v>5157</v>
      </c>
      <c r="K698">
        <v>78</v>
      </c>
      <c r="L698">
        <v>78</v>
      </c>
      <c r="M698">
        <v>1</v>
      </c>
    </row>
    <row r="699" spans="1:13" x14ac:dyDescent="0.45">
      <c r="A699">
        <v>64</v>
      </c>
      <c r="B699">
        <v>2</v>
      </c>
      <c r="C699">
        <v>65</v>
      </c>
      <c r="D699">
        <v>65</v>
      </c>
      <c r="E699" t="s">
        <v>24</v>
      </c>
      <c r="F699">
        <v>4</v>
      </c>
      <c r="G699">
        <v>960</v>
      </c>
      <c r="H699">
        <v>64</v>
      </c>
      <c r="I699">
        <v>24</v>
      </c>
      <c r="J699">
        <v>4993</v>
      </c>
      <c r="K699">
        <v>147</v>
      </c>
      <c r="L699">
        <v>147</v>
      </c>
      <c r="M699">
        <v>1</v>
      </c>
    </row>
    <row r="700" spans="1:13" x14ac:dyDescent="0.45">
      <c r="A700">
        <v>64</v>
      </c>
      <c r="B700">
        <v>2</v>
      </c>
      <c r="C700">
        <v>65</v>
      </c>
      <c r="D700">
        <v>65</v>
      </c>
      <c r="E700" t="s">
        <v>24</v>
      </c>
      <c r="F700">
        <v>4</v>
      </c>
      <c r="G700">
        <v>959</v>
      </c>
      <c r="H700">
        <v>64</v>
      </c>
      <c r="I700">
        <v>23</v>
      </c>
      <c r="J700">
        <v>5537</v>
      </c>
      <c r="K700">
        <v>210</v>
      </c>
      <c r="L700">
        <v>210</v>
      </c>
      <c r="M700">
        <v>1</v>
      </c>
    </row>
    <row r="701" spans="1:13" x14ac:dyDescent="0.45">
      <c r="A701">
        <v>64</v>
      </c>
      <c r="B701">
        <v>2</v>
      </c>
      <c r="C701">
        <v>65</v>
      </c>
      <c r="D701">
        <v>65</v>
      </c>
      <c r="E701" t="s">
        <v>24</v>
      </c>
      <c r="F701">
        <v>4</v>
      </c>
      <c r="G701">
        <v>958</v>
      </c>
      <c r="H701">
        <v>64</v>
      </c>
      <c r="I701">
        <v>22</v>
      </c>
      <c r="J701">
        <v>6203</v>
      </c>
      <c r="K701">
        <v>504</v>
      </c>
      <c r="L701">
        <v>504</v>
      </c>
      <c r="M701">
        <v>1</v>
      </c>
    </row>
    <row r="702" spans="1:13" x14ac:dyDescent="0.45">
      <c r="A702">
        <v>64</v>
      </c>
      <c r="B702">
        <v>2</v>
      </c>
      <c r="C702">
        <v>65</v>
      </c>
      <c r="D702">
        <v>65</v>
      </c>
      <c r="E702" t="s">
        <v>24</v>
      </c>
      <c r="F702">
        <v>4</v>
      </c>
      <c r="G702">
        <v>957</v>
      </c>
      <c r="H702">
        <v>64</v>
      </c>
      <c r="I702">
        <v>21</v>
      </c>
      <c r="J702">
        <v>5681</v>
      </c>
      <c r="K702">
        <v>295</v>
      </c>
      <c r="L702">
        <v>295</v>
      </c>
      <c r="M702">
        <v>1</v>
      </c>
    </row>
    <row r="703" spans="1:13" x14ac:dyDescent="0.45">
      <c r="A703">
        <v>64</v>
      </c>
      <c r="B703">
        <v>2</v>
      </c>
      <c r="C703">
        <v>65</v>
      </c>
      <c r="D703">
        <v>65</v>
      </c>
      <c r="E703" t="s">
        <v>24</v>
      </c>
      <c r="F703">
        <v>4</v>
      </c>
      <c r="G703">
        <v>956</v>
      </c>
      <c r="H703">
        <v>64</v>
      </c>
      <c r="I703">
        <v>20</v>
      </c>
      <c r="J703">
        <v>9449</v>
      </c>
      <c r="K703">
        <v>765</v>
      </c>
      <c r="L703">
        <v>765</v>
      </c>
      <c r="M703">
        <v>1</v>
      </c>
    </row>
    <row r="704" spans="1:13" x14ac:dyDescent="0.45">
      <c r="A704">
        <v>64</v>
      </c>
      <c r="B704">
        <v>2</v>
      </c>
      <c r="C704">
        <v>65</v>
      </c>
      <c r="D704">
        <v>65</v>
      </c>
      <c r="E704" t="s">
        <v>24</v>
      </c>
      <c r="F704">
        <v>4</v>
      </c>
      <c r="G704">
        <v>955</v>
      </c>
      <c r="H704">
        <v>64</v>
      </c>
      <c r="I704">
        <v>19</v>
      </c>
      <c r="J704">
        <v>5737</v>
      </c>
      <c r="K704">
        <v>172</v>
      </c>
      <c r="L704">
        <v>172</v>
      </c>
      <c r="M704">
        <v>1</v>
      </c>
    </row>
    <row r="705" spans="1:13" x14ac:dyDescent="0.45">
      <c r="A705">
        <v>64</v>
      </c>
      <c r="B705">
        <v>2</v>
      </c>
      <c r="C705">
        <v>65</v>
      </c>
      <c r="D705">
        <v>65</v>
      </c>
      <c r="E705" t="s">
        <v>24</v>
      </c>
      <c r="F705">
        <v>4</v>
      </c>
      <c r="G705">
        <v>954</v>
      </c>
      <c r="H705">
        <v>64</v>
      </c>
      <c r="I705">
        <v>18</v>
      </c>
      <c r="J705">
        <v>6316</v>
      </c>
      <c r="K705">
        <v>288</v>
      </c>
      <c r="L705">
        <v>288</v>
      </c>
      <c r="M705">
        <v>1</v>
      </c>
    </row>
    <row r="706" spans="1:13" x14ac:dyDescent="0.45">
      <c r="A706">
        <v>64</v>
      </c>
      <c r="B706">
        <v>2</v>
      </c>
      <c r="C706">
        <v>65</v>
      </c>
      <c r="D706">
        <v>65</v>
      </c>
      <c r="E706" t="s">
        <v>24</v>
      </c>
      <c r="F706">
        <v>4</v>
      </c>
      <c r="G706">
        <v>953</v>
      </c>
      <c r="H706">
        <v>64</v>
      </c>
      <c r="I706">
        <v>17</v>
      </c>
      <c r="J706">
        <v>6049</v>
      </c>
      <c r="K706">
        <v>465</v>
      </c>
      <c r="L706">
        <v>465</v>
      </c>
      <c r="M706">
        <v>1</v>
      </c>
    </row>
    <row r="707" spans="1:13" x14ac:dyDescent="0.45">
      <c r="A707">
        <v>64</v>
      </c>
      <c r="B707">
        <v>2</v>
      </c>
      <c r="C707">
        <v>65</v>
      </c>
      <c r="D707">
        <v>65</v>
      </c>
      <c r="E707" t="s">
        <v>24</v>
      </c>
      <c r="F707">
        <v>4</v>
      </c>
      <c r="G707">
        <v>952</v>
      </c>
      <c r="H707">
        <v>64</v>
      </c>
      <c r="I707">
        <v>16</v>
      </c>
      <c r="J707">
        <v>5546</v>
      </c>
      <c r="K707">
        <v>246</v>
      </c>
      <c r="L707">
        <v>246</v>
      </c>
      <c r="M707">
        <v>1</v>
      </c>
    </row>
    <row r="708" spans="1:13" x14ac:dyDescent="0.45">
      <c r="A708">
        <v>64</v>
      </c>
      <c r="B708">
        <v>2</v>
      </c>
      <c r="C708">
        <v>65</v>
      </c>
      <c r="D708">
        <v>65</v>
      </c>
      <c r="E708" t="s">
        <v>24</v>
      </c>
      <c r="F708">
        <v>4</v>
      </c>
      <c r="G708">
        <v>951</v>
      </c>
      <c r="H708">
        <v>64</v>
      </c>
      <c r="I708">
        <v>15</v>
      </c>
      <c r="J708">
        <v>6669</v>
      </c>
      <c r="K708">
        <v>106</v>
      </c>
      <c r="L708">
        <v>106</v>
      </c>
      <c r="M708">
        <v>1</v>
      </c>
    </row>
    <row r="709" spans="1:13" x14ac:dyDescent="0.45">
      <c r="A709">
        <v>64</v>
      </c>
      <c r="B709">
        <v>2</v>
      </c>
      <c r="C709">
        <v>65</v>
      </c>
      <c r="D709">
        <v>65</v>
      </c>
      <c r="E709" t="s">
        <v>24</v>
      </c>
      <c r="F709">
        <v>4</v>
      </c>
      <c r="G709">
        <v>950</v>
      </c>
      <c r="H709">
        <v>64</v>
      </c>
      <c r="I709">
        <v>14</v>
      </c>
      <c r="J709">
        <v>8525</v>
      </c>
      <c r="K709">
        <v>272</v>
      </c>
      <c r="L709">
        <v>272</v>
      </c>
      <c r="M709">
        <v>1</v>
      </c>
    </row>
    <row r="710" spans="1:13" x14ac:dyDescent="0.45">
      <c r="A710">
        <v>64</v>
      </c>
      <c r="B710">
        <v>2</v>
      </c>
      <c r="C710">
        <v>65</v>
      </c>
      <c r="D710">
        <v>65</v>
      </c>
      <c r="E710" t="s">
        <v>24</v>
      </c>
      <c r="F710">
        <v>4</v>
      </c>
      <c r="G710">
        <v>949</v>
      </c>
      <c r="H710">
        <v>64</v>
      </c>
      <c r="I710">
        <v>13</v>
      </c>
      <c r="J710">
        <v>4942</v>
      </c>
      <c r="K710">
        <v>546</v>
      </c>
      <c r="L710">
        <v>546</v>
      </c>
      <c r="M710">
        <v>1</v>
      </c>
    </row>
    <row r="711" spans="1:13" x14ac:dyDescent="0.45">
      <c r="A711">
        <v>64</v>
      </c>
      <c r="B711">
        <v>2</v>
      </c>
      <c r="C711">
        <v>65</v>
      </c>
      <c r="D711">
        <v>65</v>
      </c>
      <c r="E711" t="s">
        <v>24</v>
      </c>
      <c r="F711">
        <v>4</v>
      </c>
      <c r="G711">
        <v>948</v>
      </c>
      <c r="H711">
        <v>64</v>
      </c>
      <c r="I711">
        <v>12</v>
      </c>
      <c r="J711">
        <v>3949</v>
      </c>
      <c r="K711">
        <v>129</v>
      </c>
      <c r="L711">
        <v>129</v>
      </c>
      <c r="M711">
        <v>1</v>
      </c>
    </row>
    <row r="712" spans="1:13" x14ac:dyDescent="0.45">
      <c r="A712">
        <v>64</v>
      </c>
      <c r="B712">
        <v>2</v>
      </c>
      <c r="C712">
        <v>65</v>
      </c>
      <c r="D712">
        <v>65</v>
      </c>
      <c r="E712" t="s">
        <v>24</v>
      </c>
      <c r="F712">
        <v>4</v>
      </c>
      <c r="G712">
        <v>947</v>
      </c>
      <c r="H712">
        <v>64</v>
      </c>
      <c r="I712">
        <v>11</v>
      </c>
      <c r="J712">
        <v>4115</v>
      </c>
      <c r="K712">
        <v>180</v>
      </c>
      <c r="L712">
        <v>180</v>
      </c>
      <c r="M712">
        <v>1</v>
      </c>
    </row>
    <row r="713" spans="1:13" x14ac:dyDescent="0.45">
      <c r="A713">
        <v>64</v>
      </c>
      <c r="B713">
        <v>2</v>
      </c>
      <c r="C713">
        <v>65</v>
      </c>
      <c r="D713">
        <v>65</v>
      </c>
      <c r="E713" t="s">
        <v>24</v>
      </c>
      <c r="F713">
        <v>4</v>
      </c>
      <c r="G713">
        <v>946</v>
      </c>
      <c r="H713">
        <v>64</v>
      </c>
      <c r="I713">
        <v>10</v>
      </c>
      <c r="J713">
        <v>6098</v>
      </c>
      <c r="K713">
        <v>186</v>
      </c>
      <c r="L713">
        <v>186</v>
      </c>
      <c r="M713">
        <v>1</v>
      </c>
    </row>
    <row r="714" spans="1:13" x14ac:dyDescent="0.45">
      <c r="A714">
        <v>64</v>
      </c>
      <c r="B714">
        <v>2</v>
      </c>
      <c r="C714">
        <v>65</v>
      </c>
      <c r="D714">
        <v>65</v>
      </c>
      <c r="E714" t="s">
        <v>24</v>
      </c>
      <c r="F714">
        <v>4</v>
      </c>
      <c r="G714">
        <v>945</v>
      </c>
      <c r="H714">
        <v>64</v>
      </c>
      <c r="I714">
        <v>9</v>
      </c>
      <c r="J714">
        <v>5269</v>
      </c>
      <c r="K714">
        <v>729</v>
      </c>
      <c r="L714">
        <v>729</v>
      </c>
      <c r="M714">
        <v>1</v>
      </c>
    </row>
    <row r="715" spans="1:13" x14ac:dyDescent="0.45">
      <c r="A715">
        <v>64</v>
      </c>
      <c r="B715">
        <v>2</v>
      </c>
      <c r="C715">
        <v>65</v>
      </c>
      <c r="D715">
        <v>65</v>
      </c>
      <c r="E715" t="s">
        <v>24</v>
      </c>
      <c r="F715">
        <v>4</v>
      </c>
      <c r="G715">
        <v>944</v>
      </c>
      <c r="H715">
        <v>64</v>
      </c>
      <c r="I715">
        <v>8</v>
      </c>
      <c r="J715">
        <v>5609</v>
      </c>
      <c r="K715">
        <v>320</v>
      </c>
      <c r="L715">
        <v>320</v>
      </c>
      <c r="M715">
        <v>1</v>
      </c>
    </row>
    <row r="716" spans="1:13" x14ac:dyDescent="0.45">
      <c r="A716">
        <v>64</v>
      </c>
      <c r="B716">
        <v>2</v>
      </c>
      <c r="C716">
        <v>65</v>
      </c>
      <c r="D716">
        <v>65</v>
      </c>
      <c r="E716" t="s">
        <v>24</v>
      </c>
      <c r="F716">
        <v>4</v>
      </c>
      <c r="G716">
        <v>943</v>
      </c>
      <c r="H716">
        <v>64</v>
      </c>
      <c r="I716">
        <v>7</v>
      </c>
      <c r="J716">
        <v>6641</v>
      </c>
      <c r="K716">
        <v>348</v>
      </c>
      <c r="L716">
        <v>348</v>
      </c>
      <c r="M716">
        <v>1</v>
      </c>
    </row>
    <row r="717" spans="1:13" x14ac:dyDescent="0.45">
      <c r="A717">
        <v>64</v>
      </c>
      <c r="B717">
        <v>2</v>
      </c>
      <c r="C717">
        <v>65</v>
      </c>
      <c r="D717">
        <v>65</v>
      </c>
      <c r="E717" t="s">
        <v>24</v>
      </c>
      <c r="F717">
        <v>4</v>
      </c>
      <c r="G717">
        <v>942</v>
      </c>
      <c r="H717">
        <v>64</v>
      </c>
      <c r="I717">
        <v>6</v>
      </c>
      <c r="J717">
        <v>5042</v>
      </c>
      <c r="K717">
        <v>720</v>
      </c>
      <c r="L717">
        <v>720</v>
      </c>
      <c r="M717">
        <v>1</v>
      </c>
    </row>
    <row r="718" spans="1:13" x14ac:dyDescent="0.45">
      <c r="A718">
        <v>64</v>
      </c>
      <c r="B718">
        <v>2</v>
      </c>
      <c r="C718">
        <v>65</v>
      </c>
      <c r="D718">
        <v>65</v>
      </c>
      <c r="E718" t="s">
        <v>24</v>
      </c>
      <c r="F718">
        <v>4</v>
      </c>
      <c r="G718">
        <v>941</v>
      </c>
      <c r="H718">
        <v>64</v>
      </c>
      <c r="I718">
        <v>5</v>
      </c>
      <c r="J718">
        <v>8689</v>
      </c>
      <c r="K718">
        <v>399</v>
      </c>
      <c r="L718">
        <v>399</v>
      </c>
      <c r="M718">
        <v>1</v>
      </c>
    </row>
    <row r="719" spans="1:13" x14ac:dyDescent="0.45">
      <c r="A719">
        <v>64</v>
      </c>
      <c r="B719">
        <v>2</v>
      </c>
      <c r="C719">
        <v>65</v>
      </c>
      <c r="D719">
        <v>65</v>
      </c>
      <c r="E719" t="s">
        <v>24</v>
      </c>
      <c r="F719">
        <v>4</v>
      </c>
      <c r="G719">
        <v>940</v>
      </c>
      <c r="H719">
        <v>64</v>
      </c>
      <c r="I719">
        <v>4</v>
      </c>
      <c r="J719">
        <v>5401</v>
      </c>
      <c r="K719">
        <v>272</v>
      </c>
      <c r="L719">
        <v>272</v>
      </c>
      <c r="M719">
        <v>1</v>
      </c>
    </row>
    <row r="720" spans="1:13" x14ac:dyDescent="0.45">
      <c r="A720">
        <v>64</v>
      </c>
      <c r="B720">
        <v>2</v>
      </c>
      <c r="C720">
        <v>65</v>
      </c>
      <c r="D720">
        <v>65</v>
      </c>
      <c r="E720" t="s">
        <v>24</v>
      </c>
      <c r="F720">
        <v>4</v>
      </c>
      <c r="G720">
        <v>939</v>
      </c>
      <c r="H720">
        <v>64</v>
      </c>
      <c r="I720">
        <v>3</v>
      </c>
      <c r="J720">
        <v>9674</v>
      </c>
      <c r="K720">
        <v>266</v>
      </c>
      <c r="L720">
        <v>266</v>
      </c>
      <c r="M720">
        <v>1</v>
      </c>
    </row>
    <row r="721" spans="1:13" x14ac:dyDescent="0.45">
      <c r="A721">
        <v>64</v>
      </c>
      <c r="B721">
        <v>2</v>
      </c>
      <c r="C721">
        <v>65</v>
      </c>
      <c r="D721">
        <v>65</v>
      </c>
      <c r="E721" t="s">
        <v>24</v>
      </c>
      <c r="F721">
        <v>4</v>
      </c>
      <c r="G721">
        <v>938</v>
      </c>
      <c r="H721">
        <v>64</v>
      </c>
      <c r="I721">
        <v>2</v>
      </c>
      <c r="J721">
        <v>8304</v>
      </c>
      <c r="K721">
        <v>482</v>
      </c>
      <c r="L721">
        <v>462</v>
      </c>
      <c r="M721">
        <v>0</v>
      </c>
    </row>
    <row r="722" spans="1:13" x14ac:dyDescent="0.45">
      <c r="A722">
        <v>64</v>
      </c>
      <c r="B722">
        <v>2</v>
      </c>
      <c r="C722">
        <v>65</v>
      </c>
      <c r="D722">
        <v>65</v>
      </c>
      <c r="E722" t="s">
        <v>24</v>
      </c>
      <c r="F722">
        <v>4</v>
      </c>
      <c r="G722">
        <v>937</v>
      </c>
      <c r="H722">
        <v>64</v>
      </c>
      <c r="I722">
        <v>1</v>
      </c>
      <c r="J722">
        <v>10119</v>
      </c>
      <c r="K722">
        <v>342</v>
      </c>
      <c r="L722">
        <v>342</v>
      </c>
      <c r="M722">
        <v>1</v>
      </c>
    </row>
  </sheetData>
  <mergeCells count="3">
    <mergeCell ref="BR2:BS2"/>
    <mergeCell ref="BV2:BW2"/>
    <mergeCell ref="BZ2:CA2"/>
  </mergeCells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12member(自動回復済み)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小唄周平</dc:creator>
  <cp:lastModifiedBy>小唄周平</cp:lastModifiedBy>
  <dcterms:modified xsi:type="dcterms:W3CDTF">2023-01-29T04:36:31Z</dcterms:modified>
</cp:coreProperties>
</file>