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57" windowHeight="12649"/>
  </bookViews>
  <sheets>
    <sheet name="Isra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12" i="1"/>
  <c r="F5" i="1"/>
</calcChain>
</file>

<file path=xl/sharedStrings.xml><?xml version="1.0" encoding="utf-8"?>
<sst xmlns="http://schemas.openxmlformats.org/spreadsheetml/2006/main" count="6" uniqueCount="6">
  <si>
    <t>Loan Amount</t>
  </si>
  <si>
    <t>Monthly Payment</t>
  </si>
  <si>
    <t>Property Value</t>
  </si>
  <si>
    <t>Total Income</t>
  </si>
  <si>
    <t>Youngest Borrower Age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</si>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</sst>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tabSelected="1" workbookViewId="0">
      <selection activeCell="B4" sqref="B4:G24"/>
    </sheetView>
  </sheetViews>
  <sheetFormatPr defaultRowHeight="14.4" x14ac:dyDescent="0.3"/>
  <cols>
    <col min="2" max="2" width="2.8984375" bestFit="1" customWidth="1"/>
    <col min="3" max="3" width="11.19921875" bestFit="1" customWidth="1"/>
    <col min="4" max="4" width="14.69921875" bestFit="1" customWidth="1"/>
    <col min="5" max="5" width="12.3984375" bestFit="1" customWidth="1"/>
    <col min="6" max="6" width="10.8984375" bestFit="1" customWidth="1"/>
    <col min="7" max="7" width="19.296875" bestFit="1" customWidth="1"/>
  </cols>
  <sheetData>
    <row r="4" spans="2:7" x14ac:dyDescent="0.3">
      <c r="B4" s="1" t="s">
        <v>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2:7" x14ac:dyDescent="0.3">
      <c r="B5" s="1">
        <v>1</v>
      </c>
      <c r="C5" s="2">
        <v>1000000</v>
      </c>
      <c r="D5" s="2">
        <v>5500</v>
      </c>
      <c r="E5" s="2">
        <f>C5/0.7</f>
        <v>1428571.4285714286</v>
      </c>
      <c r="F5" s="2">
        <f>D5/0.25</f>
        <v>22000</v>
      </c>
      <c r="G5" s="2">
        <v>35</v>
      </c>
    </row>
    <row r="6" spans="2:7" x14ac:dyDescent="0.3">
      <c r="B6" s="1">
        <v>2</v>
      </c>
      <c r="C6" s="2">
        <v>800000</v>
      </c>
      <c r="D6" s="2">
        <v>4000</v>
      </c>
      <c r="E6" s="2">
        <f>C6/0.74</f>
        <v>1081081.0810810812</v>
      </c>
      <c r="F6" s="2">
        <f>D6/0.32</f>
        <v>12500</v>
      </c>
      <c r="G6" s="2">
        <v>41</v>
      </c>
    </row>
    <row r="7" spans="2:7" x14ac:dyDescent="0.3">
      <c r="B7" s="1">
        <v>3</v>
      </c>
      <c r="C7" s="2">
        <v>1400000</v>
      </c>
      <c r="D7" s="2">
        <v>7700</v>
      </c>
      <c r="E7" s="2">
        <f>C7/0.66</f>
        <v>2121212.1212121211</v>
      </c>
      <c r="F7" s="2">
        <f>D7/0.22</f>
        <v>35000</v>
      </c>
      <c r="G7" s="2">
        <v>33</v>
      </c>
    </row>
    <row r="8" spans="2:7" x14ac:dyDescent="0.3">
      <c r="B8" s="1">
        <v>4</v>
      </c>
      <c r="C8" s="2">
        <v>766500</v>
      </c>
      <c r="D8" s="2">
        <v>3954</v>
      </c>
      <c r="E8" s="2">
        <f>C8/0.5</f>
        <v>1533000</v>
      </c>
      <c r="F8" s="2">
        <f>D8/0.25</f>
        <v>15816</v>
      </c>
      <c r="G8" s="2">
        <v>29</v>
      </c>
    </row>
    <row r="9" spans="2:7" x14ac:dyDescent="0.3">
      <c r="B9" s="1">
        <v>5</v>
      </c>
      <c r="C9" s="2">
        <v>1234000</v>
      </c>
      <c r="D9" s="2">
        <v>6849</v>
      </c>
      <c r="E9" s="2">
        <f>C9/0.59</f>
        <v>2091525.4237288137</v>
      </c>
      <c r="F9" s="2">
        <f>D9/0.3</f>
        <v>22830</v>
      </c>
      <c r="G9" s="2">
        <v>42</v>
      </c>
    </row>
    <row r="10" spans="2:7" x14ac:dyDescent="0.3">
      <c r="B10" s="1">
        <v>6</v>
      </c>
      <c r="C10" s="2">
        <v>982300</v>
      </c>
      <c r="D10" s="2">
        <v>6850</v>
      </c>
      <c r="E10" s="2">
        <f>C10/0.36</f>
        <v>2728611.111111111</v>
      </c>
      <c r="F10" s="2">
        <f>D10/0.33</f>
        <v>20757.575757575756</v>
      </c>
      <c r="G10" s="2">
        <v>49</v>
      </c>
    </row>
    <row r="11" spans="2:7" x14ac:dyDescent="0.3">
      <c r="B11" s="1">
        <v>7</v>
      </c>
      <c r="C11" s="2">
        <v>867431</v>
      </c>
      <c r="D11" s="2">
        <v>4100</v>
      </c>
      <c r="E11" s="2">
        <f>C11/0.69</f>
        <v>1257146.3768115942</v>
      </c>
      <c r="F11" s="2">
        <f>D11/0.19</f>
        <v>21578.947368421053</v>
      </c>
      <c r="G11" s="2">
        <v>30</v>
      </c>
    </row>
    <row r="12" spans="2:7" x14ac:dyDescent="0.3">
      <c r="B12" s="1">
        <v>8</v>
      </c>
      <c r="C12" s="2">
        <v>1200000</v>
      </c>
      <c r="D12" s="2">
        <v>7300</v>
      </c>
      <c r="E12" s="2">
        <f>C12/0.7</f>
        <v>1714285.7142857143</v>
      </c>
      <c r="F12" s="2">
        <f t="shared" ref="F6:F24" si="0">D12/0.25</f>
        <v>29200</v>
      </c>
      <c r="G12" s="2">
        <v>28</v>
      </c>
    </row>
    <row r="13" spans="2:7" x14ac:dyDescent="0.3">
      <c r="B13" s="1">
        <v>9</v>
      </c>
      <c r="C13" s="2">
        <v>666904</v>
      </c>
      <c r="D13" s="2">
        <v>2750</v>
      </c>
      <c r="E13" s="2">
        <f>C13/0.52</f>
        <v>1282507.6923076923</v>
      </c>
      <c r="F13" s="2">
        <f>D13/0.32</f>
        <v>8593.75</v>
      </c>
      <c r="G13" s="2">
        <v>40</v>
      </c>
    </row>
    <row r="14" spans="2:7" x14ac:dyDescent="0.3">
      <c r="B14" s="1">
        <v>10</v>
      </c>
      <c r="C14" s="2">
        <v>1000000</v>
      </c>
      <c r="D14" s="2">
        <v>4870</v>
      </c>
      <c r="E14" s="2">
        <f>C14/0.62</f>
        <v>1612903.2258064516</v>
      </c>
      <c r="F14" s="2">
        <f>D14/0.2</f>
        <v>24350</v>
      </c>
      <c r="G14" s="2">
        <v>38</v>
      </c>
    </row>
    <row r="15" spans="2:7" x14ac:dyDescent="0.3">
      <c r="B15" s="1">
        <v>11</v>
      </c>
      <c r="C15" s="2">
        <v>1100000</v>
      </c>
      <c r="D15" s="2">
        <v>6000</v>
      </c>
      <c r="E15" s="2">
        <f>C15/0.7</f>
        <v>1571428.5714285716</v>
      </c>
      <c r="F15" s="2">
        <f>D15/0.25</f>
        <v>24000</v>
      </c>
      <c r="G15" s="2">
        <v>32</v>
      </c>
    </row>
    <row r="16" spans="2:7" x14ac:dyDescent="0.3">
      <c r="B16" s="1">
        <v>12</v>
      </c>
      <c r="C16" s="2">
        <v>540000</v>
      </c>
      <c r="D16" s="2">
        <v>4500</v>
      </c>
      <c r="E16" s="2">
        <f>C16/0.68</f>
        <v>794117.6470588235</v>
      </c>
      <c r="F16" s="2">
        <f>D16/0.35</f>
        <v>12857.142857142859</v>
      </c>
      <c r="G16" s="2">
        <v>63</v>
      </c>
    </row>
    <row r="17" spans="2:7" x14ac:dyDescent="0.3">
      <c r="B17" s="1">
        <v>13</v>
      </c>
      <c r="C17" s="2">
        <v>902900</v>
      </c>
      <c r="D17" s="2">
        <v>4600</v>
      </c>
      <c r="E17" s="2">
        <f>C17/0.51</f>
        <v>1770392.1568627451</v>
      </c>
      <c r="F17" s="2">
        <f>D17/0.12</f>
        <v>38333.333333333336</v>
      </c>
      <c r="G17" s="2">
        <v>27</v>
      </c>
    </row>
    <row r="18" spans="2:7" x14ac:dyDescent="0.3">
      <c r="B18" s="1">
        <v>14</v>
      </c>
      <c r="C18" s="2">
        <v>1050000</v>
      </c>
      <c r="D18" s="2">
        <v>5100</v>
      </c>
      <c r="E18" s="2">
        <f>C18/0.69</f>
        <v>1521739.1304347827</v>
      </c>
      <c r="F18" s="2">
        <f>D18/0.18</f>
        <v>28333.333333333336</v>
      </c>
      <c r="G18" s="2">
        <v>44</v>
      </c>
    </row>
    <row r="19" spans="2:7" x14ac:dyDescent="0.3">
      <c r="B19" s="1">
        <v>15</v>
      </c>
      <c r="C19" s="2">
        <v>899000</v>
      </c>
      <c r="D19" s="2">
        <v>4500</v>
      </c>
      <c r="E19" s="2">
        <f>C19/0.58</f>
        <v>1550000</v>
      </c>
      <c r="F19" s="2">
        <f>D19/0.28</f>
        <v>16071.428571428571</v>
      </c>
      <c r="G19" s="2">
        <v>40</v>
      </c>
    </row>
    <row r="20" spans="2:7" x14ac:dyDescent="0.3">
      <c r="B20" s="1">
        <v>16</v>
      </c>
      <c r="C20" s="2">
        <v>1333000</v>
      </c>
      <c r="D20" s="2">
        <v>7500</v>
      </c>
      <c r="E20" s="2">
        <f>C20/0.7</f>
        <v>1904285.7142857143</v>
      </c>
      <c r="F20" s="2">
        <f>D20/0.31</f>
        <v>24193.548387096773</v>
      </c>
      <c r="G20" s="2">
        <v>37</v>
      </c>
    </row>
    <row r="21" spans="2:7" x14ac:dyDescent="0.3">
      <c r="B21" s="1">
        <v>17</v>
      </c>
      <c r="C21" s="2">
        <v>999999</v>
      </c>
      <c r="D21" s="2">
        <v>5000</v>
      </c>
      <c r="E21" s="2">
        <f>C21/0.48</f>
        <v>2083331.25</v>
      </c>
      <c r="F21" s="2">
        <f>D21/0.27</f>
        <v>18518.518518518518</v>
      </c>
      <c r="G21" s="2">
        <v>30</v>
      </c>
    </row>
    <row r="22" spans="2:7" x14ac:dyDescent="0.3">
      <c r="B22" s="1">
        <v>18</v>
      </c>
      <c r="C22" s="2">
        <v>1231230</v>
      </c>
      <c r="D22" s="2">
        <v>9500</v>
      </c>
      <c r="E22" s="2">
        <f>C22/0.7</f>
        <v>1758900</v>
      </c>
      <c r="F22" s="2">
        <f>D22/0.33</f>
        <v>28787.878787878788</v>
      </c>
      <c r="G22" s="2">
        <v>51</v>
      </c>
    </row>
    <row r="23" spans="2:7" x14ac:dyDescent="0.3">
      <c r="B23" s="1">
        <v>19</v>
      </c>
      <c r="C23" s="2">
        <v>1000000</v>
      </c>
      <c r="D23" s="2">
        <v>5340</v>
      </c>
      <c r="E23" s="2">
        <f>C23/0.55</f>
        <v>1818181.8181818181</v>
      </c>
      <c r="F23" s="2">
        <f>D23/0.25</f>
        <v>21360</v>
      </c>
      <c r="G23" s="2">
        <v>29</v>
      </c>
    </row>
    <row r="24" spans="2:7" x14ac:dyDescent="0.3">
      <c r="B24" s="1">
        <v>20</v>
      </c>
      <c r="C24" s="2">
        <v>875434</v>
      </c>
      <c r="D24" s="2">
        <v>5800</v>
      </c>
      <c r="E24" s="2">
        <f>C24/0.63</f>
        <v>1389577.7777777778</v>
      </c>
      <c r="F24" s="2">
        <f>D24/0.34</f>
        <v>17058.823529411762</v>
      </c>
      <c r="G24" s="2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2017-02-08T08:14:17Z</dcterms:modified>
</cp:coreProperties>
</file>