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ariamalabkari/Downloads/"/>
    </mc:Choice>
  </mc:AlternateContent>
  <xr:revisionPtr revIDLastSave="0" documentId="13_ncr:1_{9C29260D-AA27-EB4D-931D-724BFB167B36}" xr6:coauthVersionLast="47" xr6:coauthVersionMax="47" xr10:uidLastSave="{00000000-0000-0000-0000-000000000000}"/>
  <bookViews>
    <workbookView xWindow="0" yWindow="1680" windowWidth="30240" windowHeight="17960" xr2:uid="{00000000-000D-0000-FFFF-FFFF00000000}"/>
  </bookViews>
  <sheets>
    <sheet name="Data" sheetId="1" r:id="rId1"/>
    <sheet name="HNMR-Mix" sheetId="4" r:id="rId2"/>
    <sheet name="Calc-N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V36" i="1"/>
</calcChain>
</file>

<file path=xl/sharedStrings.xml><?xml version="1.0" encoding="utf-8"?>
<sst xmlns="http://schemas.openxmlformats.org/spreadsheetml/2006/main" count="88" uniqueCount="30">
  <si>
    <t>MS</t>
  </si>
  <si>
    <t>M/S</t>
  </si>
  <si>
    <t>Intensity</t>
  </si>
  <si>
    <t xml:space="preserve">CNMR	</t>
  </si>
  <si>
    <t>ppm</t>
  </si>
  <si>
    <t>HNMR</t>
  </si>
  <si>
    <t>IR</t>
  </si>
  <si>
    <t>transmission</t>
  </si>
  <si>
    <t>Wavenumber</t>
  </si>
  <si>
    <t>Proplyene Oxide</t>
  </si>
  <si>
    <t>Acetone</t>
  </si>
  <si>
    <t>1421 47</t>
  </si>
  <si>
    <t>1383 13</t>
  </si>
  <si>
    <t>1223 12</t>
  </si>
  <si>
    <t>1093 68</t>
  </si>
  <si>
    <t>903 81</t>
  </si>
  <si>
    <t>531 56</t>
  </si>
  <si>
    <t>Phenol</t>
  </si>
  <si>
    <t>Phe + Proplyene Oxide</t>
  </si>
  <si>
    <t>15.6 mg of phenol: 0.5mlCDCL3</t>
  </si>
  <si>
    <t>0.04 ml of propylene oxide: 0.5mlCDCL3</t>
  </si>
  <si>
    <t>40.56:101.56</t>
  </si>
  <si>
    <t>acetophenone</t>
  </si>
  <si>
    <t>methanol</t>
  </si>
  <si>
    <t>CNMR</t>
  </si>
  <si>
    <t>Acetone + Proplyene Oxide</t>
  </si>
  <si>
    <t>Phenol + Proplyene Oxide</t>
  </si>
  <si>
    <t>acetophenone + Proplyene Oxide</t>
  </si>
  <si>
    <t xml:space="preserve">8.004	</t>
  </si>
  <si>
    <t>Intensity.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</si>
</sst>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2"/>
  <sheetViews>
    <sheetView tabSelected="1" zoomScale="173" workbookViewId="0">
      <selection sqref="A1:H1"/>
    </sheetView>
  </sheetViews>
  <sheetFormatPr baseColWidth="10" defaultColWidth="8.6640625" defaultRowHeight="15" x14ac:dyDescent="0.2"/>
  <cols>
    <col min="1" max="1" width="13.1640625" customWidth="1"/>
    <col min="7" max="7" width="12.33203125" customWidth="1"/>
    <col min="8" max="8" width="11.6640625" customWidth="1"/>
    <col min="15" max="15" width="12.83203125" customWidth="1"/>
    <col min="16" max="16" width="15" customWidth="1"/>
    <col min="23" max="23" width="11.83203125" customWidth="1"/>
    <col min="24" max="24" width="11.1640625" customWidth="1"/>
    <col min="31" max="31" width="13.83203125" customWidth="1"/>
    <col min="32" max="32" width="16.5" customWidth="1"/>
    <col min="38" max="38" width="11.83203125" customWidth="1"/>
    <col min="39" max="39" width="13.1640625" customWidth="1"/>
    <col min="40" max="40" width="16" customWidth="1"/>
  </cols>
  <sheetData>
    <row r="1" spans="1:40" x14ac:dyDescent="0.2">
      <c r="A1" s="10" t="s">
        <v>9</v>
      </c>
      <c r="B1" s="10"/>
      <c r="C1" s="10"/>
      <c r="D1" s="10"/>
      <c r="E1" s="10"/>
      <c r="F1" s="10"/>
      <c r="G1" s="10"/>
      <c r="H1" s="10"/>
      <c r="I1" s="11" t="s">
        <v>10</v>
      </c>
      <c r="J1" s="11"/>
      <c r="K1" s="11"/>
      <c r="L1" s="11"/>
      <c r="M1" s="11"/>
      <c r="N1" s="11"/>
      <c r="O1" s="11"/>
      <c r="P1" s="11"/>
      <c r="Q1" s="15" t="s">
        <v>17</v>
      </c>
      <c r="R1" s="15"/>
      <c r="S1" s="15"/>
      <c r="T1" s="15"/>
      <c r="U1" s="15"/>
      <c r="V1" s="15"/>
      <c r="W1" s="15"/>
      <c r="X1" s="15"/>
      <c r="Y1" s="19" t="s">
        <v>22</v>
      </c>
      <c r="Z1" s="19"/>
      <c r="AA1" s="19"/>
      <c r="AB1" s="19"/>
      <c r="AC1" s="19"/>
      <c r="AD1" s="19"/>
      <c r="AE1" s="19"/>
      <c r="AF1" s="19"/>
      <c r="AG1" s="23" t="s">
        <v>23</v>
      </c>
      <c r="AH1" s="23"/>
      <c r="AI1" s="23"/>
      <c r="AJ1" s="23"/>
      <c r="AK1" s="23"/>
      <c r="AL1" s="23"/>
      <c r="AM1" s="23"/>
      <c r="AN1" s="23"/>
    </row>
    <row r="2" spans="1:40" s="5" customFormat="1" x14ac:dyDescent="0.2">
      <c r="A2" s="7" t="s">
        <v>0</v>
      </c>
      <c r="B2" s="7"/>
      <c r="C2" s="7" t="s">
        <v>3</v>
      </c>
      <c r="D2" s="7"/>
      <c r="E2" s="8" t="s">
        <v>5</v>
      </c>
      <c r="F2" s="8"/>
      <c r="G2" s="7" t="s">
        <v>6</v>
      </c>
      <c r="H2" s="7"/>
      <c r="I2" s="12" t="s">
        <v>0</v>
      </c>
      <c r="J2" s="12"/>
      <c r="K2" s="12" t="s">
        <v>3</v>
      </c>
      <c r="L2" s="12"/>
      <c r="M2" s="13" t="s">
        <v>5</v>
      </c>
      <c r="N2" s="13"/>
      <c r="O2" s="12" t="s">
        <v>6</v>
      </c>
      <c r="P2" s="12"/>
      <c r="Q2" s="16" t="s">
        <v>0</v>
      </c>
      <c r="R2" s="16"/>
      <c r="S2" s="16" t="s">
        <v>3</v>
      </c>
      <c r="T2" s="16"/>
      <c r="U2" s="17" t="s">
        <v>5</v>
      </c>
      <c r="V2" s="17"/>
      <c r="W2" s="16" t="s">
        <v>6</v>
      </c>
      <c r="X2" s="16"/>
      <c r="Y2" s="20" t="s">
        <v>0</v>
      </c>
      <c r="Z2" s="20"/>
      <c r="AA2" s="20" t="s">
        <v>24</v>
      </c>
      <c r="AB2" s="20"/>
      <c r="AC2" s="20" t="s">
        <v>5</v>
      </c>
      <c r="AD2" s="20"/>
      <c r="AE2" s="20" t="s">
        <v>6</v>
      </c>
      <c r="AF2" s="20"/>
      <c r="AG2" s="24" t="s">
        <v>0</v>
      </c>
      <c r="AH2" s="24"/>
      <c r="AI2" s="24" t="s">
        <v>24</v>
      </c>
      <c r="AJ2" s="24"/>
      <c r="AK2" s="24" t="s">
        <v>5</v>
      </c>
      <c r="AL2" s="24"/>
      <c r="AM2" s="24" t="s">
        <v>6</v>
      </c>
      <c r="AN2" s="24"/>
    </row>
    <row r="3" spans="1:40" x14ac:dyDescent="0.2">
      <c r="A3" s="9" t="s">
        <v>1</v>
      </c>
      <c r="B3" s="9" t="s">
        <v>2</v>
      </c>
      <c r="C3" s="9" t="s">
        <v>4</v>
      </c>
      <c r="D3" s="9" t="s">
        <v>2</v>
      </c>
      <c r="E3" s="9" t="s">
        <v>4</v>
      </c>
      <c r="F3" s="9" t="s">
        <v>2</v>
      </c>
      <c r="G3" s="9" t="s">
        <v>8</v>
      </c>
      <c r="H3" s="9" t="s">
        <v>7</v>
      </c>
      <c r="I3" s="14" t="s">
        <v>1</v>
      </c>
      <c r="J3" s="14" t="s">
        <v>2</v>
      </c>
      <c r="K3" s="14" t="s">
        <v>4</v>
      </c>
      <c r="L3" s="14" t="s">
        <v>29</v>
      </c>
      <c r="M3" s="14" t="s">
        <v>4</v>
      </c>
      <c r="N3" s="14" t="s">
        <v>2</v>
      </c>
      <c r="O3" s="14" t="s">
        <v>8</v>
      </c>
      <c r="P3" s="14" t="s">
        <v>7</v>
      </c>
      <c r="Q3" s="18" t="s">
        <v>1</v>
      </c>
      <c r="R3" s="18" t="s">
        <v>2</v>
      </c>
      <c r="S3" s="18" t="s">
        <v>4</v>
      </c>
      <c r="T3" s="18" t="s">
        <v>2</v>
      </c>
      <c r="U3" s="18" t="s">
        <v>4</v>
      </c>
      <c r="V3" s="18" t="s">
        <v>2</v>
      </c>
      <c r="W3" s="18" t="s">
        <v>8</v>
      </c>
      <c r="X3" s="18" t="s">
        <v>7</v>
      </c>
      <c r="Y3" s="21" t="s">
        <v>1</v>
      </c>
      <c r="Z3" s="21" t="s">
        <v>2</v>
      </c>
      <c r="AA3" s="21" t="s">
        <v>4</v>
      </c>
      <c r="AB3" s="21" t="s">
        <v>2</v>
      </c>
      <c r="AC3" s="21" t="s">
        <v>4</v>
      </c>
      <c r="AD3" s="21" t="s">
        <v>2</v>
      </c>
      <c r="AE3" s="21" t="s">
        <v>8</v>
      </c>
      <c r="AF3" s="21" t="s">
        <v>7</v>
      </c>
      <c r="AG3" s="25" t="s">
        <v>1</v>
      </c>
      <c r="AH3" s="25" t="s">
        <v>2</v>
      </c>
      <c r="AI3" s="25" t="s">
        <v>4</v>
      </c>
      <c r="AJ3" s="25" t="s">
        <v>2</v>
      </c>
      <c r="AK3" s="25" t="s">
        <v>4</v>
      </c>
      <c r="AL3" s="25" t="s">
        <v>2</v>
      </c>
      <c r="AM3" s="25" t="s">
        <v>8</v>
      </c>
      <c r="AN3" s="25" t="s">
        <v>7</v>
      </c>
    </row>
    <row r="4" spans="1:40" ht="16" x14ac:dyDescent="0.2">
      <c r="A4" s="9">
        <v>14</v>
      </c>
      <c r="B4" s="9">
        <v>3</v>
      </c>
      <c r="C4" s="9">
        <v>48.17</v>
      </c>
      <c r="D4" s="9">
        <v>795</v>
      </c>
      <c r="E4" s="9">
        <v>3.11</v>
      </c>
      <c r="F4" s="9">
        <v>32</v>
      </c>
      <c r="G4" s="9">
        <v>747</v>
      </c>
      <c r="H4" s="9">
        <v>26</v>
      </c>
      <c r="I4" s="14">
        <v>14</v>
      </c>
      <c r="J4" s="14">
        <v>2.9</v>
      </c>
      <c r="K4" s="14">
        <v>206.55</v>
      </c>
      <c r="L4" s="14">
        <v>522</v>
      </c>
      <c r="M4" s="14">
        <v>2.1621000000000001</v>
      </c>
      <c r="N4" s="14">
        <v>1000</v>
      </c>
      <c r="O4" s="14" t="s">
        <v>16</v>
      </c>
      <c r="P4" s="14">
        <v>65</v>
      </c>
      <c r="Q4" s="18">
        <v>27</v>
      </c>
      <c r="R4" s="18">
        <v>1.9</v>
      </c>
      <c r="S4" s="18">
        <v>155.02000000000001</v>
      </c>
      <c r="T4" s="18">
        <v>350</v>
      </c>
      <c r="U4" s="18">
        <v>7.2619999999999996</v>
      </c>
      <c r="V4" s="18">
        <v>581</v>
      </c>
      <c r="W4" s="18">
        <v>3226</v>
      </c>
      <c r="X4" s="18">
        <v>17</v>
      </c>
      <c r="Y4" s="22">
        <v>15</v>
      </c>
      <c r="Z4" s="22">
        <v>2.4</v>
      </c>
      <c r="AA4" s="22">
        <v>197.85</v>
      </c>
      <c r="AB4" s="22">
        <v>174</v>
      </c>
      <c r="AC4" s="21" t="s">
        <v>28</v>
      </c>
      <c r="AD4" s="21">
        <v>72</v>
      </c>
      <c r="AE4" s="21">
        <v>588</v>
      </c>
      <c r="AF4" s="21">
        <v>17</v>
      </c>
      <c r="AG4" s="26">
        <v>14</v>
      </c>
      <c r="AH4" s="26">
        <v>1.7</v>
      </c>
      <c r="AI4" s="27">
        <v>50.05</v>
      </c>
      <c r="AJ4" s="27">
        <v>1000</v>
      </c>
      <c r="AK4" s="28">
        <v>3.7610000000000001</v>
      </c>
      <c r="AL4" s="26">
        <v>36</v>
      </c>
      <c r="AM4" s="27">
        <v>662</v>
      </c>
      <c r="AN4" s="27">
        <v>58</v>
      </c>
    </row>
    <row r="5" spans="1:40" ht="16" x14ac:dyDescent="0.2">
      <c r="A5" s="9">
        <v>15</v>
      </c>
      <c r="B5" s="9">
        <v>10.8</v>
      </c>
      <c r="C5" s="9">
        <v>47.94</v>
      </c>
      <c r="D5" s="9">
        <v>1000</v>
      </c>
      <c r="E5" s="9">
        <v>3.08</v>
      </c>
      <c r="F5" s="9">
        <v>38</v>
      </c>
      <c r="G5" s="9">
        <v>828</v>
      </c>
      <c r="H5" s="9">
        <v>4</v>
      </c>
      <c r="I5" s="14">
        <v>15</v>
      </c>
      <c r="J5" s="14">
        <v>23.1</v>
      </c>
      <c r="K5" s="14">
        <v>30.81</v>
      </c>
      <c r="L5" s="14">
        <v>1000</v>
      </c>
      <c r="M5" s="14"/>
      <c r="N5" s="14"/>
      <c r="O5" s="14" t="s">
        <v>15</v>
      </c>
      <c r="P5" s="14">
        <v>81</v>
      </c>
      <c r="Q5" s="18">
        <v>37</v>
      </c>
      <c r="R5" s="18">
        <v>2</v>
      </c>
      <c r="S5" s="18">
        <v>129.79</v>
      </c>
      <c r="T5" s="18">
        <v>1000</v>
      </c>
      <c r="U5" s="18">
        <v>7.2590000000000003</v>
      </c>
      <c r="V5" s="18">
        <v>227</v>
      </c>
      <c r="W5" s="18">
        <v>3215</v>
      </c>
      <c r="X5" s="18">
        <v>17</v>
      </c>
      <c r="Y5" s="22">
        <v>18</v>
      </c>
      <c r="Z5" s="22">
        <v>1.1000000000000001</v>
      </c>
      <c r="AA5" s="22">
        <v>137.22999999999999</v>
      </c>
      <c r="AB5" s="22">
        <v>229</v>
      </c>
      <c r="AC5" s="21">
        <v>7.9870000000000001</v>
      </c>
      <c r="AD5" s="21">
        <v>72</v>
      </c>
      <c r="AE5" s="22">
        <v>618</v>
      </c>
      <c r="AF5" s="22">
        <v>81</v>
      </c>
      <c r="AG5" s="26">
        <v>15</v>
      </c>
      <c r="AH5" s="26">
        <v>12.4</v>
      </c>
      <c r="AI5" s="27"/>
      <c r="AJ5" s="27"/>
      <c r="AK5" s="28">
        <v>3.6989999999999998</v>
      </c>
      <c r="AL5" s="26">
        <v>135</v>
      </c>
      <c r="AM5" s="27">
        <v>1030</v>
      </c>
      <c r="AN5" s="27">
        <v>4</v>
      </c>
    </row>
    <row r="6" spans="1:40" ht="16" x14ac:dyDescent="0.2">
      <c r="A6" s="9">
        <v>25</v>
      </c>
      <c r="B6" s="9">
        <v>1.7</v>
      </c>
      <c r="C6" s="9">
        <v>18.079999999999998</v>
      </c>
      <c r="D6" s="9">
        <v>860</v>
      </c>
      <c r="E6" s="9">
        <v>3.0659999999999998</v>
      </c>
      <c r="F6" s="9">
        <v>48</v>
      </c>
      <c r="G6" s="9">
        <v>896</v>
      </c>
      <c r="H6" s="9">
        <v>44</v>
      </c>
      <c r="I6" s="14">
        <v>26</v>
      </c>
      <c r="J6" s="14">
        <v>3.5</v>
      </c>
      <c r="K6" s="14"/>
      <c r="L6" s="14"/>
      <c r="M6" s="14"/>
      <c r="N6" s="14"/>
      <c r="O6" s="14" t="s">
        <v>14</v>
      </c>
      <c r="P6" s="14">
        <v>68</v>
      </c>
      <c r="Q6" s="18">
        <v>38</v>
      </c>
      <c r="R6" s="18">
        <v>4</v>
      </c>
      <c r="S6" s="18">
        <v>121.09</v>
      </c>
      <c r="T6" s="18">
        <v>425</v>
      </c>
      <c r="U6" s="18">
        <v>7.2560000000000002</v>
      </c>
      <c r="V6" s="18">
        <v>219</v>
      </c>
      <c r="W6" s="18">
        <v>3205</v>
      </c>
      <c r="X6" s="18">
        <v>17</v>
      </c>
      <c r="Y6" s="22">
        <v>27</v>
      </c>
      <c r="Z6" s="22">
        <v>1.9</v>
      </c>
      <c r="AA6" s="22">
        <v>133.04</v>
      </c>
      <c r="AB6" s="22">
        <v>463</v>
      </c>
      <c r="AC6" s="21">
        <v>7.9669999999999996</v>
      </c>
      <c r="AD6" s="21">
        <v>39</v>
      </c>
      <c r="AE6" s="22">
        <v>691</v>
      </c>
      <c r="AF6" s="22">
        <v>14</v>
      </c>
      <c r="AG6" s="26">
        <v>28</v>
      </c>
      <c r="AH6" s="26">
        <v>4.5999999999999996</v>
      </c>
      <c r="AI6" s="27"/>
      <c r="AJ6" s="27"/>
      <c r="AK6" s="28">
        <v>3.6419999999999999</v>
      </c>
      <c r="AL6" s="27">
        <v>188</v>
      </c>
      <c r="AM6" s="26">
        <v>1116</v>
      </c>
      <c r="AN6" s="26">
        <v>62</v>
      </c>
    </row>
    <row r="7" spans="1:40" ht="16" x14ac:dyDescent="0.2">
      <c r="A7" s="9">
        <v>26</v>
      </c>
      <c r="B7" s="9">
        <v>27.7</v>
      </c>
      <c r="C7" s="9"/>
      <c r="D7" s="9"/>
      <c r="E7" s="9">
        <v>3.052</v>
      </c>
      <c r="F7" s="9">
        <v>93</v>
      </c>
      <c r="G7" s="9">
        <v>961</v>
      </c>
      <c r="H7" s="9">
        <v>14</v>
      </c>
      <c r="I7" s="14">
        <v>27</v>
      </c>
      <c r="J7" s="14">
        <v>5.7</v>
      </c>
      <c r="K7" s="14"/>
      <c r="L7" s="14"/>
      <c r="M7" s="14"/>
      <c r="N7" s="14"/>
      <c r="O7" s="14" t="s">
        <v>13</v>
      </c>
      <c r="P7" s="14">
        <v>12</v>
      </c>
      <c r="Q7" s="18">
        <v>39</v>
      </c>
      <c r="R7" s="18">
        <v>13.6</v>
      </c>
      <c r="S7" s="18">
        <v>115.48</v>
      </c>
      <c r="T7" s="18">
        <v>940</v>
      </c>
      <c r="U7" s="18">
        <v>7.2489999999999997</v>
      </c>
      <c r="V7" s="18">
        <v>144</v>
      </c>
      <c r="W7" s="18">
        <v>3054</v>
      </c>
      <c r="X7" s="18">
        <v>29</v>
      </c>
      <c r="Y7" s="22">
        <v>28</v>
      </c>
      <c r="Z7" s="22">
        <v>1</v>
      </c>
      <c r="AA7" s="22">
        <v>128.56</v>
      </c>
      <c r="AB7" s="22">
        <v>866</v>
      </c>
      <c r="AC7" s="21">
        <v>7.9269999999999996</v>
      </c>
      <c r="AD7" s="21">
        <v>57</v>
      </c>
      <c r="AE7" s="22">
        <v>731</v>
      </c>
      <c r="AF7" s="22">
        <v>79</v>
      </c>
      <c r="AG7" s="26">
        <v>29</v>
      </c>
      <c r="AH7" s="26">
        <v>44.6</v>
      </c>
      <c r="AI7" s="27"/>
      <c r="AJ7" s="27"/>
      <c r="AK7" s="28">
        <v>3.593</v>
      </c>
      <c r="AL7" s="26">
        <v>124</v>
      </c>
      <c r="AM7" s="27">
        <v>1460</v>
      </c>
      <c r="AN7" s="27">
        <v>47</v>
      </c>
    </row>
    <row r="8" spans="1:40" ht="16" x14ac:dyDescent="0.2">
      <c r="A8" s="9">
        <v>27</v>
      </c>
      <c r="B8" s="9">
        <v>49.8</v>
      </c>
      <c r="C8" s="9"/>
      <c r="D8" s="9"/>
      <c r="E8" s="9">
        <v>3.036</v>
      </c>
      <c r="F8" s="9">
        <v>54</v>
      </c>
      <c r="G8" s="9">
        <v>1024</v>
      </c>
      <c r="H8" s="9">
        <v>14</v>
      </c>
      <c r="I8" s="14">
        <v>28</v>
      </c>
      <c r="J8" s="14">
        <v>1.2</v>
      </c>
      <c r="K8" s="14"/>
      <c r="L8" s="14"/>
      <c r="M8" s="14"/>
      <c r="N8" s="14"/>
      <c r="O8" s="14" t="s">
        <v>12</v>
      </c>
      <c r="P8" s="14">
        <v>13</v>
      </c>
      <c r="Q8" s="18">
        <v>40</v>
      </c>
      <c r="R8" s="18">
        <v>8.8000000000000007</v>
      </c>
      <c r="S8" s="18"/>
      <c r="T8" s="18"/>
      <c r="U8" s="18">
        <v>7.2460000000000004</v>
      </c>
      <c r="V8" s="18">
        <v>432</v>
      </c>
      <c r="W8" s="18">
        <v>3023</v>
      </c>
      <c r="X8" s="18">
        <v>35</v>
      </c>
      <c r="Y8" s="22">
        <v>38</v>
      </c>
      <c r="Z8" s="22">
        <v>1.7</v>
      </c>
      <c r="AA8" s="22">
        <v>128.29</v>
      </c>
      <c r="AB8" s="22">
        <v>1000</v>
      </c>
      <c r="AC8" s="21">
        <v>7.9219999999999997</v>
      </c>
      <c r="AD8" s="21">
        <v>56</v>
      </c>
      <c r="AE8" s="22">
        <v>761</v>
      </c>
      <c r="AF8" s="22">
        <v>15</v>
      </c>
      <c r="AG8" s="26">
        <v>30</v>
      </c>
      <c r="AH8" s="26">
        <v>6.5</v>
      </c>
      <c r="AI8" s="27"/>
      <c r="AJ8" s="27"/>
      <c r="AK8" s="28">
        <v>3.4470000000000001</v>
      </c>
      <c r="AL8" s="26">
        <v>1000</v>
      </c>
      <c r="AM8" s="26">
        <v>2046</v>
      </c>
      <c r="AN8" s="26">
        <v>84</v>
      </c>
    </row>
    <row r="9" spans="1:40" ht="16" x14ac:dyDescent="0.2">
      <c r="A9" s="9">
        <v>28</v>
      </c>
      <c r="B9" s="9">
        <v>100</v>
      </c>
      <c r="C9" s="9"/>
      <c r="D9" s="9"/>
      <c r="E9" s="9">
        <v>3.0209999999999999</v>
      </c>
      <c r="F9" s="9">
        <v>100</v>
      </c>
      <c r="G9" s="9">
        <v>1105</v>
      </c>
      <c r="H9" s="9">
        <v>33</v>
      </c>
      <c r="I9" s="14">
        <v>29</v>
      </c>
      <c r="J9" s="14">
        <v>3.1</v>
      </c>
      <c r="K9" s="14"/>
      <c r="L9" s="14"/>
      <c r="M9" s="14"/>
      <c r="N9" s="14"/>
      <c r="O9" s="14" t="s">
        <v>11</v>
      </c>
      <c r="P9" s="14">
        <v>47</v>
      </c>
      <c r="Q9" s="18">
        <v>47</v>
      </c>
      <c r="R9" s="18">
        <v>3.9</v>
      </c>
      <c r="S9" s="18"/>
      <c r="T9" s="18"/>
      <c r="U9" s="18">
        <v>7.2430000000000003</v>
      </c>
      <c r="V9" s="18">
        <v>870</v>
      </c>
      <c r="W9" s="18">
        <v>2956</v>
      </c>
      <c r="X9" s="18">
        <v>7</v>
      </c>
      <c r="Y9" s="22">
        <v>39</v>
      </c>
      <c r="Z9" s="22">
        <v>3.5</v>
      </c>
      <c r="AA9" s="22">
        <v>26.47</v>
      </c>
      <c r="AB9" s="22">
        <v>259</v>
      </c>
      <c r="AC9" s="21">
        <v>7.8959999999999999</v>
      </c>
      <c r="AD9" s="21">
        <v>96</v>
      </c>
      <c r="AE9" s="22">
        <v>928</v>
      </c>
      <c r="AF9" s="22">
        <v>72</v>
      </c>
      <c r="AG9" s="26">
        <v>31</v>
      </c>
      <c r="AH9" s="26">
        <v>100</v>
      </c>
      <c r="AI9" s="27"/>
      <c r="AJ9" s="27"/>
      <c r="AK9" s="28">
        <v>3.395</v>
      </c>
      <c r="AL9" s="26">
        <v>562</v>
      </c>
      <c r="AM9" s="27">
        <v>2522</v>
      </c>
      <c r="AN9" s="27">
        <v>77</v>
      </c>
    </row>
    <row r="10" spans="1:40" ht="16" x14ac:dyDescent="0.2">
      <c r="A10" s="9">
        <v>29</v>
      </c>
      <c r="B10" s="9">
        <v>36.1</v>
      </c>
      <c r="C10" s="9"/>
      <c r="D10" s="9"/>
      <c r="E10" s="9">
        <v>3.008</v>
      </c>
      <c r="F10" s="9">
        <v>132</v>
      </c>
      <c r="G10" s="9">
        <v>1134</v>
      </c>
      <c r="H10" s="9">
        <v>47</v>
      </c>
      <c r="I10" s="14">
        <v>37</v>
      </c>
      <c r="J10" s="14">
        <v>1.8</v>
      </c>
      <c r="K10" s="14"/>
      <c r="L10" s="14"/>
      <c r="M10" s="14"/>
      <c r="N10" s="14"/>
      <c r="O10" s="14">
        <v>1434</v>
      </c>
      <c r="P10" s="14">
        <v>49</v>
      </c>
      <c r="Q10" s="18">
        <v>50</v>
      </c>
      <c r="R10" s="18">
        <v>3.1</v>
      </c>
      <c r="S10" s="18"/>
      <c r="T10" s="18"/>
      <c r="U10" s="18">
        <v>7.24</v>
      </c>
      <c r="V10" s="18">
        <v>786</v>
      </c>
      <c r="W10" s="18">
        <v>2926</v>
      </c>
      <c r="X10" s="18">
        <v>4</v>
      </c>
      <c r="Y10" s="22">
        <v>43</v>
      </c>
      <c r="Z10" s="22">
        <v>12.9</v>
      </c>
      <c r="AA10" s="21"/>
      <c r="AB10" s="21"/>
      <c r="AC10" s="21">
        <v>7.5229999999999997</v>
      </c>
      <c r="AD10" s="21">
        <v>61</v>
      </c>
      <c r="AE10" s="22">
        <v>966</v>
      </c>
      <c r="AF10" s="22">
        <v>37</v>
      </c>
      <c r="AG10" s="26">
        <v>32</v>
      </c>
      <c r="AH10" s="26">
        <v>74.400000000000006</v>
      </c>
      <c r="AI10" s="27"/>
      <c r="AJ10" s="27"/>
      <c r="AK10" s="27"/>
      <c r="AL10" s="27"/>
      <c r="AM10" s="26">
        <v>2833</v>
      </c>
      <c r="AN10" s="26">
        <v>22</v>
      </c>
    </row>
    <row r="11" spans="1:40" ht="16" x14ac:dyDescent="0.2">
      <c r="A11" s="9">
        <v>30</v>
      </c>
      <c r="B11" s="9">
        <v>5.6</v>
      </c>
      <c r="C11" s="9"/>
      <c r="D11" s="9"/>
      <c r="E11" s="9">
        <v>2.9940000000000002</v>
      </c>
      <c r="F11" s="9">
        <v>99</v>
      </c>
      <c r="G11" s="9">
        <v>1145</v>
      </c>
      <c r="H11" s="9">
        <v>39</v>
      </c>
      <c r="I11" s="14">
        <v>38</v>
      </c>
      <c r="J11" s="14">
        <v>2.2000000000000002</v>
      </c>
      <c r="K11" s="14"/>
      <c r="L11" s="14"/>
      <c r="M11" s="14"/>
      <c r="N11" s="14"/>
      <c r="O11" s="14">
        <v>1715</v>
      </c>
      <c r="P11" s="14">
        <v>4</v>
      </c>
      <c r="Q11" s="18">
        <v>51</v>
      </c>
      <c r="R11" s="18">
        <v>3.2</v>
      </c>
      <c r="S11" s="18"/>
      <c r="T11" s="18"/>
      <c r="U11" s="18">
        <v>7.234</v>
      </c>
      <c r="V11" s="18">
        <v>153</v>
      </c>
      <c r="W11" s="18">
        <v>2855</v>
      </c>
      <c r="X11" s="18">
        <v>11</v>
      </c>
      <c r="Y11" s="22">
        <v>50</v>
      </c>
      <c r="Z11" s="22">
        <v>7.9</v>
      </c>
      <c r="AA11" s="21"/>
      <c r="AB11" s="21"/>
      <c r="AC11" s="21">
        <v>7.5039999999999996</v>
      </c>
      <c r="AD11" s="21">
        <v>133</v>
      </c>
      <c r="AE11" s="22">
        <v>1001</v>
      </c>
      <c r="AF11" s="22">
        <v>74</v>
      </c>
      <c r="AG11" s="26">
        <v>33</v>
      </c>
      <c r="AH11" s="26">
        <v>1.2</v>
      </c>
      <c r="AI11" s="27"/>
      <c r="AJ11" s="27"/>
      <c r="AK11" s="27"/>
      <c r="AL11" s="27"/>
      <c r="AM11" s="27">
        <v>2945</v>
      </c>
      <c r="AN11" s="27">
        <v>18</v>
      </c>
    </row>
    <row r="12" spans="1:40" ht="16" x14ac:dyDescent="0.2">
      <c r="A12" s="9">
        <v>31</v>
      </c>
      <c r="B12" s="9">
        <v>31.6</v>
      </c>
      <c r="C12" s="9"/>
      <c r="D12" s="9"/>
      <c r="E12" s="9">
        <v>2.9780000000000002</v>
      </c>
      <c r="F12" s="9">
        <v>137</v>
      </c>
      <c r="G12" s="9">
        <v>1266</v>
      </c>
      <c r="H12" s="9">
        <v>19</v>
      </c>
      <c r="I12" s="14">
        <v>39</v>
      </c>
      <c r="J12" s="14">
        <v>4.2</v>
      </c>
      <c r="K12" s="14"/>
      <c r="L12" s="14"/>
      <c r="M12" s="14"/>
      <c r="N12" s="14"/>
      <c r="O12" s="14">
        <v>1749</v>
      </c>
      <c r="P12" s="14">
        <v>52</v>
      </c>
      <c r="Q12" s="18">
        <v>53</v>
      </c>
      <c r="R12" s="18">
        <v>2.1</v>
      </c>
      <c r="S12" s="18"/>
      <c r="T12" s="18"/>
      <c r="U12" s="18">
        <v>7.2270000000000003</v>
      </c>
      <c r="V12" s="18">
        <v>274</v>
      </c>
      <c r="W12" s="18">
        <v>2723</v>
      </c>
      <c r="X12" s="18">
        <v>64</v>
      </c>
      <c r="Y12" s="22">
        <v>51</v>
      </c>
      <c r="Z12" s="22">
        <v>22.6</v>
      </c>
      <c r="AA12" s="21"/>
      <c r="AB12" s="21"/>
      <c r="AC12" s="21">
        <v>7.484</v>
      </c>
      <c r="AD12" s="21">
        <v>56</v>
      </c>
      <c r="AE12" s="22">
        <v>1025</v>
      </c>
      <c r="AF12" s="22">
        <v>50</v>
      </c>
      <c r="AG12" s="27"/>
      <c r="AH12" s="27"/>
      <c r="AI12" s="27"/>
      <c r="AJ12" s="27"/>
      <c r="AK12" s="27"/>
      <c r="AL12" s="27"/>
      <c r="AM12" s="26">
        <v>3336</v>
      </c>
      <c r="AN12" s="26">
        <v>8</v>
      </c>
    </row>
    <row r="13" spans="1:40" ht="16" x14ac:dyDescent="0.2">
      <c r="A13" s="9">
        <v>37</v>
      </c>
      <c r="B13" s="9">
        <v>1.9</v>
      </c>
      <c r="C13" s="9"/>
      <c r="D13" s="9"/>
      <c r="E13" s="9">
        <v>2.964</v>
      </c>
      <c r="F13" s="9">
        <v>106</v>
      </c>
      <c r="G13" s="9">
        <v>1370</v>
      </c>
      <c r="H13" s="9">
        <v>36</v>
      </c>
      <c r="I13" s="14">
        <v>40</v>
      </c>
      <c r="J13" s="14">
        <v>1</v>
      </c>
      <c r="K13" s="14"/>
      <c r="L13" s="14"/>
      <c r="M13" s="14"/>
      <c r="N13" s="14"/>
      <c r="O13" s="14">
        <v>2366</v>
      </c>
      <c r="P13" s="14">
        <v>74</v>
      </c>
      <c r="Q13" s="18">
        <v>55</v>
      </c>
      <c r="R13" s="18">
        <v>6.6</v>
      </c>
      <c r="S13" s="18"/>
      <c r="T13" s="18"/>
      <c r="U13" s="18">
        <v>7.2240000000000002</v>
      </c>
      <c r="V13" s="18">
        <v>341</v>
      </c>
      <c r="W13" s="18">
        <v>2602</v>
      </c>
      <c r="X13" s="18">
        <v>70</v>
      </c>
      <c r="Y13" s="22">
        <v>52</v>
      </c>
      <c r="Z13" s="22">
        <v>2</v>
      </c>
      <c r="AA13" s="21"/>
      <c r="AB13" s="21"/>
      <c r="AC13" s="21">
        <v>7.4740000000000002</v>
      </c>
      <c r="AD13" s="21">
        <v>48</v>
      </c>
      <c r="AE13" s="22">
        <v>1079</v>
      </c>
      <c r="AF13" s="22">
        <v>62</v>
      </c>
      <c r="AG13" s="27"/>
      <c r="AH13" s="27"/>
      <c r="AI13" s="27"/>
      <c r="AJ13" s="27"/>
      <c r="AK13" s="27"/>
      <c r="AL13" s="27"/>
      <c r="AM13" s="27">
        <v>3347</v>
      </c>
      <c r="AN13" s="27">
        <v>8</v>
      </c>
    </row>
    <row r="14" spans="1:40" ht="16" x14ac:dyDescent="0.2">
      <c r="A14" s="9">
        <v>38</v>
      </c>
      <c r="B14" s="9">
        <v>2.6</v>
      </c>
      <c r="C14" s="9"/>
      <c r="D14" s="9"/>
      <c r="E14" s="9">
        <v>2.95</v>
      </c>
      <c r="F14" s="9">
        <v>142</v>
      </c>
      <c r="G14" s="9">
        <v>1408</v>
      </c>
      <c r="H14" s="9">
        <v>6</v>
      </c>
      <c r="I14" s="14">
        <v>41</v>
      </c>
      <c r="J14" s="14">
        <v>2</v>
      </c>
      <c r="K14" s="14"/>
      <c r="L14" s="14"/>
      <c r="M14" s="14"/>
      <c r="N14" s="14"/>
      <c r="O14" s="14">
        <v>3005</v>
      </c>
      <c r="P14" s="14">
        <v>66</v>
      </c>
      <c r="Q14" s="18">
        <v>61</v>
      </c>
      <c r="R14" s="18">
        <v>1.1000000000000001</v>
      </c>
      <c r="S14" s="18"/>
      <c r="T14" s="18"/>
      <c r="U14" s="18">
        <v>7.2210000000000001</v>
      </c>
      <c r="V14" s="18">
        <v>722</v>
      </c>
      <c r="W14" s="18">
        <v>1598</v>
      </c>
      <c r="X14" s="18">
        <v>39</v>
      </c>
      <c r="Y14" s="22">
        <v>52.5</v>
      </c>
      <c r="Z14" s="22">
        <v>1.3</v>
      </c>
      <c r="AA14" s="21"/>
      <c r="AB14" s="21"/>
      <c r="AC14" s="21">
        <v>7.468</v>
      </c>
      <c r="AD14" s="21">
        <v>39</v>
      </c>
      <c r="AE14" s="22">
        <v>1103</v>
      </c>
      <c r="AF14" s="22">
        <v>79</v>
      </c>
      <c r="AG14" s="27"/>
      <c r="AH14" s="27"/>
      <c r="AI14" s="27"/>
      <c r="AJ14" s="27"/>
      <c r="AK14" s="27"/>
      <c r="AL14" s="27"/>
      <c r="AM14" s="27"/>
      <c r="AN14" s="27"/>
    </row>
    <row r="15" spans="1:40" ht="16" x14ac:dyDescent="0.2">
      <c r="A15" s="9">
        <v>39</v>
      </c>
      <c r="B15" s="9">
        <v>6.2</v>
      </c>
      <c r="C15" s="9"/>
      <c r="D15" s="9"/>
      <c r="E15" s="9">
        <v>2.9390000000000001</v>
      </c>
      <c r="F15" s="9">
        <v>47</v>
      </c>
      <c r="G15" s="9">
        <v>1448</v>
      </c>
      <c r="H15" s="9">
        <v>27</v>
      </c>
      <c r="I15" s="14">
        <v>42</v>
      </c>
      <c r="J15" s="14">
        <v>9.1</v>
      </c>
      <c r="K15" s="14"/>
      <c r="L15" s="14"/>
      <c r="M15" s="14"/>
      <c r="N15" s="14"/>
      <c r="O15" s="14">
        <v>3414</v>
      </c>
      <c r="P15" s="14">
        <v>79</v>
      </c>
      <c r="Q15" s="18">
        <v>62</v>
      </c>
      <c r="R15" s="18">
        <v>1.7</v>
      </c>
      <c r="S15" s="18"/>
      <c r="T15" s="18"/>
      <c r="U15" s="18">
        <v>6.9509999999999996</v>
      </c>
      <c r="V15" s="18">
        <v>196</v>
      </c>
      <c r="W15" s="18">
        <v>1532</v>
      </c>
      <c r="X15" s="18">
        <v>74</v>
      </c>
      <c r="Y15" s="22">
        <v>62</v>
      </c>
      <c r="Z15" s="22">
        <v>1</v>
      </c>
      <c r="AA15" s="21"/>
      <c r="AB15" s="21"/>
      <c r="AC15" s="21">
        <v>7.4429999999999996</v>
      </c>
      <c r="AD15" s="21">
        <v>38</v>
      </c>
      <c r="AE15" s="22">
        <v>1150</v>
      </c>
      <c r="AF15" s="22">
        <v>74</v>
      </c>
      <c r="AG15" s="4"/>
      <c r="AH15" s="4"/>
      <c r="AI15" s="4"/>
      <c r="AJ15" s="4"/>
      <c r="AK15" s="4"/>
      <c r="AL15" s="4"/>
      <c r="AM15" s="4"/>
      <c r="AN15" s="4"/>
    </row>
    <row r="16" spans="1:40" ht="16" x14ac:dyDescent="0.2">
      <c r="A16" s="9">
        <v>40</v>
      </c>
      <c r="B16" s="9">
        <v>1.3</v>
      </c>
      <c r="C16" s="9"/>
      <c r="D16" s="9"/>
      <c r="E16" s="9">
        <v>2.92</v>
      </c>
      <c r="F16" s="9">
        <v>145</v>
      </c>
      <c r="G16" s="9">
        <v>1457</v>
      </c>
      <c r="H16" s="9">
        <v>24</v>
      </c>
      <c r="I16" s="14">
        <v>43</v>
      </c>
      <c r="J16" s="14">
        <v>100</v>
      </c>
      <c r="K16" s="14"/>
      <c r="L16" s="14"/>
      <c r="M16" s="14"/>
      <c r="N16" s="14"/>
      <c r="O16" s="14"/>
      <c r="P16" s="14"/>
      <c r="Q16" s="18">
        <v>63</v>
      </c>
      <c r="R16" s="18">
        <v>3.5</v>
      </c>
      <c r="S16" s="18"/>
      <c r="T16" s="18"/>
      <c r="U16" s="18">
        <v>6.9489999999999998</v>
      </c>
      <c r="V16" s="18">
        <v>344</v>
      </c>
      <c r="W16" s="18">
        <v>1600</v>
      </c>
      <c r="X16" s="18">
        <v>26</v>
      </c>
      <c r="Y16" s="22">
        <v>63</v>
      </c>
      <c r="Z16" s="22">
        <v>1.7</v>
      </c>
      <c r="AA16" s="21"/>
      <c r="AB16" s="21"/>
      <c r="AC16" s="21">
        <v>7.431</v>
      </c>
      <c r="AD16" s="21">
        <v>43</v>
      </c>
      <c r="AE16" s="22">
        <v>1181</v>
      </c>
      <c r="AF16" s="22">
        <v>58</v>
      </c>
      <c r="AG16" s="4"/>
      <c r="AH16" s="4"/>
      <c r="AI16" s="4"/>
      <c r="AJ16" s="4"/>
      <c r="AK16" s="4"/>
      <c r="AL16" s="4"/>
      <c r="AM16" s="4"/>
      <c r="AN16" s="4"/>
    </row>
    <row r="17" spans="1:40" ht="16" x14ac:dyDescent="0.2">
      <c r="A17" s="9">
        <v>41</v>
      </c>
      <c r="B17" s="9">
        <v>2.9</v>
      </c>
      <c r="C17" s="9"/>
      <c r="D17" s="9"/>
      <c r="E17" s="9">
        <v>2.9079999999999999</v>
      </c>
      <c r="F17" s="9">
        <v>47</v>
      </c>
      <c r="G17" s="9">
        <v>1601</v>
      </c>
      <c r="H17" s="9">
        <v>33</v>
      </c>
      <c r="I17" s="14">
        <v>44</v>
      </c>
      <c r="J17" s="14">
        <v>3.4</v>
      </c>
      <c r="K17" s="14"/>
      <c r="L17" s="14"/>
      <c r="M17" s="14"/>
      <c r="N17" s="14"/>
      <c r="O17" s="14"/>
      <c r="P17" s="14"/>
      <c r="Q17" s="18">
        <v>64</v>
      </c>
      <c r="R17" s="18">
        <v>1.4</v>
      </c>
      <c r="S17" s="18"/>
      <c r="T17" s="18"/>
      <c r="U17" s="18">
        <v>6.9459999999999997</v>
      </c>
      <c r="V17" s="18">
        <v>203</v>
      </c>
      <c r="W17" s="18">
        <v>1474</v>
      </c>
      <c r="X17" s="18">
        <v>13</v>
      </c>
      <c r="Y17" s="22">
        <v>65</v>
      </c>
      <c r="Z17" s="22">
        <v>1.4</v>
      </c>
      <c r="AA17" s="21"/>
      <c r="AB17" s="21"/>
      <c r="AC17" s="21">
        <v>7.4249999999999998</v>
      </c>
      <c r="AD17" s="21">
        <v>61</v>
      </c>
      <c r="AE17" s="22">
        <v>1267</v>
      </c>
      <c r="AF17" s="22">
        <v>6</v>
      </c>
      <c r="AG17" s="4"/>
      <c r="AH17" s="4"/>
      <c r="AI17" s="4"/>
      <c r="AJ17" s="4"/>
      <c r="AK17" s="4"/>
      <c r="AL17" s="4"/>
      <c r="AM17" s="4"/>
      <c r="AN17" s="4"/>
    </row>
    <row r="18" spans="1:40" ht="16" x14ac:dyDescent="0.2">
      <c r="A18" s="9">
        <v>42</v>
      </c>
      <c r="B18" s="9">
        <v>3.6</v>
      </c>
      <c r="C18" s="9"/>
      <c r="D18" s="9"/>
      <c r="E18" s="9">
        <v>2.895</v>
      </c>
      <c r="F18" s="9">
        <v>63</v>
      </c>
      <c r="G18" s="9">
        <v>1573</v>
      </c>
      <c r="H18" s="9">
        <v>81</v>
      </c>
      <c r="I18" s="14">
        <v>57</v>
      </c>
      <c r="J18" s="14">
        <v>1.7</v>
      </c>
      <c r="K18" s="14"/>
      <c r="L18" s="14"/>
      <c r="M18" s="14"/>
      <c r="N18" s="14"/>
      <c r="O18" s="14"/>
      <c r="P18" s="14"/>
      <c r="Q18" s="18">
        <v>65</v>
      </c>
      <c r="R18" s="18">
        <v>16.8</v>
      </c>
      <c r="S18" s="18"/>
      <c r="T18" s="18"/>
      <c r="U18" s="18">
        <v>6.9329999999999998</v>
      </c>
      <c r="V18" s="18">
        <v>269</v>
      </c>
      <c r="W18" s="18">
        <v>1337</v>
      </c>
      <c r="X18" s="18">
        <v>65</v>
      </c>
      <c r="Y18" s="22">
        <v>74</v>
      </c>
      <c r="Z18" s="22">
        <v>2.6</v>
      </c>
      <c r="AA18" s="21"/>
      <c r="AB18" s="21"/>
      <c r="AC18" s="21">
        <v>7.4189999999999996</v>
      </c>
      <c r="AD18" s="21">
        <v>64</v>
      </c>
      <c r="AE18" s="22">
        <v>1303</v>
      </c>
      <c r="AF18" s="22">
        <v>63</v>
      </c>
      <c r="AG18" s="4"/>
      <c r="AH18" s="4"/>
      <c r="AI18" s="4"/>
      <c r="AJ18" s="4"/>
      <c r="AK18" s="4"/>
      <c r="AL18" s="4"/>
      <c r="AM18" s="4"/>
      <c r="AN18" s="4"/>
    </row>
    <row r="19" spans="1:40" ht="16" x14ac:dyDescent="0.2">
      <c r="A19" s="9">
        <v>43</v>
      </c>
      <c r="B19" s="9">
        <v>37</v>
      </c>
      <c r="C19" s="9"/>
      <c r="D19" s="9"/>
      <c r="E19" s="9">
        <v>2.8650000000000002</v>
      </c>
      <c r="F19" s="9">
        <v>63</v>
      </c>
      <c r="G19" s="9">
        <v>1658</v>
      </c>
      <c r="H19" s="9">
        <v>84</v>
      </c>
      <c r="I19" s="14">
        <v>58</v>
      </c>
      <c r="J19" s="14">
        <v>63.8</v>
      </c>
      <c r="K19" s="14"/>
      <c r="L19" s="14"/>
      <c r="M19" s="14"/>
      <c r="N19" s="14"/>
      <c r="O19" s="14"/>
      <c r="P19" s="14"/>
      <c r="Q19" s="18">
        <v>66</v>
      </c>
      <c r="R19" s="18">
        <v>22.6</v>
      </c>
      <c r="S19" s="18"/>
      <c r="T19" s="18"/>
      <c r="U19" s="18">
        <v>6.93</v>
      </c>
      <c r="V19" s="18">
        <v>588</v>
      </c>
      <c r="W19" s="18">
        <v>1315</v>
      </c>
      <c r="X19" s="18">
        <v>68</v>
      </c>
      <c r="Y19" s="22">
        <v>75</v>
      </c>
      <c r="Z19" s="22">
        <v>1.6</v>
      </c>
      <c r="AA19" s="21"/>
      <c r="AB19" s="21"/>
      <c r="AC19" s="21">
        <v>2.585</v>
      </c>
      <c r="AD19" s="21">
        <v>1000</v>
      </c>
      <c r="AE19" s="22">
        <v>1913</v>
      </c>
      <c r="AF19" s="22">
        <v>82</v>
      </c>
      <c r="AG19" s="4"/>
      <c r="AH19" s="4"/>
      <c r="AI19" s="4"/>
      <c r="AJ19" s="4"/>
      <c r="AK19" s="4"/>
      <c r="AL19" s="4"/>
      <c r="AM19" s="4"/>
      <c r="AN19" s="4"/>
    </row>
    <row r="20" spans="1:40" ht="16" x14ac:dyDescent="0.2">
      <c r="A20" s="9">
        <v>55</v>
      </c>
      <c r="B20" s="9">
        <v>1.3</v>
      </c>
      <c r="C20" s="9"/>
      <c r="D20" s="9"/>
      <c r="E20" s="9">
        <v>2.8</v>
      </c>
      <c r="F20" s="9">
        <v>160</v>
      </c>
      <c r="G20" s="9">
        <v>1692</v>
      </c>
      <c r="H20" s="9">
        <v>84</v>
      </c>
      <c r="I20" s="14">
        <v>59</v>
      </c>
      <c r="J20" s="14">
        <v>3.1</v>
      </c>
      <c r="K20" s="14"/>
      <c r="L20" s="14"/>
      <c r="M20" s="14"/>
      <c r="N20" s="14"/>
      <c r="O20" s="14"/>
      <c r="P20" s="14"/>
      <c r="Q20" s="18">
        <v>67</v>
      </c>
      <c r="R20" s="18">
        <v>1.5</v>
      </c>
      <c r="S20" s="18"/>
      <c r="T20" s="18"/>
      <c r="U20" s="18">
        <v>6.9279999999999999</v>
      </c>
      <c r="V20" s="18">
        <v>268</v>
      </c>
      <c r="W20" s="18">
        <v>1181</v>
      </c>
      <c r="X20" s="18">
        <v>58</v>
      </c>
      <c r="Y20" s="22">
        <v>76</v>
      </c>
      <c r="Z20" s="22">
        <v>2.4</v>
      </c>
      <c r="AA20" s="21"/>
      <c r="AB20" s="21"/>
      <c r="AC20" s="21"/>
      <c r="AD20" s="21"/>
      <c r="AE20" s="22">
        <v>1360</v>
      </c>
      <c r="AF20" s="22">
        <v>13</v>
      </c>
      <c r="AG20" s="4"/>
      <c r="AH20" s="4"/>
      <c r="AI20" s="4"/>
      <c r="AJ20" s="4"/>
      <c r="AK20" s="4"/>
      <c r="AL20" s="4"/>
      <c r="AM20" s="4"/>
      <c r="AN20" s="4"/>
    </row>
    <row r="21" spans="1:40" ht="16" x14ac:dyDescent="0.2">
      <c r="A21" s="9">
        <v>57</v>
      </c>
      <c r="B21" s="9">
        <v>7.8</v>
      </c>
      <c r="C21" s="9"/>
      <c r="D21" s="9"/>
      <c r="E21" s="9">
        <v>2.794</v>
      </c>
      <c r="F21" s="9">
        <v>160</v>
      </c>
      <c r="G21" s="9">
        <v>2161</v>
      </c>
      <c r="H21" s="9">
        <v>86</v>
      </c>
      <c r="I21" s="14"/>
      <c r="J21" s="14"/>
      <c r="K21" s="14"/>
      <c r="L21" s="14"/>
      <c r="M21" s="14"/>
      <c r="N21" s="14"/>
      <c r="O21" s="14"/>
      <c r="P21" s="14"/>
      <c r="Q21" s="18">
        <v>74</v>
      </c>
      <c r="R21" s="18">
        <v>1.1000000000000001</v>
      </c>
      <c r="S21" s="18"/>
      <c r="T21" s="18"/>
      <c r="U21" s="18">
        <v>6.915</v>
      </c>
      <c r="V21" s="18">
        <v>167</v>
      </c>
      <c r="W21" s="18">
        <v>1168</v>
      </c>
      <c r="X21" s="18">
        <v>42</v>
      </c>
      <c r="Y21" s="22">
        <v>77</v>
      </c>
      <c r="Z21" s="22">
        <v>73.099999999999994</v>
      </c>
      <c r="AA21" s="21"/>
      <c r="AB21" s="21"/>
      <c r="AC21" s="21"/>
      <c r="AD21" s="21"/>
      <c r="AE21" s="22">
        <v>1430</v>
      </c>
      <c r="AF21" s="22">
        <v>62</v>
      </c>
      <c r="AG21" s="4"/>
      <c r="AH21" s="4"/>
      <c r="AI21" s="4"/>
      <c r="AJ21" s="4"/>
      <c r="AK21" s="4"/>
      <c r="AL21" s="4"/>
      <c r="AM21" s="4"/>
      <c r="AN21" s="4"/>
    </row>
    <row r="22" spans="1:40" ht="16" x14ac:dyDescent="0.2">
      <c r="A22" s="9">
        <v>58</v>
      </c>
      <c r="B22" s="9">
        <v>81.400000000000006</v>
      </c>
      <c r="C22" s="9"/>
      <c r="D22" s="9"/>
      <c r="E22" s="9">
        <v>2.7879999999999998</v>
      </c>
      <c r="F22" s="9">
        <v>67</v>
      </c>
      <c r="G22" s="9">
        <v>2257</v>
      </c>
      <c r="H22" s="9">
        <v>84</v>
      </c>
      <c r="I22" s="14"/>
      <c r="J22" s="14"/>
      <c r="K22" s="14"/>
      <c r="L22" s="14"/>
      <c r="M22" s="14"/>
      <c r="N22" s="14"/>
      <c r="O22" s="14"/>
      <c r="P22" s="14"/>
      <c r="Q22" s="18">
        <v>93</v>
      </c>
      <c r="R22" s="18">
        <v>1.5</v>
      </c>
      <c r="S22" s="18"/>
      <c r="T22" s="18"/>
      <c r="U22" s="18">
        <v>6.9119999999999999</v>
      </c>
      <c r="V22" s="18">
        <v>274</v>
      </c>
      <c r="W22" s="18">
        <v>1153</v>
      </c>
      <c r="X22" s="18">
        <v>46</v>
      </c>
      <c r="Y22" s="22">
        <v>78</v>
      </c>
      <c r="Z22" s="22">
        <v>7.7</v>
      </c>
      <c r="AA22" s="21"/>
      <c r="AB22" s="21"/>
      <c r="AC22" s="21"/>
      <c r="AD22" s="21"/>
      <c r="AE22" s="22">
        <v>1450</v>
      </c>
      <c r="AF22" s="22">
        <v>26</v>
      </c>
      <c r="AG22" s="4"/>
      <c r="AH22" s="4"/>
      <c r="AI22" s="4"/>
      <c r="AJ22" s="4"/>
      <c r="AK22" s="4"/>
      <c r="AL22" s="4"/>
      <c r="AM22" s="4"/>
      <c r="AN22" s="4"/>
    </row>
    <row r="23" spans="1:40" ht="16" x14ac:dyDescent="0.2">
      <c r="A23" s="9">
        <v>59</v>
      </c>
      <c r="B23" s="9">
        <v>2.8</v>
      </c>
      <c r="C23" s="9"/>
      <c r="D23" s="9"/>
      <c r="E23" s="9">
        <v>2.7559999999999998</v>
      </c>
      <c r="F23" s="9">
        <v>127</v>
      </c>
      <c r="G23" s="9">
        <v>2281</v>
      </c>
      <c r="H23" s="9">
        <v>84</v>
      </c>
      <c r="I23" s="14"/>
      <c r="J23" s="14"/>
      <c r="K23" s="14"/>
      <c r="L23" s="14"/>
      <c r="M23" s="14"/>
      <c r="N23" s="14"/>
      <c r="O23" s="14"/>
      <c r="P23" s="14"/>
      <c r="Q23" s="18">
        <v>94</v>
      </c>
      <c r="R23" s="18">
        <v>100</v>
      </c>
      <c r="S23" s="18"/>
      <c r="T23" s="18"/>
      <c r="U23" s="18">
        <v>6.9089999999999998</v>
      </c>
      <c r="V23" s="18">
        <v>156</v>
      </c>
      <c r="W23" s="18">
        <v>1092</v>
      </c>
      <c r="X23" s="18">
        <v>64</v>
      </c>
      <c r="Y23" s="22">
        <v>91</v>
      </c>
      <c r="Z23" s="22">
        <v>1.5</v>
      </c>
      <c r="AA23" s="21"/>
      <c r="AB23" s="21"/>
      <c r="AC23" s="21"/>
      <c r="AD23" s="21"/>
      <c r="AE23" s="22">
        <v>1492</v>
      </c>
      <c r="AF23" s="22">
        <v>81</v>
      </c>
      <c r="AG23" s="4"/>
      <c r="AH23" s="4"/>
      <c r="AI23" s="4"/>
      <c r="AJ23" s="4"/>
      <c r="AK23" s="4"/>
      <c r="AL23" s="4"/>
      <c r="AM23" s="4"/>
      <c r="AN23" s="4"/>
    </row>
    <row r="24" spans="1:40" ht="16" x14ac:dyDescent="0.2">
      <c r="A24" s="9"/>
      <c r="B24" s="9"/>
      <c r="C24" s="9"/>
      <c r="D24" s="9"/>
      <c r="E24" s="9">
        <v>2.7490000000000001</v>
      </c>
      <c r="F24" s="9">
        <v>170</v>
      </c>
      <c r="G24" s="9">
        <v>2293</v>
      </c>
      <c r="H24" s="9">
        <v>84</v>
      </c>
      <c r="I24" s="14"/>
      <c r="J24" s="14"/>
      <c r="K24" s="14"/>
      <c r="L24" s="14"/>
      <c r="M24" s="14"/>
      <c r="N24" s="14"/>
      <c r="O24" s="14"/>
      <c r="P24" s="14"/>
      <c r="Q24" s="18">
        <v>95</v>
      </c>
      <c r="R24" s="18">
        <v>6.6</v>
      </c>
      <c r="S24" s="18"/>
      <c r="T24" s="18"/>
      <c r="U24" s="18">
        <v>6.8550000000000004</v>
      </c>
      <c r="V24" s="18">
        <v>129</v>
      </c>
      <c r="W24" s="18">
        <v>1024</v>
      </c>
      <c r="X24" s="18">
        <v>64</v>
      </c>
      <c r="Y24" s="22">
        <v>105</v>
      </c>
      <c r="Z24" s="22">
        <v>100</v>
      </c>
      <c r="AA24" s="21"/>
      <c r="AB24" s="21"/>
      <c r="AC24" s="21"/>
      <c r="AD24" s="21"/>
      <c r="AE24" s="22">
        <v>1646</v>
      </c>
      <c r="AF24" s="22">
        <v>81</v>
      </c>
      <c r="AG24" s="4"/>
      <c r="AH24" s="4"/>
      <c r="AI24" s="4"/>
      <c r="AJ24" s="4"/>
      <c r="AK24" s="4"/>
      <c r="AL24" s="4"/>
      <c r="AM24" s="4"/>
      <c r="AN24" s="4"/>
    </row>
    <row r="25" spans="1:40" ht="16" x14ac:dyDescent="0.2">
      <c r="A25" s="9"/>
      <c r="B25" s="9"/>
      <c r="C25" s="9"/>
      <c r="D25" s="9"/>
      <c r="E25" s="9">
        <v>2.7429999999999999</v>
      </c>
      <c r="F25" s="9">
        <v>244</v>
      </c>
      <c r="G25" s="9">
        <v>2725</v>
      </c>
      <c r="H25" s="9">
        <v>85</v>
      </c>
      <c r="I25" s="14"/>
      <c r="J25" s="14"/>
      <c r="K25" s="14"/>
      <c r="L25" s="14"/>
      <c r="M25" s="14"/>
      <c r="N25" s="14"/>
      <c r="O25" s="14"/>
      <c r="P25" s="14"/>
      <c r="Q25" s="18"/>
      <c r="R25" s="18"/>
      <c r="S25" s="18"/>
      <c r="T25" s="18"/>
      <c r="U25" s="18">
        <v>6.8529999999999998</v>
      </c>
      <c r="V25" s="18">
        <v>167</v>
      </c>
      <c r="W25" s="18">
        <v>881</v>
      </c>
      <c r="X25" s="18">
        <v>77</v>
      </c>
      <c r="Y25" s="22">
        <v>106</v>
      </c>
      <c r="Z25" s="22">
        <v>7.9</v>
      </c>
      <c r="AA25" s="21"/>
      <c r="AB25" s="21"/>
      <c r="AC25" s="21"/>
      <c r="AD25" s="21"/>
      <c r="AE25" s="22">
        <v>1683</v>
      </c>
      <c r="AF25" s="22">
        <v>41</v>
      </c>
      <c r="AG25" s="4"/>
      <c r="AH25" s="4"/>
      <c r="AI25" s="4"/>
      <c r="AJ25" s="4"/>
      <c r="AK25" s="4"/>
      <c r="AL25" s="4"/>
      <c r="AM25" s="4"/>
      <c r="AN25" s="4"/>
    </row>
    <row r="26" spans="1:40" ht="16" x14ac:dyDescent="0.2">
      <c r="A26" s="9"/>
      <c r="B26" s="9"/>
      <c r="C26" s="9"/>
      <c r="D26" s="9"/>
      <c r="E26" s="9">
        <v>2.7370000000000001</v>
      </c>
      <c r="F26" s="9">
        <v>222</v>
      </c>
      <c r="G26" s="9">
        <v>2764</v>
      </c>
      <c r="H26" s="9">
        <v>81</v>
      </c>
      <c r="I26" s="14"/>
      <c r="J26" s="14"/>
      <c r="K26" s="14"/>
      <c r="L26" s="14"/>
      <c r="M26" s="14"/>
      <c r="N26" s="14"/>
      <c r="O26" s="14"/>
      <c r="P26" s="14"/>
      <c r="Q26" s="18"/>
      <c r="R26" s="18"/>
      <c r="S26" s="18"/>
      <c r="T26" s="18"/>
      <c r="U26" s="18">
        <v>6.85</v>
      </c>
      <c r="V26" s="18">
        <v>851</v>
      </c>
      <c r="W26" s="18"/>
      <c r="X26" s="18"/>
      <c r="Y26" s="22">
        <v>120</v>
      </c>
      <c r="Z26" s="22">
        <v>26.2</v>
      </c>
      <c r="AA26" s="21"/>
      <c r="AB26" s="21"/>
      <c r="AC26" s="21"/>
      <c r="AD26" s="21"/>
      <c r="AE26" s="22">
        <v>1599</v>
      </c>
      <c r="AF26" s="22">
        <v>21</v>
      </c>
      <c r="AG26" s="4"/>
      <c r="AH26" s="4"/>
      <c r="AI26" s="4"/>
      <c r="AJ26" s="4"/>
      <c r="AK26" s="4"/>
      <c r="AL26" s="4"/>
      <c r="AM26" s="4"/>
      <c r="AN26" s="4"/>
    </row>
    <row r="27" spans="1:40" ht="16" x14ac:dyDescent="0.2">
      <c r="A27" s="9"/>
      <c r="B27" s="9"/>
      <c r="C27" s="9"/>
      <c r="D27" s="9"/>
      <c r="E27" s="9">
        <v>2.7309999999999999</v>
      </c>
      <c r="F27" s="9">
        <v>92</v>
      </c>
      <c r="G27" s="9">
        <v>2801</v>
      </c>
      <c r="H27" s="9">
        <v>74</v>
      </c>
      <c r="I27" s="14"/>
      <c r="J27" s="14"/>
      <c r="K27" s="14"/>
      <c r="L27" s="14"/>
      <c r="M27" s="14"/>
      <c r="N27" s="14"/>
      <c r="O27" s="14"/>
      <c r="P27" s="14"/>
      <c r="Q27" s="18"/>
      <c r="R27" s="18"/>
      <c r="S27" s="18"/>
      <c r="T27" s="18"/>
      <c r="U27" s="18">
        <v>6.8470000000000004</v>
      </c>
      <c r="V27" s="18">
        <v>1000</v>
      </c>
      <c r="W27" s="18"/>
      <c r="X27" s="18"/>
      <c r="Y27" s="22">
        <v>121</v>
      </c>
      <c r="Z27" s="22">
        <v>2.5</v>
      </c>
      <c r="AA27" s="21"/>
      <c r="AB27" s="21"/>
      <c r="AC27" s="21"/>
      <c r="AD27" s="21"/>
      <c r="AE27" s="22">
        <v>1646</v>
      </c>
      <c r="AF27" s="22">
        <v>68</v>
      </c>
      <c r="AG27" s="4"/>
      <c r="AH27" s="4"/>
      <c r="AI27" s="4"/>
      <c r="AJ27" s="4"/>
      <c r="AK27" s="4"/>
      <c r="AL27" s="4"/>
      <c r="AM27" s="4"/>
      <c r="AN27" s="4"/>
    </row>
    <row r="28" spans="1:40" ht="16" x14ac:dyDescent="0.2">
      <c r="A28" s="9"/>
      <c r="B28" s="9"/>
      <c r="C28" s="9"/>
      <c r="D28" s="9"/>
      <c r="E28" s="9">
        <v>2.6989999999999998</v>
      </c>
      <c r="F28" s="9">
        <v>162</v>
      </c>
      <c r="G28" s="9">
        <v>2874</v>
      </c>
      <c r="H28" s="9">
        <v>49</v>
      </c>
      <c r="I28" s="14"/>
      <c r="J28" s="14"/>
      <c r="K28" s="14"/>
      <c r="L28" s="14"/>
      <c r="M28" s="14"/>
      <c r="N28" s="14"/>
      <c r="O28" s="14"/>
      <c r="P28" s="14"/>
      <c r="Q28" s="18"/>
      <c r="R28" s="18"/>
      <c r="S28" s="18"/>
      <c r="T28" s="18"/>
      <c r="U28" s="18">
        <v>6.8449999999999998</v>
      </c>
      <c r="V28" s="18">
        <v>472</v>
      </c>
      <c r="W28" s="18"/>
      <c r="X28" s="18"/>
      <c r="Y28" s="21"/>
      <c r="Z28" s="21"/>
      <c r="AA28" s="21"/>
      <c r="AB28" s="21"/>
      <c r="AC28" s="21"/>
      <c r="AD28" s="21"/>
      <c r="AE28" s="22">
        <v>1686</v>
      </c>
      <c r="AF28" s="22">
        <v>4</v>
      </c>
      <c r="AG28" s="4"/>
      <c r="AH28" s="4"/>
      <c r="AI28" s="4"/>
      <c r="AJ28" s="4"/>
      <c r="AK28" s="4"/>
      <c r="AL28" s="4"/>
      <c r="AM28" s="4"/>
      <c r="AN28" s="4"/>
    </row>
    <row r="29" spans="1:40" ht="16" x14ac:dyDescent="0.2">
      <c r="A29" s="9"/>
      <c r="B29" s="9"/>
      <c r="C29" s="9"/>
      <c r="D29" s="9"/>
      <c r="E29" s="9">
        <v>2.6930000000000001</v>
      </c>
      <c r="F29" s="9">
        <v>150</v>
      </c>
      <c r="G29" s="9">
        <v>2931</v>
      </c>
      <c r="H29" s="9">
        <v>11</v>
      </c>
      <c r="I29" s="14"/>
      <c r="J29" s="14"/>
      <c r="K29" s="14"/>
      <c r="L29" s="14"/>
      <c r="M29" s="14"/>
      <c r="N29" s="14"/>
      <c r="O29" s="14"/>
      <c r="P29" s="14"/>
      <c r="Q29" s="18"/>
      <c r="R29" s="18"/>
      <c r="S29" s="18"/>
      <c r="T29" s="18"/>
      <c r="U29" s="18">
        <v>6.8419999999999996</v>
      </c>
      <c r="V29" s="18">
        <v>271</v>
      </c>
      <c r="W29" s="18"/>
      <c r="X29" s="18"/>
      <c r="Y29" s="21"/>
      <c r="Z29" s="21"/>
      <c r="AA29" s="21"/>
      <c r="AB29" s="21"/>
      <c r="AC29" s="21"/>
      <c r="AD29" s="21"/>
      <c r="AE29" s="22">
        <v>2857</v>
      </c>
      <c r="AF29" s="22">
        <v>84</v>
      </c>
      <c r="AG29" s="4"/>
      <c r="AH29" s="4"/>
      <c r="AI29" s="4"/>
      <c r="AJ29" s="4"/>
      <c r="AK29" s="4"/>
      <c r="AL29" s="4"/>
      <c r="AM29" s="4"/>
      <c r="AN29" s="4"/>
    </row>
    <row r="30" spans="1:40" ht="16" x14ac:dyDescent="0.2">
      <c r="A30" s="9"/>
      <c r="B30" s="9"/>
      <c r="C30" s="9"/>
      <c r="D30" s="9"/>
      <c r="E30" s="9">
        <v>2.6869999999999998</v>
      </c>
      <c r="F30" s="9">
        <v>56</v>
      </c>
      <c r="G30" s="9">
        <v>2972</v>
      </c>
      <c r="H30" s="9">
        <v>7</v>
      </c>
      <c r="I30" s="14"/>
      <c r="J30" s="14"/>
      <c r="K30" s="14"/>
      <c r="L30" s="14"/>
      <c r="M30" s="14"/>
      <c r="N30" s="14"/>
      <c r="O30" s="14"/>
      <c r="P30" s="14"/>
      <c r="Q30" s="18"/>
      <c r="R30" s="18"/>
      <c r="S30" s="18"/>
      <c r="T30" s="18"/>
      <c r="U30" s="18">
        <v>6.8330000000000002</v>
      </c>
      <c r="V30" s="18">
        <v>308</v>
      </c>
      <c r="W30" s="18"/>
      <c r="X30" s="18"/>
      <c r="Y30" s="21"/>
      <c r="Z30" s="21"/>
      <c r="AA30" s="21"/>
      <c r="AB30" s="21"/>
      <c r="AC30" s="21"/>
      <c r="AD30" s="21"/>
      <c r="AE30" s="22">
        <v>2925</v>
      </c>
      <c r="AF30" s="22">
        <v>79</v>
      </c>
      <c r="AG30" s="4"/>
      <c r="AH30" s="4"/>
      <c r="AI30" s="4"/>
      <c r="AJ30" s="4"/>
      <c r="AK30" s="4"/>
      <c r="AL30" s="4"/>
      <c r="AM30" s="4"/>
      <c r="AN30" s="4"/>
    </row>
    <row r="31" spans="1:40" ht="16" x14ac:dyDescent="0.2">
      <c r="A31" s="9"/>
      <c r="B31" s="9"/>
      <c r="C31" s="9"/>
      <c r="D31" s="9"/>
      <c r="E31" s="9">
        <v>2.4670000000000001</v>
      </c>
      <c r="F31" s="9">
        <v>228</v>
      </c>
      <c r="G31" s="9">
        <v>2997</v>
      </c>
      <c r="H31" s="9">
        <v>4</v>
      </c>
      <c r="I31" s="14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>
        <v>6.8310000000000004</v>
      </c>
      <c r="V31" s="18">
        <v>489</v>
      </c>
      <c r="W31" s="18"/>
      <c r="X31" s="18"/>
      <c r="Y31" s="21"/>
      <c r="Z31" s="21"/>
      <c r="AA31" s="21"/>
      <c r="AB31" s="21"/>
      <c r="AC31" s="21"/>
      <c r="AD31" s="21"/>
      <c r="AE31" s="22">
        <v>2967</v>
      </c>
      <c r="AF31" s="22">
        <v>77</v>
      </c>
      <c r="AG31" s="4"/>
      <c r="AH31" s="4"/>
      <c r="AI31" s="4"/>
      <c r="AJ31" s="4"/>
      <c r="AK31" s="4"/>
      <c r="AL31" s="4"/>
      <c r="AM31" s="4"/>
      <c r="AN31" s="4"/>
    </row>
    <row r="32" spans="1:40" ht="16" x14ac:dyDescent="0.2">
      <c r="A32" s="9"/>
      <c r="B32" s="9"/>
      <c r="C32" s="9"/>
      <c r="D32" s="9"/>
      <c r="E32" s="9">
        <v>2.464</v>
      </c>
      <c r="F32" s="9">
        <v>212</v>
      </c>
      <c r="G32" s="9">
        <v>3051</v>
      </c>
      <c r="H32" s="9">
        <v>16</v>
      </c>
      <c r="I32" s="14"/>
      <c r="J32" s="14"/>
      <c r="K32" s="14"/>
      <c r="L32" s="14"/>
      <c r="M32" s="14"/>
      <c r="N32" s="14"/>
      <c r="O32" s="14"/>
      <c r="P32" s="14"/>
      <c r="Q32" s="18"/>
      <c r="R32" s="18"/>
      <c r="S32" s="18"/>
      <c r="T32" s="18"/>
      <c r="U32" s="18">
        <v>6.8280000000000003</v>
      </c>
      <c r="V32" s="18">
        <v>893</v>
      </c>
      <c r="W32" s="18"/>
      <c r="X32" s="18"/>
      <c r="Y32" s="21"/>
      <c r="Z32" s="21"/>
      <c r="AA32" s="21"/>
      <c r="AB32" s="21"/>
      <c r="AC32" s="21"/>
      <c r="AD32" s="21"/>
      <c r="AE32" s="22">
        <v>3006</v>
      </c>
      <c r="AF32" s="22">
        <v>68</v>
      </c>
      <c r="AG32" s="4"/>
      <c r="AH32" s="4"/>
      <c r="AI32" s="4"/>
      <c r="AJ32" s="4"/>
      <c r="AK32" s="4"/>
      <c r="AL32" s="4"/>
      <c r="AM32" s="4"/>
      <c r="AN32" s="4"/>
    </row>
    <row r="33" spans="1:40" ht="16" x14ac:dyDescent="0.2">
      <c r="A33" s="9"/>
      <c r="B33" s="9"/>
      <c r="C33" s="9"/>
      <c r="D33" s="9"/>
      <c r="E33" s="9">
        <v>2.4369999999999998</v>
      </c>
      <c r="F33" s="9">
        <v>214</v>
      </c>
      <c r="G33" s="9">
        <v>3750</v>
      </c>
      <c r="H33" s="9">
        <v>86</v>
      </c>
      <c r="I33" s="14"/>
      <c r="J33" s="14"/>
      <c r="K33" s="14"/>
      <c r="L33" s="14"/>
      <c r="M33" s="14"/>
      <c r="N33" s="14"/>
      <c r="O33" s="14"/>
      <c r="P33" s="14"/>
      <c r="Q33" s="18"/>
      <c r="R33" s="18"/>
      <c r="S33" s="18"/>
      <c r="T33" s="18"/>
      <c r="U33" s="18">
        <v>6.8259999999999996</v>
      </c>
      <c r="V33" s="18">
        <v>730</v>
      </c>
      <c r="W33" s="18"/>
      <c r="X33" s="18"/>
      <c r="Y33" s="21"/>
      <c r="Z33" s="21"/>
      <c r="AA33" s="21"/>
      <c r="AB33" s="21"/>
      <c r="AC33" s="21"/>
      <c r="AD33" s="21"/>
      <c r="AE33" s="22">
        <v>3029</v>
      </c>
      <c r="AF33" s="22">
        <v>72</v>
      </c>
      <c r="AG33" s="4"/>
      <c r="AH33" s="4"/>
      <c r="AI33" s="4"/>
      <c r="AJ33" s="4"/>
      <c r="AK33" s="4"/>
      <c r="AL33" s="4"/>
      <c r="AM33" s="4"/>
      <c r="AN33" s="4"/>
    </row>
    <row r="34" spans="1:40" ht="16" x14ac:dyDescent="0.2">
      <c r="A34" s="9"/>
      <c r="B34" s="9"/>
      <c r="C34" s="9"/>
      <c r="D34" s="9"/>
      <c r="E34" s="9">
        <v>2.4340000000000002</v>
      </c>
      <c r="F34" s="9">
        <v>200</v>
      </c>
      <c r="G34" s="9">
        <v>3960</v>
      </c>
      <c r="H34" s="9">
        <v>84</v>
      </c>
      <c r="I34" s="14"/>
      <c r="J34" s="14"/>
      <c r="K34" s="14"/>
      <c r="L34" s="14"/>
      <c r="M34" s="14"/>
      <c r="N34" s="14"/>
      <c r="O34" s="14"/>
      <c r="P34" s="14"/>
      <c r="Q34" s="18"/>
      <c r="R34" s="18"/>
      <c r="S34" s="18"/>
      <c r="T34" s="18"/>
      <c r="U34" s="18">
        <v>6.8230000000000004</v>
      </c>
      <c r="V34" s="18">
        <v>154</v>
      </c>
      <c r="W34" s="18"/>
      <c r="X34" s="18"/>
      <c r="Y34" s="21"/>
      <c r="Z34" s="21"/>
      <c r="AA34" s="21"/>
      <c r="AB34" s="21"/>
      <c r="AC34" s="21"/>
      <c r="AD34" s="21"/>
      <c r="AE34" s="22">
        <v>3040</v>
      </c>
      <c r="AF34" s="22">
        <v>72</v>
      </c>
      <c r="AG34" s="4"/>
      <c r="AH34" s="4"/>
      <c r="AI34" s="4"/>
      <c r="AJ34" s="4"/>
      <c r="AK34" s="4"/>
      <c r="AL34" s="4"/>
      <c r="AM34" s="4"/>
      <c r="AN34" s="4"/>
    </row>
    <row r="35" spans="1:40" ht="16" x14ac:dyDescent="0.2">
      <c r="A35" s="9"/>
      <c r="B35" s="9"/>
      <c r="C35" s="9"/>
      <c r="D35" s="9"/>
      <c r="E35" s="9">
        <v>2.41</v>
      </c>
      <c r="F35" s="9">
        <v>164</v>
      </c>
      <c r="G35" s="9"/>
      <c r="H35" s="9"/>
      <c r="I35" s="14"/>
      <c r="J35" s="14"/>
      <c r="K35" s="14"/>
      <c r="L35" s="14"/>
      <c r="M35" s="14"/>
      <c r="N35" s="14"/>
      <c r="O35" s="14"/>
      <c r="P35" s="14"/>
      <c r="Q35" s="18"/>
      <c r="R35" s="18"/>
      <c r="S35" s="18"/>
      <c r="T35" s="18"/>
      <c r="U35" s="18">
        <v>5.3529999999999998</v>
      </c>
      <c r="V35" s="18">
        <v>400</v>
      </c>
      <c r="W35" s="18"/>
      <c r="X35" s="18"/>
      <c r="Y35" s="21"/>
      <c r="Z35" s="21"/>
      <c r="AA35" s="21"/>
      <c r="AB35" s="21"/>
      <c r="AC35" s="21"/>
      <c r="AD35" s="21"/>
      <c r="AE35" s="22">
        <v>3063</v>
      </c>
      <c r="AF35" s="22">
        <v>64</v>
      </c>
      <c r="AG35" s="4"/>
      <c r="AH35" s="4"/>
      <c r="AI35" s="4"/>
      <c r="AJ35" s="4"/>
      <c r="AK35" s="4"/>
      <c r="AL35" s="4"/>
      <c r="AM35" s="4"/>
      <c r="AN35" s="4"/>
    </row>
    <row r="36" spans="1:40" ht="16" x14ac:dyDescent="0.2">
      <c r="A36" s="9"/>
      <c r="B36" s="9"/>
      <c r="C36" s="9"/>
      <c r="D36" s="9"/>
      <c r="E36" s="9">
        <v>2.407</v>
      </c>
      <c r="F36" s="9">
        <v>160</v>
      </c>
      <c r="G36" s="9"/>
      <c r="H36" s="9"/>
      <c r="I36" s="14"/>
      <c r="J36" s="14"/>
      <c r="K36" s="14"/>
      <c r="L36" s="14"/>
      <c r="M36" s="14"/>
      <c r="N36" s="14"/>
      <c r="O36" s="14"/>
      <c r="P36" s="14"/>
      <c r="Q36" s="18"/>
      <c r="R36" s="18"/>
      <c r="S36" s="18"/>
      <c r="T36" s="18"/>
      <c r="U36" s="18"/>
      <c r="V36" s="18">
        <f>SUM(V4:V35)</f>
        <v>13078</v>
      </c>
      <c r="W36" s="18"/>
      <c r="X36" s="18"/>
      <c r="Y36" s="21"/>
      <c r="Z36" s="21"/>
      <c r="AA36" s="21"/>
      <c r="AB36" s="21"/>
      <c r="AC36" s="21"/>
      <c r="AD36" s="21"/>
      <c r="AE36" s="22">
        <v>3087</v>
      </c>
      <c r="AF36" s="22">
        <v>72</v>
      </c>
      <c r="AG36" s="4"/>
      <c r="AH36" s="4"/>
      <c r="AI36" s="4"/>
      <c r="AJ36" s="4"/>
      <c r="AK36" s="4"/>
      <c r="AL36" s="4"/>
      <c r="AM36" s="4"/>
      <c r="AN36" s="4"/>
    </row>
    <row r="37" spans="1:40" ht="16" x14ac:dyDescent="0.2">
      <c r="A37" s="9"/>
      <c r="B37" s="9"/>
      <c r="C37" s="9"/>
      <c r="D37" s="9"/>
      <c r="E37" s="9">
        <v>2.3809999999999998</v>
      </c>
      <c r="F37" s="9">
        <v>148</v>
      </c>
      <c r="G37" s="9"/>
      <c r="H37" s="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1"/>
      <c r="Z37" s="21"/>
      <c r="AA37" s="21"/>
      <c r="AB37" s="21"/>
      <c r="AC37" s="21"/>
      <c r="AD37" s="21"/>
      <c r="AE37" s="22">
        <v>3352</v>
      </c>
      <c r="AF37" s="22">
        <v>81</v>
      </c>
      <c r="AG37" s="4"/>
      <c r="AH37" s="4"/>
      <c r="AI37" s="4"/>
      <c r="AJ37" s="4"/>
      <c r="AK37" s="4"/>
      <c r="AL37" s="4"/>
      <c r="AM37" s="4"/>
      <c r="AN37" s="4"/>
    </row>
    <row r="38" spans="1:40" ht="16" x14ac:dyDescent="0.2">
      <c r="A38" s="9"/>
      <c r="B38" s="9"/>
      <c r="C38" s="9"/>
      <c r="D38" s="9"/>
      <c r="E38" s="9">
        <v>2.3769999999999998</v>
      </c>
      <c r="F38" s="9">
        <v>146</v>
      </c>
      <c r="G38" s="9"/>
      <c r="H38" s="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1"/>
      <c r="Z38" s="21"/>
      <c r="AA38" s="21"/>
      <c r="AB38" s="21"/>
      <c r="AC38" s="21"/>
      <c r="AD38" s="21"/>
      <c r="AE38" s="22">
        <v>3604</v>
      </c>
      <c r="AF38" s="22">
        <v>84</v>
      </c>
      <c r="AG38" s="4"/>
      <c r="AH38" s="4"/>
      <c r="AI38" s="4"/>
      <c r="AJ38" s="4"/>
      <c r="AK38" s="4"/>
      <c r="AL38" s="4"/>
      <c r="AM38" s="4"/>
      <c r="AN38" s="4"/>
    </row>
    <row r="39" spans="1:40" x14ac:dyDescent="0.2">
      <c r="A39" s="9"/>
      <c r="B39" s="9"/>
      <c r="C39" s="9"/>
      <c r="D39" s="9"/>
      <c r="E39" s="9">
        <v>1.3460000000000001</v>
      </c>
      <c r="F39" s="9">
        <v>1000</v>
      </c>
      <c r="G39" s="9"/>
      <c r="H39" s="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X39" s="1"/>
      <c r="Y39" s="1"/>
      <c r="Z39" s="1"/>
      <c r="AA39" s="1"/>
      <c r="AB39" s="1"/>
      <c r="AC39" s="1"/>
      <c r="AD39" s="1"/>
      <c r="AE39" s="1"/>
      <c r="AF39" s="1"/>
      <c r="AG39" s="4"/>
      <c r="AH39" s="4"/>
      <c r="AI39" s="4"/>
      <c r="AJ39" s="4"/>
      <c r="AK39" s="4"/>
      <c r="AL39" s="4"/>
      <c r="AM39" s="4"/>
      <c r="AN39" s="4"/>
    </row>
    <row r="40" spans="1:40" x14ac:dyDescent="0.2">
      <c r="A40" s="9"/>
      <c r="B40" s="9"/>
      <c r="C40" s="9"/>
      <c r="D40" s="9"/>
      <c r="E40" s="9">
        <v>1.319</v>
      </c>
      <c r="F40" s="9">
        <v>51</v>
      </c>
      <c r="G40" s="9"/>
      <c r="H40" s="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X40" s="1"/>
      <c r="Y40" s="1"/>
      <c r="Z40" s="1"/>
      <c r="AA40" s="1"/>
      <c r="AB40" s="1"/>
      <c r="AC40" s="1"/>
      <c r="AD40" s="1"/>
      <c r="AE40" s="1"/>
      <c r="AF40" s="1"/>
      <c r="AG40" s="4"/>
      <c r="AH40" s="4"/>
      <c r="AI40" s="4"/>
      <c r="AJ40" s="4"/>
      <c r="AK40" s="4"/>
      <c r="AL40" s="4"/>
      <c r="AM40" s="4"/>
      <c r="AN40" s="4"/>
    </row>
    <row r="41" spans="1:40" x14ac:dyDescent="0.2">
      <c r="A41" s="9"/>
      <c r="B41" s="9"/>
      <c r="C41" s="9"/>
      <c r="D41" s="9"/>
      <c r="E41" s="9">
        <v>1.2889999999999999</v>
      </c>
      <c r="F41" s="9">
        <v>967</v>
      </c>
      <c r="G41" s="9"/>
      <c r="H41" s="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1"/>
      <c r="Y41" s="1"/>
      <c r="Z41" s="1"/>
      <c r="AA41" s="1"/>
      <c r="AB41" s="1"/>
      <c r="AC41" s="1"/>
      <c r="AD41" s="1"/>
      <c r="AE41" s="1"/>
      <c r="AF41" s="1"/>
      <c r="AG41" s="4"/>
      <c r="AH41" s="4"/>
      <c r="AI41" s="4"/>
      <c r="AJ41" s="4"/>
      <c r="AK41" s="4"/>
      <c r="AL41" s="4"/>
      <c r="AM41" s="4"/>
      <c r="AN41" s="4"/>
    </row>
    <row r="42" spans="1:4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X42" s="1"/>
      <c r="Y42" s="1"/>
      <c r="Z42" s="1"/>
      <c r="AA42" s="1"/>
      <c r="AB42" s="1"/>
      <c r="AC42" s="1"/>
      <c r="AD42" s="1"/>
      <c r="AE42" s="1"/>
      <c r="AF42" s="1"/>
      <c r="AG42" s="4"/>
      <c r="AH42" s="4"/>
      <c r="AI42" s="4"/>
      <c r="AJ42" s="4"/>
      <c r="AK42" s="4"/>
      <c r="AL42" s="4"/>
      <c r="AM42" s="4"/>
      <c r="AN42" s="4"/>
    </row>
    <row r="43" spans="1:4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X43" s="1"/>
      <c r="Y43" s="1"/>
      <c r="Z43" s="1"/>
      <c r="AA43" s="1"/>
      <c r="AB43" s="1"/>
      <c r="AC43" s="1"/>
      <c r="AD43" s="1"/>
      <c r="AE43" s="1"/>
      <c r="AF43" s="1"/>
      <c r="AG43" s="4"/>
      <c r="AH43" s="4"/>
      <c r="AI43" s="4"/>
      <c r="AJ43" s="4"/>
      <c r="AK43" s="4"/>
      <c r="AL43" s="4"/>
      <c r="AM43" s="4"/>
      <c r="AN43" s="4"/>
    </row>
    <row r="44" spans="1:4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X44" s="1"/>
      <c r="Y44" s="1"/>
      <c r="Z44" s="1"/>
      <c r="AA44" s="1"/>
      <c r="AB44" s="1"/>
      <c r="AC44" s="1"/>
      <c r="AD44" s="1"/>
      <c r="AE44" s="1"/>
      <c r="AF44" s="1"/>
      <c r="AG44" s="4"/>
      <c r="AH44" s="4"/>
      <c r="AI44" s="4"/>
      <c r="AJ44" s="4"/>
      <c r="AK44" s="4"/>
      <c r="AL44" s="4"/>
      <c r="AM44" s="4"/>
      <c r="AN44" s="4"/>
    </row>
    <row r="45" spans="1:4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X45" s="1"/>
      <c r="Y45" s="1"/>
      <c r="Z45" s="1"/>
      <c r="AA45" s="1"/>
      <c r="AB45" s="1"/>
      <c r="AC45" s="1"/>
      <c r="AD45" s="1"/>
      <c r="AE45" s="1"/>
      <c r="AF45" s="1"/>
      <c r="AG45" s="4"/>
      <c r="AH45" s="4"/>
      <c r="AI45" s="4"/>
      <c r="AJ45" s="4"/>
      <c r="AK45" s="4"/>
      <c r="AL45" s="4"/>
      <c r="AM45" s="4"/>
      <c r="AN45" s="4"/>
    </row>
    <row r="46" spans="1:4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X46" s="1"/>
      <c r="Y46" s="1"/>
      <c r="Z46" s="1"/>
      <c r="AA46" s="1"/>
      <c r="AB46" s="1"/>
      <c r="AC46" s="1"/>
      <c r="AD46" s="1"/>
      <c r="AE46" s="1"/>
      <c r="AF46" s="1"/>
      <c r="AG46" s="4"/>
      <c r="AH46" s="4"/>
      <c r="AI46" s="4"/>
      <c r="AJ46" s="4"/>
      <c r="AK46" s="4"/>
      <c r="AL46" s="4"/>
      <c r="AM46" s="4"/>
      <c r="AN46" s="4"/>
    </row>
    <row r="47" spans="1:4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X47" s="1"/>
      <c r="Y47" s="1"/>
      <c r="Z47" s="1"/>
      <c r="AA47" s="1"/>
      <c r="AB47" s="1"/>
      <c r="AC47" s="1"/>
      <c r="AD47" s="1"/>
      <c r="AE47" s="1"/>
      <c r="AF47" s="1"/>
      <c r="AG47" s="4"/>
      <c r="AH47" s="4"/>
      <c r="AI47" s="4"/>
      <c r="AJ47" s="4"/>
      <c r="AK47" s="4"/>
      <c r="AL47" s="4"/>
      <c r="AM47" s="4"/>
      <c r="AN47" s="4"/>
    </row>
    <row r="48" spans="1:4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X48" s="1"/>
      <c r="Y48" s="1"/>
      <c r="Z48" s="1"/>
      <c r="AA48" s="1"/>
      <c r="AB48" s="1"/>
      <c r="AC48" s="1"/>
      <c r="AD48" s="1"/>
      <c r="AE48" s="1"/>
      <c r="AF48" s="1"/>
      <c r="AG48" s="4"/>
      <c r="AH48" s="4"/>
      <c r="AI48" s="4"/>
      <c r="AJ48" s="4"/>
      <c r="AK48" s="4"/>
      <c r="AL48" s="4"/>
      <c r="AM48" s="4"/>
      <c r="AN48" s="4"/>
    </row>
    <row r="49" spans="1:4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X49" s="1"/>
      <c r="Y49" s="1"/>
      <c r="Z49" s="1"/>
      <c r="AA49" s="1"/>
      <c r="AB49" s="1"/>
      <c r="AC49" s="1"/>
      <c r="AD49" s="1"/>
      <c r="AE49" s="1"/>
      <c r="AF49" s="1"/>
      <c r="AG49" s="4"/>
      <c r="AH49" s="4"/>
      <c r="AI49" s="4"/>
      <c r="AJ49" s="4"/>
      <c r="AK49" s="4"/>
      <c r="AL49" s="4"/>
      <c r="AM49" s="4"/>
      <c r="AN49" s="4"/>
    </row>
    <row r="50" spans="1:4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X50" s="1"/>
      <c r="Y50" s="1"/>
      <c r="Z50" s="1"/>
      <c r="AA50" s="1"/>
      <c r="AB50" s="1"/>
      <c r="AC50" s="1"/>
      <c r="AD50" s="1"/>
      <c r="AE50" s="1"/>
      <c r="AF50" s="1"/>
      <c r="AG50" s="4"/>
      <c r="AH50" s="4"/>
      <c r="AI50" s="4"/>
      <c r="AJ50" s="4"/>
      <c r="AK50" s="4"/>
      <c r="AL50" s="4"/>
      <c r="AM50" s="4"/>
      <c r="AN50" s="4"/>
    </row>
    <row r="51" spans="1:4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X51" s="1"/>
      <c r="Y51" s="1"/>
      <c r="Z51" s="1"/>
      <c r="AA51" s="1"/>
      <c r="AB51" s="1"/>
      <c r="AC51" s="1"/>
      <c r="AD51" s="1"/>
      <c r="AE51" s="1"/>
      <c r="AF51" s="1"/>
      <c r="AG51" s="4"/>
      <c r="AH51" s="4"/>
      <c r="AI51" s="4"/>
      <c r="AJ51" s="4"/>
      <c r="AK51" s="4"/>
      <c r="AL51" s="4"/>
      <c r="AM51" s="4"/>
      <c r="AN51" s="4"/>
    </row>
    <row r="52" spans="1:4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X52" s="1"/>
      <c r="Y52" s="1"/>
      <c r="Z52" s="1"/>
      <c r="AA52" s="1"/>
      <c r="AB52" s="1"/>
      <c r="AC52" s="1"/>
      <c r="AD52" s="1"/>
      <c r="AE52" s="1"/>
      <c r="AF52" s="1"/>
      <c r="AG52" s="4"/>
      <c r="AH52" s="4"/>
      <c r="AI52" s="4"/>
      <c r="AJ52" s="4"/>
      <c r="AK52" s="4"/>
      <c r="AL52" s="4"/>
      <c r="AM52" s="4"/>
      <c r="AN52" s="4"/>
    </row>
    <row r="53" spans="1:4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X53" s="1"/>
      <c r="Y53" s="1"/>
      <c r="Z53" s="1"/>
      <c r="AA53" s="1"/>
      <c r="AB53" s="1"/>
      <c r="AC53" s="1"/>
      <c r="AD53" s="1"/>
      <c r="AE53" s="1"/>
      <c r="AF53" s="1"/>
      <c r="AG53" s="4"/>
      <c r="AH53" s="4"/>
      <c r="AI53" s="4"/>
      <c r="AJ53" s="4"/>
      <c r="AK53" s="4"/>
      <c r="AL53" s="4"/>
      <c r="AM53" s="4"/>
      <c r="AN53" s="4"/>
    </row>
    <row r="54" spans="1:4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X54" s="1"/>
      <c r="Y54" s="1"/>
      <c r="Z54" s="1"/>
      <c r="AA54" s="1"/>
      <c r="AB54" s="1"/>
      <c r="AC54" s="1"/>
      <c r="AD54" s="1"/>
      <c r="AE54" s="1"/>
      <c r="AF54" s="1"/>
      <c r="AG54" s="4"/>
      <c r="AH54" s="4"/>
      <c r="AI54" s="4"/>
      <c r="AJ54" s="4"/>
      <c r="AK54" s="4"/>
      <c r="AL54" s="4"/>
      <c r="AM54" s="4"/>
      <c r="AN54" s="4"/>
    </row>
    <row r="55" spans="1:4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X55" s="1"/>
      <c r="Y55" s="1"/>
      <c r="Z55" s="1"/>
      <c r="AA55" s="1"/>
      <c r="AB55" s="1"/>
      <c r="AC55" s="1"/>
      <c r="AD55" s="1"/>
      <c r="AE55" s="1"/>
      <c r="AF55" s="1"/>
      <c r="AG55" s="4"/>
      <c r="AH55" s="4"/>
      <c r="AI55" s="4"/>
      <c r="AJ55" s="4"/>
      <c r="AK55" s="4"/>
      <c r="AL55" s="4"/>
      <c r="AM55" s="4"/>
      <c r="AN55" s="4"/>
    </row>
    <row r="56" spans="1:4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X56" s="1"/>
      <c r="Y56" s="1"/>
      <c r="Z56" s="1"/>
      <c r="AA56" s="1"/>
      <c r="AB56" s="1"/>
      <c r="AC56" s="1"/>
      <c r="AD56" s="1"/>
      <c r="AE56" s="1"/>
      <c r="AF56" s="1"/>
      <c r="AG56" s="4"/>
      <c r="AH56" s="4"/>
      <c r="AI56" s="4"/>
      <c r="AJ56" s="4"/>
      <c r="AK56" s="4"/>
      <c r="AL56" s="4"/>
      <c r="AM56" s="4"/>
      <c r="AN56" s="4"/>
    </row>
    <row r="57" spans="1:4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X57" s="1"/>
      <c r="Y57" s="1"/>
      <c r="Z57" s="1"/>
      <c r="AA57" s="1"/>
      <c r="AB57" s="1"/>
      <c r="AC57" s="1"/>
      <c r="AD57" s="1"/>
      <c r="AE57" s="1"/>
      <c r="AF57" s="1"/>
      <c r="AG57" s="4"/>
      <c r="AH57" s="4"/>
      <c r="AI57" s="4"/>
      <c r="AJ57" s="4"/>
      <c r="AK57" s="4"/>
      <c r="AL57" s="4"/>
      <c r="AM57" s="4"/>
      <c r="AN57" s="4"/>
    </row>
    <row r="58" spans="1:4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X58" s="1"/>
      <c r="Y58" s="1"/>
      <c r="Z58" s="1"/>
      <c r="AA58" s="1"/>
      <c r="AB58" s="1"/>
      <c r="AC58" s="1"/>
      <c r="AD58" s="1"/>
      <c r="AE58" s="1"/>
      <c r="AF58" s="1"/>
      <c r="AG58" s="4"/>
      <c r="AH58" s="4"/>
      <c r="AI58" s="4"/>
      <c r="AJ58" s="4"/>
      <c r="AK58" s="4"/>
      <c r="AL58" s="4"/>
      <c r="AM58" s="4"/>
      <c r="AN58" s="4"/>
    </row>
    <row r="59" spans="1:4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X59" s="1"/>
      <c r="Y59" s="1"/>
      <c r="Z59" s="1"/>
      <c r="AA59" s="1"/>
      <c r="AB59" s="1"/>
      <c r="AC59" s="1"/>
      <c r="AD59" s="1"/>
      <c r="AE59" s="1"/>
      <c r="AF59" s="1"/>
      <c r="AG59" s="4"/>
      <c r="AH59" s="4"/>
      <c r="AI59" s="4"/>
      <c r="AJ59" s="4"/>
      <c r="AK59" s="4"/>
      <c r="AL59" s="4"/>
      <c r="AM59" s="4"/>
      <c r="AN59" s="4"/>
    </row>
    <row r="60" spans="1:4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  <c r="AA60" s="1"/>
      <c r="AB60" s="1"/>
      <c r="AC60" s="1"/>
      <c r="AD60" s="1"/>
      <c r="AE60" s="1"/>
      <c r="AF60" s="4"/>
      <c r="AG60" s="4"/>
      <c r="AH60" s="4"/>
      <c r="AI60" s="4"/>
      <c r="AJ60" s="4"/>
      <c r="AK60" s="4"/>
      <c r="AL60" s="4"/>
      <c r="AM60" s="4"/>
    </row>
    <row r="61" spans="1:4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  <c r="AA61" s="1"/>
      <c r="AB61" s="1"/>
      <c r="AC61" s="1"/>
      <c r="AD61" s="1"/>
      <c r="AE61" s="1"/>
      <c r="AF61" s="4"/>
      <c r="AG61" s="4"/>
      <c r="AH61" s="4"/>
      <c r="AI61" s="4"/>
      <c r="AJ61" s="4"/>
      <c r="AK61" s="4"/>
      <c r="AL61" s="4"/>
      <c r="AM61" s="4"/>
    </row>
    <row r="62" spans="1:4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  <c r="AA62" s="1"/>
      <c r="AB62" s="1"/>
      <c r="AC62" s="1"/>
      <c r="AD62" s="1"/>
      <c r="AE62" s="1"/>
      <c r="AF62" s="4"/>
      <c r="AG62" s="4"/>
      <c r="AH62" s="4"/>
      <c r="AI62" s="4"/>
      <c r="AJ62" s="4"/>
      <c r="AK62" s="4"/>
      <c r="AL62" s="4"/>
      <c r="AM62" s="4"/>
    </row>
    <row r="63" spans="1:4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  <c r="AA63" s="1"/>
      <c r="AB63" s="1"/>
      <c r="AC63" s="1"/>
      <c r="AD63" s="1"/>
      <c r="AE63" s="1"/>
      <c r="AF63" s="4"/>
      <c r="AG63" s="4"/>
      <c r="AH63" s="4"/>
      <c r="AI63" s="4"/>
      <c r="AJ63" s="4"/>
      <c r="AK63" s="4"/>
      <c r="AL63" s="4"/>
      <c r="AM63" s="4"/>
    </row>
    <row r="64" spans="1:4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A64" s="1"/>
      <c r="AB64" s="1"/>
      <c r="AC64" s="1"/>
      <c r="AD64" s="1"/>
      <c r="AE64" s="1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A65" s="1"/>
      <c r="AB65" s="1"/>
      <c r="AC65" s="1"/>
      <c r="AD65" s="1"/>
      <c r="AE65" s="1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  <c r="AA66" s="1"/>
      <c r="AB66" s="1"/>
      <c r="AC66" s="1"/>
      <c r="AD66" s="1"/>
      <c r="AE66" s="1"/>
      <c r="AF66" s="4"/>
      <c r="AG66" s="4"/>
      <c r="AH66" s="4"/>
      <c r="AI66" s="4"/>
      <c r="AJ66" s="4"/>
      <c r="AK66" s="4"/>
      <c r="AL66" s="4"/>
      <c r="AM66" s="4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  <c r="AA67" s="1"/>
      <c r="AB67" s="1"/>
      <c r="AC67" s="1"/>
      <c r="AD67" s="1"/>
      <c r="AE67" s="1"/>
      <c r="AF67" s="4"/>
      <c r="AG67" s="4"/>
      <c r="AH67" s="4"/>
      <c r="AI67" s="4"/>
      <c r="AJ67" s="4"/>
      <c r="AK67" s="4"/>
      <c r="AL67" s="4"/>
      <c r="AM67" s="4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  <c r="AA68" s="1"/>
      <c r="AB68" s="1"/>
      <c r="AC68" s="1"/>
      <c r="AD68" s="1"/>
      <c r="AE68" s="1"/>
      <c r="AF68" s="4"/>
      <c r="AG68" s="4"/>
      <c r="AH68" s="4"/>
      <c r="AI68" s="4"/>
      <c r="AJ68" s="4"/>
      <c r="AK68" s="4"/>
      <c r="AL68" s="4"/>
      <c r="AM68" s="4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  <c r="AA69" s="1"/>
      <c r="AB69" s="1"/>
      <c r="AC69" s="1"/>
      <c r="AD69" s="1"/>
      <c r="AE69" s="1"/>
      <c r="AF69" s="4"/>
      <c r="AG69" s="4"/>
      <c r="AH69" s="4"/>
      <c r="AI69" s="4"/>
      <c r="AJ69" s="4"/>
      <c r="AK69" s="4"/>
      <c r="AL69" s="4"/>
      <c r="AM69" s="4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4"/>
      <c r="T70" s="1"/>
      <c r="U70" s="1"/>
      <c r="W70" s="1"/>
      <c r="X70" s="1"/>
      <c r="Y70" s="1"/>
      <c r="Z70" s="1"/>
      <c r="AA70" s="1"/>
      <c r="AB70" s="1"/>
      <c r="AC70" s="1"/>
      <c r="AD70" s="1"/>
      <c r="AE70" s="1"/>
      <c r="AF70" s="4"/>
      <c r="AG70" s="4"/>
      <c r="AH70" s="4"/>
      <c r="AI70" s="4"/>
      <c r="AJ70" s="4"/>
      <c r="AK70" s="4"/>
      <c r="AL70" s="4"/>
      <c r="AM70" s="4"/>
    </row>
    <row r="71" spans="1:39" x14ac:dyDescent="0.2">
      <c r="D71" s="1"/>
      <c r="E71" s="1"/>
    </row>
    <row r="72" spans="1:39" x14ac:dyDescent="0.2">
      <c r="D72" s="1"/>
      <c r="E72" s="1"/>
    </row>
    <row r="73" spans="1:39" x14ac:dyDescent="0.2">
      <c r="D73" s="1"/>
      <c r="E73" s="1"/>
    </row>
    <row r="74" spans="1:39" x14ac:dyDescent="0.2">
      <c r="D74" s="1"/>
      <c r="E74" s="1"/>
    </row>
    <row r="75" spans="1:39" x14ac:dyDescent="0.2">
      <c r="D75" s="1"/>
      <c r="E75" s="1"/>
    </row>
    <row r="76" spans="1:39" x14ac:dyDescent="0.2">
      <c r="D76" s="1"/>
      <c r="E76" s="1"/>
    </row>
    <row r="77" spans="1:39" x14ac:dyDescent="0.2">
      <c r="D77" s="1"/>
      <c r="E77" s="1"/>
    </row>
    <row r="78" spans="1:39" x14ac:dyDescent="0.2">
      <c r="D78" s="1"/>
      <c r="E78" s="1"/>
    </row>
    <row r="79" spans="1:39" x14ac:dyDescent="0.2">
      <c r="D79" s="1"/>
      <c r="E79" s="1"/>
    </row>
    <row r="80" spans="1:39" x14ac:dyDescent="0.2">
      <c r="D80" s="1"/>
      <c r="E80" s="1"/>
    </row>
    <row r="81" spans="4:5" x14ac:dyDescent="0.2">
      <c r="D81" s="1"/>
      <c r="E81" s="1"/>
    </row>
    <row r="82" spans="4:5" x14ac:dyDescent="0.2">
      <c r="D82" s="1"/>
      <c r="E82" s="1"/>
    </row>
  </sheetData>
  <mergeCells count="25">
    <mergeCell ref="Y1:AF1"/>
    <mergeCell ref="AG1:AN1"/>
    <mergeCell ref="Y2:Z2"/>
    <mergeCell ref="AA2:AB2"/>
    <mergeCell ref="AC2:AD2"/>
    <mergeCell ref="AE2:AF2"/>
    <mergeCell ref="AG2:AH2"/>
    <mergeCell ref="AI2:AJ2"/>
    <mergeCell ref="AK2:AL2"/>
    <mergeCell ref="AM2:AN2"/>
    <mergeCell ref="A2:B2"/>
    <mergeCell ref="C2:D2"/>
    <mergeCell ref="E2:F2"/>
    <mergeCell ref="G2:H2"/>
    <mergeCell ref="A1:H1"/>
    <mergeCell ref="Q1:X1"/>
    <mergeCell ref="Q2:R2"/>
    <mergeCell ref="S2:T2"/>
    <mergeCell ref="U2:V2"/>
    <mergeCell ref="W2:X2"/>
    <mergeCell ref="I2:J2"/>
    <mergeCell ref="I1:P1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AC35-65A4-472F-9B53-51D99AF735CC}">
  <dimension ref="A1:F72"/>
  <sheetViews>
    <sheetView zoomScale="50" workbookViewId="0">
      <selection activeCell="E72" sqref="E72"/>
    </sheetView>
  </sheetViews>
  <sheetFormatPr baseColWidth="10" defaultColWidth="8.83203125" defaultRowHeight="15" x14ac:dyDescent="0.2"/>
  <cols>
    <col min="1" max="1" width="8.6640625" style="2"/>
    <col min="2" max="2" width="15.5" style="2" customWidth="1"/>
    <col min="3" max="3" width="10.5" customWidth="1"/>
    <col min="4" max="4" width="15.83203125" customWidth="1"/>
    <col min="5" max="5" width="13.5" customWidth="1"/>
    <col min="6" max="6" width="20.6640625" customWidth="1"/>
  </cols>
  <sheetData>
    <row r="1" spans="1:6" x14ac:dyDescent="0.2">
      <c r="A1" s="6" t="s">
        <v>26</v>
      </c>
      <c r="B1" s="6"/>
      <c r="C1" s="6" t="s">
        <v>25</v>
      </c>
      <c r="D1" s="6"/>
      <c r="E1" s="6" t="s">
        <v>27</v>
      </c>
      <c r="F1" s="6"/>
    </row>
    <row r="2" spans="1:6" x14ac:dyDescent="0.2">
      <c r="A2" s="2" t="s">
        <v>4</v>
      </c>
      <c r="B2" s="2" t="s">
        <v>2</v>
      </c>
      <c r="C2" s="1" t="s">
        <v>4</v>
      </c>
      <c r="D2" s="1" t="s">
        <v>2</v>
      </c>
      <c r="E2" s="1" t="s">
        <v>4</v>
      </c>
      <c r="F2" s="1" t="s">
        <v>2</v>
      </c>
    </row>
    <row r="3" spans="1:6" x14ac:dyDescent="0.2">
      <c r="A3" s="2">
        <v>7.2619999999999996</v>
      </c>
      <c r="B3" s="2">
        <v>581</v>
      </c>
      <c r="C3" s="1">
        <v>2.1621000000000001</v>
      </c>
      <c r="D3" s="1">
        <v>1000</v>
      </c>
      <c r="E3" s="1" t="s">
        <v>28</v>
      </c>
      <c r="F3" s="1">
        <v>72</v>
      </c>
    </row>
    <row r="4" spans="1:6" x14ac:dyDescent="0.2">
      <c r="A4" s="2">
        <v>7.2590000000000003</v>
      </c>
      <c r="B4" s="2">
        <v>227</v>
      </c>
      <c r="C4" s="1">
        <v>3.11</v>
      </c>
      <c r="D4" s="1">
        <v>32</v>
      </c>
      <c r="E4" s="1">
        <v>7.9870000000000001</v>
      </c>
      <c r="F4" s="1">
        <v>72</v>
      </c>
    </row>
    <row r="5" spans="1:6" x14ac:dyDescent="0.2">
      <c r="A5" s="2">
        <v>7.2560000000000002</v>
      </c>
      <c r="B5" s="2">
        <v>219</v>
      </c>
      <c r="C5" s="1">
        <v>3.08</v>
      </c>
      <c r="D5" s="1">
        <v>38</v>
      </c>
      <c r="E5" s="1">
        <v>7.9669999999999996</v>
      </c>
      <c r="F5" s="1">
        <v>39</v>
      </c>
    </row>
    <row r="6" spans="1:6" x14ac:dyDescent="0.2">
      <c r="A6" s="2">
        <v>7.2489999999999997</v>
      </c>
      <c r="B6" s="2">
        <v>144</v>
      </c>
      <c r="C6" s="1">
        <v>3.0659999999999998</v>
      </c>
      <c r="D6" s="1">
        <v>48</v>
      </c>
      <c r="E6" s="1">
        <v>7.9269999999999996</v>
      </c>
      <c r="F6" s="1">
        <v>57</v>
      </c>
    </row>
    <row r="7" spans="1:6" x14ac:dyDescent="0.2">
      <c r="A7" s="2">
        <v>7.2460000000000004</v>
      </c>
      <c r="B7" s="2">
        <v>432</v>
      </c>
      <c r="C7" s="1">
        <v>3.052</v>
      </c>
      <c r="D7" s="1">
        <v>93</v>
      </c>
      <c r="E7" s="1">
        <v>7.9219999999999997</v>
      </c>
      <c r="F7" s="1">
        <v>56</v>
      </c>
    </row>
    <row r="8" spans="1:6" x14ac:dyDescent="0.2">
      <c r="A8" s="2">
        <v>7.2430000000000003</v>
      </c>
      <c r="B8" s="2">
        <v>870</v>
      </c>
      <c r="C8" s="1">
        <v>3.036</v>
      </c>
      <c r="D8" s="1">
        <v>54</v>
      </c>
      <c r="E8" s="1">
        <v>7.8959999999999999</v>
      </c>
      <c r="F8" s="1">
        <v>96</v>
      </c>
    </row>
    <row r="9" spans="1:6" x14ac:dyDescent="0.2">
      <c r="A9" s="2">
        <v>7.24</v>
      </c>
      <c r="B9" s="2">
        <v>786</v>
      </c>
      <c r="C9" s="1">
        <v>3.0209999999999999</v>
      </c>
      <c r="D9" s="1">
        <v>100</v>
      </c>
      <c r="E9" s="1">
        <v>7.5229999999999997</v>
      </c>
      <c r="F9" s="1">
        <v>61</v>
      </c>
    </row>
    <row r="10" spans="1:6" x14ac:dyDescent="0.2">
      <c r="A10" s="2">
        <v>7.234</v>
      </c>
      <c r="B10" s="2">
        <v>153</v>
      </c>
      <c r="C10" s="1">
        <v>3.008</v>
      </c>
      <c r="D10" s="1">
        <v>132</v>
      </c>
      <c r="E10" s="1">
        <v>7.5039999999999996</v>
      </c>
      <c r="F10" s="1">
        <v>133</v>
      </c>
    </row>
    <row r="11" spans="1:6" x14ac:dyDescent="0.2">
      <c r="A11" s="2">
        <v>7.2270000000000003</v>
      </c>
      <c r="B11" s="2">
        <v>274</v>
      </c>
      <c r="C11" s="1">
        <v>2.9940000000000002</v>
      </c>
      <c r="D11" s="1">
        <v>99</v>
      </c>
      <c r="E11" s="1">
        <v>7.484</v>
      </c>
      <c r="F11" s="1">
        <v>56</v>
      </c>
    </row>
    <row r="12" spans="1:6" x14ac:dyDescent="0.2">
      <c r="A12" s="2">
        <v>7.2240000000000002</v>
      </c>
      <c r="B12" s="2">
        <v>341</v>
      </c>
      <c r="C12" s="1">
        <v>2.9780000000000002</v>
      </c>
      <c r="D12" s="1">
        <v>137</v>
      </c>
      <c r="E12" s="1">
        <v>7.4740000000000002</v>
      </c>
      <c r="F12" s="1">
        <v>48</v>
      </c>
    </row>
    <row r="13" spans="1:6" x14ac:dyDescent="0.2">
      <c r="A13" s="2">
        <v>7.2210000000000001</v>
      </c>
      <c r="B13" s="2">
        <v>722</v>
      </c>
      <c r="C13" s="1">
        <v>2.964</v>
      </c>
      <c r="D13" s="1">
        <v>106</v>
      </c>
      <c r="E13" s="1">
        <v>7.468</v>
      </c>
      <c r="F13" s="1">
        <v>39</v>
      </c>
    </row>
    <row r="14" spans="1:6" x14ac:dyDescent="0.2">
      <c r="A14" s="2">
        <v>6.9509999999999996</v>
      </c>
      <c r="B14" s="2">
        <v>196</v>
      </c>
      <c r="C14" s="1">
        <v>2.95</v>
      </c>
      <c r="D14" s="1">
        <v>142</v>
      </c>
      <c r="E14" s="1">
        <v>7.4429999999999996</v>
      </c>
      <c r="F14" s="1">
        <v>38</v>
      </c>
    </row>
    <row r="15" spans="1:6" x14ac:dyDescent="0.2">
      <c r="A15" s="2">
        <v>6.9489999999999998</v>
      </c>
      <c r="B15" s="2">
        <v>344</v>
      </c>
      <c r="C15" s="1">
        <v>2.9390000000000001</v>
      </c>
      <c r="D15" s="1">
        <v>47</v>
      </c>
      <c r="E15" s="1">
        <v>7.431</v>
      </c>
      <c r="F15" s="1">
        <v>43</v>
      </c>
    </row>
    <row r="16" spans="1:6" x14ac:dyDescent="0.2">
      <c r="A16" s="2">
        <v>6.9459999999999997</v>
      </c>
      <c r="B16" s="2">
        <v>203</v>
      </c>
      <c r="C16" s="1">
        <v>2.92</v>
      </c>
      <c r="D16" s="1">
        <v>145</v>
      </c>
      <c r="E16" s="1">
        <v>7.4249999999999998</v>
      </c>
      <c r="F16" s="1">
        <v>61</v>
      </c>
    </row>
    <row r="17" spans="1:6" x14ac:dyDescent="0.2">
      <c r="A17" s="2">
        <v>6.9329999999999998</v>
      </c>
      <c r="B17" s="2">
        <v>269</v>
      </c>
      <c r="C17" s="1">
        <v>2.9079999999999999</v>
      </c>
      <c r="D17" s="1">
        <v>47</v>
      </c>
      <c r="E17" s="1">
        <v>7.4189999999999996</v>
      </c>
      <c r="F17" s="1">
        <v>64</v>
      </c>
    </row>
    <row r="18" spans="1:6" x14ac:dyDescent="0.2">
      <c r="A18" s="2">
        <v>6.93</v>
      </c>
      <c r="B18" s="2">
        <v>588</v>
      </c>
      <c r="C18" s="1">
        <v>2.895</v>
      </c>
      <c r="D18" s="1">
        <v>63</v>
      </c>
      <c r="E18" s="1">
        <v>2.585</v>
      </c>
      <c r="F18" s="1">
        <v>1000</v>
      </c>
    </row>
    <row r="19" spans="1:6" x14ac:dyDescent="0.2">
      <c r="A19" s="2">
        <v>6.9279999999999999</v>
      </c>
      <c r="B19" s="2">
        <v>268</v>
      </c>
      <c r="C19" s="1">
        <v>2.8650000000000002</v>
      </c>
      <c r="D19" s="1">
        <v>63</v>
      </c>
      <c r="E19" s="1">
        <v>3.11</v>
      </c>
      <c r="F19" s="1">
        <v>32</v>
      </c>
    </row>
    <row r="20" spans="1:6" x14ac:dyDescent="0.2">
      <c r="A20" s="2">
        <v>6.915</v>
      </c>
      <c r="B20" s="2">
        <v>167</v>
      </c>
      <c r="C20" s="1">
        <v>2.8</v>
      </c>
      <c r="D20" s="1">
        <v>160</v>
      </c>
      <c r="E20" s="1">
        <v>3.08</v>
      </c>
      <c r="F20" s="1">
        <v>38</v>
      </c>
    </row>
    <row r="21" spans="1:6" x14ac:dyDescent="0.2">
      <c r="A21" s="2">
        <v>6.9119999999999999</v>
      </c>
      <c r="B21" s="2">
        <v>274</v>
      </c>
      <c r="C21" s="1">
        <v>2.794</v>
      </c>
      <c r="D21" s="1">
        <v>160</v>
      </c>
      <c r="E21" s="1">
        <v>3.0659999999999998</v>
      </c>
      <c r="F21" s="1">
        <v>48</v>
      </c>
    </row>
    <row r="22" spans="1:6" x14ac:dyDescent="0.2">
      <c r="A22" s="2">
        <v>6.9089999999999998</v>
      </c>
      <c r="B22" s="2">
        <v>156</v>
      </c>
      <c r="C22" s="1">
        <v>2.7879999999999998</v>
      </c>
      <c r="D22" s="1">
        <v>67</v>
      </c>
      <c r="E22" s="1">
        <v>3.052</v>
      </c>
      <c r="F22" s="1">
        <v>93</v>
      </c>
    </row>
    <row r="23" spans="1:6" x14ac:dyDescent="0.2">
      <c r="A23" s="2">
        <v>6.8550000000000004</v>
      </c>
      <c r="B23" s="2">
        <v>129</v>
      </c>
      <c r="C23" s="1">
        <v>2.7559999999999998</v>
      </c>
      <c r="D23" s="1">
        <v>127</v>
      </c>
      <c r="E23" s="1">
        <v>3.036</v>
      </c>
      <c r="F23" s="1">
        <v>54</v>
      </c>
    </row>
    <row r="24" spans="1:6" x14ac:dyDescent="0.2">
      <c r="A24" s="2">
        <v>6.8529999999999998</v>
      </c>
      <c r="B24" s="2">
        <v>167</v>
      </c>
      <c r="C24" s="1">
        <v>2.7490000000000001</v>
      </c>
      <c r="D24" s="1">
        <v>170</v>
      </c>
      <c r="E24" s="1">
        <v>3.0209999999999999</v>
      </c>
      <c r="F24" s="1">
        <v>100</v>
      </c>
    </row>
    <row r="25" spans="1:6" x14ac:dyDescent="0.2">
      <c r="A25" s="2">
        <v>6.85</v>
      </c>
      <c r="B25" s="2">
        <v>851</v>
      </c>
      <c r="C25" s="1">
        <v>2.7429999999999999</v>
      </c>
      <c r="D25" s="1">
        <v>244</v>
      </c>
      <c r="E25" s="1">
        <v>3.008</v>
      </c>
      <c r="F25" s="1">
        <v>132</v>
      </c>
    </row>
    <row r="26" spans="1:6" x14ac:dyDescent="0.2">
      <c r="A26" s="2">
        <v>6.8470000000000004</v>
      </c>
      <c r="B26" s="2">
        <v>1000</v>
      </c>
      <c r="C26" s="1">
        <v>2.7370000000000001</v>
      </c>
      <c r="D26" s="1">
        <v>222</v>
      </c>
      <c r="E26" s="1">
        <v>2.9940000000000002</v>
      </c>
      <c r="F26" s="1">
        <v>99</v>
      </c>
    </row>
    <row r="27" spans="1:6" x14ac:dyDescent="0.2">
      <c r="A27" s="2">
        <v>6.8449999999999998</v>
      </c>
      <c r="B27" s="2">
        <v>472</v>
      </c>
      <c r="C27" s="1">
        <v>2.7309999999999999</v>
      </c>
      <c r="D27" s="1">
        <v>92</v>
      </c>
      <c r="E27" s="1">
        <v>2.9780000000000002</v>
      </c>
      <c r="F27" s="1">
        <v>137</v>
      </c>
    </row>
    <row r="28" spans="1:6" x14ac:dyDescent="0.2">
      <c r="A28" s="2">
        <v>6.8419999999999996</v>
      </c>
      <c r="B28" s="2">
        <v>271</v>
      </c>
      <c r="C28" s="1">
        <v>2.6989999999999998</v>
      </c>
      <c r="D28" s="1">
        <v>162</v>
      </c>
      <c r="E28" s="1">
        <v>2.964</v>
      </c>
      <c r="F28" s="1">
        <v>106</v>
      </c>
    </row>
    <row r="29" spans="1:6" x14ac:dyDescent="0.2">
      <c r="A29" s="2">
        <v>6.8330000000000002</v>
      </c>
      <c r="B29" s="2">
        <v>308</v>
      </c>
      <c r="C29" s="1">
        <v>2.6930000000000001</v>
      </c>
      <c r="D29" s="1">
        <v>150</v>
      </c>
      <c r="E29" s="1">
        <v>2.95</v>
      </c>
      <c r="F29" s="1">
        <v>142</v>
      </c>
    </row>
    <row r="30" spans="1:6" x14ac:dyDescent="0.2">
      <c r="A30" s="2">
        <v>6.8310000000000004</v>
      </c>
      <c r="B30" s="2">
        <v>489</v>
      </c>
      <c r="C30" s="1">
        <v>2.6869999999999998</v>
      </c>
      <c r="D30" s="1">
        <v>56</v>
      </c>
      <c r="E30" s="1">
        <v>2.9390000000000001</v>
      </c>
      <c r="F30" s="1">
        <v>47</v>
      </c>
    </row>
    <row r="31" spans="1:6" x14ac:dyDescent="0.2">
      <c r="A31" s="2">
        <v>6.8280000000000003</v>
      </c>
      <c r="B31" s="2">
        <v>893</v>
      </c>
      <c r="C31" s="1">
        <v>2.4670000000000001</v>
      </c>
      <c r="D31" s="1">
        <v>228</v>
      </c>
      <c r="E31" s="1">
        <v>2.92</v>
      </c>
      <c r="F31" s="1">
        <v>145</v>
      </c>
    </row>
    <row r="32" spans="1:6" x14ac:dyDescent="0.2">
      <c r="A32" s="2">
        <v>6.8259999999999996</v>
      </c>
      <c r="B32" s="2">
        <v>730</v>
      </c>
      <c r="C32" s="1">
        <v>2.464</v>
      </c>
      <c r="D32" s="1">
        <v>212</v>
      </c>
      <c r="E32" s="1">
        <v>2.9079999999999999</v>
      </c>
      <c r="F32" s="1">
        <v>47</v>
      </c>
    </row>
    <row r="33" spans="1:6" x14ac:dyDescent="0.2">
      <c r="A33" s="2">
        <v>6.8230000000000004</v>
      </c>
      <c r="B33" s="2">
        <v>154</v>
      </c>
      <c r="C33" s="1">
        <v>2.4369999999999998</v>
      </c>
      <c r="D33" s="1">
        <v>214</v>
      </c>
      <c r="E33" s="1">
        <v>2.895</v>
      </c>
      <c r="F33" s="1">
        <v>63</v>
      </c>
    </row>
    <row r="34" spans="1:6" x14ac:dyDescent="0.2">
      <c r="A34" s="2">
        <v>5.3529999999999998</v>
      </c>
      <c r="B34" s="2">
        <v>400</v>
      </c>
      <c r="C34" s="1">
        <v>2.4340000000000002</v>
      </c>
      <c r="D34" s="1">
        <v>200</v>
      </c>
      <c r="E34" s="1">
        <v>2.8650000000000002</v>
      </c>
      <c r="F34" s="1">
        <v>63</v>
      </c>
    </row>
    <row r="35" spans="1:6" x14ac:dyDescent="0.2">
      <c r="A35" s="2">
        <v>3.11</v>
      </c>
      <c r="B35" s="2">
        <v>32</v>
      </c>
      <c r="C35" s="1">
        <v>2.41</v>
      </c>
      <c r="D35" s="1">
        <v>164</v>
      </c>
      <c r="E35" s="1">
        <v>2.8</v>
      </c>
      <c r="F35" s="1">
        <v>160</v>
      </c>
    </row>
    <row r="36" spans="1:6" x14ac:dyDescent="0.2">
      <c r="A36" s="2">
        <v>3.08</v>
      </c>
      <c r="B36" s="2">
        <v>38</v>
      </c>
      <c r="C36" s="1">
        <v>2.407</v>
      </c>
      <c r="D36" s="1">
        <v>160</v>
      </c>
      <c r="E36" s="1">
        <v>2.794</v>
      </c>
      <c r="F36" s="1">
        <v>160</v>
      </c>
    </row>
    <row r="37" spans="1:6" x14ac:dyDescent="0.2">
      <c r="A37" s="2">
        <v>3.0659999999999998</v>
      </c>
      <c r="B37" s="2">
        <v>48</v>
      </c>
      <c r="C37" s="1">
        <v>2.3809999999999998</v>
      </c>
      <c r="D37" s="1">
        <v>148</v>
      </c>
      <c r="E37" s="1">
        <v>2.7879999999999998</v>
      </c>
      <c r="F37" s="1">
        <v>67</v>
      </c>
    </row>
    <row r="38" spans="1:6" x14ac:dyDescent="0.2">
      <c r="A38" s="2">
        <v>3.052</v>
      </c>
      <c r="B38" s="2">
        <v>93</v>
      </c>
      <c r="C38" s="1">
        <v>2.3769999999999998</v>
      </c>
      <c r="D38" s="1">
        <v>146</v>
      </c>
      <c r="E38" s="1">
        <v>2.7559999999999998</v>
      </c>
      <c r="F38" s="1">
        <v>127</v>
      </c>
    </row>
    <row r="39" spans="1:6" x14ac:dyDescent="0.2">
      <c r="A39" s="2">
        <v>3.036</v>
      </c>
      <c r="B39" s="2">
        <v>54</v>
      </c>
      <c r="C39" s="1">
        <v>1.3460000000000001</v>
      </c>
      <c r="D39" s="1">
        <v>1000</v>
      </c>
      <c r="E39" s="1">
        <v>2.7490000000000001</v>
      </c>
      <c r="F39" s="1">
        <v>170</v>
      </c>
    </row>
    <row r="40" spans="1:6" x14ac:dyDescent="0.2">
      <c r="A40" s="2">
        <v>3.0209999999999999</v>
      </c>
      <c r="B40" s="2">
        <v>100</v>
      </c>
      <c r="C40" s="1">
        <v>1.319</v>
      </c>
      <c r="D40" s="1">
        <v>51</v>
      </c>
      <c r="E40" s="1">
        <v>2.7429999999999999</v>
      </c>
      <c r="F40" s="1">
        <v>244</v>
      </c>
    </row>
    <row r="41" spans="1:6" x14ac:dyDescent="0.2">
      <c r="A41" s="2">
        <v>3.008</v>
      </c>
      <c r="B41" s="2">
        <v>132</v>
      </c>
      <c r="C41" s="1">
        <v>1.2889999999999999</v>
      </c>
      <c r="D41" s="1">
        <v>967</v>
      </c>
      <c r="E41" s="1">
        <v>2.7370000000000001</v>
      </c>
      <c r="F41" s="1">
        <v>222</v>
      </c>
    </row>
    <row r="42" spans="1:6" x14ac:dyDescent="0.2">
      <c r="A42" s="2">
        <v>2.9940000000000002</v>
      </c>
      <c r="B42" s="2">
        <v>99</v>
      </c>
      <c r="E42" s="1">
        <v>2.7309999999999999</v>
      </c>
      <c r="F42" s="1">
        <v>92</v>
      </c>
    </row>
    <row r="43" spans="1:6" x14ac:dyDescent="0.2">
      <c r="A43" s="2">
        <v>2.9780000000000002</v>
      </c>
      <c r="B43" s="2">
        <v>137</v>
      </c>
      <c r="E43" s="1">
        <v>2.6989999999999998</v>
      </c>
      <c r="F43" s="1">
        <v>162</v>
      </c>
    </row>
    <row r="44" spans="1:6" x14ac:dyDescent="0.2">
      <c r="A44" s="2">
        <v>2.964</v>
      </c>
      <c r="B44" s="2">
        <v>106</v>
      </c>
      <c r="E44" s="1">
        <v>2.6930000000000001</v>
      </c>
      <c r="F44" s="1">
        <v>150</v>
      </c>
    </row>
    <row r="45" spans="1:6" x14ac:dyDescent="0.2">
      <c r="A45" s="2">
        <v>2.95</v>
      </c>
      <c r="B45" s="2">
        <v>142</v>
      </c>
      <c r="E45" s="1">
        <v>2.6869999999999998</v>
      </c>
      <c r="F45" s="1">
        <v>56</v>
      </c>
    </row>
    <row r="46" spans="1:6" x14ac:dyDescent="0.2">
      <c r="A46" s="2">
        <v>2.9390000000000001</v>
      </c>
      <c r="B46" s="2">
        <v>47</v>
      </c>
      <c r="E46" s="1">
        <v>2.4670000000000001</v>
      </c>
      <c r="F46" s="1">
        <v>228</v>
      </c>
    </row>
    <row r="47" spans="1:6" x14ac:dyDescent="0.2">
      <c r="A47" s="2">
        <v>2.92</v>
      </c>
      <c r="B47" s="2">
        <v>145</v>
      </c>
      <c r="E47" s="1">
        <v>2.464</v>
      </c>
      <c r="F47" s="1">
        <v>212</v>
      </c>
    </row>
    <row r="48" spans="1:6" x14ac:dyDescent="0.2">
      <c r="A48" s="2">
        <v>2.9079999999999999</v>
      </c>
      <c r="B48" s="2">
        <v>47</v>
      </c>
      <c r="E48" s="1">
        <v>2.4369999999999998</v>
      </c>
      <c r="F48" s="1">
        <v>214</v>
      </c>
    </row>
    <row r="49" spans="1:6" x14ac:dyDescent="0.2">
      <c r="A49" s="2">
        <v>2.895</v>
      </c>
      <c r="B49" s="2">
        <v>63</v>
      </c>
      <c r="E49" s="1">
        <v>2.4340000000000002</v>
      </c>
      <c r="F49" s="1">
        <v>200</v>
      </c>
    </row>
    <row r="50" spans="1:6" x14ac:dyDescent="0.2">
      <c r="A50" s="2">
        <v>2.8650000000000002</v>
      </c>
      <c r="B50" s="2">
        <v>63</v>
      </c>
      <c r="E50" s="1">
        <v>2.41</v>
      </c>
      <c r="F50" s="1">
        <v>164</v>
      </c>
    </row>
    <row r="51" spans="1:6" x14ac:dyDescent="0.2">
      <c r="A51" s="2">
        <v>2.8</v>
      </c>
      <c r="B51" s="2">
        <v>160</v>
      </c>
      <c r="E51" s="1">
        <v>2.407</v>
      </c>
      <c r="F51" s="1">
        <v>160</v>
      </c>
    </row>
    <row r="52" spans="1:6" x14ac:dyDescent="0.2">
      <c r="A52" s="2">
        <v>2.794</v>
      </c>
      <c r="B52" s="2">
        <v>160</v>
      </c>
      <c r="E52" s="1">
        <v>2.3809999999999998</v>
      </c>
      <c r="F52" s="1">
        <v>148</v>
      </c>
    </row>
    <row r="53" spans="1:6" x14ac:dyDescent="0.2">
      <c r="A53" s="2">
        <v>2.7879999999999998</v>
      </c>
      <c r="B53" s="2">
        <v>67</v>
      </c>
      <c r="E53" s="1">
        <v>2.3769999999999998</v>
      </c>
      <c r="F53" s="1">
        <v>146</v>
      </c>
    </row>
    <row r="54" spans="1:6" x14ac:dyDescent="0.2">
      <c r="A54" s="2">
        <v>2.7559999999999998</v>
      </c>
      <c r="B54" s="2">
        <v>127</v>
      </c>
      <c r="E54" s="1">
        <v>1.3460000000000001</v>
      </c>
      <c r="F54" s="1">
        <v>1000</v>
      </c>
    </row>
    <row r="55" spans="1:6" x14ac:dyDescent="0.2">
      <c r="A55" s="2">
        <v>2.7490000000000001</v>
      </c>
      <c r="B55" s="2">
        <v>170</v>
      </c>
      <c r="E55" s="1">
        <v>1.319</v>
      </c>
      <c r="F55" s="1">
        <v>51</v>
      </c>
    </row>
    <row r="56" spans="1:6" x14ac:dyDescent="0.2">
      <c r="A56" s="2">
        <v>2.7429999999999999</v>
      </c>
      <c r="B56" s="2">
        <v>244</v>
      </c>
      <c r="E56" s="1">
        <v>1.2889999999999999</v>
      </c>
      <c r="F56" s="1">
        <v>967</v>
      </c>
    </row>
    <row r="57" spans="1:6" x14ac:dyDescent="0.2">
      <c r="A57" s="2">
        <v>2.7370000000000001</v>
      </c>
      <c r="B57" s="2">
        <v>222</v>
      </c>
    </row>
    <row r="58" spans="1:6" x14ac:dyDescent="0.2">
      <c r="A58" s="2">
        <v>2.7309999999999999</v>
      </c>
      <c r="B58" s="2">
        <v>92</v>
      </c>
    </row>
    <row r="59" spans="1:6" x14ac:dyDescent="0.2">
      <c r="A59" s="2">
        <v>2.6989999999999998</v>
      </c>
      <c r="B59" s="2">
        <v>162</v>
      </c>
    </row>
    <row r="60" spans="1:6" x14ac:dyDescent="0.2">
      <c r="A60" s="2">
        <v>2.6930000000000001</v>
      </c>
      <c r="B60" s="2">
        <v>150</v>
      </c>
    </row>
    <row r="61" spans="1:6" x14ac:dyDescent="0.2">
      <c r="A61" s="2">
        <v>2.6869999999999998</v>
      </c>
      <c r="B61" s="2">
        <v>56</v>
      </c>
    </row>
    <row r="62" spans="1:6" x14ac:dyDescent="0.2">
      <c r="A62" s="2">
        <v>2.4670000000000001</v>
      </c>
      <c r="B62" s="2">
        <v>228</v>
      </c>
    </row>
    <row r="63" spans="1:6" x14ac:dyDescent="0.2">
      <c r="A63" s="2">
        <v>2.464</v>
      </c>
      <c r="B63" s="2">
        <v>212</v>
      </c>
    </row>
    <row r="64" spans="1:6" x14ac:dyDescent="0.2">
      <c r="A64" s="2">
        <v>2.4369999999999998</v>
      </c>
      <c r="B64" s="2">
        <v>214</v>
      </c>
    </row>
    <row r="65" spans="1:2" x14ac:dyDescent="0.2">
      <c r="A65" s="2">
        <v>2.4340000000000002</v>
      </c>
      <c r="B65" s="2">
        <v>200</v>
      </c>
    </row>
    <row r="66" spans="1:2" x14ac:dyDescent="0.2">
      <c r="A66" s="2">
        <v>2.41</v>
      </c>
      <c r="B66" s="2">
        <v>164</v>
      </c>
    </row>
    <row r="67" spans="1:2" x14ac:dyDescent="0.2">
      <c r="A67" s="2">
        <v>2.407</v>
      </c>
      <c r="B67" s="2">
        <v>160</v>
      </c>
    </row>
    <row r="68" spans="1:2" x14ac:dyDescent="0.2">
      <c r="A68" s="2">
        <v>2.3809999999999998</v>
      </c>
      <c r="B68" s="2">
        <v>148</v>
      </c>
    </row>
    <row r="69" spans="1:2" x14ac:dyDescent="0.2">
      <c r="A69" s="2">
        <v>2.3769999999999998</v>
      </c>
      <c r="B69" s="2">
        <v>146</v>
      </c>
    </row>
    <row r="70" spans="1:2" x14ac:dyDescent="0.2">
      <c r="A70" s="2">
        <v>1.3460000000000001</v>
      </c>
      <c r="B70" s="2">
        <v>1000</v>
      </c>
    </row>
    <row r="71" spans="1:2" x14ac:dyDescent="0.2">
      <c r="A71" s="2">
        <v>1.319</v>
      </c>
      <c r="B71" s="2">
        <v>51</v>
      </c>
    </row>
    <row r="72" spans="1:2" x14ac:dyDescent="0.2">
      <c r="A72" s="2">
        <v>1.2889999999999999</v>
      </c>
      <c r="B72" s="2">
        <v>967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A4F9-17F7-44AC-8943-6CFB5B4B70F2}">
  <dimension ref="A1:D72"/>
  <sheetViews>
    <sheetView zoomScale="82" zoomScaleNormal="172" workbookViewId="0">
      <selection activeCell="G1" sqref="F1:G16"/>
    </sheetView>
  </sheetViews>
  <sheetFormatPr baseColWidth="10" defaultColWidth="8.6640625" defaultRowHeight="15" x14ac:dyDescent="0.2"/>
  <cols>
    <col min="1" max="1" width="8.6640625" style="2"/>
    <col min="2" max="2" width="15.5" style="2" customWidth="1"/>
    <col min="3" max="3" width="28.83203125" style="2" customWidth="1"/>
    <col min="4" max="4" width="41.33203125" style="2" customWidth="1"/>
    <col min="5" max="16384" width="8.6640625" style="2"/>
  </cols>
  <sheetData>
    <row r="1" spans="1:4" x14ac:dyDescent="0.2">
      <c r="A1" s="6" t="s">
        <v>18</v>
      </c>
      <c r="B1" s="6"/>
      <c r="C1" s="2" t="s">
        <v>19</v>
      </c>
      <c r="D1" s="2" t="s">
        <v>20</v>
      </c>
    </row>
    <row r="2" spans="1:4" x14ac:dyDescent="0.2">
      <c r="A2" s="2" t="s">
        <v>4</v>
      </c>
      <c r="B2" s="2" t="s">
        <v>2</v>
      </c>
      <c r="C2" s="3">
        <f>15.6/1000</f>
        <v>1.5599999999999999E-2</v>
      </c>
    </row>
    <row r="3" spans="1:4" x14ac:dyDescent="0.2">
      <c r="A3" s="2">
        <v>7.2619999999999996</v>
      </c>
      <c r="B3" s="2">
        <v>581</v>
      </c>
      <c r="C3" s="1">
        <f>(0.04/0.04+C2)*100</f>
        <v>101.56</v>
      </c>
    </row>
    <row r="4" spans="1:4" x14ac:dyDescent="0.2">
      <c r="A4" s="2">
        <v>7.2590000000000003</v>
      </c>
      <c r="B4" s="2">
        <v>227</v>
      </c>
      <c r="C4" s="1">
        <f>(C2/0.04+C2)*100</f>
        <v>40.559999999999995</v>
      </c>
    </row>
    <row r="5" spans="1:4" x14ac:dyDescent="0.2">
      <c r="A5" s="2">
        <v>7.2560000000000002</v>
      </c>
      <c r="B5" s="2">
        <v>219</v>
      </c>
      <c r="C5" s="1" t="s">
        <v>21</v>
      </c>
    </row>
    <row r="6" spans="1:4" x14ac:dyDescent="0.2">
      <c r="A6" s="2">
        <v>7.2489999999999997</v>
      </c>
      <c r="B6" s="2">
        <v>144</v>
      </c>
    </row>
    <row r="7" spans="1:4" x14ac:dyDescent="0.2">
      <c r="A7" s="2">
        <v>7.2460000000000004</v>
      </c>
      <c r="B7" s="2">
        <v>432</v>
      </c>
    </row>
    <row r="8" spans="1:4" x14ac:dyDescent="0.2">
      <c r="A8" s="2">
        <v>7.2430000000000003</v>
      </c>
      <c r="B8" s="2">
        <v>870</v>
      </c>
    </row>
    <row r="9" spans="1:4" x14ac:dyDescent="0.2">
      <c r="A9" s="2">
        <v>7.24</v>
      </c>
      <c r="B9" s="2">
        <v>786</v>
      </c>
    </row>
    <row r="10" spans="1:4" x14ac:dyDescent="0.2">
      <c r="A10" s="2">
        <v>7.234</v>
      </c>
      <c r="B10" s="2">
        <v>153</v>
      </c>
    </row>
    <row r="11" spans="1:4" x14ac:dyDescent="0.2">
      <c r="A11" s="2">
        <v>7.2270000000000003</v>
      </c>
      <c r="B11" s="2">
        <v>274</v>
      </c>
    </row>
    <row r="12" spans="1:4" x14ac:dyDescent="0.2">
      <c r="A12" s="2">
        <v>7.2240000000000002</v>
      </c>
      <c r="B12" s="2">
        <v>341</v>
      </c>
    </row>
    <row r="13" spans="1:4" x14ac:dyDescent="0.2">
      <c r="A13" s="2">
        <v>7.2210000000000001</v>
      </c>
      <c r="B13" s="2">
        <v>722</v>
      </c>
    </row>
    <row r="14" spans="1:4" x14ac:dyDescent="0.2">
      <c r="A14" s="2">
        <v>6.9509999999999996</v>
      </c>
      <c r="B14" s="2">
        <v>196</v>
      </c>
    </row>
    <row r="15" spans="1:4" x14ac:dyDescent="0.2">
      <c r="A15" s="2">
        <v>6.9489999999999998</v>
      </c>
      <c r="B15" s="2">
        <v>344</v>
      </c>
    </row>
    <row r="16" spans="1:4" x14ac:dyDescent="0.2">
      <c r="A16" s="2">
        <v>6.9459999999999997</v>
      </c>
      <c r="B16" s="2">
        <v>203</v>
      </c>
    </row>
    <row r="17" spans="1:2" x14ac:dyDescent="0.2">
      <c r="A17" s="2">
        <v>6.9329999999999998</v>
      </c>
      <c r="B17" s="2">
        <v>269</v>
      </c>
    </row>
    <row r="18" spans="1:2" x14ac:dyDescent="0.2">
      <c r="A18" s="2">
        <v>6.93</v>
      </c>
      <c r="B18" s="2">
        <v>588</v>
      </c>
    </row>
    <row r="19" spans="1:2" x14ac:dyDescent="0.2">
      <c r="A19" s="2">
        <v>6.9279999999999999</v>
      </c>
      <c r="B19" s="2">
        <v>268</v>
      </c>
    </row>
    <row r="20" spans="1:2" x14ac:dyDescent="0.2">
      <c r="A20" s="2">
        <v>6.915</v>
      </c>
      <c r="B20" s="2">
        <v>167</v>
      </c>
    </row>
    <row r="21" spans="1:2" x14ac:dyDescent="0.2">
      <c r="A21" s="2">
        <v>6.9119999999999999</v>
      </c>
      <c r="B21" s="2">
        <v>274</v>
      </c>
    </row>
    <row r="22" spans="1:2" x14ac:dyDescent="0.2">
      <c r="A22" s="2">
        <v>6.9089999999999998</v>
      </c>
      <c r="B22" s="2">
        <v>156</v>
      </c>
    </row>
    <row r="23" spans="1:2" x14ac:dyDescent="0.2">
      <c r="A23" s="2">
        <v>6.8550000000000004</v>
      </c>
      <c r="B23" s="2">
        <v>129</v>
      </c>
    </row>
    <row r="24" spans="1:2" x14ac:dyDescent="0.2">
      <c r="A24" s="2">
        <v>6.8529999999999998</v>
      </c>
      <c r="B24" s="2">
        <v>167</v>
      </c>
    </row>
    <row r="25" spans="1:2" x14ac:dyDescent="0.2">
      <c r="A25" s="2">
        <v>6.85</v>
      </c>
      <c r="B25" s="2">
        <v>851</v>
      </c>
    </row>
    <row r="26" spans="1:2" x14ac:dyDescent="0.2">
      <c r="A26" s="2">
        <v>6.8470000000000004</v>
      </c>
      <c r="B26" s="2">
        <v>1000</v>
      </c>
    </row>
    <row r="27" spans="1:2" x14ac:dyDescent="0.2">
      <c r="A27" s="2">
        <v>6.8449999999999998</v>
      </c>
      <c r="B27" s="2">
        <v>472</v>
      </c>
    </row>
    <row r="28" spans="1:2" x14ac:dyDescent="0.2">
      <c r="A28" s="2">
        <v>6.8419999999999996</v>
      </c>
      <c r="B28" s="2">
        <v>271</v>
      </c>
    </row>
    <row r="29" spans="1:2" x14ac:dyDescent="0.2">
      <c r="A29" s="2">
        <v>6.8330000000000002</v>
      </c>
      <c r="B29" s="2">
        <v>308</v>
      </c>
    </row>
    <row r="30" spans="1:2" x14ac:dyDescent="0.2">
      <c r="A30" s="2">
        <v>6.8310000000000004</v>
      </c>
      <c r="B30" s="2">
        <v>489</v>
      </c>
    </row>
    <row r="31" spans="1:2" x14ac:dyDescent="0.2">
      <c r="A31" s="2">
        <v>6.8280000000000003</v>
      </c>
      <c r="B31" s="2">
        <v>893</v>
      </c>
    </row>
    <row r="32" spans="1:2" x14ac:dyDescent="0.2">
      <c r="A32" s="2">
        <v>6.8259999999999996</v>
      </c>
      <c r="B32" s="2">
        <v>730</v>
      </c>
    </row>
    <row r="33" spans="1:2" x14ac:dyDescent="0.2">
      <c r="A33" s="2">
        <v>6.8230000000000004</v>
      </c>
      <c r="B33" s="2">
        <v>154</v>
      </c>
    </row>
    <row r="34" spans="1:2" x14ac:dyDescent="0.2">
      <c r="A34" s="2">
        <v>5.3529999999999998</v>
      </c>
      <c r="B34" s="2">
        <v>400</v>
      </c>
    </row>
    <row r="35" spans="1:2" x14ac:dyDescent="0.2">
      <c r="A35" s="2">
        <v>3.11</v>
      </c>
      <c r="B35" s="2">
        <v>32</v>
      </c>
    </row>
    <row r="36" spans="1:2" x14ac:dyDescent="0.2">
      <c r="A36" s="2">
        <v>3.08</v>
      </c>
      <c r="B36" s="2">
        <v>38</v>
      </c>
    </row>
    <row r="37" spans="1:2" x14ac:dyDescent="0.2">
      <c r="A37" s="2">
        <v>3.0659999999999998</v>
      </c>
      <c r="B37" s="2">
        <v>48</v>
      </c>
    </row>
    <row r="38" spans="1:2" x14ac:dyDescent="0.2">
      <c r="A38" s="2">
        <v>3.052</v>
      </c>
      <c r="B38" s="2">
        <v>93</v>
      </c>
    </row>
    <row r="39" spans="1:2" x14ac:dyDescent="0.2">
      <c r="A39" s="2">
        <v>3.036</v>
      </c>
      <c r="B39" s="2">
        <v>54</v>
      </c>
    </row>
    <row r="40" spans="1:2" x14ac:dyDescent="0.2">
      <c r="A40" s="2">
        <v>3.0209999999999999</v>
      </c>
      <c r="B40" s="2">
        <v>100</v>
      </c>
    </row>
    <row r="41" spans="1:2" x14ac:dyDescent="0.2">
      <c r="A41" s="2">
        <v>3.008</v>
      </c>
      <c r="B41" s="2">
        <v>132</v>
      </c>
    </row>
    <row r="42" spans="1:2" x14ac:dyDescent="0.2">
      <c r="A42" s="2">
        <v>2.9940000000000002</v>
      </c>
      <c r="B42" s="2">
        <v>99</v>
      </c>
    </row>
    <row r="43" spans="1:2" x14ac:dyDescent="0.2">
      <c r="A43" s="2">
        <v>2.9780000000000002</v>
      </c>
      <c r="B43" s="2">
        <v>137</v>
      </c>
    </row>
    <row r="44" spans="1:2" x14ac:dyDescent="0.2">
      <c r="A44" s="2">
        <v>2.964</v>
      </c>
      <c r="B44" s="2">
        <v>106</v>
      </c>
    </row>
    <row r="45" spans="1:2" x14ac:dyDescent="0.2">
      <c r="A45" s="2">
        <v>2.95</v>
      </c>
      <c r="B45" s="2">
        <v>142</v>
      </c>
    </row>
    <row r="46" spans="1:2" x14ac:dyDescent="0.2">
      <c r="A46" s="2">
        <v>2.9390000000000001</v>
      </c>
      <c r="B46" s="2">
        <v>47</v>
      </c>
    </row>
    <row r="47" spans="1:2" x14ac:dyDescent="0.2">
      <c r="A47" s="2">
        <v>2.92</v>
      </c>
      <c r="B47" s="2">
        <v>145</v>
      </c>
    </row>
    <row r="48" spans="1:2" x14ac:dyDescent="0.2">
      <c r="A48" s="2">
        <v>2.9079999999999999</v>
      </c>
      <c r="B48" s="2">
        <v>47</v>
      </c>
    </row>
    <row r="49" spans="1:2" x14ac:dyDescent="0.2">
      <c r="A49" s="2">
        <v>2.895</v>
      </c>
      <c r="B49" s="2">
        <v>63</v>
      </c>
    </row>
    <row r="50" spans="1:2" x14ac:dyDescent="0.2">
      <c r="A50" s="2">
        <v>2.8650000000000002</v>
      </c>
      <c r="B50" s="2">
        <v>63</v>
      </c>
    </row>
    <row r="51" spans="1:2" x14ac:dyDescent="0.2">
      <c r="A51" s="2">
        <v>2.8</v>
      </c>
      <c r="B51" s="2">
        <v>160</v>
      </c>
    </row>
    <row r="52" spans="1:2" x14ac:dyDescent="0.2">
      <c r="A52" s="2">
        <v>2.794</v>
      </c>
      <c r="B52" s="2">
        <v>160</v>
      </c>
    </row>
    <row r="53" spans="1:2" x14ac:dyDescent="0.2">
      <c r="A53" s="2">
        <v>2.7879999999999998</v>
      </c>
      <c r="B53" s="2">
        <v>67</v>
      </c>
    </row>
    <row r="54" spans="1:2" x14ac:dyDescent="0.2">
      <c r="A54" s="2">
        <v>2.7559999999999998</v>
      </c>
      <c r="B54" s="2">
        <v>127</v>
      </c>
    </row>
    <row r="55" spans="1:2" x14ac:dyDescent="0.2">
      <c r="A55" s="2">
        <v>2.7490000000000001</v>
      </c>
      <c r="B55" s="2">
        <v>170</v>
      </c>
    </row>
    <row r="56" spans="1:2" x14ac:dyDescent="0.2">
      <c r="A56" s="2">
        <v>2.7429999999999999</v>
      </c>
      <c r="B56" s="2">
        <v>244</v>
      </c>
    </row>
    <row r="57" spans="1:2" x14ac:dyDescent="0.2">
      <c r="A57" s="2">
        <v>2.7370000000000001</v>
      </c>
      <c r="B57" s="2">
        <v>222</v>
      </c>
    </row>
    <row r="58" spans="1:2" x14ac:dyDescent="0.2">
      <c r="A58" s="2">
        <v>2.7309999999999999</v>
      </c>
      <c r="B58" s="2">
        <v>92</v>
      </c>
    </row>
    <row r="59" spans="1:2" x14ac:dyDescent="0.2">
      <c r="A59" s="2">
        <v>2.6989999999999998</v>
      </c>
      <c r="B59" s="2">
        <v>162</v>
      </c>
    </row>
    <row r="60" spans="1:2" x14ac:dyDescent="0.2">
      <c r="A60" s="2">
        <v>2.6930000000000001</v>
      </c>
      <c r="B60" s="2">
        <v>150</v>
      </c>
    </row>
    <row r="61" spans="1:2" x14ac:dyDescent="0.2">
      <c r="A61" s="2">
        <v>2.6869999999999998</v>
      </c>
      <c r="B61" s="2">
        <v>56</v>
      </c>
    </row>
    <row r="62" spans="1:2" x14ac:dyDescent="0.2">
      <c r="A62" s="2">
        <v>2.4670000000000001</v>
      </c>
      <c r="B62" s="2">
        <v>228</v>
      </c>
    </row>
    <row r="63" spans="1:2" x14ac:dyDescent="0.2">
      <c r="A63" s="2">
        <v>2.464</v>
      </c>
      <c r="B63" s="2">
        <v>212</v>
      </c>
    </row>
    <row r="64" spans="1:2" x14ac:dyDescent="0.2">
      <c r="A64" s="2">
        <v>2.4369999999999998</v>
      </c>
      <c r="B64" s="2">
        <v>214</v>
      </c>
    </row>
    <row r="65" spans="1:2" x14ac:dyDescent="0.2">
      <c r="A65" s="2">
        <v>2.4340000000000002</v>
      </c>
      <c r="B65" s="2">
        <v>200</v>
      </c>
    </row>
    <row r="66" spans="1:2" x14ac:dyDescent="0.2">
      <c r="A66" s="2">
        <v>2.41</v>
      </c>
      <c r="B66" s="2">
        <v>164</v>
      </c>
    </row>
    <row r="67" spans="1:2" x14ac:dyDescent="0.2">
      <c r="A67" s="2">
        <v>2.407</v>
      </c>
      <c r="B67" s="2">
        <v>160</v>
      </c>
    </row>
    <row r="68" spans="1:2" x14ac:dyDescent="0.2">
      <c r="A68" s="2">
        <v>2.3809999999999998</v>
      </c>
      <c r="B68" s="2">
        <v>148</v>
      </c>
    </row>
    <row r="69" spans="1:2" x14ac:dyDescent="0.2">
      <c r="A69" s="2">
        <v>2.3769999999999998</v>
      </c>
      <c r="B69" s="2">
        <v>146</v>
      </c>
    </row>
    <row r="70" spans="1:2" x14ac:dyDescent="0.2">
      <c r="A70" s="2">
        <v>1.3460000000000001</v>
      </c>
      <c r="B70" s="2">
        <v>1000</v>
      </c>
    </row>
    <row r="71" spans="1:2" x14ac:dyDescent="0.2">
      <c r="A71" s="2">
        <v>1.319</v>
      </c>
      <c r="B71" s="2">
        <v>51</v>
      </c>
    </row>
    <row r="72" spans="1:2" x14ac:dyDescent="0.2">
      <c r="A72" s="2">
        <v>1.2889999999999999</v>
      </c>
      <c r="B72" s="2">
        <v>967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HNMR-Mix</vt:lpstr>
      <vt:lpstr>Calc-Note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shumookh T</dc:creator>
  <cp:lastModifiedBy>alabkari.mariam@gmail.com</cp:lastModifiedBy>
  <dcterms:created xsi:type="dcterms:W3CDTF">2015-06-05T18:17:20Z</dcterms:created>
  <dcterms:modified xsi:type="dcterms:W3CDTF">2024-11-25T10:50:17Z</dcterms:modified>
</cp:coreProperties>
</file>