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卒業研究\卒論データ\"/>
    </mc:Choice>
  </mc:AlternateContent>
  <xr:revisionPtr revIDLastSave="0" documentId="13_ncr:1_{AAF02D45-88A8-44C6-B05B-06C98C0E8F5B}" xr6:coauthVersionLast="47" xr6:coauthVersionMax="47" xr10:uidLastSave="{00000000-0000-0000-0000-000000000000}"/>
  <bookViews>
    <workbookView xWindow="-120" yWindow="-120" windowWidth="38640" windowHeight="15840" activeTab="1" xr2:uid="{5B36635F-532B-4FE9-B057-25F9EC146E2E}"/>
  </bookViews>
  <sheets>
    <sheet name="Sheet5" sheetId="8" r:id="rId1"/>
    <sheet name="各通信速度・通信負荷ごとの通信成功割合" sheetId="9" r:id="rId2"/>
    <sheet name="CH340G転送周期計算" sheetId="6" r:id="rId3"/>
    <sheet name="CH340Gディスクリプタ" sheetId="7" r:id="rId4"/>
    <sheet name="USB-CANボード" sheetId="1" r:id="rId5"/>
    <sheet name="USB転送モード一覧" sheetId="2" r:id="rId6"/>
    <sheet name="CAN速度対フレーム数" sheetId="3" r:id="rId7"/>
    <sheet name="廃炉ロボット入出力デバイス" sheetId="4" r:id="rId8"/>
    <sheet name="通信プロトコルフィールド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9" l="1"/>
  <c r="V39" i="9" s="1"/>
  <c r="W39" i="9" s="1"/>
  <c r="X39" i="9" s="1"/>
  <c r="Y39" i="9" s="1"/>
  <c r="AV63" i="9"/>
  <c r="AU63" i="9"/>
  <c r="AT63" i="9"/>
  <c r="AS63" i="9"/>
  <c r="AR63" i="9"/>
  <c r="AQ63" i="9"/>
  <c r="AV62" i="9"/>
  <c r="AU62" i="9"/>
  <c r="AT62" i="9"/>
  <c r="AS62" i="9"/>
  <c r="AR62" i="9"/>
  <c r="AQ62" i="9"/>
  <c r="AV61" i="9"/>
  <c r="AU61" i="9"/>
  <c r="AT61" i="9"/>
  <c r="AS61" i="9"/>
  <c r="AR61" i="9"/>
  <c r="AQ61" i="9"/>
  <c r="AV60" i="9"/>
  <c r="AU60" i="9"/>
  <c r="AT60" i="9"/>
  <c r="AS60" i="9"/>
  <c r="AR60" i="9"/>
  <c r="AQ60" i="9"/>
  <c r="AV59" i="9"/>
  <c r="AU59" i="9"/>
  <c r="AT59" i="9"/>
  <c r="AS59" i="9"/>
  <c r="AR59" i="9"/>
  <c r="AQ59" i="9"/>
  <c r="AV58" i="9"/>
  <c r="AU58" i="9"/>
  <c r="AT58" i="9"/>
  <c r="AS58" i="9"/>
  <c r="AR58" i="9"/>
  <c r="AQ58" i="9"/>
  <c r="AV57" i="9"/>
  <c r="AU57" i="9"/>
  <c r="AT57" i="9"/>
  <c r="AS57" i="9"/>
  <c r="AR57" i="9"/>
  <c r="AQ57" i="9"/>
  <c r="AS39" i="9"/>
  <c r="AT39" i="9" s="1"/>
  <c r="AR39" i="9"/>
  <c r="AI39" i="9"/>
  <c r="AJ39" i="9" s="1"/>
  <c r="AK39" i="9" s="1"/>
  <c r="AM63" i="9"/>
  <c r="AL63" i="9"/>
  <c r="AK63" i="9"/>
  <c r="AJ63" i="9"/>
  <c r="AI63" i="9"/>
  <c r="AH63" i="9"/>
  <c r="AM62" i="9"/>
  <c r="AL62" i="9"/>
  <c r="AK62" i="9"/>
  <c r="AJ62" i="9"/>
  <c r="AI62" i="9"/>
  <c r="AH62" i="9"/>
  <c r="AM61" i="9"/>
  <c r="AL61" i="9"/>
  <c r="AK61" i="9"/>
  <c r="AJ61" i="9"/>
  <c r="AI61" i="9"/>
  <c r="AH61" i="9"/>
  <c r="AM60" i="9"/>
  <c r="AL60" i="9"/>
  <c r="AK60" i="9"/>
  <c r="AJ60" i="9"/>
  <c r="AI60" i="9"/>
  <c r="AH60" i="9"/>
  <c r="AM59" i="9"/>
  <c r="AL59" i="9"/>
  <c r="AK59" i="9"/>
  <c r="AJ59" i="9"/>
  <c r="AI59" i="9"/>
  <c r="AH59" i="9"/>
  <c r="AM58" i="9"/>
  <c r="AL58" i="9"/>
  <c r="AK58" i="9"/>
  <c r="AJ58" i="9"/>
  <c r="AI58" i="9"/>
  <c r="AH58" i="9"/>
  <c r="AM57" i="9"/>
  <c r="AL57" i="9"/>
  <c r="AK57" i="9"/>
  <c r="AJ57" i="9"/>
  <c r="AI57" i="9"/>
  <c r="AH57" i="9"/>
  <c r="AB32" i="9"/>
  <c r="AA32" i="9"/>
  <c r="Z32" i="9"/>
  <c r="Y32" i="9"/>
  <c r="X32" i="9"/>
  <c r="W32" i="9"/>
  <c r="V32" i="9"/>
  <c r="U32" i="9"/>
  <c r="T32" i="9"/>
  <c r="AB31" i="9"/>
  <c r="AA31" i="9"/>
  <c r="Z31" i="9"/>
  <c r="Y31" i="9"/>
  <c r="X31" i="9"/>
  <c r="W31" i="9"/>
  <c r="V31" i="9"/>
  <c r="U31" i="9"/>
  <c r="T31" i="9"/>
  <c r="AB30" i="9"/>
  <c r="AA30" i="9"/>
  <c r="Z30" i="9"/>
  <c r="Y30" i="9"/>
  <c r="X30" i="9"/>
  <c r="W30" i="9"/>
  <c r="V30" i="9"/>
  <c r="U30" i="9"/>
  <c r="T30" i="9"/>
  <c r="AB29" i="9"/>
  <c r="AA29" i="9"/>
  <c r="Z29" i="9"/>
  <c r="Y29" i="9"/>
  <c r="X29" i="9"/>
  <c r="W29" i="9"/>
  <c r="V29" i="9"/>
  <c r="U29" i="9"/>
  <c r="T29" i="9"/>
  <c r="AB28" i="9"/>
  <c r="AA28" i="9"/>
  <c r="Z28" i="9"/>
  <c r="Y28" i="9"/>
  <c r="X28" i="9"/>
  <c r="W28" i="9"/>
  <c r="V28" i="9"/>
  <c r="U28" i="9"/>
  <c r="T28" i="9"/>
  <c r="AB27" i="9"/>
  <c r="AA27" i="9"/>
  <c r="Z27" i="9"/>
  <c r="Y27" i="9"/>
  <c r="X27" i="9"/>
  <c r="W27" i="9"/>
  <c r="V27" i="9"/>
  <c r="U27" i="9"/>
  <c r="T27" i="9"/>
  <c r="AB26" i="9"/>
  <c r="AA26" i="9"/>
  <c r="Z26" i="9"/>
  <c r="Y26" i="9"/>
  <c r="X26" i="9"/>
  <c r="W26" i="9"/>
  <c r="V26" i="9"/>
  <c r="U26" i="9"/>
  <c r="T26" i="9"/>
  <c r="AB25" i="9"/>
  <c r="AA25" i="9"/>
  <c r="Z25" i="9"/>
  <c r="Y25" i="9"/>
  <c r="X25" i="9"/>
  <c r="W25" i="9"/>
  <c r="V25" i="9"/>
  <c r="U25" i="9"/>
  <c r="T25" i="9"/>
  <c r="AB24" i="9"/>
  <c r="AA24" i="9"/>
  <c r="Z24" i="9"/>
  <c r="Y24" i="9"/>
  <c r="X24" i="9"/>
  <c r="W24" i="9"/>
  <c r="V24" i="9"/>
  <c r="U24" i="9"/>
  <c r="T24" i="9"/>
  <c r="AB23" i="9"/>
  <c r="AA23" i="9"/>
  <c r="Z23" i="9"/>
  <c r="Y23" i="9"/>
  <c r="X23" i="9"/>
  <c r="W23" i="9"/>
  <c r="V23" i="9"/>
  <c r="U23" i="9"/>
  <c r="T23" i="9"/>
  <c r="U22" i="9"/>
  <c r="V22" i="9" s="1"/>
  <c r="W22" i="9" s="1"/>
  <c r="X22" i="9" s="1"/>
  <c r="Y22" i="9" s="1"/>
  <c r="U5" i="9"/>
  <c r="V5" i="9" s="1"/>
  <c r="W5" i="9" s="1"/>
  <c r="X5" i="9" s="1"/>
  <c r="Y5" i="9" s="1"/>
  <c r="G10" i="3"/>
  <c r="F10" i="3"/>
  <c r="E10" i="3"/>
  <c r="D10" i="3"/>
  <c r="C10" i="3"/>
  <c r="G9" i="3"/>
  <c r="F9" i="3"/>
  <c r="E9" i="3"/>
  <c r="D9" i="3"/>
  <c r="C9" i="3"/>
  <c r="F22" i="9"/>
  <c r="G22" i="9" s="1"/>
  <c r="H22" i="9" s="1"/>
  <c r="I22" i="9" s="1"/>
  <c r="J22" i="9" s="1"/>
  <c r="F5" i="9"/>
  <c r="G5" i="9" s="1"/>
  <c r="H5" i="9" s="1"/>
  <c r="I5" i="9" s="1"/>
  <c r="J5" i="9" s="1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V4" i="8"/>
  <c r="V5" i="8" s="1"/>
  <c r="T4" i="8"/>
  <c r="T5" i="8" s="1"/>
  <c r="R4" i="8"/>
  <c r="R5" i="8" s="1"/>
  <c r="P4" i="8"/>
  <c r="P5" i="8" s="1"/>
  <c r="N4" i="8"/>
  <c r="N5" i="8" s="1"/>
  <c r="L4" i="8"/>
  <c r="L5" i="8" s="1"/>
  <c r="J4" i="8"/>
  <c r="J5" i="8" s="1"/>
  <c r="H4" i="8"/>
  <c r="H5" i="8" s="1"/>
  <c r="F4" i="8"/>
  <c r="F5" i="8" s="1"/>
  <c r="D4" i="8"/>
  <c r="D5" i="8" s="1"/>
  <c r="B4" i="8"/>
  <c r="B5" i="8" s="1"/>
  <c r="F12" i="6"/>
  <c r="G12" i="6" s="1"/>
  <c r="I12" i="6"/>
  <c r="I10" i="6"/>
  <c r="F10" i="6"/>
  <c r="G10" i="6" s="1"/>
  <c r="E10" i="6"/>
  <c r="I6" i="6"/>
  <c r="I3" i="6"/>
  <c r="F6" i="6"/>
  <c r="G6" i="6" s="1"/>
  <c r="G3" i="6"/>
  <c r="F3" i="6"/>
  <c r="E6" i="6"/>
  <c r="E3" i="6"/>
  <c r="E4" i="3" l="1"/>
  <c r="D4" i="3"/>
  <c r="C4" i="3"/>
  <c r="F4" i="3"/>
  <c r="G4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<sst xmlns="http://schemas.openxmlformats.org/spreadsheetml/2006/main" count="541" uniqueCount="277">
  <si>
    <t>型番</t>
    <rPh sb="0" eb="2">
      <t>カタバン</t>
    </rPh>
    <phoneticPr fontId="1"/>
  </si>
  <si>
    <t>個数</t>
    <rPh sb="0" eb="2">
      <t>コスウ</t>
    </rPh>
    <phoneticPr fontId="1"/>
  </si>
  <si>
    <t>マイクロコントローラ</t>
    <phoneticPr fontId="1"/>
  </si>
  <si>
    <t>USB-Serial変換IC</t>
    <rPh sb="10" eb="12">
      <t>ヘンカン</t>
    </rPh>
    <phoneticPr fontId="1"/>
  </si>
  <si>
    <t>CANコントローラIC</t>
    <phoneticPr fontId="1"/>
  </si>
  <si>
    <t>CANトランシーバIC</t>
    <phoneticPr fontId="1"/>
  </si>
  <si>
    <t>CANバス用XAコネクタ</t>
    <rPh sb="5" eb="6">
      <t>ヨウ</t>
    </rPh>
    <phoneticPr fontId="1"/>
  </si>
  <si>
    <t>USB接続用コネクタ</t>
    <rPh sb="3" eb="6">
      <t>セツゾクヨウ</t>
    </rPh>
    <phoneticPr fontId="1"/>
  </si>
  <si>
    <t>マイコン用リセットスイッチ</t>
    <rPh sb="4" eb="5">
      <t>ヨウ</t>
    </rPh>
    <phoneticPr fontId="1"/>
  </si>
  <si>
    <t>９軸IMUセンサ</t>
    <rPh sb="1" eb="2">
      <t>ジク</t>
    </rPh>
    <phoneticPr fontId="1"/>
  </si>
  <si>
    <t>ディスプレイ</t>
    <phoneticPr fontId="1"/>
  </si>
  <si>
    <t>ビルトインスイッチ</t>
    <phoneticPr fontId="1"/>
  </si>
  <si>
    <t>ビルトインLED</t>
    <phoneticPr fontId="1"/>
  </si>
  <si>
    <t>パッケージ</t>
    <phoneticPr fontId="1"/>
  </si>
  <si>
    <t>ディスプレイ接続用XAコネクタ</t>
    <rPh sb="6" eb="9">
      <t>セツゾクヨウ</t>
    </rPh>
    <phoneticPr fontId="1"/>
  </si>
  <si>
    <t>項目</t>
    <rPh sb="0" eb="2">
      <t>コウモク</t>
    </rPh>
    <phoneticPr fontId="1"/>
  </si>
  <si>
    <t>PCB</t>
    <phoneticPr fontId="1"/>
  </si>
  <si>
    <t>FR-4 Standard Tg 130-140/ Tg 155</t>
    <phoneticPr fontId="1"/>
  </si>
  <si>
    <t>積層セラミックコンデンサ (0.1μF)</t>
    <rPh sb="0" eb="2">
      <t>セキソウ</t>
    </rPh>
    <phoneticPr fontId="1"/>
  </si>
  <si>
    <t>GRM188F11H104ZA01</t>
    <phoneticPr fontId="1"/>
  </si>
  <si>
    <t>金属皮膜チップ抵抗（1kΩ）</t>
    <rPh sb="0" eb="2">
      <t>キンゾク</t>
    </rPh>
    <rPh sb="2" eb="4">
      <t>ヒマク</t>
    </rPh>
    <rPh sb="7" eb="9">
      <t>テイコウ</t>
    </rPh>
    <phoneticPr fontId="1"/>
  </si>
  <si>
    <t>金属皮膜チップ抵抗（330Ω）</t>
    <rPh sb="0" eb="2">
      <t>キンゾク</t>
    </rPh>
    <rPh sb="2" eb="4">
      <t>ヒマク</t>
    </rPh>
    <rPh sb="7" eb="9">
      <t>テイコウ</t>
    </rPh>
    <phoneticPr fontId="1"/>
  </si>
  <si>
    <t>RC0603J330R</t>
    <phoneticPr fontId="1"/>
  </si>
  <si>
    <t>RC0603J1K</t>
    <phoneticPr fontId="1"/>
  </si>
  <si>
    <t>UZS1A470MCL1GB</t>
    <phoneticPr fontId="1"/>
  </si>
  <si>
    <t>積層セラミックコンデンサ (22pF)</t>
    <rPh sb="0" eb="2">
      <t>セキソウ</t>
    </rPh>
    <phoneticPr fontId="1"/>
  </si>
  <si>
    <t>電解コンデンサ（47μF）</t>
    <phoneticPr fontId="1"/>
  </si>
  <si>
    <t>CC0603N220J500</t>
    <phoneticPr fontId="1"/>
  </si>
  <si>
    <t>CHP 1608（mm）</t>
    <phoneticPr fontId="1"/>
  </si>
  <si>
    <t>NX4024T032</t>
  </si>
  <si>
    <t>Adafruit BNO055</t>
  </si>
  <si>
    <t>DIP</t>
    <phoneticPr fontId="1"/>
  </si>
  <si>
    <t>ブートローダ書き込み用ピンヘッダ</t>
    <phoneticPr fontId="1"/>
  </si>
  <si>
    <t>SOP-16</t>
  </si>
  <si>
    <t>SIP-4</t>
    <phoneticPr fontId="1"/>
  </si>
  <si>
    <t>DIP-4</t>
    <phoneticPr fontId="1"/>
  </si>
  <si>
    <t>DIP-10</t>
    <phoneticPr fontId="1"/>
  </si>
  <si>
    <t>CH340G</t>
    <phoneticPr fontId="1"/>
  </si>
  <si>
    <t>5075BR-04-WH</t>
    <phoneticPr fontId="1"/>
  </si>
  <si>
    <t>PH-2x3SG</t>
    <phoneticPr fontId="1"/>
  </si>
  <si>
    <t>S04B-XASS-1N-BN</t>
    <phoneticPr fontId="1"/>
  </si>
  <si>
    <t>TS-0606-F-N-WHT</t>
    <phoneticPr fontId="1"/>
  </si>
  <si>
    <t>SOIC-18</t>
    <phoneticPr fontId="1"/>
  </si>
  <si>
    <t>MCP2515</t>
    <phoneticPr fontId="1"/>
  </si>
  <si>
    <t>MCP2551</t>
    <phoneticPr fontId="1"/>
  </si>
  <si>
    <t>SOIC-8</t>
    <phoneticPr fontId="1"/>
  </si>
  <si>
    <t>TQFP-100</t>
    <phoneticPr fontId="1"/>
  </si>
  <si>
    <t>ATmega2560</t>
    <phoneticPr fontId="1"/>
  </si>
  <si>
    <t>SIP-5</t>
    <phoneticPr fontId="1"/>
  </si>
  <si>
    <t>2MS1-T1-B4-VS2-Q-E-S</t>
    <phoneticPr fontId="1"/>
  </si>
  <si>
    <t>SML-E1シリーズ</t>
    <phoneticPr fontId="1"/>
  </si>
  <si>
    <t>転送モード</t>
    <rPh sb="0" eb="2">
      <t>テンソウ</t>
    </rPh>
    <phoneticPr fontId="1"/>
  </si>
  <si>
    <t>コントロール転送</t>
    <rPh sb="6" eb="8">
      <t>テンソウ</t>
    </rPh>
    <phoneticPr fontId="1"/>
  </si>
  <si>
    <t>バルク転送</t>
    <rPh sb="3" eb="5">
      <t>テンソウ</t>
    </rPh>
    <phoneticPr fontId="1"/>
  </si>
  <si>
    <t>インタラプト転送</t>
    <rPh sb="6" eb="8">
      <t>テンソウ</t>
    </rPh>
    <phoneticPr fontId="1"/>
  </si>
  <si>
    <t>アイソクロナス転送</t>
    <rPh sb="7" eb="9">
      <t>テンソウ</t>
    </rPh>
    <phoneticPr fontId="1"/>
  </si>
  <si>
    <t>特徴</t>
    <rPh sb="0" eb="2">
      <t>トクチョウ</t>
    </rPh>
    <phoneticPr fontId="1"/>
  </si>
  <si>
    <t>用途</t>
    <rPh sb="0" eb="2">
      <t>ヨウト</t>
    </rPh>
    <phoneticPr fontId="1"/>
  </si>
  <si>
    <t>転送速度</t>
    <rPh sb="0" eb="4">
      <t>テンソウソクド</t>
    </rPh>
    <phoneticPr fontId="1"/>
  </si>
  <si>
    <t>転送周期</t>
    <rPh sb="0" eb="4">
      <t>テンソウシュウキ</t>
    </rPh>
    <phoneticPr fontId="1"/>
  </si>
  <si>
    <t>12Mbps</t>
    <phoneticPr fontId="1"/>
  </si>
  <si>
    <t>不定</t>
    <rPh sb="0" eb="2">
      <t>フテイ</t>
    </rPh>
    <phoneticPr fontId="1"/>
  </si>
  <si>
    <t>Nms(N=1~255)</t>
    <phoneticPr fontId="1"/>
  </si>
  <si>
    <t>1ms/フレーム</t>
    <phoneticPr fontId="1"/>
  </si>
  <si>
    <t>デバイスセットアップ，
設定パラメータ転送用</t>
    <rPh sb="12" eb="14">
      <t>セッテイ</t>
    </rPh>
    <rPh sb="19" eb="22">
      <t>テンソウヨウ</t>
    </rPh>
    <phoneticPr fontId="1"/>
  </si>
  <si>
    <t>少ないデータ量の
半二重通信</t>
    <rPh sb="0" eb="1">
      <t>スク</t>
    </rPh>
    <rPh sb="6" eb="7">
      <t>リョウ</t>
    </rPh>
    <rPh sb="9" eb="14">
      <t>ハンニジュウツウシン</t>
    </rPh>
    <phoneticPr fontId="1"/>
  </si>
  <si>
    <t>大容量データの一括高信頼転送</t>
    <rPh sb="0" eb="3">
      <t>ダイヨウリョウ</t>
    </rPh>
    <rPh sb="7" eb="9">
      <t>イッカツ</t>
    </rPh>
    <rPh sb="9" eb="14">
      <t>コウシンライテンソウ</t>
    </rPh>
    <phoneticPr fontId="1"/>
  </si>
  <si>
    <t>記憶装置，スキャナなどの
大容量高速データ転送</t>
    <rPh sb="0" eb="2">
      <t>キオク</t>
    </rPh>
    <rPh sb="2" eb="4">
      <t>ソウチ</t>
    </rPh>
    <rPh sb="13" eb="16">
      <t>ダイヨウリョウ</t>
    </rPh>
    <rPh sb="16" eb="18">
      <t>コウソク</t>
    </rPh>
    <rPh sb="21" eb="23">
      <t>テンソウ</t>
    </rPh>
    <phoneticPr fontId="1"/>
  </si>
  <si>
    <t>小容量データの定周期転送</t>
    <rPh sb="0" eb="3">
      <t>ショウヨウリョウ</t>
    </rPh>
    <rPh sb="7" eb="12">
      <t>テイシュウキテンソウ</t>
    </rPh>
    <phoneticPr fontId="1"/>
  </si>
  <si>
    <t>計測やマン・マシン機器の
データ転送</t>
    <rPh sb="0" eb="2">
      <t>ケイソク</t>
    </rPh>
    <rPh sb="9" eb="11">
      <t>キキ</t>
    </rPh>
    <rPh sb="16" eb="18">
      <t>テンソウ</t>
    </rPh>
    <phoneticPr fontId="1"/>
  </si>
  <si>
    <t>一定時間内のデータ量が
保証された転送</t>
    <rPh sb="0" eb="5">
      <t>イッテイジカンナイ</t>
    </rPh>
    <rPh sb="9" eb="10">
      <t>リョウ</t>
    </rPh>
    <rPh sb="12" eb="14">
      <t>ホショウ</t>
    </rPh>
    <rPh sb="17" eb="19">
      <t>テンソウ</t>
    </rPh>
    <phoneticPr fontId="1"/>
  </si>
  <si>
    <t>音声などのリアルタイムな
転送</t>
    <rPh sb="0" eb="2">
      <t>オンセイ</t>
    </rPh>
    <rPh sb="13" eb="15">
      <t>テンソウ</t>
    </rPh>
    <phoneticPr fontId="1"/>
  </si>
  <si>
    <t>1Mbps</t>
    <phoneticPr fontId="1"/>
  </si>
  <si>
    <t>500kbps</t>
    <phoneticPr fontId="1"/>
  </si>
  <si>
    <t>800kbps</t>
    <phoneticPr fontId="1"/>
  </si>
  <si>
    <t>250kbps</t>
    <phoneticPr fontId="1"/>
  </si>
  <si>
    <t>100kbps</t>
    <phoneticPr fontId="1"/>
  </si>
  <si>
    <t>CANビットレート</t>
    <phoneticPr fontId="1"/>
  </si>
  <si>
    <t>フレーム数（最大長）</t>
    <rPh sb="4" eb="5">
      <t>スウ</t>
    </rPh>
    <rPh sb="6" eb="8">
      <t>サイダイ</t>
    </rPh>
    <rPh sb="8" eb="9">
      <t>チョウ</t>
    </rPh>
    <phoneticPr fontId="1"/>
  </si>
  <si>
    <t>フレーム数（最小長）</t>
    <rPh sb="6" eb="9">
      <t>サイショウチョウ</t>
    </rPh>
    <phoneticPr fontId="1"/>
  </si>
  <si>
    <t>属性</t>
  </si>
  <si>
    <t>カテゴリ</t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</si>
  <si>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</si>
  <si>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</si>
  <si>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モータ</t>
    <phoneticPr fontId="1"/>
  </si>
  <si>
    <t>エンコーダ</t>
    <phoneticPr fontId="1"/>
  </si>
  <si>
    <t>リミットスイッチ</t>
    <phoneticPr fontId="1"/>
  </si>
  <si>
    <t>測域センサ</t>
    <rPh sb="0" eb="1">
      <t>ハカ</t>
    </rPh>
    <rPh sb="1" eb="2">
      <t>イキ</t>
    </rPh>
    <phoneticPr fontId="1"/>
  </si>
  <si>
    <t>出力</t>
    <rPh sb="0" eb="2">
      <t>シュツリョク</t>
    </rPh>
    <phoneticPr fontId="1"/>
  </si>
  <si>
    <t>入力</t>
    <rPh sb="0" eb="2">
      <t>ニュウリョク</t>
    </rPh>
    <phoneticPr fontId="1"/>
  </si>
  <si>
    <t>カメラ</t>
    <phoneticPr fontId="1"/>
  </si>
  <si>
    <t>慣性計測センサ</t>
    <rPh sb="0" eb="4">
      <t>カンセイケイソク</t>
    </rPh>
    <phoneticPr fontId="1"/>
  </si>
  <si>
    <t>コントローラ</t>
    <phoneticPr fontId="1"/>
  </si>
  <si>
    <t>遠隔緊急停止ユニット</t>
    <rPh sb="0" eb="6">
      <t>エンカクキンキュウテイシ</t>
    </rPh>
    <phoneticPr fontId="1"/>
  </si>
  <si>
    <t>入出力</t>
    <rPh sb="0" eb="3">
      <t>ニュウシュツリョク</t>
    </rPh>
    <phoneticPr fontId="1"/>
  </si>
  <si>
    <t>LCDディスプレイ</t>
    <phoneticPr fontId="1"/>
  </si>
  <si>
    <t>E6A2-CW3E 100P/R</t>
    <phoneticPr fontId="1"/>
  </si>
  <si>
    <t>NX4024T032</t>
    <phoneticPr fontId="1"/>
  </si>
  <si>
    <t>Z-15GQ22</t>
    <phoneticPr fontId="1"/>
  </si>
  <si>
    <t>URG-04LX-UG01</t>
    <phoneticPr fontId="1"/>
  </si>
  <si>
    <t>Logitech C922n</t>
    <phoneticPr fontId="1"/>
  </si>
  <si>
    <t>CMS-V43BK-3</t>
    <phoneticPr fontId="1"/>
  </si>
  <si>
    <t>BNO055</t>
    <phoneticPr fontId="1"/>
  </si>
  <si>
    <t>Dualshock 4</t>
    <phoneticPr fontId="1"/>
  </si>
  <si>
    <t>IM920c</t>
    <phoneticPr fontId="1"/>
  </si>
  <si>
    <t>D3V-015-1A3</t>
    <phoneticPr fontId="1"/>
  </si>
  <si>
    <t>AMT102-V  48~2048P/R</t>
    <phoneticPr fontId="1"/>
  </si>
  <si>
    <t>RS-555VC-5524</t>
    <phoneticPr fontId="1"/>
  </si>
  <si>
    <t>RZ-735VA-8519</t>
    <phoneticPr fontId="1"/>
  </si>
  <si>
    <t>RS-385PH-2465</t>
    <phoneticPr fontId="1"/>
  </si>
  <si>
    <t>メーカー</t>
    <phoneticPr fontId="1"/>
  </si>
  <si>
    <t>マブチモーター</t>
    <phoneticPr fontId="1"/>
  </si>
  <si>
    <t>ITEAD Intelligent Systems</t>
    <phoneticPr fontId="1"/>
  </si>
  <si>
    <t>CUI Devices</t>
    <phoneticPr fontId="1"/>
  </si>
  <si>
    <t>北陽電機</t>
    <phoneticPr fontId="1"/>
  </si>
  <si>
    <t>オムロン</t>
    <phoneticPr fontId="1"/>
  </si>
  <si>
    <t>Logitech</t>
    <phoneticPr fontId="1"/>
  </si>
  <si>
    <t>サンワサプライ</t>
    <phoneticPr fontId="1"/>
  </si>
  <si>
    <t>Bosch Sensortec</t>
    <phoneticPr fontId="1"/>
  </si>
  <si>
    <t>ソニー</t>
    <phoneticPr fontId="1"/>
  </si>
  <si>
    <t>インタープラン</t>
    <phoneticPr fontId="1"/>
  </si>
  <si>
    <t>フィールド名</t>
    <rPh sb="5" eb="6">
      <t>メイ</t>
    </rPh>
    <phoneticPr fontId="1"/>
  </si>
  <si>
    <t>バイト長</t>
    <rPh sb="3" eb="4">
      <t>チョウ</t>
    </rPh>
    <phoneticPr fontId="1"/>
  </si>
  <si>
    <t>説明</t>
    <rPh sb="0" eb="2">
      <t>セツメイ</t>
    </rPh>
    <phoneticPr fontId="1"/>
  </si>
  <si>
    <t>メッセージの先頭を示す</t>
    <rPh sb="6" eb="8">
      <t>セントウ</t>
    </rPh>
    <rPh sb="9" eb="10">
      <t>シメ</t>
    </rPh>
    <phoneticPr fontId="1"/>
  </si>
  <si>
    <t>通信プロトコルのバージョン</t>
    <rPh sb="0" eb="2">
      <t>ツウシン</t>
    </rPh>
    <phoneticPr fontId="1"/>
  </si>
  <si>
    <t>CANフレームのID</t>
    <phoneticPr fontId="1"/>
  </si>
  <si>
    <t>同一性を確保するためのバイト
ハッシュ関数の戻り値</t>
    <rPh sb="0" eb="3">
      <t>ドウイツセイ</t>
    </rPh>
    <rPh sb="4" eb="6">
      <t>カクホ</t>
    </rPh>
    <rPh sb="19" eb="21">
      <t>カンスウ</t>
    </rPh>
    <rPh sb="22" eb="23">
      <t>モド</t>
    </rPh>
    <rPh sb="24" eb="25">
      <t>チ</t>
    </rPh>
    <phoneticPr fontId="1"/>
  </si>
  <si>
    <t>Checksum</t>
    <phoneticPr fontId="1"/>
  </si>
  <si>
    <t>Data</t>
    <phoneticPr fontId="1"/>
  </si>
  <si>
    <t>CAN ID</t>
    <phoneticPr fontId="1"/>
  </si>
  <si>
    <t>PrefixVersion</t>
    <phoneticPr fontId="1"/>
  </si>
  <si>
    <t>PrefixFrame</t>
    <phoneticPr fontId="1"/>
  </si>
  <si>
    <t>diff(s)</t>
    <phoneticPr fontId="1"/>
  </si>
  <si>
    <t>ms</t>
    <phoneticPr fontId="1"/>
  </si>
  <si>
    <t>us</t>
    <phoneticPr fontId="1"/>
  </si>
  <si>
    <t>hz</t>
    <phoneticPr fontId="1"/>
  </si>
  <si>
    <t>Offset</t>
  </si>
  <si>
    <t>Field</t>
  </si>
  <si>
    <t>Size</t>
  </si>
  <si>
    <t>Value</t>
  </si>
  <si>
    <t>Description</t>
  </si>
  <si>
    <t>bLength</t>
  </si>
  <si>
    <t>12h</t>
  </si>
  <si>
    <t>bDescriptorType</t>
  </si>
  <si>
    <t>01h</t>
  </si>
  <si>
    <t>Device</t>
  </si>
  <si>
    <t>bcdUSB</t>
  </si>
  <si>
    <t>0110h</t>
  </si>
  <si>
    <t>USB Spec 1.1</t>
  </si>
  <si>
    <t>bDeviceClass</t>
  </si>
  <si>
    <t>FFh</t>
  </si>
  <si>
    <t>Vendor-Specific</t>
  </si>
  <si>
    <t>bDeviceSubClass</t>
  </si>
  <si>
    <t>00h</t>
  </si>
  <si>
    <t>bDeviceProtocol</t>
  </si>
  <si>
    <t>bMaxPacketSize0</t>
  </si>
  <si>
    <t>08h</t>
  </si>
  <si>
    <t>8 bytes</t>
  </si>
  <si>
    <t>idVendor</t>
  </si>
  <si>
    <t>1A86h</t>
  </si>
  <si>
    <t>idProduct</t>
  </si>
  <si>
    <t>7523h</t>
  </si>
  <si>
    <t>bcdDevice</t>
  </si>
  <si>
    <t>0252h</t>
  </si>
  <si>
    <t>iManufacturer</t>
  </si>
  <si>
    <t>iProduct</t>
  </si>
  <si>
    <t>02h</t>
  </si>
  <si>
    <t>"USB2.0-Serial"</t>
  </si>
  <si>
    <t>iSerialNumber</t>
  </si>
  <si>
    <t>bNumConfigurations</t>
  </si>
  <si>
    <t>Device Descriptor USB2.0-Serial</t>
    <phoneticPr fontId="1"/>
  </si>
  <si>
    <t>07h</t>
  </si>
  <si>
    <t>05h</t>
  </si>
  <si>
    <t>Endpoint</t>
  </si>
  <si>
    <t>bEndpointAddress</t>
  </si>
  <si>
    <t>82h</t>
  </si>
  <si>
    <t>2 In</t>
  </si>
  <si>
    <t>bmAttributes</t>
  </si>
  <si>
    <t>Bulk</t>
  </si>
  <si>
    <t>1..0: Transfer Type</t>
  </si>
  <si>
    <t>......10</t>
  </si>
  <si>
    <t>7..2: Reserved</t>
  </si>
  <si>
    <t>000000..</t>
  </si>
  <si>
    <t>wMaxPacketSize</t>
  </si>
  <si>
    <t>0020h</t>
  </si>
  <si>
    <t>32 bytes</t>
  </si>
  <si>
    <t>bInterval</t>
  </si>
  <si>
    <t>Endpoint Descriptor 82 2 In, Bulk, 32 bytes</t>
    <phoneticPr fontId="1"/>
  </si>
  <si>
    <t>2 Out</t>
  </si>
  <si>
    <t>Endpoint Descriptor 02 2 Out, Bulk, 32 bytes</t>
    <phoneticPr fontId="1"/>
  </si>
  <si>
    <t>BAUD</t>
    <phoneticPr fontId="1"/>
  </si>
  <si>
    <t>CAN RATE</t>
    <phoneticPr fontId="1"/>
  </si>
  <si>
    <t>データ個数</t>
    <rPh sb="3" eb="5">
      <t>コスウ</t>
    </rPh>
    <phoneticPr fontId="1"/>
  </si>
  <si>
    <t>可用性</t>
    <rPh sb="0" eb="3">
      <t>カヨウセイ</t>
    </rPh>
    <phoneticPr fontId="1"/>
  </si>
  <si>
    <t>TERATERMデータ列</t>
    <rPh sb="11" eb="12">
      <t>レツ</t>
    </rPh>
    <phoneticPr fontId="1"/>
  </si>
  <si>
    <t>BAUD  RATE（bps）</t>
    <phoneticPr fontId="1"/>
  </si>
  <si>
    <r>
      <t>CAN FRAME RATE</t>
    </r>
    <r>
      <rPr>
        <b/>
        <sz val="11"/>
        <color theme="1"/>
        <rFont val="HGGothicE"/>
        <family val="3"/>
        <charset val="128"/>
      </rPr>
      <t>（</t>
    </r>
    <r>
      <rPr>
        <b/>
        <sz val="11"/>
        <color theme="1"/>
        <rFont val="Calibri"/>
        <family val="3"/>
      </rPr>
      <t>fps</t>
    </r>
    <r>
      <rPr>
        <b/>
        <sz val="11"/>
        <color theme="1"/>
        <rFont val="HGGothicE"/>
        <family val="3"/>
        <charset val="128"/>
      </rPr>
      <t>）</t>
    </r>
    <phoneticPr fontId="1"/>
  </si>
  <si>
    <r>
      <rPr>
        <b/>
        <sz val="11"/>
        <color theme="1"/>
        <rFont val="MS Mincho"/>
        <family val="3"/>
      </rPr>
      <t>項目</t>
    </r>
    <rPh sb="0" eb="2">
      <t>コウモク</t>
    </rPh>
    <phoneticPr fontId="1"/>
  </si>
  <si>
    <r>
      <rPr>
        <b/>
        <sz val="11"/>
        <color theme="1"/>
        <rFont val="MS Mincho"/>
        <family val="3"/>
      </rPr>
      <t>型番</t>
    </r>
    <rPh sb="0" eb="2">
      <t>カタバン</t>
    </rPh>
    <phoneticPr fontId="1"/>
  </si>
  <si>
    <r>
      <rPr>
        <b/>
        <sz val="11"/>
        <color theme="1"/>
        <rFont val="MS Mincho"/>
        <family val="3"/>
      </rPr>
      <t>パッケージ</t>
    </r>
    <phoneticPr fontId="1"/>
  </si>
  <si>
    <r>
      <rPr>
        <b/>
        <sz val="11"/>
        <color theme="1"/>
        <rFont val="MS Mincho"/>
        <family val="3"/>
      </rPr>
      <t>個数</t>
    </r>
    <rPh sb="0" eb="2">
      <t>コスウ</t>
    </rPh>
    <phoneticPr fontId="1"/>
  </si>
  <si>
    <r>
      <rPr>
        <sz val="11"/>
        <color theme="1"/>
        <rFont val="MS Mincho"/>
        <family val="3"/>
      </rPr>
      <t>マイクロコントローラ</t>
    </r>
    <phoneticPr fontId="1"/>
  </si>
  <si>
    <r>
      <t>CAN</t>
    </r>
    <r>
      <rPr>
        <sz val="11"/>
        <color theme="1"/>
        <rFont val="MS Mincho"/>
        <family val="3"/>
      </rPr>
      <t>コントローラ</t>
    </r>
    <r>
      <rPr>
        <sz val="11"/>
        <color theme="1"/>
        <rFont val="Century"/>
        <family val="1"/>
      </rPr>
      <t>IC</t>
    </r>
    <phoneticPr fontId="1"/>
  </si>
  <si>
    <r>
      <t>CAN</t>
    </r>
    <r>
      <rPr>
        <sz val="11"/>
        <color theme="1"/>
        <rFont val="MS Mincho"/>
        <family val="3"/>
      </rPr>
      <t>トランシーバ</t>
    </r>
    <r>
      <rPr>
        <sz val="11"/>
        <color theme="1"/>
        <rFont val="Century"/>
        <family val="1"/>
      </rPr>
      <t>IC</t>
    </r>
    <phoneticPr fontId="1"/>
  </si>
  <si>
    <r>
      <t>USB-Serial</t>
    </r>
    <r>
      <rPr>
        <sz val="11"/>
        <color theme="1"/>
        <rFont val="MS Mincho"/>
        <family val="3"/>
      </rPr>
      <t>変換</t>
    </r>
    <r>
      <rPr>
        <sz val="11"/>
        <color theme="1"/>
        <rFont val="Century"/>
        <family val="1"/>
      </rPr>
      <t>IC</t>
    </r>
    <rPh sb="10" eb="12">
      <t>ヘンカン</t>
    </rPh>
    <phoneticPr fontId="1"/>
  </si>
  <si>
    <r>
      <t>USB</t>
    </r>
    <r>
      <rPr>
        <sz val="11"/>
        <color theme="1"/>
        <rFont val="MS Mincho"/>
        <family val="3"/>
      </rPr>
      <t>接続用コネクタ</t>
    </r>
    <rPh sb="3" eb="6">
      <t>セツゾクヨウ</t>
    </rPh>
    <phoneticPr fontId="1"/>
  </si>
  <si>
    <r>
      <rPr>
        <sz val="11"/>
        <color theme="1"/>
        <rFont val="MS Mincho"/>
        <family val="3"/>
      </rPr>
      <t>ブートローダ書き込み用ピンヘッダ</t>
    </r>
    <phoneticPr fontId="1"/>
  </si>
  <si>
    <r>
      <t>CAN</t>
    </r>
    <r>
      <rPr>
        <sz val="11"/>
        <color theme="1"/>
        <rFont val="MS Mincho"/>
        <family val="3"/>
      </rPr>
      <t>バス用</t>
    </r>
    <r>
      <rPr>
        <sz val="11"/>
        <color theme="1"/>
        <rFont val="Century"/>
        <family val="1"/>
      </rPr>
      <t>XA</t>
    </r>
    <r>
      <rPr>
        <sz val="11"/>
        <color theme="1"/>
        <rFont val="MS Mincho"/>
        <family val="3"/>
      </rPr>
      <t>コネクタ</t>
    </r>
    <rPh sb="5" eb="6">
      <t>ヨウ</t>
    </rPh>
    <phoneticPr fontId="1"/>
  </si>
  <si>
    <r>
      <rPr>
        <sz val="11"/>
        <color theme="1"/>
        <rFont val="MS Mincho"/>
        <family val="3"/>
      </rPr>
      <t>ディスプレイ接続用</t>
    </r>
    <r>
      <rPr>
        <sz val="11"/>
        <color theme="1"/>
        <rFont val="Century"/>
        <family val="1"/>
      </rPr>
      <t>XA</t>
    </r>
    <r>
      <rPr>
        <sz val="11"/>
        <color theme="1"/>
        <rFont val="MS Mincho"/>
        <family val="3"/>
      </rPr>
      <t>コネクタ</t>
    </r>
    <rPh sb="6" eb="9">
      <t>セツゾクヨウ</t>
    </rPh>
    <phoneticPr fontId="1"/>
  </si>
  <si>
    <r>
      <rPr>
        <sz val="11"/>
        <color theme="1"/>
        <rFont val="MS Mincho"/>
        <family val="3"/>
      </rPr>
      <t>マイコン用リセットスイッチ</t>
    </r>
    <rPh sb="4" eb="5">
      <t>ヨウ</t>
    </rPh>
    <phoneticPr fontId="1"/>
  </si>
  <si>
    <r>
      <rPr>
        <sz val="11"/>
        <color theme="1"/>
        <rFont val="MS Mincho"/>
        <family val="3"/>
      </rPr>
      <t>９軸</t>
    </r>
    <r>
      <rPr>
        <sz val="11"/>
        <color theme="1"/>
        <rFont val="Century"/>
        <family val="1"/>
      </rPr>
      <t>IMU</t>
    </r>
    <r>
      <rPr>
        <sz val="11"/>
        <color theme="1"/>
        <rFont val="MS Mincho"/>
        <family val="3"/>
      </rPr>
      <t>センサ</t>
    </r>
    <rPh sb="1" eb="2">
      <t>ジク</t>
    </rPh>
    <phoneticPr fontId="1"/>
  </si>
  <si>
    <r>
      <rPr>
        <sz val="11"/>
        <color theme="1"/>
        <rFont val="MS Mincho"/>
        <family val="3"/>
      </rPr>
      <t>ビルトインスイッチ</t>
    </r>
    <phoneticPr fontId="1"/>
  </si>
  <si>
    <r>
      <rPr>
        <sz val="11"/>
        <color theme="1"/>
        <rFont val="MS Mincho"/>
        <family val="3"/>
      </rPr>
      <t>ビルトイン</t>
    </r>
    <r>
      <rPr>
        <sz val="11"/>
        <color theme="1"/>
        <rFont val="Century"/>
        <family val="1"/>
      </rPr>
      <t>LED</t>
    </r>
    <phoneticPr fontId="1"/>
  </si>
  <si>
    <r>
      <t>SML-E1</t>
    </r>
    <r>
      <rPr>
        <sz val="11"/>
        <color theme="1"/>
        <rFont val="MS Mincho"/>
        <family val="3"/>
      </rPr>
      <t>シリーズ</t>
    </r>
    <phoneticPr fontId="1"/>
  </si>
  <si>
    <r>
      <t>CHP 1608</t>
    </r>
    <r>
      <rPr>
        <sz val="11"/>
        <color theme="1"/>
        <rFont val="MS Mincho"/>
        <family val="3"/>
      </rPr>
      <t>（</t>
    </r>
    <r>
      <rPr>
        <sz val="11"/>
        <color theme="1"/>
        <rFont val="Century"/>
        <family val="1"/>
      </rPr>
      <t>mm</t>
    </r>
    <r>
      <rPr>
        <sz val="11"/>
        <color theme="1"/>
        <rFont val="MS Mincho"/>
        <family val="3"/>
      </rPr>
      <t>）</t>
    </r>
    <phoneticPr fontId="1"/>
  </si>
  <si>
    <r>
      <rPr>
        <sz val="11"/>
        <color theme="1"/>
        <rFont val="MS Mincho"/>
        <family val="3"/>
      </rPr>
      <t>金属皮膜チップ抵抗（</t>
    </r>
    <r>
      <rPr>
        <sz val="11"/>
        <color theme="1"/>
        <rFont val="Century"/>
        <family val="1"/>
      </rPr>
      <t>1kΩ</t>
    </r>
    <r>
      <rPr>
        <sz val="11"/>
        <color theme="1"/>
        <rFont val="MS Mincho"/>
        <family val="3"/>
      </rPr>
      <t>）</t>
    </r>
    <rPh sb="0" eb="2">
      <t>キンゾク</t>
    </rPh>
    <rPh sb="2" eb="4">
      <t>ヒマク</t>
    </rPh>
    <rPh sb="7" eb="9">
      <t>テイコウ</t>
    </rPh>
    <phoneticPr fontId="1"/>
  </si>
  <si>
    <r>
      <rPr>
        <sz val="11"/>
        <color theme="1"/>
        <rFont val="MS Mincho"/>
        <family val="3"/>
      </rPr>
      <t>金属皮膜チップ抵抗（</t>
    </r>
    <r>
      <rPr>
        <sz val="11"/>
        <color theme="1"/>
        <rFont val="Century"/>
        <family val="1"/>
      </rPr>
      <t>330Ω</t>
    </r>
    <r>
      <rPr>
        <sz val="11"/>
        <color theme="1"/>
        <rFont val="MS Mincho"/>
        <family val="3"/>
      </rPr>
      <t>）</t>
    </r>
    <rPh sb="0" eb="2">
      <t>キンゾク</t>
    </rPh>
    <rPh sb="2" eb="4">
      <t>ヒマク</t>
    </rPh>
    <rPh sb="7" eb="9">
      <t>テイコウ</t>
    </rPh>
    <phoneticPr fontId="1"/>
  </si>
  <si>
    <r>
      <rPr>
        <sz val="11"/>
        <color theme="1"/>
        <rFont val="MS Mincho"/>
        <family val="3"/>
      </rPr>
      <t>積層セラミックコンデンサ</t>
    </r>
    <r>
      <rPr>
        <sz val="11"/>
        <color theme="1"/>
        <rFont val="Century"/>
        <family val="1"/>
      </rPr>
      <t xml:space="preserve"> (0.1μF)</t>
    </r>
    <rPh sb="0" eb="2">
      <t>セキソウ</t>
    </rPh>
    <phoneticPr fontId="1"/>
  </si>
  <si>
    <r>
      <rPr>
        <sz val="11"/>
        <color theme="1"/>
        <rFont val="MS Mincho"/>
        <family val="3"/>
      </rPr>
      <t>積層セラミックコンデンサ</t>
    </r>
    <r>
      <rPr>
        <sz val="11"/>
        <color theme="1"/>
        <rFont val="Century"/>
        <family val="1"/>
      </rPr>
      <t xml:space="preserve"> (22pF)</t>
    </r>
    <rPh sb="0" eb="2">
      <t>セキソウ</t>
    </rPh>
    <phoneticPr fontId="1"/>
  </si>
  <si>
    <r>
      <rPr>
        <sz val="11"/>
        <color theme="1"/>
        <rFont val="MS Mincho"/>
        <family val="3"/>
      </rPr>
      <t>ディスプレイ</t>
    </r>
    <phoneticPr fontId="1"/>
  </si>
  <si>
    <r>
      <rPr>
        <sz val="11"/>
        <color theme="1"/>
        <rFont val="MS Mincho"/>
        <family val="3"/>
      </rPr>
      <t>電解コンデンサ（</t>
    </r>
    <r>
      <rPr>
        <sz val="11"/>
        <color theme="1"/>
        <rFont val="Century"/>
        <family val="1"/>
      </rPr>
      <t>47μF</t>
    </r>
    <r>
      <rPr>
        <sz val="11"/>
        <color theme="1"/>
        <rFont val="MS Mincho"/>
        <family val="3"/>
      </rPr>
      <t>）</t>
    </r>
    <phoneticPr fontId="1"/>
  </si>
  <si>
    <r>
      <rPr>
        <sz val="11"/>
        <color theme="1"/>
        <rFont val="MS Mincho"/>
        <family val="3"/>
      </rPr>
      <t>転送モード</t>
    </r>
    <rPh sb="0" eb="2">
      <t>テンソウ</t>
    </rPh>
    <phoneticPr fontId="1"/>
  </si>
  <si>
    <r>
      <rPr>
        <sz val="11"/>
        <color theme="1"/>
        <rFont val="MS Mincho"/>
        <family val="3"/>
      </rPr>
      <t>コントロール転送</t>
    </r>
    <rPh sb="6" eb="8">
      <t>テンソウ</t>
    </rPh>
    <phoneticPr fontId="1"/>
  </si>
  <si>
    <r>
      <rPr>
        <sz val="11"/>
        <color theme="1"/>
        <rFont val="MS Mincho"/>
        <family val="3"/>
      </rPr>
      <t>バルク転送</t>
    </r>
    <rPh sb="3" eb="5">
      <t>テンソウ</t>
    </rPh>
    <phoneticPr fontId="1"/>
  </si>
  <si>
    <r>
      <rPr>
        <sz val="11"/>
        <color theme="1"/>
        <rFont val="MS Mincho"/>
        <family val="3"/>
      </rPr>
      <t>インタラプト転送</t>
    </r>
    <rPh sb="6" eb="8">
      <t>テンソウ</t>
    </rPh>
    <phoneticPr fontId="1"/>
  </si>
  <si>
    <r>
      <rPr>
        <sz val="11"/>
        <color theme="1"/>
        <rFont val="MS Mincho"/>
        <family val="3"/>
      </rPr>
      <t>アイソクロナス転送</t>
    </r>
    <rPh sb="7" eb="9">
      <t>テンソウ</t>
    </rPh>
    <phoneticPr fontId="1"/>
  </si>
  <si>
    <r>
      <rPr>
        <sz val="11"/>
        <color theme="1"/>
        <rFont val="MS Mincho"/>
        <family val="3"/>
      </rPr>
      <t>特徴</t>
    </r>
    <rPh sb="0" eb="2">
      <t>トクチョウ</t>
    </rPh>
    <phoneticPr fontId="1"/>
  </si>
  <si>
    <r>
      <rPr>
        <sz val="11"/>
        <color theme="1"/>
        <rFont val="MS Mincho"/>
        <family val="3"/>
      </rPr>
      <t>少ないデータ量の
半二重通信</t>
    </r>
    <rPh sb="0" eb="1">
      <t>スク</t>
    </rPh>
    <rPh sb="6" eb="7">
      <t>リョウ</t>
    </rPh>
    <rPh sb="9" eb="14">
      <t>ハンニジュウツウシン</t>
    </rPh>
    <phoneticPr fontId="1"/>
  </si>
  <si>
    <r>
      <rPr>
        <sz val="11"/>
        <color theme="1"/>
        <rFont val="MS Mincho"/>
        <family val="3"/>
      </rPr>
      <t>大容量データの一括高信頼転送</t>
    </r>
    <rPh sb="0" eb="3">
      <t>ダイヨウリョウ</t>
    </rPh>
    <rPh sb="7" eb="9">
      <t>イッカツ</t>
    </rPh>
    <rPh sb="9" eb="14">
      <t>コウシンライテンソウ</t>
    </rPh>
    <phoneticPr fontId="1"/>
  </si>
  <si>
    <r>
      <rPr>
        <sz val="11"/>
        <color theme="1"/>
        <rFont val="MS Mincho"/>
        <family val="3"/>
      </rPr>
      <t>小容量データの定周期転送</t>
    </r>
    <rPh sb="0" eb="3">
      <t>ショウヨウリョウ</t>
    </rPh>
    <rPh sb="7" eb="12">
      <t>テイシュウキテンソウ</t>
    </rPh>
    <phoneticPr fontId="1"/>
  </si>
  <si>
    <r>
      <rPr>
        <sz val="11"/>
        <color theme="1"/>
        <rFont val="MS Mincho"/>
        <family val="3"/>
      </rPr>
      <t>一定時間内のデータ量が
保証された転送</t>
    </r>
    <rPh sb="0" eb="5">
      <t>イッテイジカンナイ</t>
    </rPh>
    <rPh sb="9" eb="10">
      <t>リョウ</t>
    </rPh>
    <rPh sb="12" eb="14">
      <t>ホショウ</t>
    </rPh>
    <rPh sb="17" eb="19">
      <t>テンソウ</t>
    </rPh>
    <phoneticPr fontId="1"/>
  </si>
  <si>
    <r>
      <rPr>
        <sz val="11"/>
        <color theme="1"/>
        <rFont val="MS Mincho"/>
        <family val="3"/>
      </rPr>
      <t>用途</t>
    </r>
    <rPh sb="0" eb="2">
      <t>ヨウト</t>
    </rPh>
    <phoneticPr fontId="1"/>
  </si>
  <si>
    <r>
      <rPr>
        <sz val="11"/>
        <color theme="1"/>
        <rFont val="MS Mincho"/>
        <family val="3"/>
      </rPr>
      <t>デバイスセットアップ，
設定パラメータ転送用</t>
    </r>
    <rPh sb="12" eb="14">
      <t>セッテイ</t>
    </rPh>
    <rPh sb="19" eb="22">
      <t>テンソウヨウ</t>
    </rPh>
    <phoneticPr fontId="1"/>
  </si>
  <si>
    <r>
      <rPr>
        <sz val="11"/>
        <color theme="1"/>
        <rFont val="MS Mincho"/>
        <family val="3"/>
      </rPr>
      <t>記憶装置，スキャナなどの
大容量高速データ転送</t>
    </r>
    <rPh sb="0" eb="2">
      <t>キオク</t>
    </rPh>
    <rPh sb="2" eb="4">
      <t>ソウチ</t>
    </rPh>
    <rPh sb="13" eb="16">
      <t>ダイヨウリョウ</t>
    </rPh>
    <rPh sb="16" eb="18">
      <t>コウソク</t>
    </rPh>
    <rPh sb="21" eb="23">
      <t>テンソウ</t>
    </rPh>
    <phoneticPr fontId="1"/>
  </si>
  <si>
    <r>
      <rPr>
        <sz val="11"/>
        <color theme="1"/>
        <rFont val="MS Mincho"/>
        <family val="3"/>
      </rPr>
      <t>転送速度</t>
    </r>
    <rPh sb="0" eb="4">
      <t>テンソウソクド</t>
    </rPh>
    <phoneticPr fontId="1"/>
  </si>
  <si>
    <r>
      <rPr>
        <sz val="11"/>
        <color theme="1"/>
        <rFont val="MS Mincho"/>
        <family val="3"/>
      </rPr>
      <t>転送周期</t>
    </r>
    <rPh sb="0" eb="4">
      <t>テンソウシュウキ</t>
    </rPh>
    <phoneticPr fontId="1"/>
  </si>
  <si>
    <r>
      <rPr>
        <sz val="11"/>
        <color theme="1"/>
        <rFont val="MS Mincho"/>
        <family val="3"/>
      </rPr>
      <t>不定</t>
    </r>
    <rPh sb="0" eb="2">
      <t>フテイ</t>
    </rPh>
    <phoneticPr fontId="1"/>
  </si>
  <si>
    <r>
      <t>1ms/</t>
    </r>
    <r>
      <rPr>
        <sz val="11"/>
        <color theme="1"/>
        <rFont val="MS Mincho"/>
        <family val="3"/>
      </rPr>
      <t>フレーム</t>
    </r>
    <phoneticPr fontId="1"/>
  </si>
  <si>
    <r>
      <rPr>
        <sz val="11"/>
        <color theme="1"/>
        <rFont val="MS Mincho"/>
        <family val="3"/>
      </rPr>
      <t>フィールド名</t>
    </r>
    <rPh sb="5" eb="6">
      <t>メイ</t>
    </rPh>
    <phoneticPr fontId="1"/>
  </si>
  <si>
    <r>
      <rPr>
        <sz val="11"/>
        <color theme="1"/>
        <rFont val="MS Mincho"/>
        <family val="3"/>
      </rPr>
      <t>バイト長</t>
    </r>
    <rPh sb="3" eb="4">
      <t>チョウ</t>
    </rPh>
    <phoneticPr fontId="1"/>
  </si>
  <si>
    <r>
      <rPr>
        <sz val="11"/>
        <color theme="1"/>
        <rFont val="MS Mincho"/>
        <family val="3"/>
      </rPr>
      <t>説明</t>
    </r>
    <rPh sb="0" eb="2">
      <t>セツメイ</t>
    </rPh>
    <phoneticPr fontId="1"/>
  </si>
  <si>
    <r>
      <rPr>
        <sz val="11"/>
        <color theme="1"/>
        <rFont val="MS Mincho"/>
        <family val="3"/>
      </rPr>
      <t>メッセージの先頭を示す</t>
    </r>
    <rPh sb="6" eb="8">
      <t>セントウ</t>
    </rPh>
    <rPh sb="9" eb="10">
      <t>シメ</t>
    </rPh>
    <phoneticPr fontId="1"/>
  </si>
  <si>
    <r>
      <rPr>
        <sz val="11"/>
        <color theme="1"/>
        <rFont val="MS Mincho"/>
        <family val="3"/>
      </rPr>
      <t>通信プロトコルのバージョン</t>
    </r>
    <rPh sb="0" eb="2">
      <t>ツウシン</t>
    </rPh>
    <phoneticPr fontId="1"/>
  </si>
  <si>
    <r>
      <t>CAN</t>
    </r>
    <r>
      <rPr>
        <sz val="11"/>
        <color theme="1"/>
        <rFont val="MS Mincho"/>
        <family val="3"/>
      </rPr>
      <t>フレームの</t>
    </r>
    <r>
      <rPr>
        <sz val="11"/>
        <color theme="1"/>
        <rFont val="Century"/>
        <family val="1"/>
      </rPr>
      <t>ID</t>
    </r>
    <phoneticPr fontId="1"/>
  </si>
  <si>
    <r>
      <rPr>
        <sz val="11"/>
        <color theme="1"/>
        <rFont val="MS Mincho"/>
        <family val="3"/>
      </rPr>
      <t>同一性を確保するためのバイト
ハッシュ関数の戻り値</t>
    </r>
    <rPh sb="0" eb="3">
      <t>ドウイツセイ</t>
    </rPh>
    <rPh sb="4" eb="6">
      <t>カクホ</t>
    </rPh>
    <rPh sb="19" eb="21">
      <t>カンスウ</t>
    </rPh>
    <rPh sb="22" eb="23">
      <t>モド</t>
    </rPh>
    <rPh sb="24" eb="25">
      <t>チ</t>
    </rPh>
    <phoneticPr fontId="1"/>
  </si>
  <si>
    <r>
      <t>CAN</t>
    </r>
    <r>
      <rPr>
        <sz val="11"/>
        <color theme="1"/>
        <rFont val="MS Mincho"/>
        <family val="3"/>
      </rPr>
      <t>ビットレート</t>
    </r>
    <phoneticPr fontId="1"/>
  </si>
  <si>
    <r>
      <rPr>
        <sz val="11"/>
        <color theme="1"/>
        <rFont val="MS Mincho"/>
        <family val="3"/>
      </rPr>
      <t>フレーム数（最大長）</t>
    </r>
    <rPh sb="4" eb="5">
      <t>スウ</t>
    </rPh>
    <rPh sb="6" eb="8">
      <t>サイダイ</t>
    </rPh>
    <rPh sb="8" eb="9">
      <t>チョウ</t>
    </rPh>
    <phoneticPr fontId="1"/>
  </si>
  <si>
    <r>
      <rPr>
        <sz val="11"/>
        <color theme="1"/>
        <rFont val="MS Mincho"/>
        <family val="3"/>
      </rPr>
      <t>フレーム数（最小長）</t>
    </r>
    <rPh sb="6" eb="9">
      <t>サイショウチョウ</t>
    </rPh>
    <phoneticPr fontId="1"/>
  </si>
  <si>
    <r>
      <rPr>
        <sz val="11"/>
        <color theme="1"/>
        <rFont val="MS Mincho"/>
        <family val="3"/>
      </rPr>
      <t>カテゴリ</t>
    </r>
    <phoneticPr fontId="1"/>
  </si>
  <si>
    <r>
      <rPr>
        <sz val="11"/>
        <color theme="1"/>
        <rFont val="MS Mincho"/>
        <family val="3"/>
      </rPr>
      <t>メーカー</t>
    </r>
    <phoneticPr fontId="1"/>
  </si>
  <si>
    <r>
      <rPr>
        <sz val="11"/>
        <color theme="1"/>
        <rFont val="MS Mincho"/>
        <family val="3"/>
      </rPr>
      <t>型番</t>
    </r>
    <rPh sb="0" eb="2">
      <t>カタバン</t>
    </rPh>
    <phoneticPr fontId="1"/>
  </si>
  <si>
    <r>
      <rPr>
        <sz val="11"/>
        <color theme="1"/>
        <rFont val="MS Mincho"/>
        <family val="3"/>
      </rPr>
      <t>属性</t>
    </r>
  </si>
  <si>
    <r>
      <rPr>
        <sz val="11"/>
        <color theme="1"/>
        <rFont val="MS Mincho"/>
        <family val="3"/>
      </rPr>
      <t>個数</t>
    </r>
    <rPh sb="0" eb="2">
      <t>コスウ</t>
    </rPh>
    <phoneticPr fontId="1"/>
  </si>
  <si>
    <r>
      <rPr>
        <sz val="11"/>
        <color theme="1"/>
        <rFont val="MS Mincho"/>
        <family val="3"/>
      </rPr>
      <t>モータ</t>
    </r>
    <phoneticPr fontId="1"/>
  </si>
  <si>
    <r>
      <rPr>
        <sz val="11"/>
        <color theme="1"/>
        <rFont val="MS Mincho"/>
        <family val="3"/>
      </rPr>
      <t>マブチモーター</t>
    </r>
    <phoneticPr fontId="1"/>
  </si>
  <si>
    <r>
      <rPr>
        <sz val="11"/>
        <color theme="1"/>
        <rFont val="MS Mincho"/>
        <family val="3"/>
      </rPr>
      <t>出力</t>
    </r>
    <rPh sb="0" eb="2">
      <t>シュツリョク</t>
    </rPh>
    <phoneticPr fontId="1"/>
  </si>
  <si>
    <r>
      <t>LCD</t>
    </r>
    <r>
      <rPr>
        <sz val="11"/>
        <color theme="1"/>
        <rFont val="MS Mincho"/>
        <family val="3"/>
      </rPr>
      <t>ディスプレイ</t>
    </r>
    <phoneticPr fontId="1"/>
  </si>
  <si>
    <r>
      <rPr>
        <sz val="11"/>
        <color theme="1"/>
        <rFont val="MS Mincho"/>
        <family val="3"/>
      </rPr>
      <t>エンコーダ</t>
    </r>
    <phoneticPr fontId="1"/>
  </si>
  <si>
    <r>
      <rPr>
        <sz val="11"/>
        <color theme="1"/>
        <rFont val="MS Mincho"/>
        <family val="3"/>
      </rPr>
      <t>オムロン</t>
    </r>
    <phoneticPr fontId="1"/>
  </si>
  <si>
    <r>
      <rPr>
        <sz val="11"/>
        <color theme="1"/>
        <rFont val="MS Mincho"/>
        <family val="3"/>
      </rPr>
      <t>入力</t>
    </r>
    <rPh sb="0" eb="2">
      <t>ニュウリョク</t>
    </rPh>
    <phoneticPr fontId="1"/>
  </si>
  <si>
    <r>
      <rPr>
        <sz val="11"/>
        <color theme="1"/>
        <rFont val="MS Mincho"/>
        <family val="3"/>
      </rPr>
      <t>リミットスイッチ</t>
    </r>
    <phoneticPr fontId="1"/>
  </si>
  <si>
    <r>
      <rPr>
        <sz val="11"/>
        <color theme="1"/>
        <rFont val="MS Mincho"/>
        <family val="3"/>
      </rPr>
      <t>測域センサ</t>
    </r>
    <rPh sb="0" eb="1">
      <t>ハカ</t>
    </rPh>
    <rPh sb="1" eb="2">
      <t>イキ</t>
    </rPh>
    <phoneticPr fontId="1"/>
  </si>
  <si>
    <r>
      <rPr>
        <sz val="11"/>
        <color theme="1"/>
        <rFont val="MS Mincho"/>
        <family val="3"/>
      </rPr>
      <t>北陽電機</t>
    </r>
    <phoneticPr fontId="1"/>
  </si>
  <si>
    <r>
      <rPr>
        <sz val="11"/>
        <color theme="1"/>
        <rFont val="MS Mincho"/>
        <family val="3"/>
      </rPr>
      <t>カメラ</t>
    </r>
    <phoneticPr fontId="1"/>
  </si>
  <si>
    <r>
      <rPr>
        <sz val="11"/>
        <color theme="1"/>
        <rFont val="MS Mincho"/>
        <family val="3"/>
      </rPr>
      <t>サンワサプライ</t>
    </r>
    <phoneticPr fontId="1"/>
  </si>
  <si>
    <r>
      <rPr>
        <sz val="11"/>
        <color theme="1"/>
        <rFont val="MS Mincho"/>
        <family val="3"/>
      </rPr>
      <t>慣性計測センサ</t>
    </r>
    <rPh sb="0" eb="4">
      <t>カンセイケイソク</t>
    </rPh>
    <phoneticPr fontId="1"/>
  </si>
  <si>
    <r>
      <rPr>
        <sz val="11"/>
        <color theme="1"/>
        <rFont val="MS Mincho"/>
        <family val="3"/>
      </rPr>
      <t>コントローラ</t>
    </r>
    <phoneticPr fontId="1"/>
  </si>
  <si>
    <r>
      <rPr>
        <sz val="11"/>
        <color theme="1"/>
        <rFont val="MS Mincho"/>
        <family val="3"/>
      </rPr>
      <t>ソニー</t>
    </r>
    <phoneticPr fontId="1"/>
  </si>
  <si>
    <r>
      <rPr>
        <sz val="11"/>
        <color theme="1"/>
        <rFont val="MS Mincho"/>
        <family val="3"/>
      </rPr>
      <t>遠隔緊急停止ユニット</t>
    </r>
    <rPh sb="0" eb="6">
      <t>エンカクキンキュウテイシ</t>
    </rPh>
    <phoneticPr fontId="1"/>
  </si>
  <si>
    <r>
      <rPr>
        <sz val="11"/>
        <color theme="1"/>
        <rFont val="MS Mincho"/>
        <family val="3"/>
      </rPr>
      <t>インタープラン</t>
    </r>
    <phoneticPr fontId="1"/>
  </si>
  <si>
    <r>
      <rPr>
        <sz val="11"/>
        <color theme="1"/>
        <rFont val="MS Mincho"/>
        <family val="3"/>
      </rPr>
      <t>入出力</t>
    </r>
    <rPh sb="0" eb="3">
      <t>ニュウシュツリョク</t>
    </rPh>
    <phoneticPr fontId="1"/>
  </si>
  <si>
    <r>
      <t>CAN</t>
    </r>
    <r>
      <rPr>
        <sz val="11"/>
        <color theme="1"/>
        <rFont val="MS Mincho"/>
        <family val="3"/>
      </rPr>
      <t>フレームのデータフィールド</t>
    </r>
    <phoneticPr fontId="1"/>
  </si>
  <si>
    <t>CANフレームのデータフィールド</t>
    <phoneticPr fontId="1"/>
  </si>
  <si>
    <t>CAN FRAME 
RATE（fps）</t>
    <phoneticPr fontId="1"/>
  </si>
  <si>
    <r>
      <t>BAUD  RATE</t>
    </r>
    <r>
      <rPr>
        <b/>
        <sz val="16"/>
        <color theme="1"/>
        <rFont val="游ゴシック"/>
        <family val="2"/>
        <scheme val="minor"/>
      </rPr>
      <t>（bps）</t>
    </r>
    <phoneticPr fontId="1"/>
  </si>
  <si>
    <r>
      <t>CAN FRAME RATE</t>
    </r>
    <r>
      <rPr>
        <b/>
        <sz val="16"/>
        <color theme="1"/>
        <rFont val="HGGothicE"/>
        <family val="3"/>
        <charset val="128"/>
      </rPr>
      <t>（</t>
    </r>
    <r>
      <rPr>
        <b/>
        <sz val="16"/>
        <color theme="1"/>
        <rFont val="Calibri"/>
        <family val="3"/>
      </rPr>
      <t>fps</t>
    </r>
    <r>
      <rPr>
        <b/>
        <sz val="16"/>
        <color theme="1"/>
        <rFont val="HGGothicE"/>
        <family val="3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</si>
</sst>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scheme val="minor"/>
    </font>
    <font>
      <b/>
      <sz val="11"/>
      <color theme="1"/>
      <name val="游ゴシック"/>
      <family val="2"/>
      <scheme val="minor"/>
    </font>
    <font>
      <b/>
      <sz val="11"/>
      <color theme="1"/>
      <name val="@游ゴシック"/>
    </font>
    <font>
      <b/>
      <sz val="11"/>
      <color theme="1"/>
      <name val="@游ゴシック"/>
      <family val="2"/>
    </font>
    <font>
      <sz val="11"/>
      <color theme="1"/>
      <name val="游ゴシック"/>
      <scheme val="minor"/>
    </font>
    <font>
      <b/>
      <sz val="11"/>
      <color theme="1"/>
      <name val="HGGothicE"/>
      <family val="3"/>
      <charset val="128"/>
    </font>
    <font>
      <b/>
      <sz val="11"/>
      <color theme="1"/>
      <name val="Calibri"/>
      <family val="3"/>
    </font>
    <font>
      <sz val="11"/>
      <color theme="1"/>
      <name val="Century"/>
      <family val="1"/>
    </font>
    <font>
      <b/>
      <sz val="11"/>
      <color theme="1"/>
      <name val="Century"/>
      <family val="1"/>
    </font>
    <font>
      <b/>
      <sz val="11"/>
      <color theme="1"/>
      <name val="MS Mincho"/>
      <family val="3"/>
    </font>
    <font>
      <sz val="11"/>
      <color theme="1"/>
      <name val="MS Mincho"/>
      <family val="3"/>
    </font>
    <font>
      <sz val="11"/>
      <color theme="1"/>
      <name val="Century"/>
      <family val="3"/>
    </font>
    <font>
      <b/>
      <sz val="16"/>
      <color theme="1"/>
      <name val="游ゴシック"/>
      <scheme val="minor"/>
    </font>
    <font>
      <b/>
      <sz val="16"/>
      <color theme="1"/>
      <name val="游ゴシック"/>
      <family val="2"/>
      <scheme val="minor"/>
    </font>
    <font>
      <u/>
      <sz val="11"/>
      <color theme="1"/>
      <name val="游ゴシック"/>
      <family val="2"/>
      <charset val="128"/>
      <scheme val="minor"/>
    </font>
    <font>
      <b/>
      <sz val="16"/>
      <color theme="1"/>
      <name val="@游ゴシック"/>
    </font>
    <font>
      <b/>
      <sz val="16"/>
      <color theme="1"/>
      <name val="HGGothicE"/>
      <family val="3"/>
      <charset val="128"/>
    </font>
    <font>
      <b/>
      <sz val="16"/>
      <color theme="1"/>
      <name val="Calibri"/>
      <family val="3"/>
    </font>
    <font>
      <b/>
      <sz val="16"/>
      <color theme="1"/>
      <name val="@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 diagonalDown="1"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double">
        <color indexed="64"/>
      </right>
      <top style="thin">
        <color auto="1"/>
      </top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2" borderId="1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3" xfId="0" applyFont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1" xfId="0" applyBorder="1">
      <alignment vertical="center"/>
    </xf>
    <xf numFmtId="0" fontId="0" fillId="3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9" fillId="3" borderId="0" xfId="0" applyFont="1" applyFill="1" applyBorder="1">
      <alignment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indent="4"/>
    </xf>
    <xf numFmtId="0" fontId="9" fillId="3" borderId="0" xfId="0" applyFont="1" applyFill="1" applyBorder="1" applyAlignment="1">
      <alignment horizontal="right" vertical="center" indent="1"/>
    </xf>
    <xf numFmtId="0" fontId="9" fillId="3" borderId="20" xfId="0" applyFont="1" applyFill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9" fillId="3" borderId="0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right" vertical="center"/>
    </xf>
    <xf numFmtId="0" fontId="0" fillId="0" borderId="22" xfId="0" applyBorder="1">
      <alignment vertical="center"/>
    </xf>
    <xf numFmtId="0" fontId="0" fillId="3" borderId="25" xfId="0" applyFill="1" applyBorder="1" applyAlignment="1">
      <alignment vertical="center"/>
    </xf>
    <xf numFmtId="0" fontId="0" fillId="3" borderId="26" xfId="0" applyFill="1" applyBorder="1" applyAlignment="1">
      <alignment horizontal="center" vertical="center"/>
    </xf>
    <xf numFmtId="176" fontId="0" fillId="3" borderId="22" xfId="0" applyNumberFormat="1" applyFill="1" applyBorder="1" applyAlignment="1">
      <alignment horizontal="right" vertical="center"/>
    </xf>
    <xf numFmtId="0" fontId="6" fillId="3" borderId="26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9" fillId="3" borderId="22" xfId="0" applyFont="1" applyFill="1" applyBorder="1" applyAlignment="1">
      <alignment horizontal="right" vertical="center" indent="1"/>
    </xf>
    <xf numFmtId="0" fontId="9" fillId="3" borderId="22" xfId="0" applyFont="1" applyFill="1" applyBorder="1">
      <alignment vertical="center"/>
    </xf>
    <xf numFmtId="0" fontId="9" fillId="3" borderId="22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 indent="4"/>
    </xf>
    <xf numFmtId="0" fontId="10" fillId="3" borderId="2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right" vertical="center"/>
    </xf>
    <xf numFmtId="0" fontId="9" fillId="3" borderId="22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176" fontId="15" fillId="3" borderId="0" xfId="0" applyNumberFormat="1" applyFont="1" applyFill="1" applyBorder="1" applyAlignment="1">
      <alignment horizontal="right" vertical="center"/>
    </xf>
    <xf numFmtId="0" fontId="15" fillId="3" borderId="26" xfId="0" applyFont="1" applyFill="1" applyBorder="1" applyAlignment="1">
      <alignment horizontal="center" vertical="center"/>
    </xf>
    <xf numFmtId="176" fontId="15" fillId="3" borderId="2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22" xfId="0" applyFill="1" applyBorder="1">
      <alignment vertical="center"/>
    </xf>
    <xf numFmtId="0" fontId="4" fillId="3" borderId="16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26" xfId="0" applyFont="1" applyFill="1" applyBorder="1" applyAlignment="1">
      <alignment horizontal="center" vertical="center" textRotation="90"/>
    </xf>
    <xf numFmtId="0" fontId="3" fillId="3" borderId="20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6" xfId="0" applyFont="1" applyFill="1" applyBorder="1" applyAlignment="1">
      <alignment horizontal="center" vertical="center" textRotation="90"/>
    </xf>
    <xf numFmtId="0" fontId="2" fillId="3" borderId="25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176" fontId="14" fillId="3" borderId="0" xfId="0" applyNumberFormat="1" applyFont="1" applyFill="1" applyBorder="1" applyAlignment="1">
      <alignment horizontal="right" vertical="center"/>
    </xf>
    <xf numFmtId="176" fontId="14" fillId="3" borderId="22" xfId="0" applyNumberFormat="1" applyFont="1" applyFill="1" applyBorder="1" applyAlignment="1">
      <alignment horizontal="right" vertical="center"/>
    </xf>
    <xf numFmtId="0" fontId="15" fillId="3" borderId="23" xfId="0" applyFont="1" applyFill="1" applyBorder="1" applyAlignment="1">
      <alignment horizontal="center"/>
    </xf>
    <xf numFmtId="0" fontId="15" fillId="3" borderId="24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 vertical="center" textRotation="90"/>
    </xf>
    <xf numFmtId="0" fontId="20" fillId="3" borderId="21" xfId="0" applyFont="1" applyFill="1" applyBorder="1" applyAlignment="1">
      <alignment horizontal="center" vertical="center" textRotation="90"/>
    </xf>
    <xf numFmtId="0" fontId="20" fillId="3" borderId="2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FF5D"/>
      <color rgb="FFFAFF3B"/>
      <color rgb="FFFF3B3B"/>
      <color rgb="FFFF9900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32C3-641D-48B7-85BE-40088B6A6B93}">
  <dimension ref="A1:W914"/>
  <sheetViews>
    <sheetView zoomScaleNormal="100" workbookViewId="0">
      <selection activeCell="G17" sqref="G17"/>
    </sheetView>
  </sheetViews>
  <sheetFormatPr defaultRowHeight="18.75"/>
  <cols>
    <col min="1" max="1" width="10.625" bestFit="1" customWidth="1"/>
  </cols>
  <sheetData>
    <row r="1" spans="1:23">
      <c r="C1" t="s">
        <v>195</v>
      </c>
    </row>
    <row r="2" spans="1:23">
      <c r="A2" t="s">
        <v>191</v>
      </c>
      <c r="B2">
        <v>9600</v>
      </c>
      <c r="C2">
        <v>2.5525420000147901E+17</v>
      </c>
      <c r="D2">
        <v>19200</v>
      </c>
      <c r="E2">
        <v>2.5525420000147901E+17</v>
      </c>
      <c r="F2">
        <v>38400</v>
      </c>
      <c r="G2">
        <v>2.5525420000147901E+17</v>
      </c>
      <c r="H2">
        <v>57600</v>
      </c>
      <c r="I2">
        <v>2.5525420000147901E+17</v>
      </c>
      <c r="J2">
        <v>115200</v>
      </c>
      <c r="K2">
        <v>2.5525420000147901E+17</v>
      </c>
      <c r="L2">
        <v>230400</v>
      </c>
      <c r="M2">
        <v>2.5525420000147901E+17</v>
      </c>
      <c r="N2">
        <v>300000</v>
      </c>
      <c r="O2">
        <v>2.5525420000133901E+17</v>
      </c>
      <c r="P2">
        <v>400000</v>
      </c>
      <c r="Q2">
        <v>2.5525420000133901E+17</v>
      </c>
      <c r="R2">
        <v>500000</v>
      </c>
      <c r="S2">
        <v>2.5525420000133901E+17</v>
      </c>
      <c r="T2">
        <v>550000</v>
      </c>
      <c r="U2">
        <v>2.5525420000149901E+17</v>
      </c>
      <c r="V2">
        <v>600000</v>
      </c>
      <c r="W2">
        <v>2.5525420000147901E+17</v>
      </c>
    </row>
    <row r="3" spans="1:23">
      <c r="A3" t="s">
        <v>192</v>
      </c>
      <c r="B3">
        <v>1000</v>
      </c>
      <c r="C3">
        <v>2.5525423000147901E+17</v>
      </c>
      <c r="D3">
        <v>1000</v>
      </c>
      <c r="E3">
        <v>2.5525423000147901E+17</v>
      </c>
      <c r="F3">
        <v>1000</v>
      </c>
      <c r="G3">
        <v>2.5525423000147901E+17</v>
      </c>
      <c r="H3">
        <v>1000</v>
      </c>
      <c r="I3">
        <v>2.5525423000147901E+17</v>
      </c>
      <c r="J3">
        <v>1000</v>
      </c>
      <c r="K3">
        <v>2.5525423000147901E+17</v>
      </c>
      <c r="L3">
        <v>1000</v>
      </c>
      <c r="M3">
        <v>2.5525423000147901E+17</v>
      </c>
      <c r="N3">
        <v>1000</v>
      </c>
      <c r="O3">
        <v>2.5525420000133901E+17</v>
      </c>
      <c r="P3">
        <v>1000</v>
      </c>
      <c r="Q3">
        <v>2.5525420000133901E+17</v>
      </c>
      <c r="R3">
        <v>1000</v>
      </c>
      <c r="S3">
        <v>2.5525420000133901E+17</v>
      </c>
      <c r="T3">
        <v>1000</v>
      </c>
      <c r="U3">
        <v>2.5525420000149901E+17</v>
      </c>
      <c r="V3">
        <v>1000</v>
      </c>
      <c r="W3">
        <v>2.5525420000147901E+17</v>
      </c>
    </row>
    <row r="4" spans="1:23">
      <c r="A4" t="s">
        <v>193</v>
      </c>
      <c r="B4">
        <f>COUNT(C2:C10000)</f>
        <v>54</v>
      </c>
      <c r="C4">
        <v>2.55254212000147E+18</v>
      </c>
      <c r="D4">
        <f>COUNT(E2:E10000)</f>
        <v>100</v>
      </c>
      <c r="E4">
        <v>2.55254212000147E+18</v>
      </c>
      <c r="F4">
        <f>COUNT(G2:G10000)</f>
        <v>194</v>
      </c>
      <c r="G4">
        <v>2.55254212000147E+18</v>
      </c>
      <c r="H4">
        <f>COUNT(I2:I10000)</f>
        <v>293</v>
      </c>
      <c r="I4">
        <v>2.55254212000147E+18</v>
      </c>
      <c r="J4">
        <f>COUNT(K2:K10000)</f>
        <v>578</v>
      </c>
      <c r="K4">
        <v>2.55254213000147E+18</v>
      </c>
      <c r="L4">
        <f>COUNT(M2:M10000)</f>
        <v>830</v>
      </c>
      <c r="M4">
        <v>2.55254212000147E+18</v>
      </c>
      <c r="N4">
        <f>COUNT(O2:O10000)</f>
        <v>913</v>
      </c>
      <c r="O4">
        <v>2.5525420000133901E+17</v>
      </c>
      <c r="P4">
        <f>COUNT(Q2:Q10000)</f>
        <v>913</v>
      </c>
      <c r="Q4">
        <v>2.5525420000133901E+17</v>
      </c>
      <c r="R4">
        <f>COUNT(S2:S10000)</f>
        <v>913</v>
      </c>
      <c r="S4">
        <v>2.5525420000133901E+17</v>
      </c>
      <c r="T4">
        <f>COUNT(U2:U10000)</f>
        <v>898</v>
      </c>
      <c r="U4">
        <v>2.5525420000149901E+17</v>
      </c>
      <c r="V4">
        <f>COUNT(W2:W10000)</f>
        <v>100</v>
      </c>
      <c r="W4">
        <v>2.5525420000147901E+17</v>
      </c>
    </row>
    <row r="5" spans="1:23">
      <c r="A5" t="s">
        <v>194</v>
      </c>
      <c r="B5">
        <f>B4/B3*100</f>
        <v>5.4</v>
      </c>
      <c r="C5">
        <v>2.55254221000147E+18</v>
      </c>
      <c r="D5">
        <f>D4/D3*100</f>
        <v>10</v>
      </c>
      <c r="E5">
        <v>2.55254221000147E+18</v>
      </c>
      <c r="F5">
        <f>F4/F3*100</f>
        <v>19.400000000000002</v>
      </c>
      <c r="G5">
        <v>2.55254221000147E+18</v>
      </c>
      <c r="H5">
        <f>H4/H3*100</f>
        <v>29.299999999999997</v>
      </c>
      <c r="I5">
        <v>2.55254222000147E+18</v>
      </c>
      <c r="J5">
        <f>J4/J3*100</f>
        <v>57.8</v>
      </c>
      <c r="K5">
        <v>2.55254223000147E+18</v>
      </c>
      <c r="L5">
        <f>L4/L3*100</f>
        <v>83</v>
      </c>
      <c r="M5">
        <v>2.55254221000147E+18</v>
      </c>
      <c r="N5">
        <f>N4/N3*100</f>
        <v>91.3</v>
      </c>
      <c r="O5">
        <v>2.5525420000133901E+17</v>
      </c>
      <c r="P5">
        <f>P4/P3*100</f>
        <v>91.3</v>
      </c>
      <c r="Q5">
        <v>2.5525420000133901E+17</v>
      </c>
      <c r="R5">
        <f>R4/R3*100</f>
        <v>91.3</v>
      </c>
      <c r="S5">
        <v>2.5525420000133901E+17</v>
      </c>
      <c r="T5">
        <f>T4/T3*100</f>
        <v>89.8</v>
      </c>
      <c r="U5">
        <v>2.5525420000149901E+17</v>
      </c>
      <c r="V5">
        <f>V4/V3*100</f>
        <v>10</v>
      </c>
      <c r="W5">
        <v>2.5525420000147901E+17</v>
      </c>
    </row>
    <row r="6" spans="1:23">
      <c r="C6">
        <v>2.55254230000147E+18</v>
      </c>
      <c r="E6">
        <v>2.55254230000147E+18</v>
      </c>
      <c r="G6">
        <v>2.55254231000147E+18</v>
      </c>
      <c r="I6">
        <v>2.55254231000147E+18</v>
      </c>
      <c r="K6">
        <v>2.55254233000147E+18</v>
      </c>
      <c r="M6">
        <v>2.55254231000147E+18</v>
      </c>
      <c r="O6">
        <v>2.5525420000133901E+17</v>
      </c>
      <c r="Q6">
        <v>2.5525420000133901E+17</v>
      </c>
      <c r="S6">
        <v>2.5525420000133901E+17</v>
      </c>
      <c r="U6">
        <v>2.5525420000149901E+17</v>
      </c>
      <c r="W6">
        <v>2.5525420000147901E+17</v>
      </c>
    </row>
    <row r="7" spans="1:23">
      <c r="C7">
        <v>2.55254211700014E+19</v>
      </c>
      <c r="E7">
        <v>2.55254261000147E+18</v>
      </c>
      <c r="G7">
        <v>2.55254240000147E+18</v>
      </c>
      <c r="I7">
        <v>2.55254241000147E+18</v>
      </c>
      <c r="K7">
        <v>2.55254243000147E+18</v>
      </c>
      <c r="M7">
        <v>2.55254241000147E+18</v>
      </c>
      <c r="O7">
        <v>2.5525420000133901E+17</v>
      </c>
      <c r="Q7">
        <v>2.5525420000133901E+17</v>
      </c>
      <c r="S7">
        <v>2.5525420000133901E+17</v>
      </c>
      <c r="U7">
        <v>2.5525420000149901E+17</v>
      </c>
      <c r="W7">
        <v>2.5525420000147901E+17</v>
      </c>
    </row>
    <row r="8" spans="1:23">
      <c r="C8">
        <v>2.55254233000147E+18</v>
      </c>
      <c r="E8">
        <v>2.5525421470001402E+19</v>
      </c>
      <c r="G8">
        <v>2.55254276000147E+18</v>
      </c>
      <c r="I8">
        <v>2.55254252000147E+18</v>
      </c>
      <c r="K8">
        <v>2.55254253000147E+18</v>
      </c>
      <c r="M8">
        <v>2.55254250000147E+18</v>
      </c>
      <c r="O8">
        <v>2.5525420000133901E+17</v>
      </c>
      <c r="Q8">
        <v>2.5525420000133901E+17</v>
      </c>
      <c r="S8">
        <v>2.5525420000133901E+17</v>
      </c>
      <c r="U8">
        <v>2.5525420000149901E+17</v>
      </c>
      <c r="W8">
        <v>2.5525420000147901E+17</v>
      </c>
    </row>
    <row r="9" spans="1:23">
      <c r="C9">
        <v>2.5525422150001402E+19</v>
      </c>
      <c r="E9">
        <v>2.5525422340001399E+19</v>
      </c>
      <c r="G9">
        <v>2.5525421190001402E+19</v>
      </c>
      <c r="I9">
        <v>2.55254280000147E+18</v>
      </c>
      <c r="K9">
        <v>2.55254264000147E+18</v>
      </c>
      <c r="M9">
        <v>2.55254260000147E+18</v>
      </c>
      <c r="O9">
        <v>2.5525420000133901E+17</v>
      </c>
      <c r="Q9">
        <v>2.5525420000133901E+17</v>
      </c>
      <c r="S9">
        <v>2.5525420000133901E+17</v>
      </c>
      <c r="U9">
        <v>2.5525420000149901E+17</v>
      </c>
      <c r="W9">
        <v>2.5525420000147901E+17</v>
      </c>
    </row>
    <row r="10" spans="1:23">
      <c r="C10">
        <v>2.5525421310001402E+19</v>
      </c>
      <c r="E10">
        <v>2.55254268000147E+18</v>
      </c>
      <c r="G10">
        <v>2.5525421620001399E+19</v>
      </c>
      <c r="I10">
        <v>2.5525421080001401E+19</v>
      </c>
      <c r="K10">
        <v>2.55254274000147E+18</v>
      </c>
      <c r="M10">
        <v>2.55254270000147E+18</v>
      </c>
      <c r="O10">
        <v>2.5525420000133901E+17</v>
      </c>
      <c r="Q10">
        <v>2.5525420000133901E+17</v>
      </c>
      <c r="S10">
        <v>2.5525420000133901E+17</v>
      </c>
      <c r="U10">
        <v>2.5525420000149901E+17</v>
      </c>
      <c r="W10">
        <v>2.5525420000147901E+17</v>
      </c>
    </row>
    <row r="11" spans="1:23">
      <c r="C11">
        <v>2.55254256000147E+18</v>
      </c>
      <c r="E11">
        <v>2.5525421590001402E+19</v>
      </c>
      <c r="G11">
        <v>2.5525422080001401E+19</v>
      </c>
      <c r="I11">
        <v>2.5525421360001401E+19</v>
      </c>
      <c r="K11">
        <v>2.55254284000147E+18</v>
      </c>
      <c r="M11">
        <v>2.55254279000147E+18</v>
      </c>
      <c r="O11">
        <v>2.5525420000133901E+17</v>
      </c>
      <c r="Q11">
        <v>2.5525420000133901E+17</v>
      </c>
      <c r="S11">
        <v>2.5525420000133901E+17</v>
      </c>
      <c r="U11">
        <v>2.5525420000149901E+17</v>
      </c>
      <c r="W11">
        <v>2.5525420000147901E+17</v>
      </c>
    </row>
    <row r="12" spans="1:23">
      <c r="C12">
        <v>2.55254223700014E+19</v>
      </c>
      <c r="E12">
        <v>2.55254224500014E+19</v>
      </c>
      <c r="G12">
        <v>2.55254225300014E+19</v>
      </c>
      <c r="I12">
        <v>2.5525421660001399E+19</v>
      </c>
      <c r="K12">
        <v>2.55254295000147E+18</v>
      </c>
      <c r="M12">
        <v>2.55254289000147E+18</v>
      </c>
      <c r="O12">
        <v>2.5525420000133901E+17</v>
      </c>
      <c r="Q12">
        <v>2.5525420000133901E+17</v>
      </c>
      <c r="S12">
        <v>2.5525420000133901E+17</v>
      </c>
      <c r="U12">
        <v>2.5525420000149901E+17</v>
      </c>
      <c r="W12">
        <v>2.5525420000147901E+17</v>
      </c>
    </row>
    <row r="13" spans="1:23">
      <c r="C13">
        <v>2.55254215300014E+19</v>
      </c>
      <c r="E13">
        <v>2.55254279000147E+18</v>
      </c>
      <c r="G13">
        <v>2.55254242000147E+18</v>
      </c>
      <c r="I13">
        <v>2.5525421950001402E+19</v>
      </c>
      <c r="K13">
        <v>2.55254210500014E+19</v>
      </c>
      <c r="M13">
        <v>2.55254299000147E+18</v>
      </c>
      <c r="O13">
        <v>2.5525420000133901E+17</v>
      </c>
      <c r="Q13">
        <v>2.5525420000133901E+17</v>
      </c>
      <c r="S13">
        <v>2.5525420000133901E+17</v>
      </c>
      <c r="U13">
        <v>2.5525420000149901E+17</v>
      </c>
      <c r="W13">
        <v>2.5525420000147901E+17</v>
      </c>
    </row>
    <row r="14" spans="1:23">
      <c r="C14">
        <v>2.55254278000147E+18</v>
      </c>
      <c r="E14">
        <v>2.5525421700001399E+19</v>
      </c>
      <c r="G14">
        <v>2.55254287000147E+18</v>
      </c>
      <c r="I14">
        <v>2.55254222500014E+19</v>
      </c>
      <c r="K14">
        <v>2.5525421160001401E+19</v>
      </c>
      <c r="M14">
        <v>2.55254210900014E+19</v>
      </c>
      <c r="O14">
        <v>2.5525420000133901E+17</v>
      </c>
      <c r="Q14">
        <v>2.5525420000133901E+17</v>
      </c>
      <c r="S14">
        <v>2.5525420000133901E+17</v>
      </c>
      <c r="U14">
        <v>2.5525420000149901E+17</v>
      </c>
      <c r="W14">
        <v>2.5525420000147901E+17</v>
      </c>
    </row>
    <row r="15" spans="1:23">
      <c r="C15">
        <v>2.5525423000147901E+17</v>
      </c>
      <c r="E15">
        <v>2.5525420000147901E+17</v>
      </c>
      <c r="G15">
        <v>2.5525421310001402E+19</v>
      </c>
      <c r="I15">
        <v>2.5525422550001402E+19</v>
      </c>
      <c r="K15">
        <v>2.5525421280001401E+19</v>
      </c>
      <c r="M15">
        <v>2.5525421180001399E+19</v>
      </c>
      <c r="O15">
        <v>2.5525420000133901E+17</v>
      </c>
      <c r="Q15">
        <v>2.5525420000133901E+17</v>
      </c>
      <c r="S15">
        <v>2.5525420000133901E+17</v>
      </c>
      <c r="U15">
        <v>2.5525420000149901E+17</v>
      </c>
      <c r="W15">
        <v>2.5525420000147901E+17</v>
      </c>
    </row>
    <row r="16" spans="1:23">
      <c r="C16">
        <v>2.5525421760001401E+19</v>
      </c>
      <c r="E16">
        <v>2.55254290000147E+18</v>
      </c>
      <c r="G16">
        <v>2.5525421740001399E+19</v>
      </c>
      <c r="I16">
        <v>2.55254228000147E+18</v>
      </c>
      <c r="K16">
        <v>2.5525421430001402E+19</v>
      </c>
      <c r="M16">
        <v>2.55254212900014E+19</v>
      </c>
      <c r="O16">
        <v>2.5525420000133901E+17</v>
      </c>
      <c r="Q16">
        <v>2.5525420000133901E+17</v>
      </c>
      <c r="S16">
        <v>2.5525420000133901E+17</v>
      </c>
      <c r="U16">
        <v>2.5525420000149901E+17</v>
      </c>
      <c r="W16">
        <v>2.5525420000147901E+17</v>
      </c>
    </row>
    <row r="17" spans="3:23">
      <c r="C17">
        <v>2.55254283000147E+18</v>
      </c>
      <c r="E17">
        <v>2.5525421720001401E+19</v>
      </c>
      <c r="G17">
        <v>2.5525422190001402E+19</v>
      </c>
      <c r="I17">
        <v>2.55254258000147E+18</v>
      </c>
      <c r="K17">
        <v>2.5525421580001399E+19</v>
      </c>
      <c r="M17">
        <v>2.5525421390001402E+19</v>
      </c>
      <c r="O17">
        <v>2.5525420000133901E+17</v>
      </c>
      <c r="Q17">
        <v>2.5525420000133901E+17</v>
      </c>
      <c r="S17">
        <v>2.5525420000133901E+17</v>
      </c>
      <c r="U17">
        <v>2.5525420000149901E+17</v>
      </c>
      <c r="W17">
        <v>2.5525420000147901E+17</v>
      </c>
    </row>
    <row r="18" spans="3:23">
      <c r="C18">
        <v>2.5525428000147901E+17</v>
      </c>
      <c r="E18">
        <v>2.5525423000147901E+17</v>
      </c>
      <c r="G18">
        <v>2.5525428000147901E+17</v>
      </c>
      <c r="I18">
        <v>2.55254286000147E+18</v>
      </c>
      <c r="K18">
        <v>2.5525421720001401E+19</v>
      </c>
      <c r="M18">
        <v>2.55254214900014E+19</v>
      </c>
      <c r="O18">
        <v>2.5525420000133901E+17</v>
      </c>
      <c r="Q18">
        <v>2.5525420000133901E+17</v>
      </c>
      <c r="S18">
        <v>2.5525420000133901E+17</v>
      </c>
      <c r="U18">
        <v>2.5525420000149901E+17</v>
      </c>
      <c r="W18">
        <v>2.5525420000147901E+17</v>
      </c>
    </row>
    <row r="19" spans="3:23">
      <c r="C19">
        <v>2.55254218100014E+19</v>
      </c>
      <c r="E19">
        <v>2.55254293000147E+18</v>
      </c>
      <c r="G19">
        <v>2.55254253000147E+18</v>
      </c>
      <c r="I19">
        <v>2.5525421140001399E+19</v>
      </c>
      <c r="K19">
        <v>2.5525421870001402E+19</v>
      </c>
      <c r="M19">
        <v>2.5525421590001402E+19</v>
      </c>
      <c r="O19">
        <v>2.5525420000133901E+17</v>
      </c>
      <c r="Q19">
        <v>2.5525420000133901E+17</v>
      </c>
      <c r="S19">
        <v>2.5525420000133901E+17</v>
      </c>
      <c r="U19">
        <v>2.5525420000149901E+17</v>
      </c>
      <c r="W19">
        <v>2.5525420000147901E+17</v>
      </c>
    </row>
    <row r="20" spans="3:23">
      <c r="C20">
        <v>2.55254288000147E+18</v>
      </c>
      <c r="E20">
        <v>2.5525421750001402E+19</v>
      </c>
      <c r="G20">
        <v>2.55254294000147E+18</v>
      </c>
      <c r="I20">
        <v>2.5525421420001399E+19</v>
      </c>
      <c r="K20">
        <v>2.5525422020001399E+19</v>
      </c>
      <c r="M20">
        <v>2.5525421700001399E+19</v>
      </c>
      <c r="O20">
        <v>2.5525420000133901E+17</v>
      </c>
      <c r="Q20">
        <v>2.5525420000133901E+17</v>
      </c>
      <c r="S20">
        <v>2.5525420000133901E+17</v>
      </c>
      <c r="U20">
        <v>2.5525420000149901E+17</v>
      </c>
      <c r="W20">
        <v>2.5525420000147901E+17</v>
      </c>
    </row>
    <row r="21" spans="3:23">
      <c r="C21">
        <v>2.55254213000147E+18</v>
      </c>
      <c r="E21">
        <v>2.5525425000147901E+17</v>
      </c>
      <c r="G21">
        <v>2.55254213700014E+19</v>
      </c>
      <c r="I21">
        <v>2.5525421720001401E+19</v>
      </c>
      <c r="K21">
        <v>2.55254221700014E+19</v>
      </c>
      <c r="M21">
        <v>2.5525421800001401E+19</v>
      </c>
      <c r="O21">
        <v>2.5525420000133901E+17</v>
      </c>
      <c r="Q21">
        <v>2.5525420000133901E+17</v>
      </c>
      <c r="S21">
        <v>2.5525420000133901E+17</v>
      </c>
      <c r="U21">
        <v>2.5525420000149901E+17</v>
      </c>
      <c r="W21">
        <v>2.5525420000147901E+17</v>
      </c>
    </row>
    <row r="22" spans="3:23">
      <c r="C22">
        <v>2.5525421860001399E+19</v>
      </c>
      <c r="E22">
        <v>2.55254296000147E+18</v>
      </c>
      <c r="G22">
        <v>2.55254218100014E+19</v>
      </c>
      <c r="I22">
        <v>2.55254220100014E+19</v>
      </c>
      <c r="K22">
        <v>2.5525422320001401E+19</v>
      </c>
      <c r="M22">
        <v>2.5525421900001399E+19</v>
      </c>
      <c r="O22">
        <v>2.5525420000133901E+17</v>
      </c>
      <c r="Q22">
        <v>2.5525420000133901E+17</v>
      </c>
      <c r="S22">
        <v>2.5525420000133901E+17</v>
      </c>
      <c r="U22">
        <v>2.5525420000149901E+17</v>
      </c>
      <c r="W22">
        <v>2.5525420000147901E+17</v>
      </c>
    </row>
    <row r="23" spans="3:23">
      <c r="C23">
        <v>2.5525421020001399E+19</v>
      </c>
      <c r="E23">
        <v>2.5525421780001399E+19</v>
      </c>
      <c r="G23">
        <v>2.5525422260001399E+19</v>
      </c>
      <c r="I23">
        <v>2.5525422310001402E+19</v>
      </c>
      <c r="K23">
        <v>2.5525422460001399E+19</v>
      </c>
      <c r="M23">
        <v>2.55254220100014E+19</v>
      </c>
      <c r="O23">
        <v>2.5525420000133901E+17</v>
      </c>
      <c r="Q23">
        <v>2.5525420000133901E+17</v>
      </c>
      <c r="S23">
        <v>2.5525420000133901E+17</v>
      </c>
      <c r="U23">
        <v>2.5525420000149901E+17</v>
      </c>
      <c r="W23">
        <v>2.5525420000147901E+17</v>
      </c>
    </row>
    <row r="24" spans="3:23">
      <c r="C24">
        <v>2.55254227000147E+18</v>
      </c>
      <c r="E24">
        <v>2.5525428000147901E+17</v>
      </c>
      <c r="G24">
        <v>2.55254215000147E+18</v>
      </c>
      <c r="I24">
        <v>2.5525425000147901E+17</v>
      </c>
      <c r="K24">
        <v>2.5525425000147901E+17</v>
      </c>
      <c r="M24">
        <v>2.5525422110001402E+19</v>
      </c>
      <c r="O24">
        <v>2.5525420000133901E+17</v>
      </c>
      <c r="Q24">
        <v>2.5525420000133901E+17</v>
      </c>
      <c r="S24">
        <v>2.5525420000133901E+17</v>
      </c>
      <c r="U24">
        <v>2.5525420000149901E+17</v>
      </c>
      <c r="W24">
        <v>2.5525420000147901E+17</v>
      </c>
    </row>
    <row r="25" spans="3:23">
      <c r="C25">
        <v>2.5525422080001401E+19</v>
      </c>
      <c r="E25">
        <v>2.55254298000147E+18</v>
      </c>
      <c r="G25">
        <v>2.55254260000147E+18</v>
      </c>
      <c r="I25">
        <v>2.55254234000147E+18</v>
      </c>
      <c r="K25">
        <v>2.55254220000147E+18</v>
      </c>
      <c r="M25">
        <v>2.55254222100014E+19</v>
      </c>
      <c r="O25">
        <v>2.5525420000133901E+17</v>
      </c>
      <c r="Q25">
        <v>2.5525420000133901E+17</v>
      </c>
      <c r="S25">
        <v>2.5525420000133901E+17</v>
      </c>
      <c r="U25">
        <v>2.5525420000149901E+17</v>
      </c>
      <c r="W25">
        <v>2.5525420000147901E+17</v>
      </c>
    </row>
    <row r="26" spans="3:23">
      <c r="C26">
        <v>2.5525421240001401E+19</v>
      </c>
      <c r="E26">
        <v>2.5525421800001401E+19</v>
      </c>
      <c r="G26">
        <v>2.5525421030001402E+19</v>
      </c>
      <c r="I26">
        <v>2.55254261000147E+18</v>
      </c>
      <c r="K26">
        <v>2.55254233000147E+18</v>
      </c>
      <c r="M26">
        <v>2.5525422310001402E+19</v>
      </c>
      <c r="O26">
        <v>2.5525420000133901E+17</v>
      </c>
      <c r="Q26">
        <v>2.5525420000133901E+17</v>
      </c>
      <c r="S26">
        <v>2.5525420000133901E+17</v>
      </c>
      <c r="U26">
        <v>2.5525420000149901E+17</v>
      </c>
      <c r="W26">
        <v>2.5525420000147901E+17</v>
      </c>
    </row>
    <row r="27" spans="3:23">
      <c r="C27">
        <v>2.55254249000147E+18</v>
      </c>
      <c r="E27">
        <v>2.55254211000147E+18</v>
      </c>
      <c r="G27">
        <v>2.5525421470001402E+19</v>
      </c>
      <c r="I27">
        <v>2.55254289000147E+18</v>
      </c>
      <c r="K27">
        <v>2.55254247000147E+18</v>
      </c>
      <c r="M27">
        <v>2.5525422420001399E+19</v>
      </c>
      <c r="O27">
        <v>2.5525420000133901E+17</v>
      </c>
      <c r="Q27">
        <v>2.5525420000133901E+17</v>
      </c>
      <c r="S27">
        <v>2.5525420000133901E+17</v>
      </c>
      <c r="U27">
        <v>2.5525420000149901E+17</v>
      </c>
      <c r="W27">
        <v>2.5525420000147901E+17</v>
      </c>
    </row>
    <row r="28" spans="3:23">
      <c r="C28">
        <v>2.5525422310001402E+19</v>
      </c>
      <c r="E28">
        <v>2.55254210100014E+19</v>
      </c>
      <c r="G28">
        <v>2.5525421920001401E+19</v>
      </c>
      <c r="I28">
        <v>2.55254211700014E+19</v>
      </c>
      <c r="K28">
        <v>2.55254261000147E+18</v>
      </c>
      <c r="M28">
        <v>2.5525422520001401E+19</v>
      </c>
      <c r="O28">
        <v>2.5525420000133901E+17</v>
      </c>
      <c r="Q28">
        <v>2.5525420000133901E+17</v>
      </c>
      <c r="S28">
        <v>2.5525420000133901E+17</v>
      </c>
      <c r="U28">
        <v>2.5525420000149901E+17</v>
      </c>
      <c r="W28">
        <v>2.5525420000147901E+17</v>
      </c>
    </row>
    <row r="29" spans="3:23">
      <c r="C29">
        <v>2.5525421470001402E+19</v>
      </c>
      <c r="E29">
        <v>2.5525421870001402E+19</v>
      </c>
      <c r="G29">
        <v>2.55254223700014E+19</v>
      </c>
      <c r="I29">
        <v>2.55254214500014E+19</v>
      </c>
      <c r="K29">
        <v>2.55254275000147E+18</v>
      </c>
      <c r="M29">
        <v>2.5525426000147901E+17</v>
      </c>
      <c r="O29">
        <v>2.5525420000133901E+17</v>
      </c>
      <c r="Q29">
        <v>2.5525420000133901E+17</v>
      </c>
      <c r="S29">
        <v>2.5525420000133901E+17</v>
      </c>
      <c r="U29">
        <v>2.5525420000149901E+17</v>
      </c>
      <c r="W29">
        <v>2.5525420000147901E+17</v>
      </c>
    </row>
    <row r="30" spans="3:23">
      <c r="C30">
        <v>2.55254272000147E+18</v>
      </c>
      <c r="E30">
        <v>2.55254222000147E+18</v>
      </c>
      <c r="G30">
        <v>2.55254226000147E+18</v>
      </c>
      <c r="I30">
        <v>2.5525421750001402E+19</v>
      </c>
      <c r="K30">
        <v>2.55254289000147E+18</v>
      </c>
      <c r="M30">
        <v>2.55254216000147E+18</v>
      </c>
      <c r="O30">
        <v>2.5525420000133901E+17</v>
      </c>
      <c r="Q30">
        <v>2.5525420000133901E+17</v>
      </c>
      <c r="S30">
        <v>2.5525420000133901E+17</v>
      </c>
      <c r="U30">
        <v>2.5525420000149901E+17</v>
      </c>
      <c r="W30">
        <v>2.5525420000147901E+17</v>
      </c>
    </row>
    <row r="31" spans="3:23">
      <c r="C31">
        <v>2.55254225300014E+19</v>
      </c>
      <c r="E31">
        <v>2.5525421120001401E+19</v>
      </c>
      <c r="G31">
        <v>2.55254271000147E+18</v>
      </c>
      <c r="I31">
        <v>2.55254220500014E+19</v>
      </c>
      <c r="K31">
        <v>2.5525421040001401E+19</v>
      </c>
      <c r="M31">
        <v>2.55254226000147E+18</v>
      </c>
      <c r="O31">
        <v>2.5525420000133901E+17</v>
      </c>
      <c r="Q31">
        <v>2.5525420000133901E+17</v>
      </c>
      <c r="S31">
        <v>2.5525420000133901E+17</v>
      </c>
      <c r="U31">
        <v>2.5525420000149901E+17</v>
      </c>
      <c r="W31">
        <v>2.5525420000147901E+17</v>
      </c>
    </row>
    <row r="32" spans="3:23">
      <c r="C32">
        <v>2.55254216900014E+19</v>
      </c>
      <c r="E32">
        <v>2.5525421980001399E+19</v>
      </c>
      <c r="G32">
        <v>2.5525421150001402E+19</v>
      </c>
      <c r="I32">
        <v>2.5525422340001399E+19</v>
      </c>
      <c r="K32">
        <v>2.5525421180001399E+19</v>
      </c>
      <c r="M32">
        <v>2.55254235000147E+18</v>
      </c>
      <c r="O32">
        <v>2.5525420000133901E+17</v>
      </c>
      <c r="Q32">
        <v>2.5525420000133901E+17</v>
      </c>
      <c r="S32">
        <v>2.5525420000133901E+17</v>
      </c>
      <c r="U32">
        <v>2.5525420000149901E+17</v>
      </c>
      <c r="W32">
        <v>2.5525420000147901E+17</v>
      </c>
    </row>
    <row r="33" spans="3:23">
      <c r="C33">
        <v>2.55254294000147E+18</v>
      </c>
      <c r="E33">
        <v>2.55254233000147E+18</v>
      </c>
      <c r="G33">
        <v>2.5525421580001399E+19</v>
      </c>
      <c r="I33">
        <v>2.5525428000147901E+17</v>
      </c>
      <c r="K33">
        <v>2.5525421320001401E+19</v>
      </c>
      <c r="M33">
        <v>2.55254245000147E+18</v>
      </c>
      <c r="O33">
        <v>2.5525420000133901E+17</v>
      </c>
      <c r="Q33">
        <v>2.5525420000133901E+17</v>
      </c>
      <c r="S33">
        <v>2.5525420000133901E+17</v>
      </c>
      <c r="U33">
        <v>2.5525420000149901E+17</v>
      </c>
      <c r="W33">
        <v>2.5525420000147901E+17</v>
      </c>
    </row>
    <row r="34" spans="3:23">
      <c r="C34">
        <v>2.55254219000147E+18</v>
      </c>
      <c r="E34">
        <v>2.5525421230001402E+19</v>
      </c>
      <c r="G34">
        <v>2.5525422030001402E+19</v>
      </c>
      <c r="I34">
        <v>2.55254237000147E+18</v>
      </c>
      <c r="K34">
        <v>2.5525421470001402E+19</v>
      </c>
      <c r="M34">
        <v>2.55254255000147E+18</v>
      </c>
      <c r="O34">
        <v>2.5525420000133901E+17</v>
      </c>
      <c r="Q34">
        <v>2.5525420000133901E+17</v>
      </c>
      <c r="S34">
        <v>2.5525420000133901E+17</v>
      </c>
      <c r="U34">
        <v>2.5525420000149901E+17</v>
      </c>
      <c r="W34">
        <v>2.5525420000147901E+17</v>
      </c>
    </row>
    <row r="35" spans="3:23">
      <c r="C35">
        <v>2.5525421920001401E+19</v>
      </c>
      <c r="E35">
        <v>2.5525422100001399E+19</v>
      </c>
      <c r="G35">
        <v>2.55254224900014E+19</v>
      </c>
      <c r="I35">
        <v>2.55254264000147E+18</v>
      </c>
      <c r="K35">
        <v>2.5525421620001399E+19</v>
      </c>
      <c r="M35">
        <v>2.55254264000147E+18</v>
      </c>
      <c r="O35">
        <v>2.5525420000133901E+17</v>
      </c>
      <c r="Q35">
        <v>2.5525420000133901E+17</v>
      </c>
      <c r="S35">
        <v>2.5525420000133901E+17</v>
      </c>
      <c r="U35">
        <v>2.5525420000149901E+17</v>
      </c>
      <c r="W35">
        <v>2.5525420000147901E+17</v>
      </c>
    </row>
    <row r="36" spans="3:23">
      <c r="C36">
        <v>2.5525421080001401E+19</v>
      </c>
      <c r="E36">
        <v>2.55254244000147E+18</v>
      </c>
      <c r="G36">
        <v>2.55254238000147E+18</v>
      </c>
      <c r="I36">
        <v>2.55254292000147E+18</v>
      </c>
      <c r="K36">
        <v>2.55254217700014E+19</v>
      </c>
      <c r="M36">
        <v>2.55254274000147E+18</v>
      </c>
      <c r="O36">
        <v>2.5525420000133901E+17</v>
      </c>
      <c r="Q36">
        <v>2.5525420000133901E+17</v>
      </c>
      <c r="S36">
        <v>2.5525420000133901E+17</v>
      </c>
      <c r="U36">
        <v>2.5525420000149901E+17</v>
      </c>
      <c r="W36">
        <v>2.5525420000147901E+17</v>
      </c>
    </row>
    <row r="37" spans="3:23">
      <c r="C37">
        <v>2.55254233000147E+18</v>
      </c>
      <c r="E37">
        <v>2.5525421340001399E+19</v>
      </c>
      <c r="G37">
        <v>2.55254283000147E+18</v>
      </c>
      <c r="I37">
        <v>2.5525421200001401E+19</v>
      </c>
      <c r="K37">
        <v>2.5525421920001401E+19</v>
      </c>
      <c r="M37">
        <v>2.55254284000147E+18</v>
      </c>
      <c r="O37">
        <v>2.5525420000133901E+17</v>
      </c>
      <c r="Q37">
        <v>2.5525420000133901E+17</v>
      </c>
      <c r="S37">
        <v>2.5525420000133901E+17</v>
      </c>
      <c r="U37">
        <v>2.5525420000149901E+17</v>
      </c>
      <c r="W37">
        <v>2.5525420000147901E+17</v>
      </c>
    </row>
    <row r="38" spans="3:23">
      <c r="C38">
        <v>2.5525422140001399E+19</v>
      </c>
      <c r="E38">
        <v>2.55254222100014E+19</v>
      </c>
      <c r="G38">
        <v>2.5525421260001399E+19</v>
      </c>
      <c r="I38">
        <v>2.55254214900014E+19</v>
      </c>
      <c r="K38">
        <v>2.5525422070001402E+19</v>
      </c>
      <c r="M38">
        <v>2.55254294000147E+18</v>
      </c>
      <c r="O38">
        <v>2.5525420000133901E+17</v>
      </c>
      <c r="Q38">
        <v>2.5525420000133901E+17</v>
      </c>
      <c r="S38">
        <v>2.5525420000133901E+17</v>
      </c>
      <c r="U38">
        <v>2.5525420000149901E+17</v>
      </c>
      <c r="W38">
        <v>2.5525420000147901E+17</v>
      </c>
    </row>
    <row r="39" spans="3:23">
      <c r="C39">
        <v>2.5525421300001399E+19</v>
      </c>
      <c r="E39">
        <v>2.55254255000147E+18</v>
      </c>
      <c r="G39">
        <v>2.55254216900014E+19</v>
      </c>
      <c r="I39">
        <v>2.5525421780001399E+19</v>
      </c>
      <c r="K39">
        <v>2.5525422220001399E+19</v>
      </c>
      <c r="M39">
        <v>2.5525421030001402E+19</v>
      </c>
      <c r="O39">
        <v>2.5525420000133901E+17</v>
      </c>
      <c r="Q39">
        <v>2.5525420000133901E+17</v>
      </c>
      <c r="S39">
        <v>2.5525420000133901E+17</v>
      </c>
      <c r="U39">
        <v>2.5525420000149901E+17</v>
      </c>
      <c r="W39">
        <v>2.5525420000147901E+17</v>
      </c>
    </row>
    <row r="40" spans="3:23">
      <c r="C40">
        <v>2.55254255000147E+18</v>
      </c>
      <c r="E40">
        <v>2.5525421460001399E+19</v>
      </c>
      <c r="G40">
        <v>2.5525422140001399E+19</v>
      </c>
      <c r="I40">
        <v>2.5525422080001401E+19</v>
      </c>
      <c r="K40">
        <v>2.5525422360001401E+19</v>
      </c>
      <c r="M40">
        <v>2.55254211300014E+19</v>
      </c>
      <c r="O40">
        <v>2.5525420000133901E+17</v>
      </c>
      <c r="Q40">
        <v>2.5525420000133901E+17</v>
      </c>
      <c r="S40">
        <v>2.5525420000133901E+17</v>
      </c>
      <c r="U40">
        <v>2.5525420000149901E+17</v>
      </c>
      <c r="W40">
        <v>2.5525420000147901E+17</v>
      </c>
    </row>
    <row r="41" spans="3:23">
      <c r="C41">
        <v>2.5525422360001401E+19</v>
      </c>
      <c r="E41">
        <v>2.5525422320001401E+19</v>
      </c>
      <c r="G41">
        <v>2.5525424000147901E+17</v>
      </c>
      <c r="I41">
        <v>2.5525422380001399E+19</v>
      </c>
      <c r="K41">
        <v>2.5525422510001402E+19</v>
      </c>
      <c r="M41">
        <v>2.5525421230001402E+19</v>
      </c>
      <c r="O41">
        <v>2.5525420000133901E+17</v>
      </c>
      <c r="Q41">
        <v>2.5525420000133901E+17</v>
      </c>
      <c r="S41">
        <v>2.5525420000133901E+17</v>
      </c>
      <c r="U41">
        <v>2.5525420000149901E+17</v>
      </c>
      <c r="W41">
        <v>2.5525420000147901E+17</v>
      </c>
    </row>
    <row r="42" spans="3:23">
      <c r="C42">
        <v>2.5525421520001401E+19</v>
      </c>
      <c r="E42">
        <v>2.55254266000147E+18</v>
      </c>
      <c r="G42">
        <v>2.55254249000147E+18</v>
      </c>
      <c r="I42">
        <v>2.55254211000147E+18</v>
      </c>
      <c r="K42">
        <v>2.55254210000147E+18</v>
      </c>
      <c r="M42">
        <v>2.55254213300014E+19</v>
      </c>
      <c r="O42">
        <v>2.5525420000133901E+17</v>
      </c>
      <c r="Q42">
        <v>2.5525420000133901E+17</v>
      </c>
      <c r="S42">
        <v>2.5525420000133901E+17</v>
      </c>
      <c r="U42">
        <v>2.5525420000149901E+17</v>
      </c>
      <c r="W42">
        <v>2.5525420000147901E+17</v>
      </c>
    </row>
    <row r="43" spans="3:23">
      <c r="C43">
        <v>2.55254277000147E+18</v>
      </c>
      <c r="E43">
        <v>2.55254215700014E+19</v>
      </c>
      <c r="G43">
        <v>2.55254290000147E+18</v>
      </c>
      <c r="I43">
        <v>2.55254240000147E+18</v>
      </c>
      <c r="K43">
        <v>2.55254225000147E+18</v>
      </c>
      <c r="M43">
        <v>2.5525421440001401E+19</v>
      </c>
      <c r="O43">
        <v>2.5525420000133901E+17</v>
      </c>
      <c r="Q43">
        <v>2.5525420000133901E+17</v>
      </c>
      <c r="S43">
        <v>2.5525420000133901E+17</v>
      </c>
      <c r="U43">
        <v>2.5525420000149901E+17</v>
      </c>
      <c r="W43">
        <v>2.5525420000147901E+17</v>
      </c>
    </row>
    <row r="44" spans="3:23">
      <c r="C44">
        <v>2.5525423000147901E+17</v>
      </c>
      <c r="E44">
        <v>2.5525422430001402E+19</v>
      </c>
      <c r="G44">
        <v>2.55254213300014E+19</v>
      </c>
      <c r="I44">
        <v>2.55254269000147E+18</v>
      </c>
      <c r="K44">
        <v>2.55254239000147E+18</v>
      </c>
      <c r="M44">
        <v>2.5525421540001399E+19</v>
      </c>
      <c r="O44">
        <v>2.5525420000133901E+17</v>
      </c>
      <c r="Q44">
        <v>2.5525420000133901E+17</v>
      </c>
      <c r="S44">
        <v>2.5525420000133901E+17</v>
      </c>
      <c r="U44">
        <v>2.5525420000149901E+17</v>
      </c>
      <c r="W44">
        <v>2.5525420000147901E+17</v>
      </c>
    </row>
    <row r="45" spans="3:23">
      <c r="C45">
        <v>2.5525421750001402E+19</v>
      </c>
      <c r="E45">
        <v>2.55254278000147E+18</v>
      </c>
      <c r="G45">
        <v>2.5525421760001401E+19</v>
      </c>
      <c r="I45">
        <v>2.55254297000147E+18</v>
      </c>
      <c r="K45">
        <v>2.55254253000147E+18</v>
      </c>
      <c r="M45">
        <v>2.5525421640001401E+19</v>
      </c>
      <c r="O45">
        <v>2.5525420000133901E+17</v>
      </c>
      <c r="Q45">
        <v>2.5525420000133901E+17</v>
      </c>
      <c r="S45">
        <v>2.5525420000133901E+17</v>
      </c>
      <c r="U45">
        <v>2.5525420000149901E+17</v>
      </c>
      <c r="W45">
        <v>2.5525420000147901E+17</v>
      </c>
    </row>
    <row r="46" spans="3:23">
      <c r="C46">
        <v>2.55254282000147E+18</v>
      </c>
      <c r="E46">
        <v>2.5525421680001401E+19</v>
      </c>
      <c r="G46">
        <v>2.55254222100014E+19</v>
      </c>
      <c r="I46">
        <v>2.55254212500014E+19</v>
      </c>
      <c r="K46">
        <v>2.55254267000147E+18</v>
      </c>
      <c r="M46">
        <v>2.5525421750001402E+19</v>
      </c>
      <c r="O46">
        <v>2.5525420000133901E+17</v>
      </c>
      <c r="Q46">
        <v>2.5525420000133901E+17</v>
      </c>
      <c r="S46">
        <v>2.5525420000133901E+17</v>
      </c>
      <c r="U46">
        <v>2.5525420000149901E+17</v>
      </c>
      <c r="W46">
        <v>2.5525420000147901E+17</v>
      </c>
    </row>
    <row r="47" spans="3:23">
      <c r="C47">
        <v>2.5525428000147901E+17</v>
      </c>
      <c r="E47">
        <v>2.5525422550001402E+19</v>
      </c>
      <c r="G47">
        <v>2.55254211000147E+18</v>
      </c>
      <c r="I47">
        <v>2.55254215300014E+19</v>
      </c>
      <c r="K47">
        <v>2.55254281000147E+18</v>
      </c>
      <c r="M47">
        <v>2.55254218500014E+19</v>
      </c>
      <c r="O47">
        <v>2.5525420000133901E+17</v>
      </c>
      <c r="Q47">
        <v>2.5525420000133901E+17</v>
      </c>
      <c r="S47">
        <v>2.5525420000133901E+17</v>
      </c>
      <c r="U47">
        <v>2.5525420000149901E+17</v>
      </c>
      <c r="W47">
        <v>2.5525420000147901E+17</v>
      </c>
    </row>
    <row r="48" spans="3:23">
      <c r="C48">
        <v>2.5525421800001401E+19</v>
      </c>
      <c r="E48">
        <v>2.55254289000147E+18</v>
      </c>
      <c r="G48">
        <v>2.55254256000147E+18</v>
      </c>
      <c r="I48">
        <v>2.5525421830001402E+19</v>
      </c>
      <c r="K48">
        <v>2.55254295000147E+18</v>
      </c>
      <c r="M48">
        <v>2.5525421950001402E+19</v>
      </c>
      <c r="O48">
        <v>2.5525420000133901E+17</v>
      </c>
      <c r="Q48">
        <v>2.5525420000133901E+17</v>
      </c>
      <c r="S48">
        <v>2.5525420000133901E+17</v>
      </c>
      <c r="U48">
        <v>2.5525420000149901E+17</v>
      </c>
      <c r="W48">
        <v>2.5525420000147901E+17</v>
      </c>
    </row>
    <row r="49" spans="3:23">
      <c r="C49">
        <v>2.55254288000147E+18</v>
      </c>
      <c r="E49">
        <v>2.5525421790001402E+19</v>
      </c>
      <c r="G49">
        <v>2.55254299000147E+18</v>
      </c>
      <c r="I49">
        <v>2.55254221300014E+19</v>
      </c>
      <c r="K49">
        <v>2.55254210900014E+19</v>
      </c>
      <c r="M49">
        <v>2.55254220500014E+19</v>
      </c>
      <c r="O49">
        <v>2.5525420000133901E+17</v>
      </c>
      <c r="Q49">
        <v>2.5525420000133901E+17</v>
      </c>
      <c r="S49">
        <v>2.5525420000133901E+17</v>
      </c>
      <c r="U49">
        <v>2.5525420000149901E+17</v>
      </c>
      <c r="W49">
        <v>2.5525420000147901E+17</v>
      </c>
    </row>
    <row r="50" spans="3:23">
      <c r="C50">
        <v>2.55254213000147E+18</v>
      </c>
      <c r="E50">
        <v>2.55254210000147E+18</v>
      </c>
      <c r="G50">
        <v>2.5525421420001399E+19</v>
      </c>
      <c r="I50">
        <v>2.5525422420001399E+19</v>
      </c>
      <c r="K50">
        <v>2.5525421230001402E+19</v>
      </c>
      <c r="M50">
        <v>2.5525422160001401E+19</v>
      </c>
      <c r="O50">
        <v>2.5525420000133901E+17</v>
      </c>
      <c r="Q50">
        <v>2.5525420000133901E+17</v>
      </c>
      <c r="S50">
        <v>2.5525420000133901E+17</v>
      </c>
      <c r="U50">
        <v>2.5525420000149901E+17</v>
      </c>
      <c r="W50">
        <v>2.5525420000147901E+17</v>
      </c>
    </row>
    <row r="51" spans="3:23">
      <c r="C51">
        <v>2.55254218500014E+19</v>
      </c>
      <c r="E51">
        <v>2.5525421000001401E+19</v>
      </c>
      <c r="G51">
        <v>2.55254218500014E+19</v>
      </c>
      <c r="I51">
        <v>2.55254216000147E+18</v>
      </c>
      <c r="K51">
        <v>2.5525421380001399E+19</v>
      </c>
      <c r="M51">
        <v>2.5525422260001399E+19</v>
      </c>
      <c r="O51">
        <v>2.5525420000133901E+17</v>
      </c>
      <c r="Q51">
        <v>2.5525420000133901E+17</v>
      </c>
      <c r="S51">
        <v>2.5525420000133901E+17</v>
      </c>
      <c r="U51">
        <v>2.5525420000149901E+17</v>
      </c>
      <c r="W51">
        <v>2.5525420000147901E+17</v>
      </c>
    </row>
    <row r="52" spans="3:23">
      <c r="C52">
        <v>2.55254210100014E+19</v>
      </c>
      <c r="E52">
        <v>2.5525421860001399E+19</v>
      </c>
      <c r="G52">
        <v>2.5525422300001399E+19</v>
      </c>
      <c r="I52">
        <v>2.55254245000147E+18</v>
      </c>
      <c r="K52">
        <v>2.55254215300014E+19</v>
      </c>
      <c r="M52">
        <v>2.5525422360001401E+19</v>
      </c>
      <c r="O52">
        <v>2.5525420000133901E+17</v>
      </c>
      <c r="Q52">
        <v>2.5525420000133901E+17</v>
      </c>
      <c r="S52">
        <v>2.5525420000133901E+17</v>
      </c>
      <c r="U52">
        <v>2.5525420000149901E+17</v>
      </c>
      <c r="W52">
        <v>2.5525420000147901E+17</v>
      </c>
    </row>
    <row r="53" spans="3:23">
      <c r="C53">
        <v>2.55254227000147E+18</v>
      </c>
      <c r="E53">
        <v>2.55254221000147E+18</v>
      </c>
      <c r="G53">
        <v>2.55254220000147E+18</v>
      </c>
      <c r="I53">
        <v>2.55254273000147E+18</v>
      </c>
      <c r="K53">
        <v>2.5525421680001401E+19</v>
      </c>
      <c r="M53">
        <v>2.5525422470001402E+19</v>
      </c>
      <c r="O53">
        <v>2.5525420000133901E+17</v>
      </c>
      <c r="Q53">
        <v>2.5525420000133901E+17</v>
      </c>
      <c r="S53">
        <v>2.5525420000133901E+17</v>
      </c>
      <c r="U53">
        <v>2.5525420000149901E+17</v>
      </c>
      <c r="W53">
        <v>2.5525420000147901E+17</v>
      </c>
    </row>
    <row r="54" spans="3:23">
      <c r="C54">
        <v>2.5525422000147901E+17</v>
      </c>
      <c r="E54">
        <v>2.5525421110001402E+19</v>
      </c>
      <c r="G54">
        <v>2.55254265000147E+18</v>
      </c>
      <c r="I54">
        <v>2.55254210100014E+19</v>
      </c>
      <c r="K54">
        <v>2.5525421820001399E+19</v>
      </c>
      <c r="M54">
        <v>2.5525421000147901E+17</v>
      </c>
      <c r="O54">
        <v>2.5525420000133901E+17</v>
      </c>
      <c r="Q54">
        <v>2.5525420000133901E+17</v>
      </c>
      <c r="S54">
        <v>2.5525420000133901E+17</v>
      </c>
      <c r="U54">
        <v>2.5525420000149901E+17</v>
      </c>
      <c r="W54">
        <v>2.5525420000147901E+17</v>
      </c>
    </row>
    <row r="55" spans="3:23">
      <c r="C55">
        <v>2.5525421000147901E+17</v>
      </c>
      <c r="E55">
        <v>2.5525421980001399E+19</v>
      </c>
      <c r="G55">
        <v>2.5525421080001401E+19</v>
      </c>
      <c r="I55">
        <v>2.5525421300001399E+19</v>
      </c>
      <c r="K55">
        <v>2.55254219700014E+19</v>
      </c>
      <c r="M55">
        <v>2.55254211000147E+18</v>
      </c>
      <c r="O55">
        <v>2.5525420000133901E+17</v>
      </c>
      <c r="Q55">
        <v>2.5525420000133901E+17</v>
      </c>
      <c r="S55">
        <v>2.5525420000133901E+17</v>
      </c>
      <c r="U55">
        <v>2.5525420000149901E+17</v>
      </c>
      <c r="W55">
        <v>2.5525420000147901E+17</v>
      </c>
    </row>
    <row r="56" spans="3:23">
      <c r="E56">
        <v>2.55254232000147E+18</v>
      </c>
      <c r="G56">
        <v>2.5525421510001402E+19</v>
      </c>
      <c r="I56">
        <v>2.5525421590001402E+19</v>
      </c>
      <c r="K56">
        <v>2.5525422120001401E+19</v>
      </c>
      <c r="M56">
        <v>2.55254220000147E+18</v>
      </c>
      <c r="O56">
        <v>2.5525420000133901E+17</v>
      </c>
      <c r="Q56">
        <v>2.5525420000133901E+17</v>
      </c>
      <c r="S56">
        <v>2.5525420000133901E+17</v>
      </c>
      <c r="U56">
        <v>2.5525420000149901E+17</v>
      </c>
      <c r="W56">
        <v>2.5525420000147901E+17</v>
      </c>
    </row>
    <row r="57" spans="3:23">
      <c r="E57">
        <v>2.5525421220001399E+19</v>
      </c>
      <c r="G57">
        <v>2.5525421960001401E+19</v>
      </c>
      <c r="I57">
        <v>2.55254218900014E+19</v>
      </c>
      <c r="K57">
        <v>2.5525422270001402E+19</v>
      </c>
      <c r="M57">
        <v>2.55254230000147E+18</v>
      </c>
      <c r="O57">
        <v>2.5525420000133901E+17</v>
      </c>
      <c r="Q57">
        <v>2.5525420000133901E+17</v>
      </c>
      <c r="S57">
        <v>2.5525420000133901E+17</v>
      </c>
      <c r="U57">
        <v>2.5525420000149901E+17</v>
      </c>
      <c r="W57">
        <v>2.5525420000147901E+17</v>
      </c>
    </row>
    <row r="58" spans="3:23">
      <c r="E58">
        <v>2.55254220900014E+19</v>
      </c>
      <c r="G58">
        <v>2.5525422420001399E+19</v>
      </c>
      <c r="I58">
        <v>2.5525422190001402E+19</v>
      </c>
      <c r="K58">
        <v>2.5525422420001399E+19</v>
      </c>
      <c r="M58">
        <v>2.55254240000147E+18</v>
      </c>
      <c r="O58">
        <v>2.5525420000133901E+17</v>
      </c>
      <c r="Q58">
        <v>2.5525420000133901E+17</v>
      </c>
      <c r="S58">
        <v>2.5525420000133901E+17</v>
      </c>
      <c r="U58">
        <v>2.5525420000149901E+17</v>
      </c>
      <c r="W58">
        <v>2.5525420000147901E+17</v>
      </c>
    </row>
    <row r="59" spans="3:23">
      <c r="E59">
        <v>2.55254243000147E+18</v>
      </c>
      <c r="G59">
        <v>2.55254231000147E+18</v>
      </c>
      <c r="I59">
        <v>2.5525422480001401E+19</v>
      </c>
      <c r="K59">
        <v>2.5525420000147901E+17</v>
      </c>
      <c r="M59">
        <v>2.55254249000147E+18</v>
      </c>
      <c r="O59">
        <v>2.5525420000133901E+17</v>
      </c>
      <c r="Q59">
        <v>2.5525420000133901E+17</v>
      </c>
      <c r="S59">
        <v>2.5525420000133901E+17</v>
      </c>
      <c r="U59">
        <v>2.5525420000149901E+17</v>
      </c>
      <c r="W59">
        <v>2.5525420000147901E+17</v>
      </c>
    </row>
    <row r="60" spans="3:23">
      <c r="E60">
        <v>2.5525421340001399E+19</v>
      </c>
      <c r="G60">
        <v>2.55254276000147E+18</v>
      </c>
      <c r="I60">
        <v>2.55254222000147E+18</v>
      </c>
      <c r="K60">
        <v>2.55254215000147E+18</v>
      </c>
      <c r="M60">
        <v>2.55254259000147E+18</v>
      </c>
      <c r="O60">
        <v>2.5525420000133901E+17</v>
      </c>
      <c r="Q60">
        <v>2.5525420000133901E+17</v>
      </c>
      <c r="S60">
        <v>2.5525420000133901E+17</v>
      </c>
      <c r="U60">
        <v>2.5525420000149901E+17</v>
      </c>
      <c r="W60">
        <v>2.5525420000147901E+17</v>
      </c>
    </row>
    <row r="61" spans="3:23">
      <c r="E61">
        <v>2.5525422200001401E+19</v>
      </c>
      <c r="G61">
        <v>2.5525421190001402E+19</v>
      </c>
      <c r="I61">
        <v>2.55254251000147E+18</v>
      </c>
      <c r="K61">
        <v>2.55254228000147E+18</v>
      </c>
      <c r="M61">
        <v>2.55254269000147E+18</v>
      </c>
      <c r="O61">
        <v>2.5525420000133901E+17</v>
      </c>
      <c r="Q61">
        <v>2.5525420000133901E+17</v>
      </c>
      <c r="S61">
        <v>2.5525420000133901E+17</v>
      </c>
      <c r="U61">
        <v>2.5525420000149901E+17</v>
      </c>
      <c r="W61">
        <v>2.5525420000147901E+17</v>
      </c>
    </row>
    <row r="62" spans="3:23">
      <c r="E62">
        <v>2.55254254000147E+18</v>
      </c>
      <c r="G62">
        <v>2.5525421620001399E+19</v>
      </c>
      <c r="I62">
        <v>2.55254279000147E+18</v>
      </c>
      <c r="K62">
        <v>2.55254242000147E+18</v>
      </c>
      <c r="M62">
        <v>2.55254278000147E+18</v>
      </c>
      <c r="O62">
        <v>2.5525420000133901E+17</v>
      </c>
      <c r="Q62">
        <v>2.5525420000133901E+17</v>
      </c>
      <c r="S62">
        <v>2.5525420000133901E+17</v>
      </c>
      <c r="U62">
        <v>2.5525420000149901E+17</v>
      </c>
      <c r="W62">
        <v>2.5525420000147901E+17</v>
      </c>
    </row>
    <row r="63" spans="3:23">
      <c r="E63">
        <v>2.55254214500014E+19</v>
      </c>
      <c r="G63">
        <v>2.5525422080001401E+19</v>
      </c>
      <c r="I63">
        <v>2.5525421070001402E+19</v>
      </c>
      <c r="K63">
        <v>2.55254257000147E+18</v>
      </c>
      <c r="M63">
        <v>2.55254288000147E+18</v>
      </c>
      <c r="O63">
        <v>2.5525420000133901E+17</v>
      </c>
      <c r="Q63">
        <v>2.5525420000133901E+17</v>
      </c>
      <c r="S63">
        <v>2.5525420000133901E+17</v>
      </c>
      <c r="U63">
        <v>2.5525420000149901E+17</v>
      </c>
      <c r="W63">
        <v>2.5525420000147901E+17</v>
      </c>
    </row>
    <row r="64" spans="3:23">
      <c r="E64">
        <v>2.5525422310001402E+19</v>
      </c>
      <c r="G64">
        <v>2.55254225300014E+19</v>
      </c>
      <c r="I64">
        <v>2.5525421360001401E+19</v>
      </c>
      <c r="K64">
        <v>2.55254271000147E+18</v>
      </c>
      <c r="M64">
        <v>2.55254298000147E+18</v>
      </c>
      <c r="O64">
        <v>2.5525420000133901E+17</v>
      </c>
      <c r="Q64">
        <v>2.5525420000133901E+17</v>
      </c>
      <c r="S64">
        <v>2.5525420000133901E+17</v>
      </c>
      <c r="U64">
        <v>2.5525420000149901E+17</v>
      </c>
      <c r="W64">
        <v>2.5525420000147901E+17</v>
      </c>
    </row>
    <row r="65" spans="5:23">
      <c r="E65">
        <v>2.55254265000147E+18</v>
      </c>
      <c r="G65">
        <v>2.55254242000147E+18</v>
      </c>
      <c r="I65">
        <v>2.55254216500014E+19</v>
      </c>
      <c r="K65">
        <v>2.55254285000147E+18</v>
      </c>
      <c r="M65">
        <v>2.5525421080001401E+19</v>
      </c>
      <c r="O65">
        <v>2.5525420000133901E+17</v>
      </c>
      <c r="Q65">
        <v>2.5525420000133901E+17</v>
      </c>
      <c r="S65">
        <v>2.5525420000133901E+17</v>
      </c>
      <c r="U65">
        <v>2.5525420000149901E+17</v>
      </c>
      <c r="W65">
        <v>2.5525420000147901E+17</v>
      </c>
    </row>
    <row r="66" spans="5:23">
      <c r="E66">
        <v>2.5525421560001401E+19</v>
      </c>
      <c r="G66">
        <v>2.55254287000147E+18</v>
      </c>
      <c r="I66">
        <v>2.5525421950001402E+19</v>
      </c>
      <c r="K66">
        <v>2.55254299000147E+18</v>
      </c>
      <c r="M66">
        <v>2.55254211700014E+19</v>
      </c>
      <c r="O66">
        <v>2.5525420000133901E+17</v>
      </c>
      <c r="Q66">
        <v>2.5525420000133901E+17</v>
      </c>
      <c r="S66">
        <v>2.5525420000133901E+17</v>
      </c>
      <c r="U66">
        <v>2.5525420000149901E+17</v>
      </c>
      <c r="W66">
        <v>2.5525420000147901E+17</v>
      </c>
    </row>
    <row r="67" spans="5:23">
      <c r="E67">
        <v>2.5525422420001399E+19</v>
      </c>
      <c r="G67">
        <v>2.5525421300001399E+19</v>
      </c>
      <c r="I67">
        <v>2.55254222500014E+19</v>
      </c>
      <c r="K67">
        <v>2.55254211300014E+19</v>
      </c>
      <c r="M67">
        <v>2.5525421280001401E+19</v>
      </c>
      <c r="O67">
        <v>2.5525420000133901E+17</v>
      </c>
      <c r="Q67">
        <v>2.5525420000133901E+17</v>
      </c>
      <c r="S67">
        <v>2.5525420000133901E+17</v>
      </c>
      <c r="U67">
        <v>2.5525420000149901E+17</v>
      </c>
      <c r="W67">
        <v>2.5525420000147901E+17</v>
      </c>
    </row>
    <row r="68" spans="5:23">
      <c r="E68">
        <v>2.55254277000147E+18</v>
      </c>
      <c r="G68">
        <v>2.55254217300014E+19</v>
      </c>
      <c r="I68">
        <v>2.5525422540001399E+19</v>
      </c>
      <c r="K68">
        <v>2.5525421270001402E+19</v>
      </c>
      <c r="M68">
        <v>2.5525421380001399E+19</v>
      </c>
      <c r="O68">
        <v>2.5525420000133901E+17</v>
      </c>
      <c r="Q68">
        <v>2.5525420000133901E+17</v>
      </c>
      <c r="S68">
        <v>2.5525420000133901E+17</v>
      </c>
      <c r="U68">
        <v>2.5525420000149901E+17</v>
      </c>
      <c r="W68">
        <v>2.5525420000147901E+17</v>
      </c>
    </row>
    <row r="69" spans="5:23">
      <c r="E69">
        <v>2.5525421670001402E+19</v>
      </c>
      <c r="G69">
        <v>2.5525422190001402E+19</v>
      </c>
      <c r="I69">
        <v>2.55254228000147E+18</v>
      </c>
      <c r="K69">
        <v>2.5525421420001399E+19</v>
      </c>
      <c r="M69">
        <v>2.5525421480001401E+19</v>
      </c>
      <c r="O69">
        <v>2.5525420000133901E+17</v>
      </c>
      <c r="Q69">
        <v>2.5525420000133901E+17</v>
      </c>
      <c r="S69">
        <v>2.5525420000133901E+17</v>
      </c>
      <c r="U69">
        <v>2.5525420000149901E+17</v>
      </c>
      <c r="W69">
        <v>2.5525420000147901E+17</v>
      </c>
    </row>
    <row r="70" spans="5:23">
      <c r="E70">
        <v>2.5525422540001399E+19</v>
      </c>
      <c r="G70">
        <v>2.5525428000147901E+17</v>
      </c>
      <c r="I70">
        <v>2.55254257000147E+18</v>
      </c>
      <c r="K70">
        <v>2.55254215700014E+19</v>
      </c>
      <c r="M70">
        <v>2.5525421580001399E+19</v>
      </c>
      <c r="O70">
        <v>2.5525420000133901E+17</v>
      </c>
      <c r="Q70">
        <v>2.5525420000133901E+17</v>
      </c>
      <c r="S70">
        <v>2.5525420000133901E+17</v>
      </c>
      <c r="U70">
        <v>2.5525420000149901E+17</v>
      </c>
      <c r="W70">
        <v>2.5525420000147901E+17</v>
      </c>
    </row>
    <row r="71" spans="5:23">
      <c r="E71">
        <v>2.55254288000147E+18</v>
      </c>
      <c r="G71">
        <v>2.55254253000147E+18</v>
      </c>
      <c r="I71">
        <v>2.55254285000147E+18</v>
      </c>
      <c r="K71">
        <v>2.5525421710001402E+19</v>
      </c>
      <c r="M71">
        <v>2.55254216900014E+19</v>
      </c>
      <c r="O71">
        <v>2.5525420000133901E+17</v>
      </c>
      <c r="Q71">
        <v>2.5525420000133901E+17</v>
      </c>
      <c r="S71">
        <v>2.5525420000133901E+17</v>
      </c>
      <c r="U71">
        <v>2.5525420000149901E+17</v>
      </c>
      <c r="W71">
        <v>2.5525420000147901E+17</v>
      </c>
    </row>
    <row r="72" spans="5:23">
      <c r="E72">
        <v>2.5525421790001402E+19</v>
      </c>
      <c r="G72">
        <v>2.55254294000147E+18</v>
      </c>
      <c r="I72">
        <v>2.55254211300014E+19</v>
      </c>
      <c r="K72">
        <v>2.5525421860001399E+19</v>
      </c>
      <c r="M72">
        <v>2.5525421790001402E+19</v>
      </c>
      <c r="O72">
        <v>2.5525420000133901E+17</v>
      </c>
      <c r="Q72">
        <v>2.5525420000133901E+17</v>
      </c>
      <c r="S72">
        <v>2.5525420000133901E+17</v>
      </c>
      <c r="U72">
        <v>2.5525420000149901E+17</v>
      </c>
      <c r="W72">
        <v>2.5525420000147901E+17</v>
      </c>
    </row>
    <row r="73" spans="5:23">
      <c r="E73">
        <v>2.5525429000147901E+17</v>
      </c>
      <c r="G73">
        <v>2.55254213700014E+19</v>
      </c>
      <c r="I73">
        <v>2.5525421420001399E+19</v>
      </c>
      <c r="K73">
        <v>2.55254220100014E+19</v>
      </c>
      <c r="M73">
        <v>2.55254218900014E+19</v>
      </c>
      <c r="O73">
        <v>2.5525420000133901E+17</v>
      </c>
      <c r="Q73">
        <v>2.5525420000133901E+17</v>
      </c>
      <c r="S73">
        <v>2.5525420000133901E+17</v>
      </c>
      <c r="U73">
        <v>2.5525420000149901E+17</v>
      </c>
      <c r="W73">
        <v>2.5525420000147901E+17</v>
      </c>
    </row>
    <row r="74" spans="5:23">
      <c r="E74">
        <v>2.55254299000147E+18</v>
      </c>
      <c r="G74">
        <v>2.5525421800001401E+19</v>
      </c>
      <c r="I74">
        <v>2.5525421710001402E+19</v>
      </c>
      <c r="K74">
        <v>2.5525422160001401E+19</v>
      </c>
      <c r="M74">
        <v>2.5525421990001402E+19</v>
      </c>
      <c r="O74">
        <v>2.5525420000133901E+17</v>
      </c>
      <c r="Q74">
        <v>2.5525420000133901E+17</v>
      </c>
      <c r="S74">
        <v>2.5525420000133901E+17</v>
      </c>
      <c r="U74">
        <v>2.5525420000149901E+17</v>
      </c>
      <c r="W74">
        <v>2.5525420000147901E+17</v>
      </c>
    </row>
    <row r="75" spans="5:23">
      <c r="E75">
        <v>2.55254218100014E+19</v>
      </c>
      <c r="G75">
        <v>2.5525422260001399E+19</v>
      </c>
      <c r="I75">
        <v>2.55254220100014E+19</v>
      </c>
      <c r="K75">
        <v>2.5525422310001402E+19</v>
      </c>
      <c r="M75">
        <v>2.5525422100001399E+19</v>
      </c>
      <c r="O75">
        <v>2.5525420000133901E+17</v>
      </c>
      <c r="Q75">
        <v>2.5525420000133901E+17</v>
      </c>
      <c r="S75">
        <v>2.5525420000133901E+17</v>
      </c>
      <c r="U75">
        <v>2.5525420000149901E+17</v>
      </c>
      <c r="W75">
        <v>2.5525420000147901E+17</v>
      </c>
    </row>
    <row r="76" spans="5:23">
      <c r="E76">
        <v>2.55254211000147E+18</v>
      </c>
      <c r="G76">
        <v>2.55254215000147E+18</v>
      </c>
      <c r="I76">
        <v>2.5525422310001402E+19</v>
      </c>
      <c r="K76">
        <v>2.5525422460001399E+19</v>
      </c>
      <c r="M76">
        <v>2.5525422200001401E+19</v>
      </c>
      <c r="O76">
        <v>2.5525420000133901E+17</v>
      </c>
      <c r="Q76">
        <v>2.5525420000133901E+17</v>
      </c>
      <c r="S76">
        <v>2.5525420000133901E+17</v>
      </c>
      <c r="U76">
        <v>2.5525420000149901E+17</v>
      </c>
      <c r="W76">
        <v>2.5525420000147901E+17</v>
      </c>
    </row>
    <row r="77" spans="5:23">
      <c r="E77">
        <v>2.5525421020001399E+19</v>
      </c>
      <c r="G77">
        <v>2.55254260000147E+18</v>
      </c>
      <c r="I77">
        <v>2.5525424000147901E+17</v>
      </c>
      <c r="K77">
        <v>2.5525424000147901E+17</v>
      </c>
      <c r="M77">
        <v>2.5525422300001399E+19</v>
      </c>
      <c r="O77">
        <v>2.5525420000133901E+17</v>
      </c>
      <c r="Q77">
        <v>2.5525420000133901E+17</v>
      </c>
      <c r="S77">
        <v>2.5525420000133901E+17</v>
      </c>
      <c r="U77">
        <v>2.5525420000149901E+17</v>
      </c>
      <c r="W77">
        <v>2.5525420000147901E+17</v>
      </c>
    </row>
    <row r="78" spans="5:23">
      <c r="E78">
        <v>2.5525421880001401E+19</v>
      </c>
      <c r="G78">
        <v>2.5525421030001402E+19</v>
      </c>
      <c r="I78">
        <v>2.55254234000147E+18</v>
      </c>
      <c r="K78">
        <v>2.55254219000147E+18</v>
      </c>
      <c r="M78">
        <v>2.55254224100014E+19</v>
      </c>
      <c r="O78">
        <v>2.5525420000133901E+17</v>
      </c>
      <c r="Q78">
        <v>2.5525420000133901E+17</v>
      </c>
      <c r="S78">
        <v>2.5525420000133901E+17</v>
      </c>
      <c r="U78">
        <v>2.5525420000149901E+17</v>
      </c>
      <c r="W78">
        <v>2.5525420000147901E+17</v>
      </c>
    </row>
    <row r="79" spans="5:23">
      <c r="E79">
        <v>2.55254223000147E+18</v>
      </c>
      <c r="G79">
        <v>2.5525421460001399E+19</v>
      </c>
      <c r="I79">
        <v>2.55254260000147E+18</v>
      </c>
      <c r="K79">
        <v>2.55254232000147E+18</v>
      </c>
      <c r="M79">
        <v>2.5525422510001402E+19</v>
      </c>
      <c r="O79">
        <v>2.5525420000133901E+17</v>
      </c>
      <c r="Q79">
        <v>2.5525420000133901E+17</v>
      </c>
      <c r="S79">
        <v>2.5525420000133901E+17</v>
      </c>
      <c r="U79">
        <v>2.5525420000149901E+17</v>
      </c>
      <c r="W79">
        <v>2.5525420000147901E+17</v>
      </c>
    </row>
    <row r="80" spans="5:23">
      <c r="E80">
        <v>2.55254211300014E+19</v>
      </c>
      <c r="G80">
        <v>2.5525421920001401E+19</v>
      </c>
      <c r="I80">
        <v>2.55254288000147E+18</v>
      </c>
      <c r="K80">
        <v>2.55254246000147E+18</v>
      </c>
      <c r="M80">
        <v>2.5525425000147901E+17</v>
      </c>
      <c r="O80">
        <v>2.5525420000133901E+17</v>
      </c>
      <c r="Q80">
        <v>2.5525420000133901E+17</v>
      </c>
      <c r="S80">
        <v>2.5525420000133901E+17</v>
      </c>
      <c r="U80">
        <v>2.5525420000149901E+17</v>
      </c>
      <c r="W80">
        <v>2.5525420000147901E+17</v>
      </c>
    </row>
    <row r="81" spans="5:23">
      <c r="E81">
        <v>2.5525421990001402E+19</v>
      </c>
      <c r="G81">
        <v>2.55254223700014E+19</v>
      </c>
      <c r="I81">
        <v>2.55254211700014E+19</v>
      </c>
      <c r="K81">
        <v>2.55254260000147E+18</v>
      </c>
      <c r="M81">
        <v>2.55254215000147E+18</v>
      </c>
      <c r="O81">
        <v>2.5525420000133901E+17</v>
      </c>
      <c r="Q81">
        <v>2.5525420000133901E+17</v>
      </c>
      <c r="S81">
        <v>2.5525420000133901E+17</v>
      </c>
      <c r="U81">
        <v>2.5525420000149901E+17</v>
      </c>
      <c r="W81">
        <v>2.5525420000147901E+17</v>
      </c>
    </row>
    <row r="82" spans="5:23">
      <c r="E82">
        <v>2.55254234000147E+18</v>
      </c>
      <c r="G82">
        <v>2.55254226000147E+18</v>
      </c>
      <c r="I82">
        <v>2.55254214500014E+19</v>
      </c>
      <c r="K82">
        <v>2.55254274000147E+18</v>
      </c>
      <c r="M82">
        <v>2.55254225000147E+18</v>
      </c>
      <c r="O82">
        <v>2.5525420000133901E+17</v>
      </c>
      <c r="Q82">
        <v>2.5525420000133901E+17</v>
      </c>
      <c r="S82">
        <v>2.5525420000133901E+17</v>
      </c>
      <c r="U82">
        <v>2.5525420000149901E+17</v>
      </c>
      <c r="W82">
        <v>2.5525420000147901E+17</v>
      </c>
    </row>
    <row r="83" spans="5:23">
      <c r="E83">
        <v>2.5525421240001401E+19</v>
      </c>
      <c r="G83">
        <v>2.55254271000147E+18</v>
      </c>
      <c r="I83">
        <v>2.5525421750001402E+19</v>
      </c>
      <c r="K83">
        <v>2.55254289000147E+18</v>
      </c>
      <c r="M83">
        <v>2.55254234000147E+18</v>
      </c>
      <c r="O83">
        <v>2.5525420000133901E+17</v>
      </c>
      <c r="Q83">
        <v>2.5525420000133901E+17</v>
      </c>
      <c r="S83">
        <v>2.5525420000133901E+17</v>
      </c>
      <c r="U83">
        <v>2.5525420000149901E+17</v>
      </c>
      <c r="W83">
        <v>2.5525420000147901E+17</v>
      </c>
    </row>
    <row r="84" spans="5:23">
      <c r="E84">
        <v>2.5525422100001399E+19</v>
      </c>
      <c r="G84">
        <v>2.5525421140001399E+19</v>
      </c>
      <c r="I84">
        <v>2.5525422040001401E+19</v>
      </c>
      <c r="K84">
        <v>2.5525421030001402E+19</v>
      </c>
      <c r="M84">
        <v>2.55254244000147E+18</v>
      </c>
      <c r="O84">
        <v>2.5525420000133901E+17</v>
      </c>
      <c r="Q84">
        <v>2.5525420000133901E+17</v>
      </c>
      <c r="S84">
        <v>2.5525420000133901E+17</v>
      </c>
      <c r="U84">
        <v>2.5525420000149901E+17</v>
      </c>
      <c r="W84">
        <v>2.5525420000147901E+17</v>
      </c>
    </row>
    <row r="85" spans="5:23">
      <c r="E85">
        <v>2.55254245000147E+18</v>
      </c>
      <c r="G85">
        <v>2.55254215700014E+19</v>
      </c>
      <c r="I85">
        <v>2.5525422340001399E+19</v>
      </c>
      <c r="K85">
        <v>2.55254211700014E+19</v>
      </c>
      <c r="M85">
        <v>2.55254254000147E+18</v>
      </c>
      <c r="O85">
        <v>2.5525420000133901E+17</v>
      </c>
      <c r="Q85">
        <v>2.5525420000133901E+17</v>
      </c>
      <c r="S85">
        <v>2.5525420000133901E+17</v>
      </c>
      <c r="U85">
        <v>2.5525420000149901E+17</v>
      </c>
      <c r="W85">
        <v>2.5525420000147901E+17</v>
      </c>
    </row>
    <row r="86" spans="5:23">
      <c r="E86">
        <v>2.5525421350001402E+19</v>
      </c>
      <c r="G86">
        <v>2.5525422030001402E+19</v>
      </c>
      <c r="I86">
        <v>2.5525427000147901E+17</v>
      </c>
      <c r="K86">
        <v>2.5525421320001401E+19</v>
      </c>
      <c r="M86">
        <v>2.55254263000147E+18</v>
      </c>
      <c r="O86">
        <v>2.5525420000133901E+17</v>
      </c>
      <c r="Q86">
        <v>2.5525420000133901E+17</v>
      </c>
      <c r="S86">
        <v>2.5525420000133901E+17</v>
      </c>
      <c r="U86">
        <v>2.5525420000149901E+17</v>
      </c>
      <c r="W86">
        <v>2.5525420000147901E+17</v>
      </c>
    </row>
    <row r="87" spans="5:23">
      <c r="E87">
        <v>2.5525422220001399E+19</v>
      </c>
      <c r="G87">
        <v>2.5525422480001401E+19</v>
      </c>
      <c r="I87">
        <v>2.55254237000147E+18</v>
      </c>
      <c r="K87">
        <v>2.5525421460001399E+19</v>
      </c>
      <c r="M87">
        <v>2.55254273000147E+18</v>
      </c>
      <c r="O87">
        <v>2.5525420000133901E+17</v>
      </c>
      <c r="Q87">
        <v>2.5525420000133901E+17</v>
      </c>
      <c r="S87">
        <v>2.5525420000133901E+17</v>
      </c>
      <c r="U87">
        <v>2.5525420000149901E+17</v>
      </c>
      <c r="W87">
        <v>2.5525420000147901E+17</v>
      </c>
    </row>
    <row r="88" spans="5:23">
      <c r="E88">
        <v>2.55254256000147E+18</v>
      </c>
      <c r="G88">
        <v>2.55254237000147E+18</v>
      </c>
      <c r="I88">
        <v>2.55254263000147E+18</v>
      </c>
      <c r="K88">
        <v>2.55254216100014E+19</v>
      </c>
      <c r="M88">
        <v>2.55254283000147E+18</v>
      </c>
      <c r="O88">
        <v>2.5525420000133901E+17</v>
      </c>
      <c r="Q88">
        <v>2.5525420000133901E+17</v>
      </c>
      <c r="S88">
        <v>2.5525420000133901E+17</v>
      </c>
      <c r="U88">
        <v>2.5525420000149901E+17</v>
      </c>
      <c r="W88">
        <v>2.5525420000147901E+17</v>
      </c>
    </row>
    <row r="89" spans="5:23">
      <c r="E89">
        <v>2.5525421470001402E+19</v>
      </c>
      <c r="G89">
        <v>2.55254282000147E+18</v>
      </c>
      <c r="I89">
        <v>2.55254292000147E+18</v>
      </c>
      <c r="K89">
        <v>2.5525421760001401E+19</v>
      </c>
      <c r="M89">
        <v>2.55254292000147E+18</v>
      </c>
      <c r="O89">
        <v>2.5525420000133901E+17</v>
      </c>
      <c r="Q89">
        <v>2.5525420000133901E+17</v>
      </c>
      <c r="S89">
        <v>2.5525420000133901E+17</v>
      </c>
      <c r="U89">
        <v>2.5525420000149901E+17</v>
      </c>
      <c r="W89">
        <v>2.5525420000147901E+17</v>
      </c>
    </row>
    <row r="90" spans="5:23">
      <c r="E90">
        <v>2.55254223300014E+19</v>
      </c>
      <c r="G90">
        <v>2.5525421260001399E+19</v>
      </c>
      <c r="I90">
        <v>2.5525421200001401E+19</v>
      </c>
      <c r="K90">
        <v>2.5525421910001402E+19</v>
      </c>
      <c r="M90">
        <v>2.5525421020001399E+19</v>
      </c>
      <c r="O90">
        <v>2.5525420000133901E+17</v>
      </c>
      <c r="Q90">
        <v>2.5525420000133901E+17</v>
      </c>
      <c r="S90">
        <v>2.5525420000133901E+17</v>
      </c>
      <c r="U90">
        <v>2.5525420000149901E+17</v>
      </c>
      <c r="W90">
        <v>2.5525420000147901E+17</v>
      </c>
    </row>
    <row r="91" spans="5:23">
      <c r="E91">
        <v>2.55254267000147E+18</v>
      </c>
      <c r="G91">
        <v>2.55254216900014E+19</v>
      </c>
      <c r="I91">
        <v>2.5525421480001401E+19</v>
      </c>
      <c r="K91">
        <v>2.5525422060001399E+19</v>
      </c>
      <c r="M91">
        <v>2.5525421120001401E+19</v>
      </c>
      <c r="O91">
        <v>2.5525420000133901E+17</v>
      </c>
      <c r="Q91">
        <v>2.5525420000133901E+17</v>
      </c>
      <c r="S91">
        <v>2.5525420000133901E+17</v>
      </c>
      <c r="U91">
        <v>2.5525420000149901E+17</v>
      </c>
      <c r="W91">
        <v>2.5525420000147901E+17</v>
      </c>
    </row>
    <row r="92" spans="5:23">
      <c r="E92">
        <v>2.5525421580001399E+19</v>
      </c>
      <c r="G92">
        <v>2.5525422140001399E+19</v>
      </c>
      <c r="I92">
        <v>2.5525421780001399E+19</v>
      </c>
      <c r="K92">
        <v>2.55254222100014E+19</v>
      </c>
      <c r="M92">
        <v>2.5525421220001399E+19</v>
      </c>
      <c r="O92">
        <v>2.5525420000133901E+17</v>
      </c>
      <c r="Q92">
        <v>2.5525420000133901E+17</v>
      </c>
      <c r="S92">
        <v>2.5525420000133901E+17</v>
      </c>
      <c r="U92">
        <v>2.5525420000149901E+17</v>
      </c>
      <c r="W92">
        <v>2.5525420000147901E+17</v>
      </c>
    </row>
    <row r="93" spans="5:23">
      <c r="E93">
        <v>2.5525422440001401E+19</v>
      </c>
      <c r="G93">
        <v>2.5525423000147901E+17</v>
      </c>
      <c r="I93">
        <v>2.5525422070001402E+19</v>
      </c>
      <c r="K93">
        <v>2.5525422350001402E+19</v>
      </c>
      <c r="M93">
        <v>2.5525421320001401E+19</v>
      </c>
      <c r="O93">
        <v>2.5525420000133901E+17</v>
      </c>
      <c r="Q93">
        <v>2.5525420000133901E+17</v>
      </c>
      <c r="S93">
        <v>2.5525420000133901E+17</v>
      </c>
      <c r="U93">
        <v>2.5525420000149901E+17</v>
      </c>
      <c r="W93">
        <v>2.5525420000147901E+17</v>
      </c>
    </row>
    <row r="94" spans="5:23">
      <c r="E94">
        <v>2.55254278000147E+18</v>
      </c>
      <c r="G94">
        <v>2.55254248000147E+18</v>
      </c>
      <c r="I94">
        <v>2.55254223700014E+19</v>
      </c>
      <c r="K94">
        <v>2.5525422500001399E+19</v>
      </c>
      <c r="M94">
        <v>2.5525421430001402E+19</v>
      </c>
      <c r="O94">
        <v>2.5525420000133901E+17</v>
      </c>
      <c r="Q94">
        <v>2.5525420000133901E+17</v>
      </c>
      <c r="S94">
        <v>2.5525420000133901E+17</v>
      </c>
      <c r="U94">
        <v>2.5525420000149901E+17</v>
      </c>
      <c r="W94">
        <v>2.5525420000147901E+17</v>
      </c>
    </row>
    <row r="95" spans="5:23">
      <c r="E95">
        <v>2.55254216900014E+19</v>
      </c>
      <c r="G95">
        <v>2.55254289000147E+18</v>
      </c>
      <c r="I95">
        <v>2.55254211000147E+18</v>
      </c>
      <c r="K95">
        <v>2.5525429000147901E+17</v>
      </c>
      <c r="M95">
        <v>2.55254215300014E+19</v>
      </c>
      <c r="O95">
        <v>2.5525420000133901E+17</v>
      </c>
      <c r="Q95">
        <v>2.5525420000133901E+17</v>
      </c>
      <c r="S95">
        <v>2.5525420000133901E+17</v>
      </c>
      <c r="U95">
        <v>2.5525420000149901E+17</v>
      </c>
      <c r="W95">
        <v>2.5525420000147901E+17</v>
      </c>
    </row>
    <row r="96" spans="5:23">
      <c r="E96">
        <v>2.5525422550001402E+19</v>
      </c>
      <c r="G96">
        <v>2.5525421320001401E+19</v>
      </c>
      <c r="I96">
        <v>2.55254240000147E+18</v>
      </c>
      <c r="K96">
        <v>2.55254224000147E+18</v>
      </c>
      <c r="M96">
        <v>2.5525421630001402E+19</v>
      </c>
      <c r="O96">
        <v>2.5525420000133901E+17</v>
      </c>
      <c r="Q96">
        <v>2.5525420000133901E+17</v>
      </c>
      <c r="S96">
        <v>2.5525420000133901E+17</v>
      </c>
      <c r="U96">
        <v>2.5525420000149901E+17</v>
      </c>
      <c r="W96">
        <v>2.5525420000147901E+17</v>
      </c>
    </row>
    <row r="97" spans="5:23">
      <c r="E97">
        <v>2.55254289000147E+18</v>
      </c>
      <c r="G97">
        <v>2.5525421760001401E+19</v>
      </c>
      <c r="I97">
        <v>2.55254268000147E+18</v>
      </c>
      <c r="K97">
        <v>2.55254237000147E+18</v>
      </c>
      <c r="M97">
        <v>2.55254217300014E+19</v>
      </c>
      <c r="O97">
        <v>2.5525420000133901E+17</v>
      </c>
      <c r="Q97">
        <v>2.5525420000133901E+17</v>
      </c>
      <c r="S97">
        <v>2.5525420000133901E+17</v>
      </c>
      <c r="U97">
        <v>2.5525420000149901E+17</v>
      </c>
      <c r="W97">
        <v>2.5525420000147901E+17</v>
      </c>
    </row>
    <row r="98" spans="5:23">
      <c r="E98">
        <v>2.5525421800001401E+19</v>
      </c>
      <c r="G98">
        <v>2.55254222100014E+19</v>
      </c>
      <c r="I98">
        <v>2.55254296000147E+18</v>
      </c>
      <c r="K98">
        <v>2.55254251000147E+18</v>
      </c>
      <c r="M98">
        <v>2.5525421840001401E+19</v>
      </c>
      <c r="O98">
        <v>2.5525420000133901E+17</v>
      </c>
      <c r="Q98">
        <v>2.5525420000133901E+17</v>
      </c>
      <c r="S98">
        <v>2.5525420000133901E+17</v>
      </c>
      <c r="U98">
        <v>2.5525420000149901E+17</v>
      </c>
      <c r="W98">
        <v>2.5525420000147901E+17</v>
      </c>
    </row>
    <row r="99" spans="5:23">
      <c r="E99">
        <v>2.55254210000147E+18</v>
      </c>
      <c r="G99">
        <v>2.55254210000147E+18</v>
      </c>
      <c r="I99">
        <v>2.55254212500014E+19</v>
      </c>
      <c r="K99">
        <v>2.55254265000147E+18</v>
      </c>
      <c r="M99">
        <v>2.5525421940001399E+19</v>
      </c>
      <c r="O99">
        <v>2.5525420000133901E+17</v>
      </c>
      <c r="Q99">
        <v>2.5525420000133901E+17</v>
      </c>
      <c r="S99">
        <v>2.5525420000133901E+17</v>
      </c>
      <c r="U99">
        <v>2.5525420000149901E+17</v>
      </c>
      <c r="W99">
        <v>2.5525420000147901E+17</v>
      </c>
    </row>
    <row r="100" spans="5:23">
      <c r="E100">
        <v>2.5525422000147901E+17</v>
      </c>
      <c r="G100">
        <v>2.55254255000147E+18</v>
      </c>
      <c r="I100">
        <v>2.55254215300014E+19</v>
      </c>
      <c r="K100">
        <v>2.55254279000147E+18</v>
      </c>
      <c r="M100">
        <v>2.5525422040001401E+19</v>
      </c>
      <c r="O100">
        <v>2.5525420000133901E+17</v>
      </c>
      <c r="Q100">
        <v>2.5525420000133901E+17</v>
      </c>
      <c r="S100">
        <v>2.5525420000133901E+17</v>
      </c>
      <c r="U100">
        <v>2.5525420000149901E+17</v>
      </c>
      <c r="W100">
        <v>2.5525420000147901E+17</v>
      </c>
    </row>
    <row r="101" spans="5:23">
      <c r="E101">
        <v>2.5525421000147901E+17</v>
      </c>
      <c r="G101">
        <v>2.55254298000147E+18</v>
      </c>
      <c r="I101">
        <v>2.5525421830001402E+19</v>
      </c>
      <c r="K101">
        <v>2.55254293000147E+18</v>
      </c>
      <c r="M101">
        <v>2.5525422150001402E+19</v>
      </c>
      <c r="O101">
        <v>2.5525420000133901E+17</v>
      </c>
      <c r="Q101">
        <v>2.5525420000133901E+17</v>
      </c>
      <c r="S101">
        <v>2.5525420000133901E+17</v>
      </c>
      <c r="U101">
        <v>2.5525420000149901E+17</v>
      </c>
      <c r="W101">
        <v>2.5525420000147901E+17</v>
      </c>
    </row>
    <row r="102" spans="5:23">
      <c r="G102">
        <v>2.5525421420001399E+19</v>
      </c>
      <c r="I102">
        <v>2.5525422120001401E+19</v>
      </c>
      <c r="K102">
        <v>2.5525421070001402E+19</v>
      </c>
      <c r="M102">
        <v>2.55254222500014E+19</v>
      </c>
      <c r="O102">
        <v>2.5525420000133901E+17</v>
      </c>
      <c r="Q102">
        <v>2.5525420000133901E+17</v>
      </c>
      <c r="S102">
        <v>2.5525420000133901E+17</v>
      </c>
      <c r="U102">
        <v>2.5525420000149901E+17</v>
      </c>
    </row>
    <row r="103" spans="5:23">
      <c r="G103">
        <v>2.55254218500014E+19</v>
      </c>
      <c r="I103">
        <v>2.5525422420001399E+19</v>
      </c>
      <c r="K103">
        <v>2.5525421220001399E+19</v>
      </c>
      <c r="M103">
        <v>2.5525422350001402E+19</v>
      </c>
      <c r="O103">
        <v>2.5525420000133901E+17</v>
      </c>
      <c r="Q103">
        <v>2.5525420000133901E+17</v>
      </c>
      <c r="S103">
        <v>2.5525420000133901E+17</v>
      </c>
      <c r="U103">
        <v>2.5525420000149901E+17</v>
      </c>
    </row>
    <row r="104" spans="5:23">
      <c r="G104">
        <v>2.5525422300001399E+19</v>
      </c>
      <c r="I104">
        <v>2.55254215000147E+18</v>
      </c>
      <c r="K104">
        <v>2.5525421360001401E+19</v>
      </c>
      <c r="M104">
        <v>2.55254224500014E+19</v>
      </c>
      <c r="O104">
        <v>2.5525420000133901E+17</v>
      </c>
      <c r="Q104">
        <v>2.5525420000133901E+17</v>
      </c>
      <c r="S104">
        <v>2.5525420000133901E+17</v>
      </c>
      <c r="U104">
        <v>2.5525420000149901E+17</v>
      </c>
    </row>
    <row r="105" spans="5:23">
      <c r="G105">
        <v>2.55254219000147E+18</v>
      </c>
      <c r="I105">
        <v>2.55254245000147E+18</v>
      </c>
      <c r="K105">
        <v>2.5525421510001402E+19</v>
      </c>
      <c r="M105">
        <v>2.5525420000147901E+17</v>
      </c>
      <c r="O105">
        <v>2.5525420000133901E+17</v>
      </c>
      <c r="Q105">
        <v>2.5525420000133901E+17</v>
      </c>
      <c r="S105">
        <v>2.5525420000133901E+17</v>
      </c>
      <c r="U105">
        <v>2.5525420000149901E+17</v>
      </c>
    </row>
    <row r="106" spans="5:23">
      <c r="G106">
        <v>2.55254264000147E+18</v>
      </c>
      <c r="I106">
        <v>2.55254273000147E+18</v>
      </c>
      <c r="K106">
        <v>2.5525421660001399E+19</v>
      </c>
      <c r="M106">
        <v>2.55254210000147E+18</v>
      </c>
      <c r="O106">
        <v>2.5525420000133901E+17</v>
      </c>
      <c r="Q106">
        <v>2.5525420000133901E+17</v>
      </c>
      <c r="S106">
        <v>2.5525420000133901E+17</v>
      </c>
      <c r="U106">
        <v>2.5525420000149901E+17</v>
      </c>
    </row>
    <row r="107" spans="5:23">
      <c r="G107">
        <v>2.5525421070001402E+19</v>
      </c>
      <c r="I107">
        <v>2.55254210100014E+19</v>
      </c>
      <c r="K107">
        <v>2.55254218100014E+19</v>
      </c>
      <c r="M107">
        <v>2.55254219000147E+18</v>
      </c>
      <c r="O107">
        <v>2.5525420000133901E+17</v>
      </c>
      <c r="Q107">
        <v>2.5525420000133901E+17</v>
      </c>
      <c r="S107">
        <v>2.5525420000133901E+17</v>
      </c>
      <c r="U107">
        <v>2.5525420000149901E+17</v>
      </c>
    </row>
    <row r="108" spans="5:23">
      <c r="G108">
        <v>2.5525421510001402E+19</v>
      </c>
      <c r="I108">
        <v>2.55254212900014E+19</v>
      </c>
      <c r="K108">
        <v>2.5525421960001401E+19</v>
      </c>
      <c r="M108">
        <v>2.55254229000147E+18</v>
      </c>
      <c r="O108">
        <v>2.5525420000133901E+17</v>
      </c>
      <c r="Q108">
        <v>2.5525420000133901E+17</v>
      </c>
      <c r="S108">
        <v>2.5525420000133901E+17</v>
      </c>
      <c r="U108">
        <v>2.5525420000149901E+17</v>
      </c>
    </row>
    <row r="109" spans="5:23">
      <c r="G109">
        <v>2.5525421960001401E+19</v>
      </c>
      <c r="I109">
        <v>2.5525421590001402E+19</v>
      </c>
      <c r="K109">
        <v>2.5525422100001399E+19</v>
      </c>
      <c r="M109">
        <v>2.55254238000147E+18</v>
      </c>
      <c r="O109">
        <v>2.5525420000133901E+17</v>
      </c>
      <c r="Q109">
        <v>2.5525420000133901E+17</v>
      </c>
      <c r="S109">
        <v>2.5525420000133901E+17</v>
      </c>
      <c r="U109">
        <v>2.5525420000149901E+17</v>
      </c>
    </row>
    <row r="110" spans="5:23">
      <c r="G110">
        <v>2.55254224100014E+19</v>
      </c>
      <c r="I110">
        <v>2.5525421880001401E+19</v>
      </c>
      <c r="K110">
        <v>2.55254222500014E+19</v>
      </c>
      <c r="M110">
        <v>2.55254248000147E+18</v>
      </c>
      <c r="O110">
        <v>2.5525420000133901E+17</v>
      </c>
      <c r="Q110">
        <v>2.5525420000133901E+17</v>
      </c>
      <c r="S110">
        <v>2.5525420000133901E+17</v>
      </c>
      <c r="U110">
        <v>2.5525420000149901E+17</v>
      </c>
    </row>
    <row r="111" spans="5:23">
      <c r="G111">
        <v>2.55254230000147E+18</v>
      </c>
      <c r="I111">
        <v>2.5525422180001399E+19</v>
      </c>
      <c r="K111">
        <v>2.5525422400001401E+19</v>
      </c>
      <c r="M111">
        <v>2.55254258000147E+18</v>
      </c>
      <c r="O111">
        <v>2.5525420000133901E+17</v>
      </c>
      <c r="Q111">
        <v>2.5525420000133901E+17</v>
      </c>
      <c r="S111">
        <v>2.5525420000133901E+17</v>
      </c>
      <c r="U111">
        <v>2.5525420000149901E+17</v>
      </c>
    </row>
    <row r="112" spans="5:23">
      <c r="G112">
        <v>2.55254276000147E+18</v>
      </c>
      <c r="I112">
        <v>2.5525422480001401E+19</v>
      </c>
      <c r="K112">
        <v>2.5525422550001402E+19</v>
      </c>
      <c r="M112">
        <v>2.55254267000147E+18</v>
      </c>
      <c r="O112">
        <v>2.5525420000133901E+17</v>
      </c>
      <c r="Q112">
        <v>2.5525420000133901E+17</v>
      </c>
      <c r="S112">
        <v>2.5525420000133901E+17</v>
      </c>
      <c r="U112">
        <v>2.5525420000149901E+17</v>
      </c>
    </row>
    <row r="113" spans="7:21">
      <c r="G113">
        <v>2.5525421190001402E+19</v>
      </c>
      <c r="I113">
        <v>2.55254221000147E+18</v>
      </c>
      <c r="K113">
        <v>2.55254214000147E+18</v>
      </c>
      <c r="M113">
        <v>2.55254277000147E+18</v>
      </c>
      <c r="O113">
        <v>2.5525420000133901E+17</v>
      </c>
      <c r="Q113">
        <v>2.5525420000133901E+17</v>
      </c>
      <c r="S113">
        <v>2.5525420000133901E+17</v>
      </c>
      <c r="U113">
        <v>2.5525420000149901E+17</v>
      </c>
    </row>
    <row r="114" spans="7:21">
      <c r="G114">
        <v>2.5525421620001399E+19</v>
      </c>
      <c r="I114">
        <v>2.55254251000147E+18</v>
      </c>
      <c r="K114">
        <v>2.55254228000147E+18</v>
      </c>
      <c r="M114">
        <v>2.55254287000147E+18</v>
      </c>
      <c r="O114">
        <v>2.5525420000133901E+17</v>
      </c>
      <c r="Q114">
        <v>2.5525420000133901E+17</v>
      </c>
      <c r="S114">
        <v>2.5525420000133901E+17</v>
      </c>
      <c r="U114">
        <v>2.5525420000149901E+17</v>
      </c>
    </row>
    <row r="115" spans="7:21">
      <c r="G115">
        <v>2.5525422070001402E+19</v>
      </c>
      <c r="I115">
        <v>2.55254279000147E+18</v>
      </c>
      <c r="K115">
        <v>2.55254242000147E+18</v>
      </c>
      <c r="M115">
        <v>2.55254297000147E+18</v>
      </c>
      <c r="O115">
        <v>2.5525420000133901E+17</v>
      </c>
      <c r="Q115">
        <v>2.5525420000133901E+17</v>
      </c>
      <c r="S115">
        <v>2.5525420000133901E+17</v>
      </c>
      <c r="U115">
        <v>2.5525420000149901E+17</v>
      </c>
    </row>
    <row r="116" spans="7:21">
      <c r="G116">
        <v>2.55254225300014E+19</v>
      </c>
      <c r="I116">
        <v>2.5525421070001402E+19</v>
      </c>
      <c r="K116">
        <v>2.55254256000147E+18</v>
      </c>
      <c r="M116">
        <v>2.5525421060001399E+19</v>
      </c>
      <c r="O116">
        <v>2.5525420000133901E+17</v>
      </c>
      <c r="Q116">
        <v>2.5525420000133901E+17</v>
      </c>
      <c r="S116">
        <v>2.5525420000133901E+17</v>
      </c>
      <c r="U116">
        <v>2.5525420000149901E+17</v>
      </c>
    </row>
    <row r="117" spans="7:21">
      <c r="G117">
        <v>2.55254242000147E+18</v>
      </c>
      <c r="I117">
        <v>2.5525421350001402E+19</v>
      </c>
      <c r="K117">
        <v>2.55254270000147E+18</v>
      </c>
      <c r="M117">
        <v>2.5525421160001401E+19</v>
      </c>
      <c r="O117">
        <v>2.5525420000133901E+17</v>
      </c>
      <c r="Q117">
        <v>2.5525420000133901E+17</v>
      </c>
      <c r="S117">
        <v>2.5525420000133901E+17</v>
      </c>
      <c r="U117">
        <v>2.5525420000149901E+17</v>
      </c>
    </row>
    <row r="118" spans="7:21">
      <c r="G118">
        <v>2.55254287000147E+18</v>
      </c>
      <c r="I118">
        <v>2.55254216500014E+19</v>
      </c>
      <c r="K118">
        <v>2.55254284000147E+18</v>
      </c>
      <c r="M118">
        <v>2.5525421260001399E+19</v>
      </c>
      <c r="O118">
        <v>2.5525420000133901E+17</v>
      </c>
      <c r="Q118">
        <v>2.5525420000133901E+17</v>
      </c>
      <c r="S118">
        <v>2.5525420000133901E+17</v>
      </c>
      <c r="U118">
        <v>2.5525420000149901E+17</v>
      </c>
    </row>
    <row r="119" spans="7:21">
      <c r="G119">
        <v>2.5525421300001399E+19</v>
      </c>
      <c r="I119">
        <v>2.5525421950001402E+19</v>
      </c>
      <c r="K119">
        <v>2.55254299000147E+18</v>
      </c>
      <c r="M119">
        <v>2.55254213700014E+19</v>
      </c>
      <c r="O119">
        <v>2.5525420000133901E+17</v>
      </c>
      <c r="Q119">
        <v>2.5525420000133901E+17</v>
      </c>
      <c r="S119">
        <v>2.5525420000133901E+17</v>
      </c>
      <c r="U119">
        <v>2.5525420000149901E+17</v>
      </c>
    </row>
    <row r="120" spans="7:21">
      <c r="G120">
        <v>2.55254217300014E+19</v>
      </c>
      <c r="I120">
        <v>2.5525422240001401E+19</v>
      </c>
      <c r="K120">
        <v>2.55254211300014E+19</v>
      </c>
      <c r="M120">
        <v>2.5525421470001402E+19</v>
      </c>
      <c r="O120">
        <v>2.5525420000133901E+17</v>
      </c>
      <c r="Q120">
        <v>2.5525420000133901E+17</v>
      </c>
      <c r="S120">
        <v>2.5525420000133901E+17</v>
      </c>
      <c r="U120">
        <v>2.5525420000149901E+17</v>
      </c>
    </row>
    <row r="121" spans="7:21">
      <c r="G121">
        <v>2.5525422190001402E+19</v>
      </c>
      <c r="I121">
        <v>2.5525422540001399E+19</v>
      </c>
      <c r="K121">
        <v>2.5525421270001402E+19</v>
      </c>
      <c r="M121">
        <v>2.55254215700014E+19</v>
      </c>
      <c r="O121">
        <v>2.5525420000133901E+17</v>
      </c>
      <c r="Q121">
        <v>2.5525420000133901E+17</v>
      </c>
      <c r="S121">
        <v>2.5525420000133901E+17</v>
      </c>
      <c r="U121">
        <v>2.5525420000149901E+17</v>
      </c>
    </row>
    <row r="122" spans="7:21">
      <c r="G122">
        <v>2.5525428000147901E+17</v>
      </c>
      <c r="I122">
        <v>2.55254227000147E+18</v>
      </c>
      <c r="K122">
        <v>2.5525421420001399E+19</v>
      </c>
      <c r="M122">
        <v>2.5525421680001401E+19</v>
      </c>
      <c r="O122">
        <v>2.5525420000133901E+17</v>
      </c>
      <c r="Q122">
        <v>2.5525420000133901E+17</v>
      </c>
      <c r="S122">
        <v>2.5525420000133901E+17</v>
      </c>
      <c r="U122">
        <v>2.5525420000149901E+17</v>
      </c>
    </row>
    <row r="123" spans="7:21">
      <c r="G123">
        <v>2.55254253000147E+18</v>
      </c>
      <c r="I123">
        <v>2.55254257000147E+18</v>
      </c>
      <c r="K123">
        <v>2.55254215700014E+19</v>
      </c>
      <c r="M123">
        <v>2.5525421780001399E+19</v>
      </c>
      <c r="O123">
        <v>2.5525420000133901E+17</v>
      </c>
      <c r="Q123">
        <v>2.5525420000133901E+17</v>
      </c>
      <c r="S123">
        <v>2.5525420000133901E+17</v>
      </c>
      <c r="U123">
        <v>2.5525420000149901E+17</v>
      </c>
    </row>
    <row r="124" spans="7:21">
      <c r="G124">
        <v>2.55254294000147E+18</v>
      </c>
      <c r="I124">
        <v>2.55254285000147E+18</v>
      </c>
      <c r="K124">
        <v>2.5525421710001402E+19</v>
      </c>
      <c r="M124">
        <v>2.5525421880001401E+19</v>
      </c>
      <c r="O124">
        <v>2.5525420000133901E+17</v>
      </c>
      <c r="Q124">
        <v>2.5525420000133901E+17</v>
      </c>
      <c r="S124">
        <v>2.5525420000133901E+17</v>
      </c>
      <c r="U124">
        <v>2.5525420000149901E+17</v>
      </c>
    </row>
    <row r="125" spans="7:21">
      <c r="G125">
        <v>2.55254213700014E+19</v>
      </c>
      <c r="I125">
        <v>2.55254211300014E+19</v>
      </c>
      <c r="K125">
        <v>2.5525421860001399E+19</v>
      </c>
      <c r="M125">
        <v>2.5525421980001399E+19</v>
      </c>
      <c r="O125">
        <v>2.5525420000133901E+17</v>
      </c>
      <c r="Q125">
        <v>2.5525420000133901E+17</v>
      </c>
      <c r="S125">
        <v>2.5525420000133901E+17</v>
      </c>
      <c r="U125">
        <v>2.5525420000149901E+17</v>
      </c>
    </row>
    <row r="126" spans="7:21">
      <c r="G126">
        <v>2.5525421800001401E+19</v>
      </c>
      <c r="I126">
        <v>2.55254214100014E+19</v>
      </c>
      <c r="K126">
        <v>2.55254220100014E+19</v>
      </c>
      <c r="M126">
        <v>2.55254220900014E+19</v>
      </c>
      <c r="O126">
        <v>2.5525420000133901E+17</v>
      </c>
      <c r="Q126">
        <v>2.5525420000133901E+17</v>
      </c>
      <c r="S126">
        <v>2.5525420000133901E+17</v>
      </c>
      <c r="U126">
        <v>2.5525420000149901E+17</v>
      </c>
    </row>
    <row r="127" spans="7:21">
      <c r="G127">
        <v>2.55254222500014E+19</v>
      </c>
      <c r="I127">
        <v>2.5525421710001402E+19</v>
      </c>
      <c r="K127">
        <v>2.5525422160001401E+19</v>
      </c>
      <c r="M127">
        <v>2.5525422190001402E+19</v>
      </c>
      <c r="O127">
        <v>2.5525420000133901E+17</v>
      </c>
      <c r="Q127">
        <v>2.5525420000133901E+17</v>
      </c>
      <c r="S127">
        <v>2.5525420000133901E+17</v>
      </c>
      <c r="U127">
        <v>2.5525420000149901E+17</v>
      </c>
    </row>
    <row r="128" spans="7:21">
      <c r="G128">
        <v>2.55254215000147E+18</v>
      </c>
      <c r="I128">
        <v>2.55254220100014E+19</v>
      </c>
      <c r="K128">
        <v>2.5525422310001402E+19</v>
      </c>
      <c r="M128">
        <v>2.55254222900014E+19</v>
      </c>
      <c r="O128">
        <v>2.5525420000133901E+17</v>
      </c>
      <c r="Q128">
        <v>2.5525420000133901E+17</v>
      </c>
      <c r="S128">
        <v>2.5525420000133901E+17</v>
      </c>
      <c r="U128">
        <v>2.5525420000149901E+17</v>
      </c>
    </row>
    <row r="129" spans="7:21">
      <c r="G129">
        <v>2.55254260000147E+18</v>
      </c>
      <c r="I129">
        <v>2.5525422300001399E+19</v>
      </c>
      <c r="K129">
        <v>2.55254224500014E+19</v>
      </c>
      <c r="M129">
        <v>2.5525422390001402E+19</v>
      </c>
      <c r="O129">
        <v>2.5525420000133901E+17</v>
      </c>
      <c r="Q129">
        <v>2.5525420000133901E+17</v>
      </c>
      <c r="S129">
        <v>2.5525420000133901E+17</v>
      </c>
      <c r="U129">
        <v>2.5525420000149901E+17</v>
      </c>
    </row>
    <row r="130" spans="7:21">
      <c r="G130">
        <v>2.5525421030001402E+19</v>
      </c>
      <c r="I130">
        <v>2.5525424000147901E+17</v>
      </c>
      <c r="K130">
        <v>2.5525424000147901E+17</v>
      </c>
      <c r="M130">
        <v>2.5525422500001399E+19</v>
      </c>
      <c r="O130">
        <v>2.5525420000133901E+17</v>
      </c>
      <c r="Q130">
        <v>2.5525420000133901E+17</v>
      </c>
      <c r="S130">
        <v>2.5525420000133901E+17</v>
      </c>
      <c r="U130">
        <v>2.5525420000149901E+17</v>
      </c>
    </row>
    <row r="131" spans="7:21">
      <c r="G131">
        <v>2.5525421460001399E+19</v>
      </c>
      <c r="I131">
        <v>2.55254233000147E+18</v>
      </c>
      <c r="K131">
        <v>2.55254219000147E+18</v>
      </c>
      <c r="M131">
        <v>2.5525424000147901E+17</v>
      </c>
      <c r="O131">
        <v>2.5525420000133901E+17</v>
      </c>
      <c r="Q131">
        <v>2.5525420000133901E+17</v>
      </c>
      <c r="S131">
        <v>2.5525420000133901E+17</v>
      </c>
      <c r="U131">
        <v>2.5525420000149901E+17</v>
      </c>
    </row>
    <row r="132" spans="7:21">
      <c r="G132">
        <v>2.5525421910001402E+19</v>
      </c>
      <c r="I132">
        <v>2.55254260000147E+18</v>
      </c>
      <c r="K132">
        <v>2.55254232000147E+18</v>
      </c>
      <c r="M132">
        <v>2.55254214000147E+18</v>
      </c>
      <c r="O132">
        <v>2.5525420000133901E+17</v>
      </c>
      <c r="Q132">
        <v>2.5525420000133901E+17</v>
      </c>
      <c r="S132">
        <v>2.5525420000133901E+17</v>
      </c>
      <c r="U132">
        <v>2.5525420000149901E+17</v>
      </c>
    </row>
    <row r="133" spans="7:21">
      <c r="G133">
        <v>2.55254223700014E+19</v>
      </c>
      <c r="I133">
        <v>2.55254288000147E+18</v>
      </c>
      <c r="K133">
        <v>2.55254246000147E+18</v>
      </c>
      <c r="M133">
        <v>2.55254223000147E+18</v>
      </c>
      <c r="O133">
        <v>2.5525420000133901E+17</v>
      </c>
      <c r="Q133">
        <v>2.5525420000133901E+17</v>
      </c>
      <c r="S133">
        <v>2.5525420000133901E+17</v>
      </c>
      <c r="U133">
        <v>2.5525420000149901E+17</v>
      </c>
    </row>
    <row r="134" spans="7:21">
      <c r="G134">
        <v>2.55254226000147E+18</v>
      </c>
      <c r="I134">
        <v>2.5525421160001401E+19</v>
      </c>
      <c r="K134">
        <v>2.55254260000147E+18</v>
      </c>
      <c r="M134">
        <v>2.55254233000147E+18</v>
      </c>
      <c r="O134">
        <v>2.5525420000133901E+17</v>
      </c>
      <c r="Q134">
        <v>2.5525420000133901E+17</v>
      </c>
      <c r="S134">
        <v>2.5525420000133901E+17</v>
      </c>
      <c r="U134">
        <v>2.5525420000149901E+17</v>
      </c>
    </row>
    <row r="135" spans="7:21">
      <c r="G135">
        <v>2.55254271000147E+18</v>
      </c>
      <c r="I135">
        <v>2.55254214500014E+19</v>
      </c>
      <c r="K135">
        <v>2.55254274000147E+18</v>
      </c>
      <c r="M135">
        <v>2.55254243000147E+18</v>
      </c>
      <c r="O135">
        <v>2.5525420000133901E+17</v>
      </c>
      <c r="Q135">
        <v>2.5525420000133901E+17</v>
      </c>
      <c r="S135">
        <v>2.5525420000133901E+17</v>
      </c>
      <c r="U135">
        <v>2.5525420000149901E+17</v>
      </c>
    </row>
    <row r="136" spans="7:21">
      <c r="G136">
        <v>2.5525421140001399E+19</v>
      </c>
      <c r="I136">
        <v>2.5525421740001399E+19</v>
      </c>
      <c r="K136">
        <v>2.55254288000147E+18</v>
      </c>
      <c r="M136">
        <v>2.55254252000147E+18</v>
      </c>
      <c r="O136">
        <v>2.5525420000133901E+17</v>
      </c>
      <c r="Q136">
        <v>2.5525420000133901E+17</v>
      </c>
      <c r="S136">
        <v>2.5525420000133901E+17</v>
      </c>
      <c r="U136">
        <v>2.5525420000149901E+17</v>
      </c>
    </row>
    <row r="137" spans="7:21">
      <c r="G137">
        <v>2.55254215700014E+19</v>
      </c>
      <c r="I137">
        <v>2.5525422040001401E+19</v>
      </c>
      <c r="K137">
        <v>2.5525421030001402E+19</v>
      </c>
      <c r="M137">
        <v>2.55254262000147E+18</v>
      </c>
      <c r="O137">
        <v>2.5525420000133901E+17</v>
      </c>
      <c r="Q137">
        <v>2.5525420000133901E+17</v>
      </c>
      <c r="S137">
        <v>2.5525420000133901E+17</v>
      </c>
      <c r="U137">
        <v>2.5525420000149901E+17</v>
      </c>
    </row>
    <row r="138" spans="7:21">
      <c r="G138">
        <v>2.5525422030001402E+19</v>
      </c>
      <c r="I138">
        <v>2.5525422340001399E+19</v>
      </c>
      <c r="K138">
        <v>2.55254211700014E+19</v>
      </c>
      <c r="M138">
        <v>2.55254272000147E+18</v>
      </c>
      <c r="O138">
        <v>2.5525420000133901E+17</v>
      </c>
      <c r="Q138">
        <v>2.5525420000133901E+17</v>
      </c>
      <c r="S138">
        <v>2.5525420000133901E+17</v>
      </c>
      <c r="U138">
        <v>2.5525420000149901E+17</v>
      </c>
    </row>
    <row r="139" spans="7:21">
      <c r="G139">
        <v>2.5525422480001401E+19</v>
      </c>
      <c r="I139">
        <v>2.5525427000147901E+17</v>
      </c>
      <c r="K139">
        <v>2.5525421310001402E+19</v>
      </c>
      <c r="M139">
        <v>2.55254282000147E+18</v>
      </c>
      <c r="O139">
        <v>2.5525420000133901E+17</v>
      </c>
      <c r="Q139">
        <v>2.5525420000133901E+17</v>
      </c>
      <c r="S139">
        <v>2.5525420000133901E+17</v>
      </c>
      <c r="U139">
        <v>2.5525420000149901E+17</v>
      </c>
    </row>
    <row r="140" spans="7:21">
      <c r="G140">
        <v>2.55254237000147E+18</v>
      </c>
      <c r="I140">
        <v>2.55254236000147E+18</v>
      </c>
      <c r="K140">
        <v>2.5525421460001399E+19</v>
      </c>
      <c r="M140">
        <v>2.55254291000147E+18</v>
      </c>
      <c r="O140">
        <v>2.5525420000133901E+17</v>
      </c>
      <c r="Q140">
        <v>2.5525420000133901E+17</v>
      </c>
      <c r="S140">
        <v>2.5525420000133901E+17</v>
      </c>
      <c r="U140">
        <v>2.5525420000149901E+17</v>
      </c>
    </row>
    <row r="141" spans="7:21">
      <c r="G141">
        <v>2.55254282000147E+18</v>
      </c>
      <c r="I141">
        <v>2.55254263000147E+18</v>
      </c>
      <c r="K141">
        <v>2.55254216100014E+19</v>
      </c>
      <c r="M141">
        <v>2.55254210100014E+19</v>
      </c>
      <c r="O141">
        <v>2.5525420000133901E+17</v>
      </c>
      <c r="Q141">
        <v>2.5525420000133901E+17</v>
      </c>
      <c r="S141">
        <v>2.5525420000133901E+17</v>
      </c>
      <c r="U141">
        <v>2.5525420000149901E+17</v>
      </c>
    </row>
    <row r="142" spans="7:21">
      <c r="G142">
        <v>2.55254212500014E+19</v>
      </c>
      <c r="I142">
        <v>2.55254291000147E+18</v>
      </c>
      <c r="K142">
        <v>2.5525421760001401E+19</v>
      </c>
      <c r="M142">
        <v>2.5525421110001402E+19</v>
      </c>
      <c r="O142">
        <v>2.5525420000133901E+17</v>
      </c>
      <c r="Q142">
        <v>2.5525420000133901E+17</v>
      </c>
      <c r="S142">
        <v>2.5525420000133901E+17</v>
      </c>
      <c r="U142">
        <v>2.5525420000149901E+17</v>
      </c>
    </row>
    <row r="143" spans="7:21">
      <c r="G143">
        <v>2.5525421680001401E+19</v>
      </c>
      <c r="I143">
        <v>2.5525421200001401E+19</v>
      </c>
      <c r="K143">
        <v>2.5525421910001402E+19</v>
      </c>
      <c r="M143">
        <v>2.55254212100014E+19</v>
      </c>
      <c r="O143">
        <v>2.5525420000133901E+17</v>
      </c>
      <c r="Q143">
        <v>2.5525420000133901E+17</v>
      </c>
      <c r="S143">
        <v>2.5525420000133901E+17</v>
      </c>
      <c r="U143">
        <v>2.5525420000149901E+17</v>
      </c>
    </row>
    <row r="144" spans="7:21">
      <c r="G144">
        <v>2.5525422140001399E+19</v>
      </c>
      <c r="I144">
        <v>2.5525421480001401E+19</v>
      </c>
      <c r="K144">
        <v>2.5525422060001399E+19</v>
      </c>
      <c r="M144">
        <v>2.5525421310001402E+19</v>
      </c>
      <c r="O144">
        <v>2.5525420000133901E+17</v>
      </c>
      <c r="Q144">
        <v>2.5525420000133901E+17</v>
      </c>
      <c r="S144">
        <v>2.5525420000133901E+17</v>
      </c>
      <c r="U144">
        <v>2.5525420000149901E+17</v>
      </c>
    </row>
    <row r="145" spans="7:21">
      <c r="G145">
        <v>2.5525423000147901E+17</v>
      </c>
      <c r="I145">
        <v>2.55254217700014E+19</v>
      </c>
      <c r="K145">
        <v>2.5525422200001401E+19</v>
      </c>
      <c r="M145">
        <v>2.5525421420001399E+19</v>
      </c>
      <c r="O145">
        <v>2.5525420000133901E+17</v>
      </c>
      <c r="Q145">
        <v>2.5525420000133901E+17</v>
      </c>
      <c r="S145">
        <v>2.5525420000133901E+17</v>
      </c>
      <c r="U145">
        <v>2.5525420000149901E+17</v>
      </c>
    </row>
    <row r="146" spans="7:21">
      <c r="G146">
        <v>2.55254248000147E+18</v>
      </c>
      <c r="I146">
        <v>2.5525422070001402E+19</v>
      </c>
      <c r="K146">
        <v>2.5525422350001402E+19</v>
      </c>
      <c r="M146">
        <v>2.5525421520001401E+19</v>
      </c>
      <c r="O146">
        <v>2.5525420000133901E+17</v>
      </c>
      <c r="Q146">
        <v>2.5525420000133901E+17</v>
      </c>
      <c r="S146">
        <v>2.5525420000133901E+17</v>
      </c>
      <c r="U146">
        <v>2.5525420000149901E+17</v>
      </c>
    </row>
    <row r="147" spans="7:21">
      <c r="G147">
        <v>2.55254289000147E+18</v>
      </c>
      <c r="I147">
        <v>2.55254223700014E+19</v>
      </c>
      <c r="K147">
        <v>2.5525422500001399E+19</v>
      </c>
      <c r="M147">
        <v>2.5525421620001399E+19</v>
      </c>
      <c r="O147">
        <v>2.5525420000133901E+17</v>
      </c>
      <c r="Q147">
        <v>2.5525420000133901E+17</v>
      </c>
      <c r="S147">
        <v>2.5525420000133901E+17</v>
      </c>
      <c r="U147">
        <v>2.5525420000149901E+17</v>
      </c>
    </row>
    <row r="148" spans="7:21">
      <c r="G148">
        <v>2.5525421320001401E+19</v>
      </c>
      <c r="I148">
        <v>2.55254210000147E+18</v>
      </c>
      <c r="K148">
        <v>2.5525429000147901E+17</v>
      </c>
      <c r="M148">
        <v>2.5525421720001401E+19</v>
      </c>
      <c r="O148">
        <v>2.5525420000133901E+17</v>
      </c>
      <c r="Q148">
        <v>2.5525420000133901E+17</v>
      </c>
      <c r="S148">
        <v>2.5525420000133901E+17</v>
      </c>
      <c r="U148">
        <v>2.5525420000149901E+17</v>
      </c>
    </row>
    <row r="149" spans="7:21">
      <c r="G149">
        <v>2.5525421750001402E+19</v>
      </c>
      <c r="I149">
        <v>2.55254240000147E+18</v>
      </c>
      <c r="K149">
        <v>2.55254224000147E+18</v>
      </c>
      <c r="M149">
        <v>2.5525421830001402E+19</v>
      </c>
      <c r="O149">
        <v>2.5525420000133901E+17</v>
      </c>
      <c r="Q149">
        <v>2.5525420000133901E+17</v>
      </c>
      <c r="S149">
        <v>2.5525420000133901E+17</v>
      </c>
      <c r="U149">
        <v>2.5525420000149901E+17</v>
      </c>
    </row>
    <row r="150" spans="7:21">
      <c r="G150">
        <v>2.55254222100014E+19</v>
      </c>
      <c r="I150">
        <v>2.55254268000147E+18</v>
      </c>
      <c r="K150">
        <v>2.55254237000147E+18</v>
      </c>
      <c r="M150">
        <v>2.55254219300014E+19</v>
      </c>
      <c r="O150">
        <v>2.5525420000133901E+17</v>
      </c>
      <c r="Q150">
        <v>2.5525420000133901E+17</v>
      </c>
      <c r="S150">
        <v>2.5525420000133901E+17</v>
      </c>
      <c r="U150">
        <v>2.5525420000149901E+17</v>
      </c>
    </row>
    <row r="151" spans="7:21">
      <c r="G151">
        <v>2.55254210000147E+18</v>
      </c>
      <c r="I151">
        <v>2.55254296000147E+18</v>
      </c>
      <c r="K151">
        <v>2.55254251000147E+18</v>
      </c>
      <c r="M151">
        <v>2.5525422030001402E+19</v>
      </c>
      <c r="O151">
        <v>2.5525420000133901E+17</v>
      </c>
      <c r="Q151">
        <v>2.5525420000133901E+17</v>
      </c>
      <c r="S151">
        <v>2.5525420000133901E+17</v>
      </c>
      <c r="U151">
        <v>2.5525420000149901E+17</v>
      </c>
    </row>
    <row r="152" spans="7:21">
      <c r="G152">
        <v>2.55254255000147E+18</v>
      </c>
      <c r="I152">
        <v>2.5525421240001401E+19</v>
      </c>
      <c r="K152">
        <v>2.55254265000147E+18</v>
      </c>
      <c r="M152">
        <v>2.55254221300014E+19</v>
      </c>
      <c r="O152">
        <v>2.5525420000133901E+17</v>
      </c>
      <c r="Q152">
        <v>2.5525420000133901E+17</v>
      </c>
      <c r="S152">
        <v>2.5525420000133901E+17</v>
      </c>
      <c r="U152">
        <v>2.5525420000149901E+17</v>
      </c>
    </row>
    <row r="153" spans="7:21">
      <c r="G153">
        <v>2.55254298000147E+18</v>
      </c>
      <c r="I153">
        <v>2.5525421520001401E+19</v>
      </c>
      <c r="K153">
        <v>2.55254279000147E+18</v>
      </c>
      <c r="M153">
        <v>2.5525422240001401E+19</v>
      </c>
      <c r="O153">
        <v>2.5525420000133901E+17</v>
      </c>
      <c r="Q153">
        <v>2.5525420000133901E+17</v>
      </c>
      <c r="S153">
        <v>2.5525420000133901E+17</v>
      </c>
      <c r="U153">
        <v>2.5525420000149901E+17</v>
      </c>
    </row>
    <row r="154" spans="7:21">
      <c r="G154">
        <v>2.55254214100014E+19</v>
      </c>
      <c r="I154">
        <v>2.5525421820001399E+19</v>
      </c>
      <c r="K154">
        <v>2.55254293000147E+18</v>
      </c>
      <c r="M154">
        <v>2.5525422340001399E+19</v>
      </c>
      <c r="O154">
        <v>2.5525420000133901E+17</v>
      </c>
      <c r="Q154">
        <v>2.5525420000133901E+17</v>
      </c>
      <c r="S154">
        <v>2.5525420000133901E+17</v>
      </c>
      <c r="U154">
        <v>2.5525420000149901E+17</v>
      </c>
    </row>
    <row r="155" spans="7:21">
      <c r="G155">
        <v>2.5525421840001401E+19</v>
      </c>
      <c r="I155">
        <v>2.5525422120001401E+19</v>
      </c>
      <c r="K155">
        <v>2.5525421070001402E+19</v>
      </c>
      <c r="M155">
        <v>2.5525422440001401E+19</v>
      </c>
      <c r="O155">
        <v>2.5525420000133901E+17</v>
      </c>
      <c r="Q155">
        <v>2.5525420000133901E+17</v>
      </c>
      <c r="S155">
        <v>2.5525420000133901E+17</v>
      </c>
      <c r="U155">
        <v>2.5525420000149901E+17</v>
      </c>
    </row>
    <row r="156" spans="7:21">
      <c r="G156">
        <v>2.5525422300001399E+19</v>
      </c>
      <c r="I156">
        <v>2.5525422420001399E+19</v>
      </c>
      <c r="K156">
        <v>2.55254212100014E+19</v>
      </c>
      <c r="M156">
        <v>2.5525422540001399E+19</v>
      </c>
      <c r="O156">
        <v>2.5525420000133901E+17</v>
      </c>
      <c r="Q156">
        <v>2.5525420000133901E+17</v>
      </c>
      <c r="S156">
        <v>2.5525420000133901E+17</v>
      </c>
      <c r="U156">
        <v>2.5525420000149901E+17</v>
      </c>
    </row>
    <row r="157" spans="7:21">
      <c r="G157">
        <v>2.55254219000147E+18</v>
      </c>
      <c r="I157">
        <v>2.55254215000147E+18</v>
      </c>
      <c r="K157">
        <v>2.5525421360001401E+19</v>
      </c>
      <c r="M157">
        <v>2.5525429000147901E+17</v>
      </c>
      <c r="O157">
        <v>2.5525420000133901E+17</v>
      </c>
      <c r="Q157">
        <v>2.5525420000133901E+17</v>
      </c>
      <c r="S157">
        <v>2.5525420000133901E+17</v>
      </c>
      <c r="U157">
        <v>2.5525420000149901E+17</v>
      </c>
    </row>
    <row r="158" spans="7:21">
      <c r="G158">
        <v>2.55254264000147E+18</v>
      </c>
      <c r="I158">
        <v>2.55254245000147E+18</v>
      </c>
      <c r="K158">
        <v>2.5525421510001402E+19</v>
      </c>
      <c r="M158">
        <v>2.55254219000147E+18</v>
      </c>
      <c r="O158">
        <v>2.5525420000133901E+17</v>
      </c>
      <c r="Q158">
        <v>2.5525420000133901E+17</v>
      </c>
      <c r="S158">
        <v>2.5525420000133901E+17</v>
      </c>
      <c r="U158">
        <v>2.5525420000149901E+17</v>
      </c>
    </row>
    <row r="159" spans="7:21">
      <c r="G159">
        <v>2.5525421070001402E+19</v>
      </c>
      <c r="I159">
        <v>2.55254272000147E+18</v>
      </c>
      <c r="K159">
        <v>2.5525421660001399E+19</v>
      </c>
      <c r="M159">
        <v>2.55254228000147E+18</v>
      </c>
      <c r="O159">
        <v>2.5525420000133901E+17</v>
      </c>
      <c r="Q159">
        <v>2.5525420000133901E+17</v>
      </c>
      <c r="S159">
        <v>2.5525420000133901E+17</v>
      </c>
      <c r="U159">
        <v>2.5525420000149901E+17</v>
      </c>
    </row>
    <row r="160" spans="7:21">
      <c r="G160">
        <v>2.5525421500001399E+19</v>
      </c>
      <c r="I160">
        <v>2.55254210100014E+19</v>
      </c>
      <c r="K160">
        <v>2.55254218100014E+19</v>
      </c>
      <c r="M160">
        <v>2.55254238000147E+18</v>
      </c>
      <c r="O160">
        <v>2.5525420000133901E+17</v>
      </c>
      <c r="Q160">
        <v>2.5525420000133901E+17</v>
      </c>
      <c r="S160">
        <v>2.5525420000133901E+17</v>
      </c>
      <c r="U160">
        <v>2.5525420000149901E+17</v>
      </c>
    </row>
    <row r="161" spans="7:21">
      <c r="G161">
        <v>2.5525421960001401E+19</v>
      </c>
      <c r="I161">
        <v>2.55254212900014E+19</v>
      </c>
      <c r="K161">
        <v>2.5525421960001401E+19</v>
      </c>
      <c r="M161">
        <v>2.55254248000147E+18</v>
      </c>
      <c r="O161">
        <v>2.5525420000133901E+17</v>
      </c>
      <c r="Q161">
        <v>2.5525420000133901E+17</v>
      </c>
      <c r="S161">
        <v>2.5525420000133901E+17</v>
      </c>
      <c r="U161">
        <v>2.5525420000149901E+17</v>
      </c>
    </row>
    <row r="162" spans="7:21">
      <c r="G162">
        <v>2.55254224100014E+19</v>
      </c>
      <c r="I162">
        <v>2.5525421590001402E+19</v>
      </c>
      <c r="K162">
        <v>2.5525422100001399E+19</v>
      </c>
      <c r="M162">
        <v>2.55254257000147E+18</v>
      </c>
      <c r="O162">
        <v>2.5525420000133901E+17</v>
      </c>
      <c r="Q162">
        <v>2.5525420000133901E+17</v>
      </c>
      <c r="S162">
        <v>2.5525420000133901E+17</v>
      </c>
      <c r="U162">
        <v>2.5525420000149901E+17</v>
      </c>
    </row>
    <row r="163" spans="7:21">
      <c r="G163">
        <v>2.55254230000147E+18</v>
      </c>
      <c r="I163">
        <v>2.5525421880001401E+19</v>
      </c>
      <c r="K163">
        <v>2.55254222500014E+19</v>
      </c>
      <c r="M163">
        <v>2.55254267000147E+18</v>
      </c>
      <c r="O163">
        <v>2.5525420000133901E+17</v>
      </c>
      <c r="Q163">
        <v>2.5525420000133901E+17</v>
      </c>
      <c r="S163">
        <v>2.5525420000133901E+17</v>
      </c>
      <c r="U163">
        <v>2.5525420000149901E+17</v>
      </c>
    </row>
    <row r="164" spans="7:21">
      <c r="G164">
        <v>2.55254275000147E+18</v>
      </c>
      <c r="I164">
        <v>2.5525422180001399E+19</v>
      </c>
      <c r="K164">
        <v>2.5525422400001401E+19</v>
      </c>
      <c r="M164">
        <v>2.55254277000147E+18</v>
      </c>
      <c r="O164">
        <v>2.5525420000133901E+17</v>
      </c>
      <c r="Q164">
        <v>2.5525420000133901E+17</v>
      </c>
      <c r="S164">
        <v>2.5525420000133901E+17</v>
      </c>
      <c r="U164">
        <v>2.5525420000149901E+17</v>
      </c>
    </row>
    <row r="165" spans="7:21">
      <c r="G165">
        <v>2.5525421180001399E+19</v>
      </c>
      <c r="I165">
        <v>2.5525422480001401E+19</v>
      </c>
      <c r="K165">
        <v>2.5525422550001402E+19</v>
      </c>
      <c r="M165">
        <v>2.55254286000147E+18</v>
      </c>
      <c r="O165">
        <v>2.5525420000133901E+17</v>
      </c>
      <c r="Q165">
        <v>2.5525420000133901E+17</v>
      </c>
      <c r="S165">
        <v>2.5525420000133901E+17</v>
      </c>
      <c r="U165">
        <v>2.5525420000149901E+17</v>
      </c>
    </row>
    <row r="166" spans="7:21">
      <c r="G166">
        <v>2.5525421620001399E+19</v>
      </c>
      <c r="I166">
        <v>2.55254221000147E+18</v>
      </c>
      <c r="K166">
        <v>2.55254213000147E+18</v>
      </c>
      <c r="M166">
        <v>2.55254296000147E+18</v>
      </c>
      <c r="O166">
        <v>2.5525420000133901E+17</v>
      </c>
      <c r="Q166">
        <v>2.5525420000133901E+17</v>
      </c>
      <c r="S166">
        <v>2.5525420000133901E+17</v>
      </c>
      <c r="U166">
        <v>2.5525420000149901E+17</v>
      </c>
    </row>
    <row r="167" spans="7:21">
      <c r="G167">
        <v>2.5525422070001402E+19</v>
      </c>
      <c r="I167">
        <v>2.55254250000147E+18</v>
      </c>
      <c r="K167">
        <v>2.55254228000147E+18</v>
      </c>
      <c r="M167">
        <v>2.5525421060001399E+19</v>
      </c>
      <c r="O167">
        <v>2.5525420000133901E+17</v>
      </c>
      <c r="Q167">
        <v>2.5525420000133901E+17</v>
      </c>
      <c r="S167">
        <v>2.5525420000133901E+17</v>
      </c>
      <c r="U167">
        <v>2.5525420000149901E+17</v>
      </c>
    </row>
    <row r="168" spans="7:21">
      <c r="G168">
        <v>2.5525422520001401E+19</v>
      </c>
      <c r="I168">
        <v>2.55254279000147E+18</v>
      </c>
      <c r="K168">
        <v>2.55254242000147E+18</v>
      </c>
      <c r="M168">
        <v>2.5525421160001401E+19</v>
      </c>
      <c r="O168">
        <v>2.5525420000133901E+17</v>
      </c>
      <c r="Q168">
        <v>2.5525420000133901E+17</v>
      </c>
      <c r="S168">
        <v>2.5525420000133901E+17</v>
      </c>
      <c r="U168">
        <v>2.5525420000149901E+17</v>
      </c>
    </row>
    <row r="169" spans="7:21">
      <c r="G169">
        <v>2.55254241000147E+18</v>
      </c>
      <c r="I169">
        <v>2.5525421070001402E+19</v>
      </c>
      <c r="K169">
        <v>2.55254256000147E+18</v>
      </c>
      <c r="M169">
        <v>2.5525421260001399E+19</v>
      </c>
      <c r="O169">
        <v>2.5525420000133901E+17</v>
      </c>
      <c r="Q169">
        <v>2.5525420000133901E+17</v>
      </c>
      <c r="S169">
        <v>2.5525420000133901E+17</v>
      </c>
      <c r="U169">
        <v>2.5525420000149901E+17</v>
      </c>
    </row>
    <row r="170" spans="7:21">
      <c r="G170">
        <v>2.55254286000147E+18</v>
      </c>
      <c r="I170">
        <v>2.5525421350001402E+19</v>
      </c>
      <c r="K170">
        <v>2.55254270000147E+18</v>
      </c>
      <c r="M170">
        <v>2.5525421360001401E+19</v>
      </c>
      <c r="O170">
        <v>2.5525420000133901E+17</v>
      </c>
      <c r="Q170">
        <v>2.5525420000133901E+17</v>
      </c>
      <c r="S170">
        <v>2.5525420000133901E+17</v>
      </c>
      <c r="U170">
        <v>2.5525420000149901E+17</v>
      </c>
    </row>
    <row r="171" spans="7:21">
      <c r="G171">
        <v>2.5525421300001399E+19</v>
      </c>
      <c r="I171">
        <v>2.55254216500014E+19</v>
      </c>
      <c r="K171">
        <v>2.55254284000147E+18</v>
      </c>
      <c r="M171">
        <v>2.5525421460001399E+19</v>
      </c>
      <c r="O171">
        <v>2.5525420000133901E+17</v>
      </c>
      <c r="Q171">
        <v>2.5525420000133901E+17</v>
      </c>
      <c r="S171">
        <v>2.5525420000133901E+17</v>
      </c>
      <c r="U171">
        <v>2.5525420000149901E+17</v>
      </c>
    </row>
    <row r="172" spans="7:21">
      <c r="G172">
        <v>2.55254217300014E+19</v>
      </c>
      <c r="I172">
        <v>2.5525421940001399E+19</v>
      </c>
      <c r="K172">
        <v>2.55254298000147E+18</v>
      </c>
      <c r="M172">
        <v>2.55254215700014E+19</v>
      </c>
      <c r="O172">
        <v>2.5525420000133901E+17</v>
      </c>
      <c r="Q172">
        <v>2.5525420000133901E+17</v>
      </c>
      <c r="S172">
        <v>2.5525420000133901E+17</v>
      </c>
      <c r="U172">
        <v>2.5525420000149901E+17</v>
      </c>
    </row>
    <row r="173" spans="7:21">
      <c r="G173">
        <v>2.5525422180001399E+19</v>
      </c>
      <c r="I173">
        <v>2.5525422240001401E+19</v>
      </c>
      <c r="K173">
        <v>2.55254211300014E+19</v>
      </c>
      <c r="M173">
        <v>2.5525421670001402E+19</v>
      </c>
      <c r="O173">
        <v>2.5525420000133901E+17</v>
      </c>
      <c r="Q173">
        <v>2.5525420000133901E+17</v>
      </c>
      <c r="S173">
        <v>2.5525420000133901E+17</v>
      </c>
      <c r="U173">
        <v>2.5525420000149901E+17</v>
      </c>
    </row>
    <row r="174" spans="7:21">
      <c r="G174">
        <v>2.5525428000147901E+17</v>
      </c>
      <c r="I174">
        <v>2.5525422540001399E+19</v>
      </c>
      <c r="K174">
        <v>2.5525421270001402E+19</v>
      </c>
      <c r="M174">
        <v>2.55254217700014E+19</v>
      </c>
      <c r="O174">
        <v>2.5525420000133901E+17</v>
      </c>
      <c r="Q174">
        <v>2.5525420000133901E+17</v>
      </c>
      <c r="S174">
        <v>2.5525420000133901E+17</v>
      </c>
      <c r="U174">
        <v>2.5525420000149901E+17</v>
      </c>
    </row>
    <row r="175" spans="7:21">
      <c r="G175">
        <v>2.55254253000147E+18</v>
      </c>
      <c r="I175">
        <v>2.55254227000147E+18</v>
      </c>
      <c r="K175">
        <v>2.5525421420001399E+19</v>
      </c>
      <c r="M175">
        <v>2.5525421870001402E+19</v>
      </c>
      <c r="O175">
        <v>2.5525420000133901E+17</v>
      </c>
      <c r="Q175">
        <v>2.5525420000133901E+17</v>
      </c>
      <c r="S175">
        <v>2.5525420000133901E+17</v>
      </c>
      <c r="U175">
        <v>2.5525420000149901E+17</v>
      </c>
    </row>
    <row r="176" spans="7:21">
      <c r="G176">
        <v>2.55254293000147E+18</v>
      </c>
      <c r="I176">
        <v>2.55254256000147E+18</v>
      </c>
      <c r="K176">
        <v>2.5525421560001401E+19</v>
      </c>
      <c r="M176">
        <v>2.5525421980001399E+19</v>
      </c>
      <c r="O176">
        <v>2.5525420000133901E+17</v>
      </c>
      <c r="Q176">
        <v>2.5525420000133901E+17</v>
      </c>
      <c r="S176">
        <v>2.5525420000133901E+17</v>
      </c>
      <c r="U176">
        <v>2.5525420000149901E+17</v>
      </c>
    </row>
    <row r="177" spans="7:21">
      <c r="G177">
        <v>2.55254213700014E+19</v>
      </c>
      <c r="I177">
        <v>2.55254285000147E+18</v>
      </c>
      <c r="K177">
        <v>2.5525421710001402E+19</v>
      </c>
      <c r="M177">
        <v>2.5525422080001401E+19</v>
      </c>
      <c r="O177">
        <v>2.5525420000133901E+17</v>
      </c>
      <c r="Q177">
        <v>2.5525420000133901E+17</v>
      </c>
      <c r="S177">
        <v>2.5525420000133901E+17</v>
      </c>
      <c r="U177">
        <v>2.5525420000149901E+17</v>
      </c>
    </row>
    <row r="178" spans="7:21">
      <c r="G178">
        <v>2.5525421800001401E+19</v>
      </c>
      <c r="I178">
        <v>2.55254211300014E+19</v>
      </c>
      <c r="K178">
        <v>2.5525421860001399E+19</v>
      </c>
      <c r="M178">
        <v>2.5525422180001399E+19</v>
      </c>
      <c r="O178">
        <v>2.5525420000133901E+17</v>
      </c>
      <c r="Q178">
        <v>2.5525420000133901E+17</v>
      </c>
      <c r="S178">
        <v>2.5525420000133901E+17</v>
      </c>
      <c r="U178">
        <v>2.5525420000149901E+17</v>
      </c>
    </row>
    <row r="179" spans="7:21">
      <c r="G179">
        <v>2.55254222500014E+19</v>
      </c>
      <c r="I179">
        <v>2.55254214100014E+19</v>
      </c>
      <c r="K179">
        <v>2.55254220100014E+19</v>
      </c>
      <c r="M179">
        <v>2.55254222900014E+19</v>
      </c>
      <c r="O179">
        <v>2.5525420000133901E+17</v>
      </c>
      <c r="Q179">
        <v>2.5525420000133901E+17</v>
      </c>
      <c r="S179">
        <v>2.5525420000133901E+17</v>
      </c>
      <c r="U179">
        <v>2.5525420000149901E+17</v>
      </c>
    </row>
    <row r="180" spans="7:21">
      <c r="G180">
        <v>2.55254214000147E+18</v>
      </c>
      <c r="I180">
        <v>2.5525421710001402E+19</v>
      </c>
      <c r="K180">
        <v>2.5525422160001401E+19</v>
      </c>
      <c r="M180">
        <v>2.5525422390001402E+19</v>
      </c>
      <c r="O180">
        <v>2.5525420000133901E+17</v>
      </c>
      <c r="Q180">
        <v>2.5525420000133901E+17</v>
      </c>
      <c r="S180">
        <v>2.5525420000133901E+17</v>
      </c>
      <c r="U180">
        <v>2.5525420000149901E+17</v>
      </c>
    </row>
    <row r="181" spans="7:21">
      <c r="G181">
        <v>2.55254259000147E+18</v>
      </c>
      <c r="I181">
        <v>2.5525422000001401E+19</v>
      </c>
      <c r="K181">
        <v>2.5525422300001399E+19</v>
      </c>
      <c r="M181">
        <v>2.55254224900014E+19</v>
      </c>
      <c r="O181">
        <v>2.5525420000133901E+17</v>
      </c>
      <c r="Q181">
        <v>2.5525420000133901E+17</v>
      </c>
      <c r="S181">
        <v>2.5525420000133901E+17</v>
      </c>
      <c r="U181">
        <v>2.5525420000149901E+17</v>
      </c>
    </row>
    <row r="182" spans="7:21">
      <c r="G182">
        <v>2.5525421030001402E+19</v>
      </c>
      <c r="I182">
        <v>2.5525422300001399E+19</v>
      </c>
      <c r="K182">
        <v>2.55254224500014E+19</v>
      </c>
      <c r="M182">
        <v>2.5525423000147901E+17</v>
      </c>
      <c r="O182">
        <v>2.5525420000133901E+17</v>
      </c>
      <c r="Q182">
        <v>2.5525420000133901E+17</v>
      </c>
      <c r="S182">
        <v>2.5525420000133901E+17</v>
      </c>
      <c r="U182">
        <v>2.5525420000149901E+17</v>
      </c>
    </row>
    <row r="183" spans="7:21">
      <c r="G183">
        <v>2.5525421460001399E+19</v>
      </c>
      <c r="I183">
        <v>2.5525424000147901E+17</v>
      </c>
      <c r="K183">
        <v>2.5525424000147901E+17</v>
      </c>
      <c r="M183">
        <v>2.55254213000147E+18</v>
      </c>
      <c r="O183">
        <v>2.5525420000133901E+17</v>
      </c>
      <c r="Q183">
        <v>2.5525420000133901E+17</v>
      </c>
      <c r="S183">
        <v>2.5525420000133901E+17</v>
      </c>
      <c r="U183">
        <v>2.5525420000149901E+17</v>
      </c>
    </row>
    <row r="184" spans="7:21">
      <c r="G184">
        <v>2.5525421910001402E+19</v>
      </c>
      <c r="I184">
        <v>2.55254233000147E+18</v>
      </c>
      <c r="K184">
        <v>2.55254219000147E+18</v>
      </c>
      <c r="M184">
        <v>2.55254223000147E+18</v>
      </c>
      <c r="O184">
        <v>2.5525420000133901E+17</v>
      </c>
      <c r="Q184">
        <v>2.5525420000133901E+17</v>
      </c>
      <c r="S184">
        <v>2.5525420000133901E+17</v>
      </c>
      <c r="U184">
        <v>2.5525420000149901E+17</v>
      </c>
    </row>
    <row r="185" spans="7:21">
      <c r="G185">
        <v>2.5525422360001401E+19</v>
      </c>
      <c r="I185">
        <v>2.55254260000147E+18</v>
      </c>
      <c r="K185">
        <v>2.55254232000147E+18</v>
      </c>
      <c r="M185">
        <v>2.55254232000147E+18</v>
      </c>
      <c r="O185">
        <v>2.5525420000133901E+17</v>
      </c>
      <c r="Q185">
        <v>2.5525420000133901E+17</v>
      </c>
      <c r="S185">
        <v>2.5525420000133901E+17</v>
      </c>
      <c r="U185">
        <v>2.5525420000149901E+17</v>
      </c>
    </row>
    <row r="186" spans="7:21">
      <c r="G186">
        <v>2.55254226000147E+18</v>
      </c>
      <c r="I186">
        <v>2.55254288000147E+18</v>
      </c>
      <c r="K186">
        <v>2.55254246000147E+18</v>
      </c>
      <c r="M186">
        <v>2.55254242000147E+18</v>
      </c>
      <c r="O186">
        <v>2.5525420000133901E+17</v>
      </c>
      <c r="Q186">
        <v>2.5525420000133901E+17</v>
      </c>
      <c r="S186">
        <v>2.5525420000133901E+17</v>
      </c>
      <c r="U186">
        <v>2.5525420000149901E+17</v>
      </c>
    </row>
    <row r="187" spans="7:21">
      <c r="G187">
        <v>2.55254271000147E+18</v>
      </c>
      <c r="I187">
        <v>2.5525421160001401E+19</v>
      </c>
      <c r="K187">
        <v>2.55254260000147E+18</v>
      </c>
      <c r="M187">
        <v>2.55254252000147E+18</v>
      </c>
      <c r="O187">
        <v>2.5525420000133901E+17</v>
      </c>
      <c r="Q187">
        <v>2.5525420000133901E+17</v>
      </c>
      <c r="S187">
        <v>2.5525420000133901E+17</v>
      </c>
      <c r="U187">
        <v>2.5525420000149901E+17</v>
      </c>
    </row>
    <row r="188" spans="7:21">
      <c r="G188">
        <v>2.5525421140001399E+19</v>
      </c>
      <c r="I188">
        <v>2.5525421440001401E+19</v>
      </c>
      <c r="K188">
        <v>2.55254274000147E+18</v>
      </c>
      <c r="M188">
        <v>2.55254261000147E+18</v>
      </c>
      <c r="O188">
        <v>2.5525420000133901E+17</v>
      </c>
      <c r="Q188">
        <v>2.5525420000133901E+17</v>
      </c>
      <c r="S188">
        <v>2.5525420000133901E+17</v>
      </c>
      <c r="U188">
        <v>2.5525420000149901E+17</v>
      </c>
    </row>
    <row r="189" spans="7:21">
      <c r="G189">
        <v>2.55254215700014E+19</v>
      </c>
      <c r="I189">
        <v>2.5525421740001399E+19</v>
      </c>
      <c r="K189">
        <v>2.55254288000147E+18</v>
      </c>
      <c r="M189">
        <v>2.55254271000147E+18</v>
      </c>
      <c r="O189">
        <v>2.5525420000133901E+17</v>
      </c>
      <c r="Q189">
        <v>2.5525420000133901E+17</v>
      </c>
      <c r="S189">
        <v>2.5525420000133901E+17</v>
      </c>
      <c r="U189">
        <v>2.5525420000149901E+17</v>
      </c>
    </row>
    <row r="190" spans="7:21">
      <c r="G190">
        <v>2.5525422020001399E+19</v>
      </c>
      <c r="I190">
        <v>2.5525422040001401E+19</v>
      </c>
      <c r="K190">
        <v>2.5525421020001399E+19</v>
      </c>
      <c r="M190">
        <v>2.55254281000147E+18</v>
      </c>
      <c r="O190">
        <v>2.5525420000133901E+17</v>
      </c>
      <c r="Q190">
        <v>2.5525420000133901E+17</v>
      </c>
      <c r="S190">
        <v>2.5525420000133901E+17</v>
      </c>
      <c r="U190">
        <v>2.5525420000149901E+17</v>
      </c>
    </row>
    <row r="191" spans="7:21">
      <c r="G191">
        <v>2.5525422480001401E+19</v>
      </c>
      <c r="I191">
        <v>2.55254223300014E+19</v>
      </c>
      <c r="K191">
        <v>2.55254211700014E+19</v>
      </c>
      <c r="M191">
        <v>2.55254291000147E+18</v>
      </c>
      <c r="O191">
        <v>2.5525420000133901E+17</v>
      </c>
      <c r="Q191">
        <v>2.5525420000133901E+17</v>
      </c>
      <c r="S191">
        <v>2.5525420000133901E+17</v>
      </c>
      <c r="U191">
        <v>2.5525420000149901E+17</v>
      </c>
    </row>
    <row r="192" spans="7:21">
      <c r="G192">
        <v>2.55254237000147E+18</v>
      </c>
      <c r="I192">
        <v>2.5525427000147901E+17</v>
      </c>
      <c r="K192">
        <v>2.5525421310001402E+19</v>
      </c>
      <c r="M192">
        <v>2.5525421000001401E+19</v>
      </c>
      <c r="O192">
        <v>2.5525420000133901E+17</v>
      </c>
      <c r="Q192">
        <v>2.5525420000133901E+17</v>
      </c>
      <c r="S192">
        <v>2.5525420000133901E+17</v>
      </c>
      <c r="U192">
        <v>2.5525420000149901E+17</v>
      </c>
    </row>
    <row r="193" spans="7:21">
      <c r="G193">
        <v>2.55254282000147E+18</v>
      </c>
      <c r="I193">
        <v>2.55254236000147E+18</v>
      </c>
      <c r="K193">
        <v>2.5525421460001399E+19</v>
      </c>
      <c r="M193">
        <v>2.5525421100001399E+19</v>
      </c>
      <c r="O193">
        <v>2.5525420000133901E+17</v>
      </c>
      <c r="Q193">
        <v>2.5525420000133901E+17</v>
      </c>
      <c r="S193">
        <v>2.5525420000133901E+17</v>
      </c>
      <c r="U193">
        <v>2.5525420000149901E+17</v>
      </c>
    </row>
    <row r="194" spans="7:21">
      <c r="G194">
        <v>2.5525422000147901E+17</v>
      </c>
      <c r="I194">
        <v>2.55254263000147E+18</v>
      </c>
      <c r="K194">
        <v>2.55254216100014E+19</v>
      </c>
      <c r="M194">
        <v>2.5525421200001401E+19</v>
      </c>
      <c r="O194">
        <v>2.5525420000133901E+17</v>
      </c>
      <c r="Q194">
        <v>2.5525420000133901E+17</v>
      </c>
      <c r="S194">
        <v>2.5525420000133901E+17</v>
      </c>
      <c r="U194">
        <v>2.5525420000149901E+17</v>
      </c>
    </row>
    <row r="195" spans="7:21">
      <c r="G195">
        <v>2.5525421000147901E+17</v>
      </c>
      <c r="I195">
        <v>2.55254291000147E+18</v>
      </c>
      <c r="K195">
        <v>2.5525421760001401E+19</v>
      </c>
      <c r="M195">
        <v>2.5525421310001402E+19</v>
      </c>
      <c r="O195">
        <v>2.5525420000133901E+17</v>
      </c>
      <c r="Q195">
        <v>2.5525420000133901E+17</v>
      </c>
      <c r="S195">
        <v>2.5525420000133901E+17</v>
      </c>
      <c r="U195">
        <v>2.5525420000149901E+17</v>
      </c>
    </row>
    <row r="196" spans="7:21">
      <c r="I196">
        <v>2.5525421190001402E+19</v>
      </c>
      <c r="K196">
        <v>2.5525421910001402E+19</v>
      </c>
      <c r="M196">
        <v>2.55254214100014E+19</v>
      </c>
      <c r="O196">
        <v>2.5525420000133901E+17</v>
      </c>
      <c r="Q196">
        <v>2.5525420000133901E+17</v>
      </c>
      <c r="S196">
        <v>2.5525420000133901E+17</v>
      </c>
      <c r="U196">
        <v>2.5525420000149901E+17</v>
      </c>
    </row>
    <row r="197" spans="7:21">
      <c r="I197">
        <v>2.5525421480001401E+19</v>
      </c>
      <c r="K197">
        <v>2.5525422060001399E+19</v>
      </c>
      <c r="M197">
        <v>2.5525421510001402E+19</v>
      </c>
      <c r="O197">
        <v>2.5525420000133901E+17</v>
      </c>
      <c r="Q197">
        <v>2.5525420000133901E+17</v>
      </c>
      <c r="S197">
        <v>2.5525420000133901E+17</v>
      </c>
      <c r="U197">
        <v>2.5525420000149901E+17</v>
      </c>
    </row>
    <row r="198" spans="7:21">
      <c r="I198">
        <v>2.55254217700014E+19</v>
      </c>
      <c r="K198">
        <v>2.5525422200001401E+19</v>
      </c>
      <c r="M198">
        <v>2.55254216100014E+19</v>
      </c>
      <c r="O198">
        <v>2.5525420000133901E+17</v>
      </c>
      <c r="Q198">
        <v>2.5525420000133901E+17</v>
      </c>
      <c r="S198">
        <v>2.5525420000133901E+17</v>
      </c>
      <c r="U198">
        <v>2.5525420000149901E+17</v>
      </c>
    </row>
    <row r="199" spans="7:21">
      <c r="I199">
        <v>2.5525422070001402E+19</v>
      </c>
      <c r="K199">
        <v>2.5525422350001402E+19</v>
      </c>
      <c r="M199">
        <v>2.5525421720001401E+19</v>
      </c>
      <c r="O199">
        <v>2.5525420000133901E+17</v>
      </c>
      <c r="Q199">
        <v>2.5525420000133901E+17</v>
      </c>
      <c r="S199">
        <v>2.5525420000133901E+17</v>
      </c>
      <c r="U199">
        <v>2.5525420000149901E+17</v>
      </c>
    </row>
    <row r="200" spans="7:21">
      <c r="I200">
        <v>2.55254223700014E+19</v>
      </c>
      <c r="K200">
        <v>2.5525422500001399E+19</v>
      </c>
      <c r="M200">
        <v>2.5525421820001399E+19</v>
      </c>
      <c r="O200">
        <v>2.5525420000133901E+17</v>
      </c>
      <c r="Q200">
        <v>2.5525420000133901E+17</v>
      </c>
      <c r="S200">
        <v>2.5525420000133901E+17</v>
      </c>
      <c r="U200">
        <v>2.5525420000149901E+17</v>
      </c>
    </row>
    <row r="201" spans="7:21">
      <c r="I201">
        <v>2.55254210000147E+18</v>
      </c>
      <c r="K201">
        <v>2.5525429000147901E+17</v>
      </c>
      <c r="M201">
        <v>2.5525421920001401E+19</v>
      </c>
      <c r="O201">
        <v>2.5525420000133901E+17</v>
      </c>
      <c r="Q201">
        <v>2.5525420000133901E+17</v>
      </c>
      <c r="S201">
        <v>2.5525420000133901E+17</v>
      </c>
      <c r="U201">
        <v>2.5525420000149901E+17</v>
      </c>
    </row>
    <row r="202" spans="7:21">
      <c r="I202">
        <v>2.55254239000147E+18</v>
      </c>
      <c r="K202">
        <v>2.55254223000147E+18</v>
      </c>
      <c r="M202">
        <v>2.5525422030001402E+19</v>
      </c>
      <c r="O202">
        <v>2.5525420000133901E+17</v>
      </c>
      <c r="Q202">
        <v>2.5525420000133901E+17</v>
      </c>
      <c r="S202">
        <v>2.5525420000133901E+17</v>
      </c>
      <c r="U202">
        <v>2.5525420000149901E+17</v>
      </c>
    </row>
    <row r="203" spans="7:21">
      <c r="I203">
        <v>2.55254267000147E+18</v>
      </c>
      <c r="K203">
        <v>2.55254237000147E+18</v>
      </c>
      <c r="M203">
        <v>2.55254221300014E+19</v>
      </c>
      <c r="O203">
        <v>2.5525420000133901E+17</v>
      </c>
      <c r="Q203">
        <v>2.5525420000133901E+17</v>
      </c>
      <c r="S203">
        <v>2.5525420000133901E+17</v>
      </c>
      <c r="U203">
        <v>2.5525420000149901E+17</v>
      </c>
    </row>
    <row r="204" spans="7:21">
      <c r="I204">
        <v>2.55254296000147E+18</v>
      </c>
      <c r="K204">
        <v>2.55254251000147E+18</v>
      </c>
      <c r="M204">
        <v>2.5525422230001402E+19</v>
      </c>
      <c r="O204">
        <v>2.5525420000133901E+17</v>
      </c>
      <c r="Q204">
        <v>2.5525420000133901E+17</v>
      </c>
      <c r="S204">
        <v>2.5525420000133901E+17</v>
      </c>
      <c r="U204">
        <v>2.5525420000149901E+17</v>
      </c>
    </row>
    <row r="205" spans="7:21">
      <c r="I205">
        <v>2.5525421240001401E+19</v>
      </c>
      <c r="K205">
        <v>2.55254265000147E+18</v>
      </c>
      <c r="M205">
        <v>2.55254223300014E+19</v>
      </c>
      <c r="O205">
        <v>2.5525420000133901E+17</v>
      </c>
      <c r="Q205">
        <v>2.5525420000133901E+17</v>
      </c>
      <c r="S205">
        <v>2.5525420000133901E+17</v>
      </c>
      <c r="U205">
        <v>2.5525420000149901E+17</v>
      </c>
    </row>
    <row r="206" spans="7:21">
      <c r="I206">
        <v>2.5525421520001401E+19</v>
      </c>
      <c r="K206">
        <v>2.55254279000147E+18</v>
      </c>
      <c r="M206">
        <v>2.5525422440001401E+19</v>
      </c>
      <c r="O206">
        <v>2.5525420000133901E+17</v>
      </c>
      <c r="Q206">
        <v>2.5525420000133901E+17</v>
      </c>
      <c r="S206">
        <v>2.5525420000133901E+17</v>
      </c>
      <c r="U206">
        <v>2.5525420000149901E+17</v>
      </c>
    </row>
    <row r="207" spans="7:21">
      <c r="I207">
        <v>2.5525421820001399E+19</v>
      </c>
      <c r="K207">
        <v>2.55254293000147E+18</v>
      </c>
      <c r="M207">
        <v>2.5525422540001399E+19</v>
      </c>
      <c r="O207">
        <v>2.5525420000133901E+17</v>
      </c>
      <c r="Q207">
        <v>2.5525420000133901E+17</v>
      </c>
      <c r="S207">
        <v>2.5525420000133901E+17</v>
      </c>
      <c r="U207">
        <v>2.5525420000149901E+17</v>
      </c>
    </row>
    <row r="208" spans="7:21">
      <c r="I208">
        <v>2.5525422120001401E+19</v>
      </c>
      <c r="K208">
        <v>2.5525421070001402E+19</v>
      </c>
      <c r="M208">
        <v>2.5525428000147901E+17</v>
      </c>
      <c r="O208">
        <v>2.5525420000133901E+17</v>
      </c>
      <c r="Q208">
        <v>2.5525420000133901E+17</v>
      </c>
      <c r="S208">
        <v>2.5525420000133901E+17</v>
      </c>
      <c r="U208">
        <v>2.5525420000149901E+17</v>
      </c>
    </row>
    <row r="209" spans="9:21">
      <c r="I209">
        <v>2.55254224100014E+19</v>
      </c>
      <c r="K209">
        <v>2.55254212100014E+19</v>
      </c>
      <c r="M209">
        <v>2.55254218000147E+18</v>
      </c>
      <c r="O209">
        <v>2.5525420000133901E+17</v>
      </c>
      <c r="Q209">
        <v>2.5525420000133901E+17</v>
      </c>
      <c r="S209">
        <v>2.5525420000133901E+17</v>
      </c>
      <c r="U209">
        <v>2.5525420000149901E+17</v>
      </c>
    </row>
    <row r="210" spans="9:21">
      <c r="I210">
        <v>2.55254215000147E+18</v>
      </c>
      <c r="K210">
        <v>2.5525421360001401E+19</v>
      </c>
      <c r="M210">
        <v>2.55254228000147E+18</v>
      </c>
      <c r="O210">
        <v>2.5525420000133901E+17</v>
      </c>
      <c r="Q210">
        <v>2.5525420000133901E+17</v>
      </c>
      <c r="S210">
        <v>2.5525420000133901E+17</v>
      </c>
      <c r="U210">
        <v>2.5525420000149901E+17</v>
      </c>
    </row>
    <row r="211" spans="9:21">
      <c r="I211">
        <v>2.55254244000147E+18</v>
      </c>
      <c r="K211">
        <v>2.5525421510001402E+19</v>
      </c>
      <c r="M211">
        <v>2.55254237000147E+18</v>
      </c>
      <c r="O211">
        <v>2.5525420000133901E+17</v>
      </c>
      <c r="Q211">
        <v>2.5525420000133901E+17</v>
      </c>
      <c r="S211">
        <v>2.5525420000133901E+17</v>
      </c>
      <c r="U211">
        <v>2.5525420000149901E+17</v>
      </c>
    </row>
    <row r="212" spans="9:21">
      <c r="I212">
        <v>2.55254272000147E+18</v>
      </c>
      <c r="K212">
        <v>2.5525421660001399E+19</v>
      </c>
      <c r="M212">
        <v>2.55254247000147E+18</v>
      </c>
      <c r="O212">
        <v>2.5525420000133901E+17</v>
      </c>
      <c r="Q212">
        <v>2.5525420000133901E+17</v>
      </c>
      <c r="S212">
        <v>2.5525420000133901E+17</v>
      </c>
      <c r="U212">
        <v>2.5525420000149901E+17</v>
      </c>
    </row>
    <row r="213" spans="9:21">
      <c r="I213">
        <v>2.5525421000001401E+19</v>
      </c>
      <c r="K213">
        <v>2.5525421800001401E+19</v>
      </c>
      <c r="M213">
        <v>2.55254257000147E+18</v>
      </c>
      <c r="O213">
        <v>2.5525420000133901E+17</v>
      </c>
      <c r="Q213">
        <v>2.5525420000133901E+17</v>
      </c>
      <c r="S213">
        <v>2.5525420000133901E+17</v>
      </c>
      <c r="U213">
        <v>2.5525420000149901E+17</v>
      </c>
    </row>
    <row r="214" spans="9:21">
      <c r="I214">
        <v>2.55254212900014E+19</v>
      </c>
      <c r="K214">
        <v>2.5525421950001402E+19</v>
      </c>
      <c r="M214">
        <v>2.55254266000147E+18</v>
      </c>
      <c r="O214">
        <v>2.5525420000133901E+17</v>
      </c>
      <c r="Q214">
        <v>2.5525420000133901E+17</v>
      </c>
      <c r="S214">
        <v>2.5525420000133901E+17</v>
      </c>
      <c r="U214">
        <v>2.5525420000149901E+17</v>
      </c>
    </row>
    <row r="215" spans="9:21">
      <c r="I215">
        <v>2.5525421580001399E+19</v>
      </c>
      <c r="K215">
        <v>2.5525422100001399E+19</v>
      </c>
      <c r="M215">
        <v>2.55254276000147E+18</v>
      </c>
      <c r="O215">
        <v>2.5525420000133901E+17</v>
      </c>
      <c r="Q215">
        <v>2.5525420000133901E+17</v>
      </c>
      <c r="S215">
        <v>2.5525420000133901E+17</v>
      </c>
      <c r="U215">
        <v>2.5525420000149901E+17</v>
      </c>
    </row>
    <row r="216" spans="9:21">
      <c r="I216">
        <v>2.5525421880001401E+19</v>
      </c>
      <c r="K216">
        <v>2.55254222500014E+19</v>
      </c>
      <c r="M216">
        <v>2.55254286000147E+18</v>
      </c>
      <c r="O216">
        <v>2.5525420000133901E+17</v>
      </c>
      <c r="Q216">
        <v>2.5525420000133901E+17</v>
      </c>
      <c r="S216">
        <v>2.5525420000133901E+17</v>
      </c>
      <c r="U216">
        <v>2.5525420000149901E+17</v>
      </c>
    </row>
    <row r="217" spans="9:21">
      <c r="I217">
        <v>2.5525422180001399E+19</v>
      </c>
      <c r="K217">
        <v>2.5525422400001401E+19</v>
      </c>
      <c r="M217">
        <v>2.55254295000147E+18</v>
      </c>
      <c r="O217">
        <v>2.5525420000133901E+17</v>
      </c>
      <c r="Q217">
        <v>2.5525420000133901E+17</v>
      </c>
      <c r="S217">
        <v>2.5525420000133901E+17</v>
      </c>
      <c r="U217">
        <v>2.5525420000149901E+17</v>
      </c>
    </row>
    <row r="218" spans="9:21">
      <c r="I218">
        <v>2.5525422470001402E+19</v>
      </c>
      <c r="K218">
        <v>2.5525422550001402E+19</v>
      </c>
      <c r="M218">
        <v>2.55254210500014E+19</v>
      </c>
      <c r="O218">
        <v>2.5525420000133901E+17</v>
      </c>
      <c r="Q218">
        <v>2.5525420000133901E+17</v>
      </c>
      <c r="S218">
        <v>2.5525420000133901E+17</v>
      </c>
      <c r="U218">
        <v>2.5525420000149901E+17</v>
      </c>
    </row>
    <row r="219" spans="9:21">
      <c r="I219">
        <v>2.55254221000147E+18</v>
      </c>
      <c r="K219">
        <v>2.55254213000147E+18</v>
      </c>
      <c r="M219">
        <v>2.5525421150001402E+19</v>
      </c>
      <c r="O219">
        <v>2.5525420000133901E+17</v>
      </c>
      <c r="Q219">
        <v>2.5525420000133901E+17</v>
      </c>
      <c r="S219">
        <v>2.5525420000133901E+17</v>
      </c>
      <c r="U219">
        <v>2.5525420000149901E+17</v>
      </c>
    </row>
    <row r="220" spans="9:21">
      <c r="I220">
        <v>2.55254250000147E+18</v>
      </c>
      <c r="K220">
        <v>2.55254228000147E+18</v>
      </c>
      <c r="M220">
        <v>2.55254212500014E+19</v>
      </c>
      <c r="O220">
        <v>2.5525420000133901E+17</v>
      </c>
      <c r="Q220">
        <v>2.5525420000133901E+17</v>
      </c>
      <c r="S220">
        <v>2.5525420000133901E+17</v>
      </c>
      <c r="U220">
        <v>2.5525420000149901E+17</v>
      </c>
    </row>
    <row r="221" spans="9:21">
      <c r="I221">
        <v>2.55254278000147E+18</v>
      </c>
      <c r="K221">
        <v>2.55254242000147E+18</v>
      </c>
      <c r="M221">
        <v>2.5525421350001402E+19</v>
      </c>
      <c r="O221">
        <v>2.5525420000133901E+17</v>
      </c>
      <c r="Q221">
        <v>2.5525420000133901E+17</v>
      </c>
      <c r="S221">
        <v>2.5525420000133901E+17</v>
      </c>
      <c r="U221">
        <v>2.5525420000149901E+17</v>
      </c>
    </row>
    <row r="222" spans="9:21">
      <c r="I222">
        <v>2.5525421060001399E+19</v>
      </c>
      <c r="K222">
        <v>2.55254256000147E+18</v>
      </c>
      <c r="M222">
        <v>2.5525421460001399E+19</v>
      </c>
      <c r="O222">
        <v>2.5525420000133901E+17</v>
      </c>
      <c r="Q222">
        <v>2.5525420000133901E+17</v>
      </c>
      <c r="S222">
        <v>2.5525420000133901E+17</v>
      </c>
      <c r="U222">
        <v>2.5525420000149901E+17</v>
      </c>
    </row>
    <row r="223" spans="9:21">
      <c r="I223">
        <v>2.5525421350001402E+19</v>
      </c>
      <c r="K223">
        <v>2.55254270000147E+18</v>
      </c>
      <c r="M223">
        <v>2.5525421560001401E+19</v>
      </c>
      <c r="O223">
        <v>2.5525420000133901E+17</v>
      </c>
      <c r="Q223">
        <v>2.5525420000133901E+17</v>
      </c>
      <c r="S223">
        <v>2.5525420000133901E+17</v>
      </c>
      <c r="U223">
        <v>2.5525420000149901E+17</v>
      </c>
    </row>
    <row r="224" spans="9:21">
      <c r="I224">
        <v>2.5525421640001401E+19</v>
      </c>
      <c r="K224">
        <v>2.55254284000147E+18</v>
      </c>
      <c r="M224">
        <v>2.5525421660001399E+19</v>
      </c>
      <c r="O224">
        <v>2.5525420000133901E+17</v>
      </c>
      <c r="Q224">
        <v>2.5525420000133901E+17</v>
      </c>
      <c r="S224">
        <v>2.5525420000133901E+17</v>
      </c>
      <c r="U224">
        <v>2.5525420000149901E+17</v>
      </c>
    </row>
    <row r="225" spans="9:21">
      <c r="I225">
        <v>2.5525421940001399E+19</v>
      </c>
      <c r="K225">
        <v>2.55254298000147E+18</v>
      </c>
      <c r="M225">
        <v>2.55254217700014E+19</v>
      </c>
      <c r="O225">
        <v>2.5525420000133901E+17</v>
      </c>
      <c r="Q225">
        <v>2.5525420000133901E+17</v>
      </c>
      <c r="S225">
        <v>2.5525420000133901E+17</v>
      </c>
      <c r="U225">
        <v>2.5525420000149901E+17</v>
      </c>
    </row>
    <row r="226" spans="9:21">
      <c r="I226">
        <v>2.5525422240001401E+19</v>
      </c>
      <c r="K226">
        <v>2.55254211300014E+19</v>
      </c>
      <c r="M226">
        <v>2.5525421870001402E+19</v>
      </c>
      <c r="O226">
        <v>2.5525420000133901E+17</v>
      </c>
      <c r="Q226">
        <v>2.5525420000133901E+17</v>
      </c>
      <c r="S226">
        <v>2.5525420000133901E+17</v>
      </c>
      <c r="U226">
        <v>2.5525420000149901E+17</v>
      </c>
    </row>
    <row r="227" spans="9:21">
      <c r="I227">
        <v>2.55254225300014E+19</v>
      </c>
      <c r="K227">
        <v>2.5525421270001402E+19</v>
      </c>
      <c r="M227">
        <v>2.55254219700014E+19</v>
      </c>
      <c r="O227">
        <v>2.5525420000133901E+17</v>
      </c>
      <c r="Q227">
        <v>2.5525420000133901E+17</v>
      </c>
      <c r="S227">
        <v>2.5525420000133901E+17</v>
      </c>
      <c r="U227">
        <v>2.5525420000149901E+17</v>
      </c>
    </row>
    <row r="228" spans="9:21">
      <c r="I228">
        <v>2.55254227000147E+18</v>
      </c>
      <c r="K228">
        <v>2.55254214100014E+19</v>
      </c>
      <c r="M228">
        <v>2.5525422070001402E+19</v>
      </c>
      <c r="O228">
        <v>2.5525420000133901E+17</v>
      </c>
      <c r="Q228">
        <v>2.5525420000133901E+17</v>
      </c>
      <c r="S228">
        <v>2.5525420000133901E+17</v>
      </c>
      <c r="U228">
        <v>2.5525420000149901E+17</v>
      </c>
    </row>
    <row r="229" spans="9:21">
      <c r="I229">
        <v>2.55254256000147E+18</v>
      </c>
      <c r="K229">
        <v>2.5525421560001401E+19</v>
      </c>
      <c r="M229">
        <v>2.5525422180001399E+19</v>
      </c>
      <c r="O229">
        <v>2.5525420000133901E+17</v>
      </c>
      <c r="Q229">
        <v>2.5525420000133901E+17</v>
      </c>
      <c r="S229">
        <v>2.5525420000133901E+17</v>
      </c>
      <c r="U229">
        <v>2.5525420000149901E+17</v>
      </c>
    </row>
    <row r="230" spans="9:21">
      <c r="I230">
        <v>2.55254284000147E+18</v>
      </c>
      <c r="K230">
        <v>2.5525421710001402E+19</v>
      </c>
      <c r="M230">
        <v>2.5525422280001401E+19</v>
      </c>
      <c r="O230">
        <v>2.5525420000133901E+17</v>
      </c>
      <c r="Q230">
        <v>2.5525420000133901E+17</v>
      </c>
      <c r="S230">
        <v>2.5525420000133901E+17</v>
      </c>
      <c r="U230">
        <v>2.5525420000149901E+17</v>
      </c>
    </row>
    <row r="231" spans="9:21">
      <c r="I231">
        <v>2.5525421120001401E+19</v>
      </c>
      <c r="K231">
        <v>2.5525421860001399E+19</v>
      </c>
      <c r="M231">
        <v>2.5525422380001399E+19</v>
      </c>
      <c r="O231">
        <v>2.5525420000133901E+17</v>
      </c>
      <c r="Q231">
        <v>2.5525420000133901E+17</v>
      </c>
      <c r="S231">
        <v>2.5525420000133901E+17</v>
      </c>
      <c r="U231">
        <v>2.5525420000149901E+17</v>
      </c>
    </row>
    <row r="232" spans="9:21">
      <c r="I232">
        <v>2.55254214100014E+19</v>
      </c>
      <c r="K232">
        <v>2.55254220100014E+19</v>
      </c>
      <c r="M232">
        <v>2.5525422480001401E+19</v>
      </c>
      <c r="O232">
        <v>2.5525420000133901E+17</v>
      </c>
      <c r="Q232">
        <v>2.5525420000133901E+17</v>
      </c>
      <c r="S232">
        <v>2.5525420000133901E+17</v>
      </c>
      <c r="U232">
        <v>2.5525420000149901E+17</v>
      </c>
    </row>
    <row r="233" spans="9:21">
      <c r="I233">
        <v>2.5525421700001399E+19</v>
      </c>
      <c r="K233">
        <v>2.5525422160001401E+19</v>
      </c>
      <c r="M233">
        <v>2.5525423000147901E+17</v>
      </c>
      <c r="O233">
        <v>2.5525420000133901E+17</v>
      </c>
      <c r="Q233">
        <v>2.5525420000133901E+17</v>
      </c>
      <c r="S233">
        <v>2.5525420000133901E+17</v>
      </c>
      <c r="U233">
        <v>2.5525420000149901E+17</v>
      </c>
    </row>
    <row r="234" spans="9:21">
      <c r="I234">
        <v>2.5525422000001401E+19</v>
      </c>
      <c r="K234">
        <v>2.5525422300001399E+19</v>
      </c>
      <c r="M234">
        <v>2.55254213000147E+18</v>
      </c>
      <c r="O234">
        <v>2.5525420000133901E+17</v>
      </c>
      <c r="Q234">
        <v>2.5525420000133901E+17</v>
      </c>
      <c r="S234">
        <v>2.5525420000133901E+17</v>
      </c>
      <c r="U234">
        <v>2.5525420000149901E+17</v>
      </c>
    </row>
    <row r="235" spans="9:21">
      <c r="I235">
        <v>2.5525422300001399E+19</v>
      </c>
      <c r="K235">
        <v>2.55254224500014E+19</v>
      </c>
      <c r="M235">
        <v>2.55254222000147E+18</v>
      </c>
      <c r="O235">
        <v>2.5525420000133901E+17</v>
      </c>
      <c r="Q235">
        <v>2.5525420000133901E+17</v>
      </c>
      <c r="S235">
        <v>2.5525420000133901E+17</v>
      </c>
      <c r="U235">
        <v>2.5525420000149901E+17</v>
      </c>
    </row>
    <row r="236" spans="9:21">
      <c r="I236">
        <v>2.5525423000147901E+17</v>
      </c>
      <c r="K236">
        <v>2.5525424000147901E+17</v>
      </c>
      <c r="M236">
        <v>2.55254232000147E+18</v>
      </c>
      <c r="O236">
        <v>2.5525420000133901E+17</v>
      </c>
      <c r="Q236">
        <v>2.5525420000133901E+17</v>
      </c>
      <c r="S236">
        <v>2.5525420000133901E+17</v>
      </c>
      <c r="U236">
        <v>2.5525420000149901E+17</v>
      </c>
    </row>
    <row r="237" spans="9:21">
      <c r="I237">
        <v>2.55254233000147E+18</v>
      </c>
      <c r="K237">
        <v>2.55254219000147E+18</v>
      </c>
      <c r="M237">
        <v>2.55254242000147E+18</v>
      </c>
      <c r="O237">
        <v>2.5525420000133901E+17</v>
      </c>
      <c r="Q237">
        <v>2.5525420000133901E+17</v>
      </c>
      <c r="S237">
        <v>2.5525420000133901E+17</v>
      </c>
      <c r="U237">
        <v>2.5525420000149901E+17</v>
      </c>
    </row>
    <row r="238" spans="9:21">
      <c r="I238">
        <v>2.55254259000147E+18</v>
      </c>
      <c r="K238">
        <v>2.55254232000147E+18</v>
      </c>
      <c r="M238">
        <v>2.55254251000147E+18</v>
      </c>
      <c r="O238">
        <v>2.5525420000133901E+17</v>
      </c>
      <c r="Q238">
        <v>2.5525420000133901E+17</v>
      </c>
      <c r="S238">
        <v>2.5525420000133901E+17</v>
      </c>
      <c r="U238">
        <v>2.5525420000149901E+17</v>
      </c>
    </row>
    <row r="239" spans="9:21">
      <c r="I239">
        <v>2.55254287000147E+18</v>
      </c>
      <c r="K239">
        <v>2.55254246000147E+18</v>
      </c>
      <c r="M239">
        <v>2.55254261000147E+18</v>
      </c>
      <c r="O239">
        <v>2.5525420000133901E+17</v>
      </c>
      <c r="Q239">
        <v>2.5525420000133901E+17</v>
      </c>
      <c r="S239">
        <v>2.5525420000133901E+17</v>
      </c>
      <c r="U239">
        <v>2.5525420000149901E+17</v>
      </c>
    </row>
    <row r="240" spans="9:21">
      <c r="I240">
        <v>2.5525421160001401E+19</v>
      </c>
      <c r="K240">
        <v>2.55254260000147E+18</v>
      </c>
      <c r="M240">
        <v>2.55254270000147E+18</v>
      </c>
      <c r="O240">
        <v>2.5525420000133901E+17</v>
      </c>
      <c r="Q240">
        <v>2.5525420000133901E+17</v>
      </c>
      <c r="S240">
        <v>2.5525420000133901E+17</v>
      </c>
      <c r="U240">
        <v>2.5525420000149901E+17</v>
      </c>
    </row>
    <row r="241" spans="9:21">
      <c r="I241">
        <v>2.5525421440001401E+19</v>
      </c>
      <c r="K241">
        <v>2.55254274000147E+18</v>
      </c>
      <c r="M241">
        <v>2.55254280000147E+18</v>
      </c>
      <c r="O241">
        <v>2.5525420000133901E+17</v>
      </c>
      <c r="Q241">
        <v>2.5525420000133901E+17</v>
      </c>
      <c r="S241">
        <v>2.5525420000133901E+17</v>
      </c>
      <c r="U241">
        <v>2.5525420000149901E+17</v>
      </c>
    </row>
    <row r="242" spans="9:21">
      <c r="I242">
        <v>2.5525421740001399E+19</v>
      </c>
      <c r="K242">
        <v>2.55254288000147E+18</v>
      </c>
      <c r="M242">
        <v>2.55254290000147E+18</v>
      </c>
      <c r="O242">
        <v>2.5525420000133901E+17</v>
      </c>
      <c r="Q242">
        <v>2.5525420000133901E+17</v>
      </c>
      <c r="S242">
        <v>2.5525420000133901E+17</v>
      </c>
      <c r="U242">
        <v>2.5525420000149901E+17</v>
      </c>
    </row>
    <row r="243" spans="9:21">
      <c r="I243">
        <v>2.5525422030001402E+19</v>
      </c>
      <c r="K243">
        <v>2.5525421020001399E+19</v>
      </c>
      <c r="M243">
        <v>2.5525421000001401E+19</v>
      </c>
      <c r="O243">
        <v>2.5525420000133901E+17</v>
      </c>
      <c r="Q243">
        <v>2.5525420000133901E+17</v>
      </c>
      <c r="S243">
        <v>2.5525420000133901E+17</v>
      </c>
      <c r="U243">
        <v>2.5525420000149901E+17</v>
      </c>
    </row>
    <row r="244" spans="9:21">
      <c r="I244">
        <v>2.55254223300014E+19</v>
      </c>
      <c r="K244">
        <v>2.5525421160001401E+19</v>
      </c>
      <c r="M244">
        <v>2.55254210900014E+19</v>
      </c>
      <c r="O244">
        <v>2.5525420000133901E+17</v>
      </c>
      <c r="Q244">
        <v>2.5525420000133901E+17</v>
      </c>
      <c r="S244">
        <v>2.5525420000133901E+17</v>
      </c>
      <c r="U244">
        <v>2.5525420000149901E+17</v>
      </c>
    </row>
    <row r="245" spans="9:21">
      <c r="I245">
        <v>2.5525426000147901E+17</v>
      </c>
      <c r="K245">
        <v>2.5525421310001402E+19</v>
      </c>
      <c r="M245">
        <v>2.5525421200001401E+19</v>
      </c>
      <c r="O245">
        <v>2.5525420000133901E+17</v>
      </c>
      <c r="Q245">
        <v>2.5525420000133901E+17</v>
      </c>
      <c r="S245">
        <v>2.5525420000133901E+17</v>
      </c>
      <c r="U245">
        <v>2.5525420000149901E+17</v>
      </c>
    </row>
    <row r="246" spans="9:21">
      <c r="I246">
        <v>2.55254236000147E+18</v>
      </c>
      <c r="K246">
        <v>2.5525421460001399E+19</v>
      </c>
      <c r="M246">
        <v>2.5525421300001399E+19</v>
      </c>
      <c r="O246">
        <v>2.5525420000133901E+17</v>
      </c>
      <c r="Q246">
        <v>2.5525420000133901E+17</v>
      </c>
      <c r="S246">
        <v>2.5525420000133901E+17</v>
      </c>
      <c r="U246">
        <v>2.5525420000149901E+17</v>
      </c>
    </row>
    <row r="247" spans="9:21">
      <c r="I247">
        <v>2.55254262000147E+18</v>
      </c>
      <c r="K247">
        <v>2.55254216100014E+19</v>
      </c>
      <c r="M247">
        <v>2.5525421400001401E+19</v>
      </c>
      <c r="O247">
        <v>2.5525420000133901E+17</v>
      </c>
      <c r="Q247">
        <v>2.5525420000133901E+17</v>
      </c>
      <c r="S247">
        <v>2.5525420000133901E+17</v>
      </c>
      <c r="U247">
        <v>2.5525420000149901E+17</v>
      </c>
    </row>
    <row r="248" spans="9:21">
      <c r="I248">
        <v>2.55254291000147E+18</v>
      </c>
      <c r="K248">
        <v>2.5525421760001401E+19</v>
      </c>
      <c r="M248">
        <v>2.5525421510001402E+19</v>
      </c>
      <c r="O248">
        <v>2.5525420000133901E+17</v>
      </c>
      <c r="Q248">
        <v>2.5525420000133901E+17</v>
      </c>
      <c r="S248">
        <v>2.5525420000133901E+17</v>
      </c>
      <c r="U248">
        <v>2.5525420000149901E+17</v>
      </c>
    </row>
    <row r="249" spans="9:21">
      <c r="I249">
        <v>2.5525421190001402E+19</v>
      </c>
      <c r="K249">
        <v>2.5525421910001402E+19</v>
      </c>
      <c r="M249">
        <v>2.55254216100014E+19</v>
      </c>
      <c r="O249">
        <v>2.5525420000133901E+17</v>
      </c>
      <c r="Q249">
        <v>2.5525420000133901E+17</v>
      </c>
      <c r="S249">
        <v>2.5525420000133901E+17</v>
      </c>
      <c r="U249">
        <v>2.5525420000149901E+17</v>
      </c>
    </row>
    <row r="250" spans="9:21">
      <c r="I250">
        <v>2.5525421470001402E+19</v>
      </c>
      <c r="K250">
        <v>2.55254220500014E+19</v>
      </c>
      <c r="M250">
        <v>2.5525421710001402E+19</v>
      </c>
      <c r="O250">
        <v>2.5525420000133901E+17</v>
      </c>
      <c r="Q250">
        <v>2.5525420000133901E+17</v>
      </c>
      <c r="S250">
        <v>2.5525420000133901E+17</v>
      </c>
      <c r="U250">
        <v>2.5525420000149901E+17</v>
      </c>
    </row>
    <row r="251" spans="9:21">
      <c r="I251">
        <v>2.55254217700014E+19</v>
      </c>
      <c r="K251">
        <v>2.5525422200001401E+19</v>
      </c>
      <c r="M251">
        <v>2.55254218100014E+19</v>
      </c>
      <c r="O251">
        <v>2.5525420000133901E+17</v>
      </c>
      <c r="Q251">
        <v>2.5525420000133901E+17</v>
      </c>
      <c r="S251">
        <v>2.5525420000133901E+17</v>
      </c>
      <c r="U251">
        <v>2.5525420000149901E+17</v>
      </c>
    </row>
    <row r="252" spans="9:21">
      <c r="I252">
        <v>2.5525422060001399E+19</v>
      </c>
      <c r="K252">
        <v>2.5525422350001402E+19</v>
      </c>
      <c r="M252">
        <v>2.5525421920001401E+19</v>
      </c>
      <c r="O252">
        <v>2.5525420000133901E+17</v>
      </c>
      <c r="Q252">
        <v>2.5525420000133901E+17</v>
      </c>
      <c r="S252">
        <v>2.5525420000133901E+17</v>
      </c>
      <c r="U252">
        <v>2.5525420000149901E+17</v>
      </c>
    </row>
    <row r="253" spans="9:21">
      <c r="I253">
        <v>2.5525422360001401E+19</v>
      </c>
      <c r="K253">
        <v>2.5525422500001399E+19</v>
      </c>
      <c r="M253">
        <v>2.5525422020001399E+19</v>
      </c>
      <c r="O253">
        <v>2.5525420000133901E+17</v>
      </c>
      <c r="Q253">
        <v>2.5525420000133901E+17</v>
      </c>
      <c r="S253">
        <v>2.5525420000133901E+17</v>
      </c>
      <c r="U253">
        <v>2.5525420000149901E+17</v>
      </c>
    </row>
    <row r="254" spans="9:21">
      <c r="I254">
        <v>2.55254210000147E+18</v>
      </c>
      <c r="K254">
        <v>2.5525429000147901E+17</v>
      </c>
      <c r="M254">
        <v>2.5525422120001401E+19</v>
      </c>
      <c r="O254">
        <v>2.5525420000133901E+17</v>
      </c>
      <c r="Q254">
        <v>2.5525420000133901E+17</v>
      </c>
      <c r="S254">
        <v>2.5525420000133901E+17</v>
      </c>
      <c r="U254">
        <v>2.5525420000149901E+17</v>
      </c>
    </row>
    <row r="255" spans="9:21">
      <c r="I255">
        <v>2.55254239000147E+18</v>
      </c>
      <c r="K255">
        <v>2.55254223000147E+18</v>
      </c>
      <c r="M255">
        <v>2.5525422220001399E+19</v>
      </c>
      <c r="O255">
        <v>2.5525420000133901E+17</v>
      </c>
      <c r="Q255">
        <v>2.5525420000133901E+17</v>
      </c>
      <c r="S255">
        <v>2.5525420000133901E+17</v>
      </c>
      <c r="U255">
        <v>2.5525420000149901E+17</v>
      </c>
    </row>
    <row r="256" spans="9:21">
      <c r="I256">
        <v>2.55254267000147E+18</v>
      </c>
      <c r="K256">
        <v>2.55254237000147E+18</v>
      </c>
      <c r="M256">
        <v>2.55254223300014E+19</v>
      </c>
      <c r="O256">
        <v>2.5525420000133901E+17</v>
      </c>
      <c r="Q256">
        <v>2.5525420000133901E+17</v>
      </c>
      <c r="S256">
        <v>2.5525420000133901E+17</v>
      </c>
      <c r="U256">
        <v>2.5525420000149901E+17</v>
      </c>
    </row>
    <row r="257" spans="9:21">
      <c r="I257">
        <v>2.55254295000147E+18</v>
      </c>
      <c r="K257">
        <v>2.55254251000147E+18</v>
      </c>
      <c r="M257">
        <v>2.5525422430001402E+19</v>
      </c>
      <c r="O257">
        <v>2.5525420000133901E+17</v>
      </c>
      <c r="Q257">
        <v>2.5525420000133901E+17</v>
      </c>
      <c r="S257">
        <v>2.5525420000133901E+17</v>
      </c>
      <c r="U257">
        <v>2.5525420000149901E+17</v>
      </c>
    </row>
    <row r="258" spans="9:21">
      <c r="I258">
        <v>2.5525421240001401E+19</v>
      </c>
      <c r="K258">
        <v>2.55254265000147E+18</v>
      </c>
      <c r="M258">
        <v>2.55254225300014E+19</v>
      </c>
      <c r="O258">
        <v>2.5525420000133901E+17</v>
      </c>
      <c r="Q258">
        <v>2.5525420000133901E+17</v>
      </c>
      <c r="S258">
        <v>2.5525420000133901E+17</v>
      </c>
      <c r="U258">
        <v>2.5525420000149901E+17</v>
      </c>
    </row>
    <row r="259" spans="9:21">
      <c r="I259">
        <v>2.5525421520001401E+19</v>
      </c>
      <c r="K259">
        <v>2.55254279000147E+18</v>
      </c>
      <c r="M259">
        <v>2.5525427000147901E+17</v>
      </c>
      <c r="O259">
        <v>2.5525420000133901E+17</v>
      </c>
      <c r="Q259">
        <v>2.5525420000133901E+17</v>
      </c>
      <c r="S259">
        <v>2.5525420000133901E+17</v>
      </c>
      <c r="U259">
        <v>2.5525420000149901E+17</v>
      </c>
    </row>
    <row r="260" spans="9:21">
      <c r="I260">
        <v>2.55254218100014E+19</v>
      </c>
      <c r="K260">
        <v>2.55254293000147E+18</v>
      </c>
      <c r="M260">
        <v>2.55254218000147E+18</v>
      </c>
      <c r="O260">
        <v>2.5525420000133901E+17</v>
      </c>
      <c r="Q260">
        <v>2.5525420000133901E+17</v>
      </c>
      <c r="S260">
        <v>2.5525420000133901E+17</v>
      </c>
      <c r="U260">
        <v>2.5525420000149901E+17</v>
      </c>
    </row>
    <row r="261" spans="9:21">
      <c r="I261">
        <v>2.5525422110001402E+19</v>
      </c>
      <c r="K261">
        <v>2.5525421070001402E+19</v>
      </c>
      <c r="M261">
        <v>2.55254227000147E+18</v>
      </c>
      <c r="O261">
        <v>2.5525420000133901E+17</v>
      </c>
      <c r="Q261">
        <v>2.5525420000133901E+17</v>
      </c>
      <c r="S261">
        <v>2.5525420000133901E+17</v>
      </c>
      <c r="U261">
        <v>2.5525420000149901E+17</v>
      </c>
    </row>
    <row r="262" spans="9:21">
      <c r="I262">
        <v>2.55254224100014E+19</v>
      </c>
      <c r="K262">
        <v>2.55254212100014E+19</v>
      </c>
      <c r="M262">
        <v>2.55254237000147E+18</v>
      </c>
      <c r="O262">
        <v>2.5525420000133901E+17</v>
      </c>
      <c r="Q262">
        <v>2.5525420000133901E+17</v>
      </c>
      <c r="S262">
        <v>2.5525420000133901E+17</v>
      </c>
      <c r="U262">
        <v>2.5525420000149901E+17</v>
      </c>
    </row>
    <row r="263" spans="9:21">
      <c r="I263">
        <v>2.55254214000147E+18</v>
      </c>
      <c r="K263">
        <v>2.5525421360001401E+19</v>
      </c>
      <c r="M263">
        <v>2.55254246000147E+18</v>
      </c>
      <c r="O263">
        <v>2.5525420000133901E+17</v>
      </c>
      <c r="Q263">
        <v>2.5525420000133901E+17</v>
      </c>
      <c r="S263">
        <v>2.5525420000133901E+17</v>
      </c>
      <c r="U263">
        <v>2.5525420000149901E+17</v>
      </c>
    </row>
    <row r="264" spans="9:21">
      <c r="I264">
        <v>2.55254244000147E+18</v>
      </c>
      <c r="K264">
        <v>2.5525421510001402E+19</v>
      </c>
      <c r="M264">
        <v>2.55254256000147E+18</v>
      </c>
      <c r="O264">
        <v>2.5525420000133901E+17</v>
      </c>
      <c r="Q264">
        <v>2.5525420000133901E+17</v>
      </c>
      <c r="S264">
        <v>2.5525420000133901E+17</v>
      </c>
      <c r="U264">
        <v>2.5525420000149901E+17</v>
      </c>
    </row>
    <row r="265" spans="9:21">
      <c r="I265">
        <v>2.55254272000147E+18</v>
      </c>
      <c r="K265">
        <v>2.55254216500014E+19</v>
      </c>
      <c r="M265">
        <v>2.55254266000147E+18</v>
      </c>
      <c r="O265">
        <v>2.5525420000133901E+17</v>
      </c>
      <c r="Q265">
        <v>2.5525420000133901E+17</v>
      </c>
      <c r="S265">
        <v>2.5525420000133901E+17</v>
      </c>
      <c r="U265">
        <v>2.5525420000149901E+17</v>
      </c>
    </row>
    <row r="266" spans="9:21">
      <c r="I266">
        <v>2.5525421000001401E+19</v>
      </c>
      <c r="K266">
        <v>2.5525421800001401E+19</v>
      </c>
      <c r="M266">
        <v>2.55254275000147E+18</v>
      </c>
      <c r="O266">
        <v>2.5525420000133901E+17</v>
      </c>
      <c r="Q266">
        <v>2.5525420000133901E+17</v>
      </c>
      <c r="S266">
        <v>2.5525420000133901E+17</v>
      </c>
      <c r="U266">
        <v>2.5525420000149901E+17</v>
      </c>
    </row>
    <row r="267" spans="9:21">
      <c r="I267">
        <v>2.5525421280001401E+19</v>
      </c>
      <c r="K267">
        <v>2.5525421950001402E+19</v>
      </c>
      <c r="M267">
        <v>2.55254285000147E+18</v>
      </c>
      <c r="O267">
        <v>2.5525420000133901E+17</v>
      </c>
      <c r="Q267">
        <v>2.5525420000133901E+17</v>
      </c>
      <c r="S267">
        <v>2.5525420000133901E+17</v>
      </c>
      <c r="U267">
        <v>2.5525420000149901E+17</v>
      </c>
    </row>
    <row r="268" spans="9:21">
      <c r="I268">
        <v>2.5525421580001399E+19</v>
      </c>
      <c r="K268">
        <v>2.5525422100001399E+19</v>
      </c>
      <c r="M268">
        <v>2.55254295000147E+18</v>
      </c>
      <c r="O268">
        <v>2.5525420000133901E+17</v>
      </c>
      <c r="Q268">
        <v>2.5525420000133901E+17</v>
      </c>
      <c r="S268">
        <v>2.5525420000133901E+17</v>
      </c>
      <c r="U268">
        <v>2.5525420000149901E+17</v>
      </c>
    </row>
    <row r="269" spans="9:21">
      <c r="I269">
        <v>2.5525421880001401E+19</v>
      </c>
      <c r="K269">
        <v>2.55254222500014E+19</v>
      </c>
      <c r="M269">
        <v>2.55254210500014E+19</v>
      </c>
      <c r="O269">
        <v>2.5525420000133901E+17</v>
      </c>
      <c r="Q269">
        <v>2.5525420000133901E+17</v>
      </c>
      <c r="S269">
        <v>2.5525420000133901E+17</v>
      </c>
      <c r="U269">
        <v>2.5525420000149901E+17</v>
      </c>
    </row>
    <row r="270" spans="9:21">
      <c r="I270">
        <v>2.55254221700014E+19</v>
      </c>
      <c r="K270">
        <v>2.5525422400001401E+19</v>
      </c>
      <c r="M270">
        <v>2.5525421140001399E+19</v>
      </c>
      <c r="O270">
        <v>2.5525420000133901E+17</v>
      </c>
      <c r="Q270">
        <v>2.5525420000133901E+17</v>
      </c>
      <c r="S270">
        <v>2.5525420000133901E+17</v>
      </c>
      <c r="U270">
        <v>2.5525420000149901E+17</v>
      </c>
    </row>
    <row r="271" spans="9:21">
      <c r="I271">
        <v>2.5525422470001402E+19</v>
      </c>
      <c r="K271">
        <v>2.5525422540001399E+19</v>
      </c>
      <c r="M271">
        <v>2.55254212500014E+19</v>
      </c>
      <c r="O271">
        <v>2.5525420000133901E+17</v>
      </c>
      <c r="Q271">
        <v>2.5525420000133901E+17</v>
      </c>
      <c r="S271">
        <v>2.5525420000133901E+17</v>
      </c>
      <c r="U271">
        <v>2.5525420000149901E+17</v>
      </c>
    </row>
    <row r="272" spans="9:21">
      <c r="I272">
        <v>2.55254220000147E+18</v>
      </c>
      <c r="K272">
        <v>2.55254213000147E+18</v>
      </c>
      <c r="M272">
        <v>2.5525421350001402E+19</v>
      </c>
      <c r="O272">
        <v>2.5525420000133901E+17</v>
      </c>
      <c r="Q272">
        <v>2.5525420000133901E+17</v>
      </c>
      <c r="S272">
        <v>2.5525420000133901E+17</v>
      </c>
      <c r="U272">
        <v>2.5525420000149901E+17</v>
      </c>
    </row>
    <row r="273" spans="9:21">
      <c r="I273">
        <v>2.55254250000147E+18</v>
      </c>
      <c r="K273">
        <v>2.55254228000147E+18</v>
      </c>
      <c r="M273">
        <v>2.55254214500014E+19</v>
      </c>
      <c r="O273">
        <v>2.5525420000133901E+17</v>
      </c>
      <c r="Q273">
        <v>2.5525420000133901E+17</v>
      </c>
      <c r="S273">
        <v>2.5525420000133901E+17</v>
      </c>
      <c r="U273">
        <v>2.5525420000149901E+17</v>
      </c>
    </row>
    <row r="274" spans="9:21">
      <c r="I274">
        <v>2.55254278000147E+18</v>
      </c>
      <c r="K274">
        <v>2.55254242000147E+18</v>
      </c>
      <c r="M274">
        <v>2.5525421550001402E+19</v>
      </c>
      <c r="O274">
        <v>2.5525420000133901E+17</v>
      </c>
      <c r="Q274">
        <v>2.5525420000133901E+17</v>
      </c>
      <c r="S274">
        <v>2.5525420000133901E+17</v>
      </c>
      <c r="U274">
        <v>2.5525420000149901E+17</v>
      </c>
    </row>
    <row r="275" spans="9:21">
      <c r="I275">
        <v>2.5525421060001399E+19</v>
      </c>
      <c r="K275">
        <v>2.55254256000147E+18</v>
      </c>
      <c r="M275">
        <v>2.5525421660001399E+19</v>
      </c>
      <c r="O275">
        <v>2.5525420000133901E+17</v>
      </c>
      <c r="Q275">
        <v>2.5525420000133901E+17</v>
      </c>
      <c r="S275">
        <v>2.5525420000133901E+17</v>
      </c>
      <c r="U275">
        <v>2.5525420000149901E+17</v>
      </c>
    </row>
    <row r="276" spans="9:21">
      <c r="I276">
        <v>2.5525421340001399E+19</v>
      </c>
      <c r="K276">
        <v>2.55254270000147E+18</v>
      </c>
      <c r="M276">
        <v>2.5525421760001401E+19</v>
      </c>
      <c r="O276">
        <v>2.5525420000133901E+17</v>
      </c>
      <c r="Q276">
        <v>2.5525420000133901E+17</v>
      </c>
      <c r="S276">
        <v>2.5525420000133901E+17</v>
      </c>
      <c r="U276">
        <v>2.5525420000149901E+17</v>
      </c>
    </row>
    <row r="277" spans="9:21">
      <c r="I277">
        <v>2.5525421640001401E+19</v>
      </c>
      <c r="K277">
        <v>2.55254284000147E+18</v>
      </c>
      <c r="M277">
        <v>2.5525421860001399E+19</v>
      </c>
      <c r="O277">
        <v>2.5525420000133901E+17</v>
      </c>
      <c r="Q277">
        <v>2.5525420000133901E+17</v>
      </c>
      <c r="S277">
        <v>2.5525420000133901E+17</v>
      </c>
      <c r="U277">
        <v>2.5525420000149901E+17</v>
      </c>
    </row>
    <row r="278" spans="9:21">
      <c r="I278">
        <v>2.5525421940001399E+19</v>
      </c>
      <c r="K278">
        <v>2.55254298000147E+18</v>
      </c>
      <c r="M278">
        <v>2.5525421960001401E+19</v>
      </c>
      <c r="O278">
        <v>2.5525420000133901E+17</v>
      </c>
      <c r="Q278">
        <v>2.5525420000133901E+17</v>
      </c>
      <c r="S278">
        <v>2.5525420000133901E+17</v>
      </c>
      <c r="U278">
        <v>2.5525420000149901E+17</v>
      </c>
    </row>
    <row r="279" spans="9:21">
      <c r="I279">
        <v>2.5525422230001402E+19</v>
      </c>
      <c r="K279">
        <v>2.5525421120001401E+19</v>
      </c>
      <c r="M279">
        <v>2.5525422070001402E+19</v>
      </c>
      <c r="O279">
        <v>2.5525420000133901E+17</v>
      </c>
      <c r="Q279">
        <v>2.5525420000133901E+17</v>
      </c>
      <c r="S279">
        <v>2.5525420000133901E+17</v>
      </c>
      <c r="U279">
        <v>2.5525420000149901E+17</v>
      </c>
    </row>
    <row r="280" spans="9:21">
      <c r="I280">
        <v>2.55254225300014E+19</v>
      </c>
      <c r="K280">
        <v>2.5525421260001399E+19</v>
      </c>
      <c r="M280">
        <v>2.55254221700014E+19</v>
      </c>
      <c r="O280">
        <v>2.5525420000133901E+17</v>
      </c>
      <c r="Q280">
        <v>2.5525420000133901E+17</v>
      </c>
      <c r="S280">
        <v>2.5525420000133901E+17</v>
      </c>
      <c r="U280">
        <v>2.5525420000149901E+17</v>
      </c>
    </row>
    <row r="281" spans="9:21">
      <c r="I281">
        <v>2.55254226000147E+18</v>
      </c>
      <c r="K281">
        <v>2.55254214100014E+19</v>
      </c>
      <c r="M281">
        <v>2.5525422270001402E+19</v>
      </c>
      <c r="O281">
        <v>2.5525420000133901E+17</v>
      </c>
      <c r="Q281">
        <v>2.5525420000133901E+17</v>
      </c>
      <c r="S281">
        <v>2.5525420000133901E+17</v>
      </c>
      <c r="U281">
        <v>2.5525420000149901E+17</v>
      </c>
    </row>
    <row r="282" spans="9:21">
      <c r="I282">
        <v>2.55254256000147E+18</v>
      </c>
      <c r="K282">
        <v>2.5525421560001401E+19</v>
      </c>
      <c r="M282">
        <v>2.5525422380001399E+19</v>
      </c>
      <c r="O282">
        <v>2.5525420000133901E+17</v>
      </c>
      <c r="Q282">
        <v>2.5525420000133901E+17</v>
      </c>
      <c r="S282">
        <v>2.5525420000133901E+17</v>
      </c>
      <c r="U282">
        <v>2.5525420000149901E+17</v>
      </c>
    </row>
    <row r="283" spans="9:21">
      <c r="I283">
        <v>2.55254284000147E+18</v>
      </c>
      <c r="K283">
        <v>2.5525421710001402E+19</v>
      </c>
      <c r="M283">
        <v>2.5525422480001401E+19</v>
      </c>
      <c r="O283">
        <v>2.5525420000133901E+17</v>
      </c>
      <c r="Q283">
        <v>2.5525420000133901E+17</v>
      </c>
      <c r="S283">
        <v>2.5525420000133901E+17</v>
      </c>
      <c r="U283">
        <v>2.5525420000149901E+17</v>
      </c>
    </row>
    <row r="284" spans="9:21">
      <c r="I284">
        <v>2.5525421120001401E+19</v>
      </c>
      <c r="K284">
        <v>2.5525421860001399E+19</v>
      </c>
      <c r="M284">
        <v>2.5525422000147901E+17</v>
      </c>
      <c r="O284">
        <v>2.5525420000133901E+17</v>
      </c>
      <c r="Q284">
        <v>2.5525420000133901E+17</v>
      </c>
      <c r="S284">
        <v>2.5525420000133901E+17</v>
      </c>
      <c r="U284">
        <v>2.5525420000149901E+17</v>
      </c>
    </row>
    <row r="285" spans="9:21">
      <c r="I285">
        <v>2.5525421400001401E+19</v>
      </c>
      <c r="K285">
        <v>2.5525422000001401E+19</v>
      </c>
      <c r="M285">
        <v>2.55254212000147E+18</v>
      </c>
      <c r="O285">
        <v>2.5525420000133901E+17</v>
      </c>
      <c r="Q285">
        <v>2.5525420000133901E+17</v>
      </c>
      <c r="S285">
        <v>2.5525420000133901E+17</v>
      </c>
      <c r="U285">
        <v>2.5525420000149901E+17</v>
      </c>
    </row>
    <row r="286" spans="9:21">
      <c r="I286">
        <v>2.5525421700001399E+19</v>
      </c>
      <c r="K286">
        <v>2.5525422150001402E+19</v>
      </c>
      <c r="M286">
        <v>2.55254222000147E+18</v>
      </c>
      <c r="O286">
        <v>2.5525420000133901E+17</v>
      </c>
      <c r="Q286">
        <v>2.5525420000133901E+17</v>
      </c>
      <c r="S286">
        <v>2.5525420000133901E+17</v>
      </c>
      <c r="U286">
        <v>2.5525420000149901E+17</v>
      </c>
    </row>
    <row r="287" spans="9:21">
      <c r="I287">
        <v>2.5525422000001401E+19</v>
      </c>
      <c r="K287">
        <v>2.5525422300001399E+19</v>
      </c>
      <c r="M287">
        <v>2.55254231000147E+18</v>
      </c>
      <c r="O287">
        <v>2.5525420000133901E+17</v>
      </c>
      <c r="Q287">
        <v>2.5525420000133901E+17</v>
      </c>
      <c r="S287">
        <v>2.5525420000133901E+17</v>
      </c>
      <c r="U287">
        <v>2.5525420000149901E+17</v>
      </c>
    </row>
    <row r="288" spans="9:21">
      <c r="I288">
        <v>2.5525422300001399E+19</v>
      </c>
      <c r="K288">
        <v>2.55254224500014E+19</v>
      </c>
      <c r="M288">
        <v>2.55254241000147E+18</v>
      </c>
      <c r="O288">
        <v>2.5525420000133901E+17</v>
      </c>
      <c r="Q288">
        <v>2.5525420000133901E+17</v>
      </c>
      <c r="S288">
        <v>2.5525420000133901E+17</v>
      </c>
      <c r="U288">
        <v>2.5525420000149901E+17</v>
      </c>
    </row>
    <row r="289" spans="9:21">
      <c r="I289">
        <v>2.5525423000147901E+17</v>
      </c>
      <c r="K289">
        <v>2.5525424000147901E+17</v>
      </c>
      <c r="M289">
        <v>2.55254251000147E+18</v>
      </c>
      <c r="O289">
        <v>2.5525420000133901E+17</v>
      </c>
      <c r="Q289">
        <v>2.5525420000133901E+17</v>
      </c>
      <c r="S289">
        <v>2.5525420000133901E+17</v>
      </c>
      <c r="U289">
        <v>2.5525420000149901E+17</v>
      </c>
    </row>
    <row r="290" spans="9:21">
      <c r="I290">
        <v>2.55254233000147E+18</v>
      </c>
      <c r="K290">
        <v>2.55254218000147E+18</v>
      </c>
      <c r="M290">
        <v>2.55254260000147E+18</v>
      </c>
      <c r="O290">
        <v>2.5525420000133901E+17</v>
      </c>
      <c r="Q290">
        <v>2.5525420000133901E+17</v>
      </c>
      <c r="S290">
        <v>2.5525420000133901E+17</v>
      </c>
      <c r="U290">
        <v>2.5525420000149901E+17</v>
      </c>
    </row>
    <row r="291" spans="9:21">
      <c r="I291">
        <v>2.55254259000147E+18</v>
      </c>
      <c r="K291">
        <v>2.55254232000147E+18</v>
      </c>
      <c r="M291">
        <v>2.55254270000147E+18</v>
      </c>
      <c r="O291">
        <v>2.5525420000133901E+17</v>
      </c>
      <c r="Q291">
        <v>2.5525420000133901E+17</v>
      </c>
      <c r="S291">
        <v>2.5525420000133901E+17</v>
      </c>
      <c r="U291">
        <v>2.5525420000149901E+17</v>
      </c>
    </row>
    <row r="292" spans="9:21">
      <c r="I292">
        <v>2.55254287000147E+18</v>
      </c>
      <c r="K292">
        <v>2.55254246000147E+18</v>
      </c>
      <c r="M292">
        <v>2.55254280000147E+18</v>
      </c>
      <c r="O292">
        <v>2.5525420000133901E+17</v>
      </c>
      <c r="Q292">
        <v>2.5525420000133901E+17</v>
      </c>
      <c r="S292">
        <v>2.5525420000133901E+17</v>
      </c>
      <c r="U292">
        <v>2.5525420000149901E+17</v>
      </c>
    </row>
    <row r="293" spans="9:21">
      <c r="I293">
        <v>2.5525422000147901E+17</v>
      </c>
      <c r="K293">
        <v>2.55254260000147E+18</v>
      </c>
      <c r="M293">
        <v>2.55254289000147E+18</v>
      </c>
      <c r="O293">
        <v>2.5525420000133901E+17</v>
      </c>
      <c r="Q293">
        <v>2.5525420000133901E+17</v>
      </c>
      <c r="S293">
        <v>2.5525420000133901E+17</v>
      </c>
      <c r="U293">
        <v>2.5525420000149901E+17</v>
      </c>
    </row>
    <row r="294" spans="9:21">
      <c r="I294">
        <v>2.5525421000147901E+17</v>
      </c>
      <c r="K294">
        <v>2.55254274000147E+18</v>
      </c>
      <c r="M294">
        <v>2.55254299000147E+18</v>
      </c>
      <c r="O294">
        <v>2.5525420000133901E+17</v>
      </c>
      <c r="Q294">
        <v>2.5525420000133901E+17</v>
      </c>
      <c r="S294">
        <v>2.5525420000133901E+17</v>
      </c>
      <c r="U294">
        <v>2.5525420000149901E+17</v>
      </c>
    </row>
    <row r="295" spans="9:21">
      <c r="K295">
        <v>2.55254288000147E+18</v>
      </c>
      <c r="M295">
        <v>2.55254210900014E+19</v>
      </c>
      <c r="O295">
        <v>2.5525420000133901E+17</v>
      </c>
      <c r="Q295">
        <v>2.5525420000133901E+17</v>
      </c>
      <c r="S295">
        <v>2.5525420000133901E+17</v>
      </c>
      <c r="U295">
        <v>2.5525420000149901E+17</v>
      </c>
    </row>
    <row r="296" spans="9:21">
      <c r="K296">
        <v>2.5525421020001399E+19</v>
      </c>
      <c r="M296">
        <v>2.5525421190001402E+19</v>
      </c>
      <c r="O296">
        <v>2.5525420000133901E+17</v>
      </c>
      <c r="Q296">
        <v>2.5525420000133901E+17</v>
      </c>
      <c r="S296">
        <v>2.5525420000133901E+17</v>
      </c>
      <c r="U296">
        <v>2.5525420000149901E+17</v>
      </c>
    </row>
    <row r="297" spans="9:21">
      <c r="K297">
        <v>2.5525421160001401E+19</v>
      </c>
      <c r="M297">
        <v>2.55254212900014E+19</v>
      </c>
      <c r="O297">
        <v>2.5525420000133901E+17</v>
      </c>
      <c r="Q297">
        <v>2.5525420000133901E+17</v>
      </c>
      <c r="S297">
        <v>2.5525420000133901E+17</v>
      </c>
      <c r="U297">
        <v>2.5525420000149901E+17</v>
      </c>
    </row>
    <row r="298" spans="9:21">
      <c r="K298">
        <v>2.5525421310001402E+19</v>
      </c>
      <c r="M298">
        <v>2.5525421390001402E+19</v>
      </c>
      <c r="O298">
        <v>2.5525420000133901E+17</v>
      </c>
      <c r="Q298">
        <v>2.5525420000133901E+17</v>
      </c>
      <c r="S298">
        <v>2.5525420000133901E+17</v>
      </c>
      <c r="U298">
        <v>2.5525420000149901E+17</v>
      </c>
    </row>
    <row r="299" spans="9:21">
      <c r="K299">
        <v>2.5525421460001399E+19</v>
      </c>
      <c r="M299">
        <v>2.55254214900014E+19</v>
      </c>
      <c r="O299">
        <v>2.5525420000133901E+17</v>
      </c>
      <c r="Q299">
        <v>2.5525420000133901E+17</v>
      </c>
      <c r="S299">
        <v>2.5525420000133901E+17</v>
      </c>
      <c r="U299">
        <v>2.5525420000149901E+17</v>
      </c>
    </row>
    <row r="300" spans="9:21">
      <c r="K300">
        <v>2.55254216100014E+19</v>
      </c>
      <c r="M300">
        <v>2.5525421600001401E+19</v>
      </c>
      <c r="O300">
        <v>2.5525420000133901E+17</v>
      </c>
      <c r="Q300">
        <v>2.5525420000133901E+17</v>
      </c>
      <c r="S300">
        <v>2.5525420000133901E+17</v>
      </c>
      <c r="U300">
        <v>2.5525420000149901E+17</v>
      </c>
    </row>
    <row r="301" spans="9:21">
      <c r="K301">
        <v>2.5525421760001401E+19</v>
      </c>
      <c r="M301">
        <v>2.5525421700001399E+19</v>
      </c>
      <c r="O301">
        <v>2.5525420000133901E+17</v>
      </c>
      <c r="Q301">
        <v>2.5525420000133901E+17</v>
      </c>
      <c r="S301">
        <v>2.5525420000133901E+17</v>
      </c>
      <c r="U301">
        <v>2.5525420000149901E+17</v>
      </c>
    </row>
    <row r="302" spans="9:21">
      <c r="K302">
        <v>2.5525421900001399E+19</v>
      </c>
      <c r="M302">
        <v>2.5525421800001401E+19</v>
      </c>
      <c r="O302">
        <v>2.5525420000133901E+17</v>
      </c>
      <c r="Q302">
        <v>2.5525420000133901E+17</v>
      </c>
      <c r="S302">
        <v>2.5525420000133901E+17</v>
      </c>
      <c r="U302">
        <v>2.5525420000149901E+17</v>
      </c>
    </row>
    <row r="303" spans="9:21">
      <c r="K303">
        <v>2.55254220500014E+19</v>
      </c>
      <c r="M303">
        <v>2.5525421900001399E+19</v>
      </c>
      <c r="O303">
        <v>2.5525420000133901E+17</v>
      </c>
      <c r="Q303">
        <v>2.5525420000133901E+17</v>
      </c>
      <c r="S303">
        <v>2.5525420000133901E+17</v>
      </c>
      <c r="U303">
        <v>2.5525420000149901E+17</v>
      </c>
    </row>
    <row r="304" spans="9:21">
      <c r="K304">
        <v>2.5525422200001401E+19</v>
      </c>
      <c r="M304">
        <v>2.55254220100014E+19</v>
      </c>
      <c r="O304">
        <v>2.5525420000133901E+17</v>
      </c>
      <c r="Q304">
        <v>2.5525420000133901E+17</v>
      </c>
      <c r="S304">
        <v>2.5525420000133901E+17</v>
      </c>
      <c r="U304">
        <v>2.5525420000149901E+17</v>
      </c>
    </row>
    <row r="305" spans="11:21">
      <c r="K305">
        <v>2.5525422350001402E+19</v>
      </c>
      <c r="M305">
        <v>2.5525422110001402E+19</v>
      </c>
      <c r="O305">
        <v>2.5525420000133901E+17</v>
      </c>
      <c r="Q305">
        <v>2.5525420000133901E+17</v>
      </c>
      <c r="S305">
        <v>2.5525420000133901E+17</v>
      </c>
      <c r="U305">
        <v>2.5525420000149901E+17</v>
      </c>
    </row>
    <row r="306" spans="11:21">
      <c r="K306">
        <v>2.5525422500001399E+19</v>
      </c>
      <c r="M306">
        <v>2.55254222100014E+19</v>
      </c>
      <c r="O306">
        <v>2.5525420000133901E+17</v>
      </c>
      <c r="Q306">
        <v>2.5525420000133901E+17</v>
      </c>
      <c r="S306">
        <v>2.5525420000133901E+17</v>
      </c>
      <c r="U306">
        <v>2.5525420000149901E+17</v>
      </c>
    </row>
    <row r="307" spans="11:21">
      <c r="K307">
        <v>2.5525428000147901E+17</v>
      </c>
      <c r="M307">
        <v>2.5525422320001401E+19</v>
      </c>
      <c r="O307">
        <v>2.5525420000133901E+17</v>
      </c>
      <c r="Q307">
        <v>2.5525420000133901E+17</v>
      </c>
      <c r="S307">
        <v>2.5525420000133901E+17</v>
      </c>
      <c r="U307">
        <v>2.5525420000149901E+17</v>
      </c>
    </row>
    <row r="308" spans="11:21">
      <c r="K308">
        <v>2.55254223000147E+18</v>
      </c>
      <c r="M308">
        <v>2.5525422420001399E+19</v>
      </c>
      <c r="O308">
        <v>2.5525420000133901E+17</v>
      </c>
      <c r="Q308">
        <v>2.5525420000133901E+17</v>
      </c>
      <c r="S308">
        <v>2.5525420000133901E+17</v>
      </c>
      <c r="U308">
        <v>2.5525420000149901E+17</v>
      </c>
    </row>
    <row r="309" spans="11:21">
      <c r="K309">
        <v>2.55254236000147E+18</v>
      </c>
      <c r="M309">
        <v>2.5525422520001401E+19</v>
      </c>
      <c r="O309">
        <v>2.5525420000133901E+17</v>
      </c>
      <c r="Q309">
        <v>2.5525420000133901E+17</v>
      </c>
      <c r="S309">
        <v>2.5525420000133901E+17</v>
      </c>
      <c r="U309">
        <v>2.5525420000149901E+17</v>
      </c>
    </row>
    <row r="310" spans="11:21">
      <c r="K310">
        <v>2.55254250000147E+18</v>
      </c>
      <c r="M310">
        <v>2.5525426000147901E+17</v>
      </c>
      <c r="O310">
        <v>2.5525420000133901E+17</v>
      </c>
      <c r="Q310">
        <v>2.5525420000133901E+17</v>
      </c>
      <c r="S310">
        <v>2.5525420000133901E+17</v>
      </c>
      <c r="U310">
        <v>2.5525420000149901E+17</v>
      </c>
    </row>
    <row r="311" spans="11:21">
      <c r="K311">
        <v>2.55254264000147E+18</v>
      </c>
      <c r="M311">
        <v>2.55254217000147E+18</v>
      </c>
      <c r="O311">
        <v>2.5525420000133901E+17</v>
      </c>
      <c r="Q311">
        <v>2.5525420000133901E+17</v>
      </c>
      <c r="S311">
        <v>2.5525420000133901E+17</v>
      </c>
      <c r="U311">
        <v>2.5525420000149901E+17</v>
      </c>
    </row>
    <row r="312" spans="11:21">
      <c r="K312">
        <v>2.55254278000147E+18</v>
      </c>
      <c r="M312">
        <v>2.55254226000147E+18</v>
      </c>
      <c r="O312">
        <v>2.5525420000133901E+17</v>
      </c>
      <c r="Q312">
        <v>2.5525420000133901E+17</v>
      </c>
      <c r="S312">
        <v>2.5525420000133901E+17</v>
      </c>
      <c r="U312">
        <v>2.5525420000149901E+17</v>
      </c>
    </row>
    <row r="313" spans="11:21">
      <c r="K313">
        <v>2.55254293000147E+18</v>
      </c>
      <c r="M313">
        <v>2.55254235000147E+18</v>
      </c>
      <c r="O313">
        <v>2.5525420000133901E+17</v>
      </c>
      <c r="Q313">
        <v>2.5525420000133901E+17</v>
      </c>
      <c r="S313">
        <v>2.5525420000133901E+17</v>
      </c>
      <c r="U313">
        <v>2.5525420000149901E+17</v>
      </c>
    </row>
    <row r="314" spans="11:21">
      <c r="K314">
        <v>2.5525421070001402E+19</v>
      </c>
      <c r="M314">
        <v>2.55254245000147E+18</v>
      </c>
      <c r="O314">
        <v>2.5525420000133901E+17</v>
      </c>
      <c r="Q314">
        <v>2.5525420000133901E+17</v>
      </c>
      <c r="S314">
        <v>2.5525420000133901E+17</v>
      </c>
      <c r="U314">
        <v>2.5525420000149901E+17</v>
      </c>
    </row>
    <row r="315" spans="11:21">
      <c r="K315">
        <v>2.55254212100014E+19</v>
      </c>
      <c r="M315">
        <v>2.55254255000147E+18</v>
      </c>
      <c r="O315">
        <v>2.5525420000133901E+17</v>
      </c>
      <c r="Q315">
        <v>2.5525420000133901E+17</v>
      </c>
      <c r="S315">
        <v>2.5525420000133901E+17</v>
      </c>
      <c r="U315">
        <v>2.5525420000149901E+17</v>
      </c>
    </row>
    <row r="316" spans="11:21">
      <c r="K316">
        <v>2.5525421360001401E+19</v>
      </c>
      <c r="M316">
        <v>2.55254264000147E+18</v>
      </c>
      <c r="O316">
        <v>2.5525420000133901E+17</v>
      </c>
      <c r="Q316">
        <v>2.5525420000133901E+17</v>
      </c>
      <c r="S316">
        <v>2.5525420000133901E+17</v>
      </c>
      <c r="U316">
        <v>2.5525420000149901E+17</v>
      </c>
    </row>
    <row r="317" spans="11:21">
      <c r="K317">
        <v>2.5525421500001399E+19</v>
      </c>
      <c r="M317">
        <v>2.55254274000147E+18</v>
      </c>
      <c r="O317">
        <v>2.5525420000133901E+17</v>
      </c>
      <c r="Q317">
        <v>2.5525420000133901E+17</v>
      </c>
      <c r="S317">
        <v>2.5525420000133901E+17</v>
      </c>
      <c r="U317">
        <v>2.5525420000149901E+17</v>
      </c>
    </row>
    <row r="318" spans="11:21">
      <c r="K318">
        <v>2.55254216500014E+19</v>
      </c>
      <c r="M318">
        <v>2.55254284000147E+18</v>
      </c>
      <c r="O318">
        <v>2.5525420000133901E+17</v>
      </c>
      <c r="Q318">
        <v>2.5525420000133901E+17</v>
      </c>
      <c r="S318">
        <v>2.5525420000133901E+17</v>
      </c>
      <c r="U318">
        <v>2.5525420000149901E+17</v>
      </c>
    </row>
    <row r="319" spans="11:21">
      <c r="K319">
        <v>2.5525421800001401E+19</v>
      </c>
      <c r="M319">
        <v>2.55254294000147E+18</v>
      </c>
      <c r="O319">
        <v>2.5525420000133901E+17</v>
      </c>
      <c r="Q319">
        <v>2.5525420000133901E+17</v>
      </c>
      <c r="S319">
        <v>2.5525420000133901E+17</v>
      </c>
      <c r="U319">
        <v>2.5525420000149901E+17</v>
      </c>
    </row>
    <row r="320" spans="11:21">
      <c r="K320">
        <v>2.5525421950001402E+19</v>
      </c>
      <c r="M320">
        <v>2.5525421030001402E+19</v>
      </c>
      <c r="O320">
        <v>2.5525420000133901E+17</v>
      </c>
      <c r="Q320">
        <v>2.5525420000133901E+17</v>
      </c>
      <c r="S320">
        <v>2.5525420000133901E+17</v>
      </c>
      <c r="U320">
        <v>2.5525420000149901E+17</v>
      </c>
    </row>
    <row r="321" spans="11:21">
      <c r="K321">
        <v>2.5525422100001399E+19</v>
      </c>
      <c r="M321">
        <v>2.55254211300014E+19</v>
      </c>
      <c r="O321">
        <v>2.5525420000133901E+17</v>
      </c>
      <c r="Q321">
        <v>2.5525420000133901E+17</v>
      </c>
      <c r="S321">
        <v>2.5525420000133901E+17</v>
      </c>
      <c r="U321">
        <v>2.5525420000149901E+17</v>
      </c>
    </row>
    <row r="322" spans="11:21">
      <c r="K322">
        <v>2.55254222500014E+19</v>
      </c>
      <c r="M322">
        <v>2.5525421230001402E+19</v>
      </c>
      <c r="O322">
        <v>2.5525420000133901E+17</v>
      </c>
      <c r="Q322">
        <v>2.5525420000133901E+17</v>
      </c>
      <c r="S322">
        <v>2.5525420000133901E+17</v>
      </c>
      <c r="U322">
        <v>2.5525420000149901E+17</v>
      </c>
    </row>
    <row r="323" spans="11:21">
      <c r="K323">
        <v>2.5525422390001402E+19</v>
      </c>
      <c r="M323">
        <v>2.5525421340001399E+19</v>
      </c>
      <c r="O323">
        <v>2.5525420000133901E+17</v>
      </c>
      <c r="Q323">
        <v>2.5525420000133901E+17</v>
      </c>
      <c r="S323">
        <v>2.5525420000133901E+17</v>
      </c>
      <c r="U323">
        <v>2.5525420000149901E+17</v>
      </c>
    </row>
    <row r="324" spans="11:21">
      <c r="K324">
        <v>2.5525422540001399E+19</v>
      </c>
      <c r="M324">
        <v>2.5525421440001401E+19</v>
      </c>
      <c r="O324">
        <v>2.5525420000133901E+17</v>
      </c>
      <c r="Q324">
        <v>2.5525420000133901E+17</v>
      </c>
      <c r="S324">
        <v>2.5525420000133901E+17</v>
      </c>
      <c r="U324">
        <v>2.5525420000149901E+17</v>
      </c>
    </row>
    <row r="325" spans="11:21">
      <c r="K325">
        <v>2.55254213000147E+18</v>
      </c>
      <c r="M325">
        <v>2.5525421540001399E+19</v>
      </c>
      <c r="O325">
        <v>2.5525420000133901E+17</v>
      </c>
      <c r="Q325">
        <v>2.5525420000133901E+17</v>
      </c>
      <c r="S325">
        <v>2.5525420000133901E+17</v>
      </c>
      <c r="U325">
        <v>2.5525420000149901E+17</v>
      </c>
    </row>
    <row r="326" spans="11:21">
      <c r="K326">
        <v>2.55254228000147E+18</v>
      </c>
      <c r="M326">
        <v>2.5525421640001401E+19</v>
      </c>
      <c r="O326">
        <v>2.5525420000133901E+17</v>
      </c>
      <c r="Q326">
        <v>2.5525420000133901E+17</v>
      </c>
      <c r="S326">
        <v>2.5525420000133901E+17</v>
      </c>
      <c r="U326">
        <v>2.5525420000149901E+17</v>
      </c>
    </row>
    <row r="327" spans="11:21">
      <c r="K327">
        <v>2.55254242000147E+18</v>
      </c>
      <c r="M327">
        <v>2.5525421750001402E+19</v>
      </c>
      <c r="O327">
        <v>2.5525420000133901E+17</v>
      </c>
      <c r="Q327">
        <v>2.5525420000133901E+17</v>
      </c>
      <c r="S327">
        <v>2.5525420000133901E+17</v>
      </c>
      <c r="U327">
        <v>2.5525420000149901E+17</v>
      </c>
    </row>
    <row r="328" spans="11:21">
      <c r="K328">
        <v>2.55254256000147E+18</v>
      </c>
      <c r="M328">
        <v>2.55254218500014E+19</v>
      </c>
      <c r="O328">
        <v>2.5525420000133901E+17</v>
      </c>
      <c r="Q328">
        <v>2.5525420000133901E+17</v>
      </c>
      <c r="S328">
        <v>2.5525420000133901E+17</v>
      </c>
      <c r="U328">
        <v>2.5525420000149901E+17</v>
      </c>
    </row>
    <row r="329" spans="11:21">
      <c r="K329">
        <v>2.55254270000147E+18</v>
      </c>
      <c r="M329">
        <v>2.5525421950001402E+19</v>
      </c>
      <c r="O329">
        <v>2.5525420000133901E+17</v>
      </c>
      <c r="Q329">
        <v>2.5525420000133901E+17</v>
      </c>
      <c r="S329">
        <v>2.5525420000133901E+17</v>
      </c>
      <c r="U329">
        <v>2.5525420000149901E+17</v>
      </c>
    </row>
    <row r="330" spans="11:21">
      <c r="K330">
        <v>2.55254284000147E+18</v>
      </c>
      <c r="M330">
        <v>2.5525422060001399E+19</v>
      </c>
      <c r="O330">
        <v>2.5525420000133901E+17</v>
      </c>
      <c r="Q330">
        <v>2.5525420000133901E+17</v>
      </c>
      <c r="S330">
        <v>2.5525420000133901E+17</v>
      </c>
      <c r="U330">
        <v>2.5525420000149901E+17</v>
      </c>
    </row>
    <row r="331" spans="11:21">
      <c r="K331">
        <v>2.55254298000147E+18</v>
      </c>
      <c r="M331">
        <v>2.5525422160001401E+19</v>
      </c>
      <c r="O331">
        <v>2.5525420000133901E+17</v>
      </c>
      <c r="Q331">
        <v>2.5525420000133901E+17</v>
      </c>
      <c r="S331">
        <v>2.5525420000133901E+17</v>
      </c>
      <c r="U331">
        <v>2.5525420000149901E+17</v>
      </c>
    </row>
    <row r="332" spans="11:21">
      <c r="K332">
        <v>2.5525421120001401E+19</v>
      </c>
      <c r="M332">
        <v>2.5525422260001399E+19</v>
      </c>
      <c r="O332">
        <v>2.5525420000133901E+17</v>
      </c>
      <c r="Q332">
        <v>2.5525420000133901E+17</v>
      </c>
      <c r="S332">
        <v>2.5525420000133901E+17</v>
      </c>
      <c r="U332">
        <v>2.5525420000149901E+17</v>
      </c>
    </row>
    <row r="333" spans="11:21">
      <c r="K333">
        <v>2.5525421260001399E+19</v>
      </c>
      <c r="M333">
        <v>2.5525422360001401E+19</v>
      </c>
      <c r="O333">
        <v>2.5525420000133901E+17</v>
      </c>
      <c r="Q333">
        <v>2.5525420000133901E+17</v>
      </c>
      <c r="S333">
        <v>2.5525420000133901E+17</v>
      </c>
      <c r="U333">
        <v>2.5525420000149901E+17</v>
      </c>
    </row>
    <row r="334" spans="11:21">
      <c r="K334">
        <v>2.55254214100014E+19</v>
      </c>
      <c r="M334">
        <v>2.5525422470001402E+19</v>
      </c>
      <c r="O334">
        <v>2.5525420000133901E+17</v>
      </c>
      <c r="Q334">
        <v>2.5525420000133901E+17</v>
      </c>
      <c r="S334">
        <v>2.5525420000133901E+17</v>
      </c>
      <c r="U334">
        <v>2.5525420000149901E+17</v>
      </c>
    </row>
    <row r="335" spans="11:21">
      <c r="K335">
        <v>2.5525421560001401E+19</v>
      </c>
      <c r="M335">
        <v>2.5525421000147901E+17</v>
      </c>
      <c r="O335">
        <v>2.5525420000133901E+17</v>
      </c>
      <c r="Q335">
        <v>2.5525420000133901E+17</v>
      </c>
      <c r="S335">
        <v>2.5525420000133901E+17</v>
      </c>
      <c r="U335">
        <v>2.5525420000149901E+17</v>
      </c>
    </row>
    <row r="336" spans="11:21">
      <c r="K336">
        <v>2.5525421710001402E+19</v>
      </c>
      <c r="M336">
        <v>2.55254211000147E+18</v>
      </c>
      <c r="O336">
        <v>2.5525420000133901E+17</v>
      </c>
      <c r="Q336">
        <v>2.5525420000133901E+17</v>
      </c>
      <c r="S336">
        <v>2.5525420000133901E+17</v>
      </c>
      <c r="U336">
        <v>2.5525420000149901E+17</v>
      </c>
    </row>
    <row r="337" spans="11:21">
      <c r="K337">
        <v>2.55254218500014E+19</v>
      </c>
      <c r="M337">
        <v>2.55254220000147E+18</v>
      </c>
      <c r="O337">
        <v>2.5525420000133901E+17</v>
      </c>
      <c r="Q337">
        <v>2.5525420000133901E+17</v>
      </c>
      <c r="S337">
        <v>2.5525420000133901E+17</v>
      </c>
      <c r="U337">
        <v>2.5525420000149901E+17</v>
      </c>
    </row>
    <row r="338" spans="11:21">
      <c r="K338">
        <v>2.5525422000001401E+19</v>
      </c>
      <c r="M338">
        <v>2.55254230000147E+18</v>
      </c>
      <c r="O338">
        <v>2.5525420000133901E+17</v>
      </c>
      <c r="Q338">
        <v>2.5525420000133901E+17</v>
      </c>
      <c r="S338">
        <v>2.5525420000133901E+17</v>
      </c>
      <c r="U338">
        <v>2.5525420000149901E+17</v>
      </c>
    </row>
    <row r="339" spans="11:21">
      <c r="K339">
        <v>2.5525422150001402E+19</v>
      </c>
      <c r="M339">
        <v>2.55254240000147E+18</v>
      </c>
      <c r="O339">
        <v>2.5525420000133901E+17</v>
      </c>
      <c r="Q339">
        <v>2.5525420000133901E+17</v>
      </c>
      <c r="S339">
        <v>2.5525420000133901E+17</v>
      </c>
      <c r="U339">
        <v>2.5525420000149901E+17</v>
      </c>
    </row>
    <row r="340" spans="11:21">
      <c r="K340">
        <v>2.5525422300001399E+19</v>
      </c>
      <c r="M340">
        <v>2.55254249000147E+18</v>
      </c>
      <c r="O340">
        <v>2.5525420000133901E+17</v>
      </c>
      <c r="Q340">
        <v>2.5525420000133901E+17</v>
      </c>
      <c r="S340">
        <v>2.5525420000133901E+17</v>
      </c>
      <c r="U340">
        <v>2.5525420000149901E+17</v>
      </c>
    </row>
    <row r="341" spans="11:21">
      <c r="K341">
        <v>2.55254224500014E+19</v>
      </c>
      <c r="M341">
        <v>2.55254259000147E+18</v>
      </c>
      <c r="O341">
        <v>2.5525420000133901E+17</v>
      </c>
      <c r="Q341">
        <v>2.5525420000133901E+17</v>
      </c>
      <c r="S341">
        <v>2.5525420000133901E+17</v>
      </c>
      <c r="U341">
        <v>2.5525420000149901E+17</v>
      </c>
    </row>
    <row r="342" spans="11:21">
      <c r="K342">
        <v>2.5525423000147901E+17</v>
      </c>
      <c r="M342">
        <v>2.55254269000147E+18</v>
      </c>
      <c r="O342">
        <v>2.5525420000133901E+17</v>
      </c>
      <c r="Q342">
        <v>2.5525420000133901E+17</v>
      </c>
      <c r="S342">
        <v>2.5525420000133901E+17</v>
      </c>
      <c r="U342">
        <v>2.5525420000149901E+17</v>
      </c>
    </row>
    <row r="343" spans="11:21">
      <c r="K343">
        <v>2.55254218000147E+18</v>
      </c>
      <c r="M343">
        <v>2.55254278000147E+18</v>
      </c>
      <c r="O343">
        <v>2.5525420000133901E+17</v>
      </c>
      <c r="Q343">
        <v>2.5525420000133901E+17</v>
      </c>
      <c r="S343">
        <v>2.5525420000133901E+17</v>
      </c>
      <c r="U343">
        <v>2.5525420000149901E+17</v>
      </c>
    </row>
    <row r="344" spans="11:21">
      <c r="K344">
        <v>2.55254231000147E+18</v>
      </c>
      <c r="M344">
        <v>2.55254288000147E+18</v>
      </c>
      <c r="O344">
        <v>2.5525420000133901E+17</v>
      </c>
      <c r="Q344">
        <v>2.5525420000133901E+17</v>
      </c>
      <c r="S344">
        <v>2.5525420000133901E+17</v>
      </c>
      <c r="U344">
        <v>2.5525420000149901E+17</v>
      </c>
    </row>
    <row r="345" spans="11:21">
      <c r="K345">
        <v>2.55254246000147E+18</v>
      </c>
      <c r="M345">
        <v>2.55254298000147E+18</v>
      </c>
      <c r="O345">
        <v>2.5525420000133901E+17</v>
      </c>
      <c r="Q345">
        <v>2.5525420000133901E+17</v>
      </c>
      <c r="S345">
        <v>2.5525420000133901E+17</v>
      </c>
      <c r="U345">
        <v>2.5525420000149901E+17</v>
      </c>
    </row>
    <row r="346" spans="11:21">
      <c r="K346">
        <v>2.55254260000147E+18</v>
      </c>
      <c r="M346">
        <v>2.5525421080001401E+19</v>
      </c>
      <c r="O346">
        <v>2.5525420000133901E+17</v>
      </c>
      <c r="Q346">
        <v>2.5525420000133901E+17</v>
      </c>
      <c r="S346">
        <v>2.5525420000133901E+17</v>
      </c>
      <c r="U346">
        <v>2.5525420000149901E+17</v>
      </c>
    </row>
    <row r="347" spans="11:21">
      <c r="K347">
        <v>2.55254274000147E+18</v>
      </c>
      <c r="M347">
        <v>2.55254211700014E+19</v>
      </c>
      <c r="O347">
        <v>2.5525420000133901E+17</v>
      </c>
      <c r="Q347">
        <v>2.5525420000133901E+17</v>
      </c>
      <c r="S347">
        <v>2.5525420000133901E+17</v>
      </c>
      <c r="U347">
        <v>2.5525420000149901E+17</v>
      </c>
    </row>
    <row r="348" spans="11:21">
      <c r="K348">
        <v>2.55254288000147E+18</v>
      </c>
      <c r="M348">
        <v>2.5525421280001401E+19</v>
      </c>
      <c r="O348">
        <v>2.5525420000133901E+17</v>
      </c>
      <c r="Q348">
        <v>2.5525420000133901E+17</v>
      </c>
      <c r="S348">
        <v>2.5525420000133901E+17</v>
      </c>
      <c r="U348">
        <v>2.5525420000149901E+17</v>
      </c>
    </row>
    <row r="349" spans="11:21">
      <c r="K349">
        <v>2.5525421020001399E+19</v>
      </c>
      <c r="M349">
        <v>2.5525421380001399E+19</v>
      </c>
      <c r="O349">
        <v>2.5525420000133901E+17</v>
      </c>
      <c r="Q349">
        <v>2.5525420000133901E+17</v>
      </c>
      <c r="S349">
        <v>2.5525420000133901E+17</v>
      </c>
      <c r="U349">
        <v>2.5525420000149901E+17</v>
      </c>
    </row>
    <row r="350" spans="11:21">
      <c r="K350">
        <v>2.5525421160001401E+19</v>
      </c>
      <c r="M350">
        <v>2.5525421480001401E+19</v>
      </c>
      <c r="O350">
        <v>2.5525420000133901E+17</v>
      </c>
      <c r="Q350">
        <v>2.5525420000133901E+17</v>
      </c>
      <c r="S350">
        <v>2.5525420000133901E+17</v>
      </c>
      <c r="U350">
        <v>2.5525420000149901E+17</v>
      </c>
    </row>
    <row r="351" spans="11:21">
      <c r="K351">
        <v>2.5525421310001402E+19</v>
      </c>
      <c r="M351">
        <v>2.5525421580001399E+19</v>
      </c>
      <c r="O351">
        <v>2.5525420000133901E+17</v>
      </c>
      <c r="Q351">
        <v>2.5525420000133901E+17</v>
      </c>
      <c r="S351">
        <v>2.5525420000133901E+17</v>
      </c>
      <c r="U351">
        <v>2.5525420000149901E+17</v>
      </c>
    </row>
    <row r="352" spans="11:21">
      <c r="K352">
        <v>2.5525421460001399E+19</v>
      </c>
      <c r="M352">
        <v>2.55254216900014E+19</v>
      </c>
      <c r="O352">
        <v>2.5525420000133901E+17</v>
      </c>
      <c r="Q352">
        <v>2.5525420000133901E+17</v>
      </c>
      <c r="S352">
        <v>2.5525420000133901E+17</v>
      </c>
      <c r="U352">
        <v>2.5525420000149901E+17</v>
      </c>
    </row>
    <row r="353" spans="11:21">
      <c r="K353">
        <v>2.5525421600001401E+19</v>
      </c>
      <c r="M353">
        <v>2.5525421790001402E+19</v>
      </c>
      <c r="O353">
        <v>2.5525420000133901E+17</v>
      </c>
      <c r="Q353">
        <v>2.5525420000133901E+17</v>
      </c>
      <c r="S353">
        <v>2.5525420000133901E+17</v>
      </c>
      <c r="U353">
        <v>2.5525420000149901E+17</v>
      </c>
    </row>
    <row r="354" spans="11:21">
      <c r="K354">
        <v>2.5525421750001402E+19</v>
      </c>
      <c r="M354">
        <v>2.55254218900014E+19</v>
      </c>
      <c r="O354">
        <v>2.5525420000133901E+17</v>
      </c>
      <c r="Q354">
        <v>2.5525420000133901E+17</v>
      </c>
      <c r="S354">
        <v>2.5525420000133901E+17</v>
      </c>
      <c r="U354">
        <v>2.5525420000149901E+17</v>
      </c>
    </row>
    <row r="355" spans="11:21">
      <c r="K355">
        <v>2.5525421900001399E+19</v>
      </c>
      <c r="M355">
        <v>2.5525422000001401E+19</v>
      </c>
      <c r="O355">
        <v>2.5525420000133901E+17</v>
      </c>
      <c r="Q355">
        <v>2.5525420000133901E+17</v>
      </c>
      <c r="S355">
        <v>2.5525420000133901E+17</v>
      </c>
      <c r="U355">
        <v>2.5525420000149901E+17</v>
      </c>
    </row>
    <row r="356" spans="11:21">
      <c r="K356">
        <v>2.55254220500014E+19</v>
      </c>
      <c r="M356">
        <v>2.5525422100001399E+19</v>
      </c>
      <c r="O356">
        <v>2.5525420000133901E+17</v>
      </c>
      <c r="Q356">
        <v>2.5525420000133901E+17</v>
      </c>
      <c r="S356">
        <v>2.5525420000133901E+17</v>
      </c>
      <c r="U356">
        <v>2.5525420000149901E+17</v>
      </c>
    </row>
    <row r="357" spans="11:21">
      <c r="K357">
        <v>2.5525422200001401E+19</v>
      </c>
      <c r="M357">
        <v>2.5525422200001401E+19</v>
      </c>
      <c r="O357">
        <v>2.5525420000133901E+17</v>
      </c>
      <c r="Q357">
        <v>2.5525420000133901E+17</v>
      </c>
      <c r="S357">
        <v>2.5525420000133901E+17</v>
      </c>
      <c r="U357">
        <v>2.5525420000149901E+17</v>
      </c>
    </row>
    <row r="358" spans="11:21">
      <c r="K358">
        <v>2.5525422350001402E+19</v>
      </c>
      <c r="M358">
        <v>2.5525422300001399E+19</v>
      </c>
      <c r="O358">
        <v>2.5525420000133901E+17</v>
      </c>
      <c r="Q358">
        <v>2.5525420000133901E+17</v>
      </c>
      <c r="S358">
        <v>2.5525420000133901E+17</v>
      </c>
      <c r="U358">
        <v>2.5525420000149901E+17</v>
      </c>
    </row>
    <row r="359" spans="11:21">
      <c r="K359">
        <v>2.55254224900014E+19</v>
      </c>
      <c r="M359">
        <v>2.55254224100014E+19</v>
      </c>
      <c r="O359">
        <v>2.5525420000133901E+17</v>
      </c>
      <c r="Q359">
        <v>2.5525420000133901E+17</v>
      </c>
      <c r="S359">
        <v>2.5525420000133901E+17</v>
      </c>
      <c r="U359">
        <v>2.5525420000149901E+17</v>
      </c>
    </row>
    <row r="360" spans="11:21">
      <c r="K360">
        <v>2.5525428000147901E+17</v>
      </c>
      <c r="M360">
        <v>2.5525422510001402E+19</v>
      </c>
      <c r="O360">
        <v>2.5525420000133901E+17</v>
      </c>
      <c r="Q360">
        <v>2.5525420000133901E+17</v>
      </c>
      <c r="S360">
        <v>2.5525420000133901E+17</v>
      </c>
      <c r="U360">
        <v>2.5525420000149901E+17</v>
      </c>
    </row>
    <row r="361" spans="11:21">
      <c r="K361">
        <v>2.55254223000147E+18</v>
      </c>
      <c r="M361">
        <v>2.5525425000147901E+17</v>
      </c>
      <c r="O361">
        <v>2.5525420000133901E+17</v>
      </c>
      <c r="Q361">
        <v>2.5525420000133901E+17</v>
      </c>
      <c r="S361">
        <v>2.5525420000133901E+17</v>
      </c>
      <c r="U361">
        <v>2.5525420000149901E+17</v>
      </c>
    </row>
    <row r="362" spans="11:21">
      <c r="K362">
        <v>2.55254236000147E+18</v>
      </c>
      <c r="M362">
        <v>2.55254215000147E+18</v>
      </c>
      <c r="O362">
        <v>2.5525420000133901E+17</v>
      </c>
      <c r="Q362">
        <v>2.5525420000133901E+17</v>
      </c>
      <c r="S362">
        <v>2.5525420000133901E+17</v>
      </c>
      <c r="U362">
        <v>2.5525420000149901E+17</v>
      </c>
    </row>
    <row r="363" spans="11:21">
      <c r="K363">
        <v>2.55254250000147E+18</v>
      </c>
      <c r="M363">
        <v>2.55254225000147E+18</v>
      </c>
      <c r="O363">
        <v>2.5525420000133901E+17</v>
      </c>
      <c r="Q363">
        <v>2.5525420000133901E+17</v>
      </c>
      <c r="S363">
        <v>2.5525420000133901E+17</v>
      </c>
      <c r="U363">
        <v>2.5525420000149901E+17</v>
      </c>
    </row>
    <row r="364" spans="11:21">
      <c r="K364">
        <v>2.55254264000147E+18</v>
      </c>
      <c r="M364">
        <v>2.55254234000147E+18</v>
      </c>
      <c r="O364">
        <v>2.5525420000133901E+17</v>
      </c>
      <c r="Q364">
        <v>2.5525420000133901E+17</v>
      </c>
      <c r="S364">
        <v>2.5525420000133901E+17</v>
      </c>
      <c r="U364">
        <v>2.5525420000149901E+17</v>
      </c>
    </row>
    <row r="365" spans="11:21">
      <c r="K365">
        <v>2.55254278000147E+18</v>
      </c>
      <c r="M365">
        <v>2.55254244000147E+18</v>
      </c>
      <c r="O365">
        <v>2.5525420000133901E+17</v>
      </c>
      <c r="Q365">
        <v>2.5525420000133901E+17</v>
      </c>
      <c r="S365">
        <v>2.5525420000133901E+17</v>
      </c>
      <c r="U365">
        <v>2.5525420000149901E+17</v>
      </c>
    </row>
    <row r="366" spans="11:21">
      <c r="K366">
        <v>2.55254292000147E+18</v>
      </c>
      <c r="M366">
        <v>2.55254254000147E+18</v>
      </c>
      <c r="O366">
        <v>2.5525420000133901E+17</v>
      </c>
      <c r="Q366">
        <v>2.5525420000133901E+17</v>
      </c>
      <c r="S366">
        <v>2.5525420000133901E+17</v>
      </c>
      <c r="U366">
        <v>2.5525420000149901E+17</v>
      </c>
    </row>
    <row r="367" spans="11:21">
      <c r="K367">
        <v>2.5525421060001399E+19</v>
      </c>
      <c r="M367">
        <v>2.55254263000147E+18</v>
      </c>
      <c r="O367">
        <v>2.5525420000133901E+17</v>
      </c>
      <c r="Q367">
        <v>2.5525420000133901E+17</v>
      </c>
      <c r="S367">
        <v>2.5525420000133901E+17</v>
      </c>
      <c r="U367">
        <v>2.5525420000149901E+17</v>
      </c>
    </row>
    <row r="368" spans="11:21">
      <c r="K368">
        <v>2.55254212100014E+19</v>
      </c>
      <c r="M368">
        <v>2.55254273000147E+18</v>
      </c>
      <c r="O368">
        <v>2.5525420000133901E+17</v>
      </c>
      <c r="Q368">
        <v>2.5525420000133901E+17</v>
      </c>
      <c r="S368">
        <v>2.5525420000133901E+17</v>
      </c>
      <c r="U368">
        <v>2.5525420000149901E+17</v>
      </c>
    </row>
    <row r="369" spans="11:21">
      <c r="K369">
        <v>2.5525421350001402E+19</v>
      </c>
      <c r="M369">
        <v>2.55254283000147E+18</v>
      </c>
      <c r="O369">
        <v>2.5525420000133901E+17</v>
      </c>
      <c r="Q369">
        <v>2.5525420000133901E+17</v>
      </c>
      <c r="S369">
        <v>2.5525420000133901E+17</v>
      </c>
      <c r="U369">
        <v>2.5525420000149901E+17</v>
      </c>
    </row>
    <row r="370" spans="11:21">
      <c r="K370">
        <v>2.5525421500001399E+19</v>
      </c>
      <c r="M370">
        <v>2.55254292000147E+18</v>
      </c>
      <c r="O370">
        <v>2.5525420000133901E+17</v>
      </c>
      <c r="Q370">
        <v>2.5525420000133901E+17</v>
      </c>
      <c r="S370">
        <v>2.5525420000133901E+17</v>
      </c>
      <c r="U370">
        <v>2.5525420000149901E+17</v>
      </c>
    </row>
    <row r="371" spans="11:21">
      <c r="K371">
        <v>2.55254216500014E+19</v>
      </c>
      <c r="M371">
        <v>2.5525421020001399E+19</v>
      </c>
      <c r="O371">
        <v>2.5525420000133901E+17</v>
      </c>
      <c r="Q371">
        <v>2.5525420000133901E+17</v>
      </c>
      <c r="S371">
        <v>2.5525420000133901E+17</v>
      </c>
      <c r="U371">
        <v>2.5525420000149901E+17</v>
      </c>
    </row>
    <row r="372" spans="11:21">
      <c r="K372">
        <v>2.5525421800001401E+19</v>
      </c>
      <c r="M372">
        <v>2.5525421120001401E+19</v>
      </c>
      <c r="O372">
        <v>2.5525420000133901E+17</v>
      </c>
      <c r="Q372">
        <v>2.5525420000133901E+17</v>
      </c>
      <c r="S372">
        <v>2.5525420000133901E+17</v>
      </c>
      <c r="U372">
        <v>2.5525420000149901E+17</v>
      </c>
    </row>
    <row r="373" spans="11:21">
      <c r="K373">
        <v>2.5525421950001402E+19</v>
      </c>
      <c r="M373">
        <v>2.5525421220001399E+19</v>
      </c>
      <c r="O373">
        <v>2.5525420000133901E+17</v>
      </c>
      <c r="Q373">
        <v>2.5525420000133901E+17</v>
      </c>
      <c r="S373">
        <v>2.5525420000133901E+17</v>
      </c>
      <c r="U373">
        <v>2.5525420000149901E+17</v>
      </c>
    </row>
    <row r="374" spans="11:21">
      <c r="K374">
        <v>2.5525422100001399E+19</v>
      </c>
      <c r="M374">
        <v>2.5525421320001401E+19</v>
      </c>
      <c r="O374">
        <v>2.5525420000133901E+17</v>
      </c>
      <c r="Q374">
        <v>2.5525420000133901E+17</v>
      </c>
      <c r="S374">
        <v>2.5525420000133901E+17</v>
      </c>
      <c r="U374">
        <v>2.5525420000149901E+17</v>
      </c>
    </row>
    <row r="375" spans="11:21">
      <c r="K375">
        <v>2.5525422240001401E+19</v>
      </c>
      <c r="M375">
        <v>2.5525421430001402E+19</v>
      </c>
      <c r="O375">
        <v>2.5525420000133901E+17</v>
      </c>
      <c r="Q375">
        <v>2.5525420000133901E+17</v>
      </c>
      <c r="S375">
        <v>2.5525420000133901E+17</v>
      </c>
      <c r="U375">
        <v>2.5525420000149901E+17</v>
      </c>
    </row>
    <row r="376" spans="11:21">
      <c r="K376">
        <v>2.5525422390001402E+19</v>
      </c>
      <c r="M376">
        <v>2.55254215300014E+19</v>
      </c>
      <c r="O376">
        <v>2.5525420000133901E+17</v>
      </c>
      <c r="Q376">
        <v>2.5525420000133901E+17</v>
      </c>
      <c r="S376">
        <v>2.5525420000133901E+17</v>
      </c>
      <c r="U376">
        <v>2.5525420000149901E+17</v>
      </c>
    </row>
    <row r="377" spans="11:21">
      <c r="K377">
        <v>2.5525422540001399E+19</v>
      </c>
      <c r="M377">
        <v>2.5525421630001402E+19</v>
      </c>
      <c r="O377">
        <v>2.5525420000133901E+17</v>
      </c>
      <c r="Q377">
        <v>2.5525420000133901E+17</v>
      </c>
      <c r="S377">
        <v>2.5525420000133901E+17</v>
      </c>
      <c r="U377">
        <v>2.5525420000149901E+17</v>
      </c>
    </row>
    <row r="378" spans="11:21">
      <c r="K378">
        <v>2.55254213000147E+18</v>
      </c>
      <c r="M378">
        <v>2.5525421740001399E+19</v>
      </c>
      <c r="O378">
        <v>2.5525420000133901E+17</v>
      </c>
      <c r="Q378">
        <v>2.5525420000133901E+17</v>
      </c>
      <c r="S378">
        <v>2.5525420000133901E+17</v>
      </c>
      <c r="U378">
        <v>2.5525420000149901E+17</v>
      </c>
    </row>
    <row r="379" spans="11:21">
      <c r="K379">
        <v>2.55254227000147E+18</v>
      </c>
      <c r="M379">
        <v>2.5525421840001401E+19</v>
      </c>
      <c r="O379">
        <v>2.5525420000133901E+17</v>
      </c>
      <c r="Q379">
        <v>2.5525420000133901E+17</v>
      </c>
      <c r="S379">
        <v>2.5525420000133901E+17</v>
      </c>
      <c r="U379">
        <v>2.5525420000149901E+17</v>
      </c>
    </row>
    <row r="380" spans="11:21">
      <c r="K380">
        <v>2.55254241000147E+18</v>
      </c>
      <c r="M380">
        <v>2.5525421940001399E+19</v>
      </c>
      <c r="O380">
        <v>2.5525420000133901E+17</v>
      </c>
      <c r="Q380">
        <v>2.5525420000133901E+17</v>
      </c>
      <c r="S380">
        <v>2.5525420000133901E+17</v>
      </c>
      <c r="U380">
        <v>2.5525420000149901E+17</v>
      </c>
    </row>
    <row r="381" spans="11:21">
      <c r="K381">
        <v>2.55254255000147E+18</v>
      </c>
      <c r="M381">
        <v>2.5525422040001401E+19</v>
      </c>
      <c r="O381">
        <v>2.5525420000133901E+17</v>
      </c>
      <c r="Q381">
        <v>2.5525420000133901E+17</v>
      </c>
      <c r="S381">
        <v>2.5525420000133901E+17</v>
      </c>
      <c r="U381">
        <v>2.5525420000149901E+17</v>
      </c>
    </row>
    <row r="382" spans="11:21">
      <c r="K382">
        <v>2.55254269000147E+18</v>
      </c>
      <c r="M382">
        <v>2.5525422150001402E+19</v>
      </c>
      <c r="O382">
        <v>2.5525420000133901E+17</v>
      </c>
      <c r="Q382">
        <v>2.5525420000133901E+17</v>
      </c>
      <c r="S382">
        <v>2.5525420000133901E+17</v>
      </c>
      <c r="U382">
        <v>2.5525420000149901E+17</v>
      </c>
    </row>
    <row r="383" spans="11:21">
      <c r="K383">
        <v>2.55254284000147E+18</v>
      </c>
      <c r="M383">
        <v>2.55254222500014E+19</v>
      </c>
      <c r="O383">
        <v>2.5525420000133901E+17</v>
      </c>
      <c r="Q383">
        <v>2.5525420000133901E+17</v>
      </c>
      <c r="S383">
        <v>2.5525420000133901E+17</v>
      </c>
      <c r="U383">
        <v>2.5525420000149901E+17</v>
      </c>
    </row>
    <row r="384" spans="11:21">
      <c r="K384">
        <v>2.55254298000147E+18</v>
      </c>
      <c r="M384">
        <v>2.5525422350001402E+19</v>
      </c>
      <c r="O384">
        <v>2.5525420000133901E+17</v>
      </c>
      <c r="Q384">
        <v>2.5525420000133901E+17</v>
      </c>
      <c r="S384">
        <v>2.5525420000133901E+17</v>
      </c>
      <c r="U384">
        <v>2.5525420000149901E+17</v>
      </c>
    </row>
    <row r="385" spans="11:21">
      <c r="K385">
        <v>2.5525421120001401E+19</v>
      </c>
      <c r="M385">
        <v>2.55254224500014E+19</v>
      </c>
      <c r="O385">
        <v>2.5525420000133901E+17</v>
      </c>
      <c r="Q385">
        <v>2.5525420000133901E+17</v>
      </c>
      <c r="S385">
        <v>2.5525420000133901E+17</v>
      </c>
      <c r="U385">
        <v>2.5525420000149901E+17</v>
      </c>
    </row>
    <row r="386" spans="11:21">
      <c r="K386">
        <v>2.5525421260001399E+19</v>
      </c>
      <c r="M386">
        <v>2.5525420000147901E+17</v>
      </c>
      <c r="O386">
        <v>2.5525420000133901E+17</v>
      </c>
      <c r="Q386">
        <v>2.5525420000133901E+17</v>
      </c>
      <c r="S386">
        <v>2.5525420000133901E+17</v>
      </c>
      <c r="U386">
        <v>2.5525420000149901E+17</v>
      </c>
    </row>
    <row r="387" spans="11:21">
      <c r="K387">
        <v>2.55254214100014E+19</v>
      </c>
      <c r="M387">
        <v>2.55254210000147E+18</v>
      </c>
      <c r="O387">
        <v>2.5525420000133901E+17</v>
      </c>
      <c r="Q387">
        <v>2.5525420000133901E+17</v>
      </c>
      <c r="S387">
        <v>2.5525420000133901E+17</v>
      </c>
      <c r="U387">
        <v>2.5525420000149901E+17</v>
      </c>
    </row>
    <row r="388" spans="11:21">
      <c r="K388">
        <v>2.5525421560001401E+19</v>
      </c>
      <c r="M388">
        <v>2.55254219000147E+18</v>
      </c>
      <c r="O388">
        <v>2.5525420000133901E+17</v>
      </c>
      <c r="Q388">
        <v>2.5525420000133901E+17</v>
      </c>
      <c r="S388">
        <v>2.5525420000133901E+17</v>
      </c>
      <c r="U388">
        <v>2.5525420000149901E+17</v>
      </c>
    </row>
    <row r="389" spans="11:21">
      <c r="K389">
        <v>2.5525421700001399E+19</v>
      </c>
      <c r="M389">
        <v>2.55254229000147E+18</v>
      </c>
      <c r="O389">
        <v>2.5525420000133901E+17</v>
      </c>
      <c r="Q389">
        <v>2.5525420000133901E+17</v>
      </c>
      <c r="S389">
        <v>2.5525420000133901E+17</v>
      </c>
      <c r="U389">
        <v>2.5525420000149901E+17</v>
      </c>
    </row>
    <row r="390" spans="11:21">
      <c r="K390">
        <v>2.55254218500014E+19</v>
      </c>
      <c r="M390">
        <v>2.55254239000147E+18</v>
      </c>
      <c r="O390">
        <v>2.5525420000133901E+17</v>
      </c>
      <c r="Q390">
        <v>2.5525420000133901E+17</v>
      </c>
      <c r="S390">
        <v>2.5525420000133901E+17</v>
      </c>
      <c r="U390">
        <v>2.5525420000149901E+17</v>
      </c>
    </row>
    <row r="391" spans="11:21">
      <c r="K391">
        <v>2.5525422000001401E+19</v>
      </c>
      <c r="M391">
        <v>2.55254248000147E+18</v>
      </c>
      <c r="O391">
        <v>2.5525420000133901E+17</v>
      </c>
      <c r="Q391">
        <v>2.5525420000133901E+17</v>
      </c>
      <c r="S391">
        <v>2.5525420000133901E+17</v>
      </c>
      <c r="U391">
        <v>2.5525420000149901E+17</v>
      </c>
    </row>
    <row r="392" spans="11:21">
      <c r="K392">
        <v>2.5525422150001402E+19</v>
      </c>
      <c r="M392">
        <v>2.55254258000147E+18</v>
      </c>
      <c r="O392">
        <v>2.5525420000133901E+17</v>
      </c>
      <c r="Q392">
        <v>2.5525420000133901E+17</v>
      </c>
      <c r="S392">
        <v>2.5525420000133901E+17</v>
      </c>
      <c r="U392">
        <v>2.5525420000149901E+17</v>
      </c>
    </row>
    <row r="393" spans="11:21">
      <c r="K393">
        <v>2.5525422300001399E+19</v>
      </c>
      <c r="M393">
        <v>2.55254268000147E+18</v>
      </c>
      <c r="O393">
        <v>2.5525420000133901E+17</v>
      </c>
      <c r="Q393">
        <v>2.5525420000133901E+17</v>
      </c>
      <c r="S393">
        <v>2.5525420000133901E+17</v>
      </c>
      <c r="U393">
        <v>2.5525420000149901E+17</v>
      </c>
    </row>
    <row r="394" spans="11:21">
      <c r="K394">
        <v>2.55254224500014E+19</v>
      </c>
      <c r="M394">
        <v>2.55254277000147E+18</v>
      </c>
      <c r="O394">
        <v>2.5525420000133901E+17</v>
      </c>
      <c r="Q394">
        <v>2.5525420000133901E+17</v>
      </c>
      <c r="S394">
        <v>2.5525420000133901E+17</v>
      </c>
      <c r="U394">
        <v>2.5525420000149901E+17</v>
      </c>
    </row>
    <row r="395" spans="11:21">
      <c r="K395">
        <v>2.5525423000147901E+17</v>
      </c>
      <c r="M395">
        <v>2.55254287000147E+18</v>
      </c>
      <c r="O395">
        <v>2.5525420000133901E+17</v>
      </c>
      <c r="Q395">
        <v>2.5525420000133901E+17</v>
      </c>
      <c r="S395">
        <v>2.5525420000133901E+17</v>
      </c>
      <c r="U395">
        <v>2.5525420000149901E+17</v>
      </c>
    </row>
    <row r="396" spans="11:21">
      <c r="K396">
        <v>2.55254218000147E+18</v>
      </c>
      <c r="M396">
        <v>2.55254297000147E+18</v>
      </c>
      <c r="O396">
        <v>2.5525420000133901E+17</v>
      </c>
      <c r="Q396">
        <v>2.5525420000133901E+17</v>
      </c>
      <c r="S396">
        <v>2.5525420000133901E+17</v>
      </c>
      <c r="U396">
        <v>2.5525420000149901E+17</v>
      </c>
    </row>
    <row r="397" spans="11:21">
      <c r="K397">
        <v>2.55254231000147E+18</v>
      </c>
      <c r="M397">
        <v>2.5525421060001399E+19</v>
      </c>
      <c r="O397">
        <v>2.5525420000133901E+17</v>
      </c>
      <c r="Q397">
        <v>2.5525420000133901E+17</v>
      </c>
      <c r="S397">
        <v>2.5525420000133901E+17</v>
      </c>
      <c r="U397">
        <v>2.5525420000149901E+17</v>
      </c>
    </row>
    <row r="398" spans="11:21">
      <c r="K398">
        <v>2.55254245000147E+18</v>
      </c>
      <c r="M398">
        <v>2.5525421160001401E+19</v>
      </c>
      <c r="O398">
        <v>2.5525420000133901E+17</v>
      </c>
      <c r="Q398">
        <v>2.5525420000133901E+17</v>
      </c>
      <c r="S398">
        <v>2.5525420000133901E+17</v>
      </c>
      <c r="U398">
        <v>2.5525420000149901E+17</v>
      </c>
    </row>
    <row r="399" spans="11:21">
      <c r="K399">
        <v>2.55254259000147E+18</v>
      </c>
      <c r="M399">
        <v>2.5525421270001402E+19</v>
      </c>
      <c r="O399">
        <v>2.5525420000133901E+17</v>
      </c>
      <c r="Q399">
        <v>2.5525420000133901E+17</v>
      </c>
      <c r="S399">
        <v>2.5525420000133901E+17</v>
      </c>
      <c r="U399">
        <v>2.5525420000149901E+17</v>
      </c>
    </row>
    <row r="400" spans="11:21">
      <c r="K400">
        <v>2.55254273000147E+18</v>
      </c>
      <c r="M400">
        <v>2.55254213700014E+19</v>
      </c>
      <c r="O400">
        <v>2.5525420000133901E+17</v>
      </c>
      <c r="Q400">
        <v>2.5525420000133901E+17</v>
      </c>
      <c r="S400">
        <v>2.5525420000133901E+17</v>
      </c>
      <c r="U400">
        <v>2.5525420000149901E+17</v>
      </c>
    </row>
    <row r="401" spans="11:21">
      <c r="K401">
        <v>2.55254287000147E+18</v>
      </c>
      <c r="M401">
        <v>2.5525421470001402E+19</v>
      </c>
      <c r="O401">
        <v>2.5525420000133901E+17</v>
      </c>
      <c r="Q401">
        <v>2.5525420000133901E+17</v>
      </c>
      <c r="S401">
        <v>2.5525420000133901E+17</v>
      </c>
      <c r="U401">
        <v>2.5525420000149901E+17</v>
      </c>
    </row>
    <row r="402" spans="11:21">
      <c r="K402">
        <v>2.5525421020001399E+19</v>
      </c>
      <c r="M402">
        <v>2.55254215700014E+19</v>
      </c>
      <c r="O402">
        <v>2.5525420000133901E+17</v>
      </c>
      <c r="Q402">
        <v>2.5525420000133901E+17</v>
      </c>
      <c r="S402">
        <v>2.5525420000133901E+17</v>
      </c>
      <c r="U402">
        <v>2.5525420000149901E+17</v>
      </c>
    </row>
    <row r="403" spans="11:21">
      <c r="K403">
        <v>2.5525421160001401E+19</v>
      </c>
      <c r="M403">
        <v>2.5525421680001401E+19</v>
      </c>
      <c r="O403">
        <v>2.5525420000133901E+17</v>
      </c>
      <c r="Q403">
        <v>2.5525420000133901E+17</v>
      </c>
      <c r="S403">
        <v>2.5525420000133901E+17</v>
      </c>
      <c r="U403">
        <v>2.5525420000149901E+17</v>
      </c>
    </row>
    <row r="404" spans="11:21">
      <c r="K404">
        <v>2.5525421310001402E+19</v>
      </c>
      <c r="M404">
        <v>2.5525421780001399E+19</v>
      </c>
      <c r="O404">
        <v>2.5525420000133901E+17</v>
      </c>
      <c r="Q404">
        <v>2.5525420000133901E+17</v>
      </c>
      <c r="S404">
        <v>2.5525420000133901E+17</v>
      </c>
      <c r="U404">
        <v>2.5525420000149901E+17</v>
      </c>
    </row>
    <row r="405" spans="11:21">
      <c r="K405">
        <v>2.55254214500014E+19</v>
      </c>
      <c r="M405">
        <v>2.5525421880001401E+19</v>
      </c>
      <c r="O405">
        <v>2.5525420000133901E+17</v>
      </c>
      <c r="Q405">
        <v>2.5525420000133901E+17</v>
      </c>
      <c r="S405">
        <v>2.5525420000133901E+17</v>
      </c>
      <c r="U405">
        <v>2.5525420000149901E+17</v>
      </c>
    </row>
    <row r="406" spans="11:21">
      <c r="K406">
        <v>2.5525421600001401E+19</v>
      </c>
      <c r="M406">
        <v>2.5525421980001399E+19</v>
      </c>
      <c r="O406">
        <v>2.5525420000133901E+17</v>
      </c>
      <c r="Q406">
        <v>2.5525420000133901E+17</v>
      </c>
      <c r="S406">
        <v>2.5525420000133901E+17</v>
      </c>
      <c r="U406">
        <v>2.5525420000149901E+17</v>
      </c>
    </row>
    <row r="407" spans="11:21">
      <c r="K407">
        <v>2.5525421750001402E+19</v>
      </c>
      <c r="M407">
        <v>2.55254220900014E+19</v>
      </c>
      <c r="O407">
        <v>2.5525420000133901E+17</v>
      </c>
      <c r="Q407">
        <v>2.5525420000133901E+17</v>
      </c>
      <c r="S407">
        <v>2.5525420000133901E+17</v>
      </c>
      <c r="U407">
        <v>2.5525420000149901E+17</v>
      </c>
    </row>
    <row r="408" spans="11:21">
      <c r="K408">
        <v>2.5525421900001399E+19</v>
      </c>
      <c r="M408">
        <v>2.5525422190001402E+19</v>
      </c>
      <c r="O408">
        <v>2.5525420000133901E+17</v>
      </c>
      <c r="Q408">
        <v>2.5525420000133901E+17</v>
      </c>
      <c r="S408">
        <v>2.5525420000133901E+17</v>
      </c>
      <c r="U408">
        <v>2.5525420000149901E+17</v>
      </c>
    </row>
    <row r="409" spans="11:21">
      <c r="K409">
        <v>2.55254220500014E+19</v>
      </c>
      <c r="M409">
        <v>2.55254222900014E+19</v>
      </c>
      <c r="O409">
        <v>2.5525420000133901E+17</v>
      </c>
      <c r="Q409">
        <v>2.5525420000133901E+17</v>
      </c>
      <c r="S409">
        <v>2.5525420000133901E+17</v>
      </c>
      <c r="U409">
        <v>2.5525420000149901E+17</v>
      </c>
    </row>
    <row r="410" spans="11:21">
      <c r="K410">
        <v>2.5525422200001401E+19</v>
      </c>
      <c r="M410">
        <v>2.5525422400001401E+19</v>
      </c>
      <c r="O410">
        <v>2.5525420000133901E+17</v>
      </c>
      <c r="Q410">
        <v>2.5525420000133901E+17</v>
      </c>
      <c r="S410">
        <v>2.5525420000133901E+17</v>
      </c>
      <c r="U410">
        <v>2.5525420000149901E+17</v>
      </c>
    </row>
    <row r="411" spans="11:21">
      <c r="K411">
        <v>2.5525422340001399E+19</v>
      </c>
      <c r="M411">
        <v>2.5525422500001399E+19</v>
      </c>
      <c r="O411">
        <v>2.5525420000133901E+17</v>
      </c>
      <c r="Q411">
        <v>2.5525420000133901E+17</v>
      </c>
      <c r="S411">
        <v>2.5525420000133901E+17</v>
      </c>
      <c r="U411">
        <v>2.5525420000149901E+17</v>
      </c>
    </row>
    <row r="412" spans="11:21">
      <c r="K412">
        <v>2.55254224900014E+19</v>
      </c>
      <c r="M412">
        <v>2.5525424000147901E+17</v>
      </c>
      <c r="O412">
        <v>2.5525420000133901E+17</v>
      </c>
      <c r="Q412">
        <v>2.5525420000133901E+17</v>
      </c>
      <c r="S412">
        <v>2.5525420000133901E+17</v>
      </c>
      <c r="U412">
        <v>2.5525420000149901E+17</v>
      </c>
    </row>
    <row r="413" spans="11:21">
      <c r="K413">
        <v>2.5525428000147901E+17</v>
      </c>
      <c r="M413">
        <v>2.55254214000147E+18</v>
      </c>
      <c r="O413">
        <v>2.5525420000133901E+17</v>
      </c>
      <c r="Q413">
        <v>2.5525420000133901E+17</v>
      </c>
      <c r="S413">
        <v>2.5525420000133901E+17</v>
      </c>
      <c r="U413">
        <v>2.5525420000149901E+17</v>
      </c>
    </row>
    <row r="414" spans="11:21">
      <c r="K414">
        <v>2.55254223000147E+18</v>
      </c>
      <c r="M414">
        <v>2.55254224000147E+18</v>
      </c>
      <c r="O414">
        <v>2.5525420000133901E+17</v>
      </c>
      <c r="Q414">
        <v>2.5525420000133901E+17</v>
      </c>
      <c r="S414">
        <v>2.5525420000133901E+17</v>
      </c>
      <c r="U414">
        <v>2.5525420000149901E+17</v>
      </c>
    </row>
    <row r="415" spans="11:21">
      <c r="K415">
        <v>2.55254236000147E+18</v>
      </c>
      <c r="M415">
        <v>2.55254233000147E+18</v>
      </c>
      <c r="O415">
        <v>2.5525420000133901E+17</v>
      </c>
      <c r="Q415">
        <v>2.5525420000133901E+17</v>
      </c>
      <c r="S415">
        <v>2.5525420000133901E+17</v>
      </c>
      <c r="U415">
        <v>2.5525420000149901E+17</v>
      </c>
    </row>
    <row r="416" spans="11:21">
      <c r="K416">
        <v>2.55254250000147E+18</v>
      </c>
      <c r="M416">
        <v>2.55254243000147E+18</v>
      </c>
      <c r="O416">
        <v>2.5525420000133901E+17</v>
      </c>
      <c r="Q416">
        <v>2.5525420000133901E+17</v>
      </c>
      <c r="S416">
        <v>2.5525420000133901E+17</v>
      </c>
      <c r="U416">
        <v>2.5525420000149901E+17</v>
      </c>
    </row>
    <row r="417" spans="11:21">
      <c r="K417">
        <v>2.55254264000147E+18</v>
      </c>
      <c r="M417">
        <v>2.55254252000147E+18</v>
      </c>
      <c r="O417">
        <v>2.5525420000133901E+17</v>
      </c>
      <c r="Q417">
        <v>2.5525420000133901E+17</v>
      </c>
      <c r="S417">
        <v>2.5525420000133901E+17</v>
      </c>
      <c r="U417">
        <v>2.5525420000149901E+17</v>
      </c>
    </row>
    <row r="418" spans="11:21">
      <c r="K418">
        <v>2.55254278000147E+18</v>
      </c>
      <c r="M418">
        <v>2.55254262000147E+18</v>
      </c>
      <c r="O418">
        <v>2.5525420000133901E+17</v>
      </c>
      <c r="Q418">
        <v>2.5525420000133901E+17</v>
      </c>
      <c r="S418">
        <v>2.5525420000133901E+17</v>
      </c>
      <c r="U418">
        <v>2.5525420000149901E+17</v>
      </c>
    </row>
    <row r="419" spans="11:21">
      <c r="K419">
        <v>2.55254292000147E+18</v>
      </c>
      <c r="M419">
        <v>2.55254272000147E+18</v>
      </c>
      <c r="O419">
        <v>2.5525420000133901E+17</v>
      </c>
      <c r="Q419">
        <v>2.5525420000133901E+17</v>
      </c>
      <c r="S419">
        <v>2.5525420000133901E+17</v>
      </c>
      <c r="U419">
        <v>2.5525420000149901E+17</v>
      </c>
    </row>
    <row r="420" spans="11:21">
      <c r="K420">
        <v>2.5525421060001399E+19</v>
      </c>
      <c r="M420">
        <v>2.55254282000147E+18</v>
      </c>
      <c r="O420">
        <v>2.5525420000133901E+17</v>
      </c>
      <c r="Q420">
        <v>2.5525420000133901E+17</v>
      </c>
      <c r="S420">
        <v>2.5525420000133901E+17</v>
      </c>
      <c r="U420">
        <v>2.5525420000149901E+17</v>
      </c>
    </row>
    <row r="421" spans="11:21">
      <c r="K421">
        <v>2.5525421200001401E+19</v>
      </c>
      <c r="M421">
        <v>2.55254291000147E+18</v>
      </c>
      <c r="O421">
        <v>2.5525420000133901E+17</v>
      </c>
      <c r="Q421">
        <v>2.5525420000133901E+17</v>
      </c>
      <c r="S421">
        <v>2.5525420000133901E+17</v>
      </c>
      <c r="U421">
        <v>2.5525420000149901E+17</v>
      </c>
    </row>
    <row r="422" spans="11:21">
      <c r="K422">
        <v>2.5525421350001402E+19</v>
      </c>
      <c r="M422">
        <v>2.55254210100014E+19</v>
      </c>
      <c r="O422">
        <v>2.5525420000133901E+17</v>
      </c>
      <c r="Q422">
        <v>2.5525420000133901E+17</v>
      </c>
      <c r="S422">
        <v>2.5525420000133901E+17</v>
      </c>
      <c r="U422">
        <v>2.5525420000149901E+17</v>
      </c>
    </row>
    <row r="423" spans="11:21">
      <c r="K423">
        <v>2.5525421500001399E+19</v>
      </c>
      <c r="M423">
        <v>2.5525421110001402E+19</v>
      </c>
      <c r="O423">
        <v>2.5525420000133901E+17</v>
      </c>
      <c r="Q423">
        <v>2.5525420000133901E+17</v>
      </c>
      <c r="S423">
        <v>2.5525420000133901E+17</v>
      </c>
      <c r="U423">
        <v>2.5525420000149901E+17</v>
      </c>
    </row>
    <row r="424" spans="11:21">
      <c r="K424">
        <v>2.55254216500014E+19</v>
      </c>
      <c r="M424">
        <v>2.55254212100014E+19</v>
      </c>
      <c r="O424">
        <v>2.5525420000133901E+17</v>
      </c>
      <c r="Q424">
        <v>2.5525420000133901E+17</v>
      </c>
      <c r="S424">
        <v>2.5525420000133901E+17</v>
      </c>
      <c r="U424">
        <v>2.5525420000149901E+17</v>
      </c>
    </row>
    <row r="425" spans="11:21">
      <c r="K425">
        <v>2.5525421800001401E+19</v>
      </c>
      <c r="M425">
        <v>2.5525421310001402E+19</v>
      </c>
      <c r="O425">
        <v>2.5525420000133901E+17</v>
      </c>
      <c r="Q425">
        <v>2.5525420000133901E+17</v>
      </c>
      <c r="S425">
        <v>2.5525420000133901E+17</v>
      </c>
      <c r="U425">
        <v>2.5525420000149901E+17</v>
      </c>
    </row>
    <row r="426" spans="11:21">
      <c r="K426">
        <v>2.5525421940001399E+19</v>
      </c>
      <c r="M426">
        <v>2.5525421420001399E+19</v>
      </c>
      <c r="O426">
        <v>2.5525420000133901E+17</v>
      </c>
      <c r="Q426">
        <v>2.5525420000133901E+17</v>
      </c>
      <c r="S426">
        <v>2.5525420000133901E+17</v>
      </c>
      <c r="U426">
        <v>2.5525420000149901E+17</v>
      </c>
    </row>
    <row r="427" spans="11:21">
      <c r="K427">
        <v>2.55254220900014E+19</v>
      </c>
      <c r="M427">
        <v>2.5525421520001401E+19</v>
      </c>
      <c r="O427">
        <v>2.5525420000133901E+17</v>
      </c>
      <c r="Q427">
        <v>2.5525420000133901E+17</v>
      </c>
      <c r="S427">
        <v>2.5525420000133901E+17</v>
      </c>
      <c r="U427">
        <v>2.5525420000149901E+17</v>
      </c>
    </row>
    <row r="428" spans="11:21">
      <c r="K428">
        <v>2.5525422240001401E+19</v>
      </c>
      <c r="M428">
        <v>2.5525421620001399E+19</v>
      </c>
      <c r="O428">
        <v>2.5525420000133901E+17</v>
      </c>
      <c r="Q428">
        <v>2.5525420000133901E+17</v>
      </c>
      <c r="S428">
        <v>2.5525420000133901E+17</v>
      </c>
      <c r="U428">
        <v>2.5525420000149901E+17</v>
      </c>
    </row>
    <row r="429" spans="11:21">
      <c r="K429">
        <v>2.5525422390001402E+19</v>
      </c>
      <c r="M429">
        <v>2.5525421720001401E+19</v>
      </c>
      <c r="O429">
        <v>2.5525420000133901E+17</v>
      </c>
      <c r="Q429">
        <v>2.5525420000133901E+17</v>
      </c>
      <c r="S429">
        <v>2.5525420000133901E+17</v>
      </c>
      <c r="U429">
        <v>2.5525420000149901E+17</v>
      </c>
    </row>
    <row r="430" spans="11:21">
      <c r="K430">
        <v>2.5525422540001399E+19</v>
      </c>
      <c r="M430">
        <v>2.5525421830001402E+19</v>
      </c>
      <c r="O430">
        <v>2.5525420000133901E+17</v>
      </c>
      <c r="Q430">
        <v>2.5525420000133901E+17</v>
      </c>
      <c r="S430">
        <v>2.5525420000133901E+17</v>
      </c>
      <c r="U430">
        <v>2.5525420000149901E+17</v>
      </c>
    </row>
    <row r="431" spans="11:21">
      <c r="K431">
        <v>2.55254213000147E+18</v>
      </c>
      <c r="M431">
        <v>2.55254219300014E+19</v>
      </c>
      <c r="O431">
        <v>2.5525420000133901E+17</v>
      </c>
      <c r="Q431">
        <v>2.5525420000133901E+17</v>
      </c>
      <c r="S431">
        <v>2.5525420000133901E+17</v>
      </c>
      <c r="U431">
        <v>2.5525420000149901E+17</v>
      </c>
    </row>
    <row r="432" spans="11:21">
      <c r="K432">
        <v>2.55254227000147E+18</v>
      </c>
      <c r="M432">
        <v>2.5525422030001402E+19</v>
      </c>
      <c r="O432">
        <v>2.5525420000133901E+17</v>
      </c>
      <c r="Q432">
        <v>2.5525420000133901E+17</v>
      </c>
      <c r="S432">
        <v>2.5525420000133901E+17</v>
      </c>
      <c r="U432">
        <v>2.5525420000149901E+17</v>
      </c>
    </row>
    <row r="433" spans="11:21">
      <c r="K433">
        <v>2.55254241000147E+18</v>
      </c>
      <c r="M433">
        <v>2.5525422140001399E+19</v>
      </c>
      <c r="O433">
        <v>2.5525420000133901E+17</v>
      </c>
      <c r="Q433">
        <v>2.5525420000133901E+17</v>
      </c>
      <c r="S433">
        <v>2.5525420000133901E+17</v>
      </c>
      <c r="U433">
        <v>2.5525420000149901E+17</v>
      </c>
    </row>
    <row r="434" spans="11:21">
      <c r="K434">
        <v>2.55254255000147E+18</v>
      </c>
      <c r="M434">
        <v>2.5525422240001401E+19</v>
      </c>
      <c r="O434">
        <v>2.5525420000133901E+17</v>
      </c>
      <c r="Q434">
        <v>2.5525420000133901E+17</v>
      </c>
      <c r="S434">
        <v>2.5525420000133901E+17</v>
      </c>
      <c r="U434">
        <v>2.5525420000149901E+17</v>
      </c>
    </row>
    <row r="435" spans="11:21">
      <c r="K435">
        <v>2.55254269000147E+18</v>
      </c>
      <c r="M435">
        <v>2.5525422340001399E+19</v>
      </c>
      <c r="O435">
        <v>2.5525420000133901E+17</v>
      </c>
      <c r="Q435">
        <v>2.5525420000133901E+17</v>
      </c>
      <c r="S435">
        <v>2.5525420000133901E+17</v>
      </c>
      <c r="U435">
        <v>2.5525420000149901E+17</v>
      </c>
    </row>
    <row r="436" spans="11:21">
      <c r="K436">
        <v>2.55254283000147E+18</v>
      </c>
      <c r="M436">
        <v>2.5525422440001401E+19</v>
      </c>
      <c r="O436">
        <v>2.5525420000133901E+17</v>
      </c>
      <c r="Q436">
        <v>2.5525420000133901E+17</v>
      </c>
      <c r="S436">
        <v>2.5525420000133901E+17</v>
      </c>
      <c r="U436">
        <v>2.5525420000149901E+17</v>
      </c>
    </row>
    <row r="437" spans="11:21">
      <c r="K437">
        <v>2.55254298000147E+18</v>
      </c>
      <c r="M437">
        <v>2.5525422550001402E+19</v>
      </c>
      <c r="O437">
        <v>2.5525420000133901E+17</v>
      </c>
      <c r="Q437">
        <v>2.5525420000133901E+17</v>
      </c>
      <c r="S437">
        <v>2.5525420000133901E+17</v>
      </c>
      <c r="U437">
        <v>2.5525420000149901E+17</v>
      </c>
    </row>
    <row r="438" spans="11:21">
      <c r="K438">
        <v>2.5525421120001401E+19</v>
      </c>
      <c r="M438">
        <v>2.5525429000147901E+17</v>
      </c>
      <c r="O438">
        <v>2.5525420000133901E+17</v>
      </c>
      <c r="Q438">
        <v>2.5525420000133901E+17</v>
      </c>
      <c r="S438">
        <v>2.5525420000133901E+17</v>
      </c>
      <c r="U438">
        <v>2.5525420000149901E+17</v>
      </c>
    </row>
    <row r="439" spans="11:21">
      <c r="K439">
        <v>2.5525421260001399E+19</v>
      </c>
      <c r="M439">
        <v>2.55254219000147E+18</v>
      </c>
      <c r="O439">
        <v>2.5525420000133901E+17</v>
      </c>
      <c r="Q439">
        <v>2.5525420000133901E+17</v>
      </c>
      <c r="S439">
        <v>2.5525420000133901E+17</v>
      </c>
      <c r="U439">
        <v>2.5525420000149901E+17</v>
      </c>
    </row>
    <row r="440" spans="11:21">
      <c r="K440">
        <v>2.55254214100014E+19</v>
      </c>
      <c r="M440">
        <v>2.55254228000147E+18</v>
      </c>
      <c r="O440">
        <v>2.5525420000133901E+17</v>
      </c>
      <c r="Q440">
        <v>2.5525420000133901E+17</v>
      </c>
      <c r="S440">
        <v>2.5525420000133901E+17</v>
      </c>
      <c r="U440">
        <v>2.5525420000149901E+17</v>
      </c>
    </row>
    <row r="441" spans="11:21">
      <c r="K441">
        <v>2.5525421550001402E+19</v>
      </c>
      <c r="M441">
        <v>2.55254238000147E+18</v>
      </c>
      <c r="O441">
        <v>2.5525420000133901E+17</v>
      </c>
      <c r="Q441">
        <v>2.5525420000133901E+17</v>
      </c>
      <c r="S441">
        <v>2.5525420000133901E+17</v>
      </c>
      <c r="U441">
        <v>2.5525420000149901E+17</v>
      </c>
    </row>
    <row r="442" spans="11:21">
      <c r="K442">
        <v>2.5525421700001399E+19</v>
      </c>
      <c r="M442">
        <v>2.55254248000147E+18</v>
      </c>
      <c r="O442">
        <v>2.5525420000133901E+17</v>
      </c>
      <c r="Q442">
        <v>2.5525420000133901E+17</v>
      </c>
      <c r="S442">
        <v>2.5525420000133901E+17</v>
      </c>
      <c r="U442">
        <v>2.5525420000149901E+17</v>
      </c>
    </row>
    <row r="443" spans="11:21">
      <c r="K443">
        <v>2.55254218500014E+19</v>
      </c>
      <c r="M443">
        <v>2.55254257000147E+18</v>
      </c>
      <c r="O443">
        <v>2.5525420000133901E+17</v>
      </c>
      <c r="Q443">
        <v>2.5525420000133901E+17</v>
      </c>
      <c r="S443">
        <v>2.5525420000133901E+17</v>
      </c>
      <c r="U443">
        <v>2.5525420000149901E+17</v>
      </c>
    </row>
    <row r="444" spans="11:21">
      <c r="K444">
        <v>2.5525422000001401E+19</v>
      </c>
      <c r="M444">
        <v>2.55254267000147E+18</v>
      </c>
      <c r="O444">
        <v>2.5525420000133901E+17</v>
      </c>
      <c r="Q444">
        <v>2.5525420000133901E+17</v>
      </c>
      <c r="S444">
        <v>2.5525420000133901E+17</v>
      </c>
      <c r="U444">
        <v>2.5525420000149901E+17</v>
      </c>
    </row>
    <row r="445" spans="11:21">
      <c r="K445">
        <v>2.5525422150001402E+19</v>
      </c>
      <c r="M445">
        <v>2.55254277000147E+18</v>
      </c>
      <c r="O445">
        <v>2.5525420000133901E+17</v>
      </c>
      <c r="Q445">
        <v>2.5525420000133901E+17</v>
      </c>
      <c r="S445">
        <v>2.5525420000133901E+17</v>
      </c>
      <c r="U445">
        <v>2.5525420000149901E+17</v>
      </c>
    </row>
    <row r="446" spans="11:21">
      <c r="K446">
        <v>2.5525422300001399E+19</v>
      </c>
      <c r="M446">
        <v>2.55254286000147E+18</v>
      </c>
      <c r="O446">
        <v>2.5525420000133901E+17</v>
      </c>
      <c r="Q446">
        <v>2.5525420000133901E+17</v>
      </c>
      <c r="S446">
        <v>2.5525420000133901E+17</v>
      </c>
      <c r="U446">
        <v>2.5525420000149901E+17</v>
      </c>
    </row>
    <row r="447" spans="11:21">
      <c r="K447">
        <v>2.5525422440001401E+19</v>
      </c>
      <c r="M447">
        <v>2.55254296000147E+18</v>
      </c>
      <c r="O447">
        <v>2.5525420000133901E+17</v>
      </c>
      <c r="Q447">
        <v>2.5525420000133901E+17</v>
      </c>
      <c r="S447">
        <v>2.5525420000133901E+17</v>
      </c>
      <c r="U447">
        <v>2.5525420000149901E+17</v>
      </c>
    </row>
    <row r="448" spans="11:21">
      <c r="K448">
        <v>2.5525423000147901E+17</v>
      </c>
      <c r="M448">
        <v>2.5525421060001399E+19</v>
      </c>
      <c r="O448">
        <v>2.5525420000133901E+17</v>
      </c>
      <c r="Q448">
        <v>2.5525420000133901E+17</v>
      </c>
      <c r="S448">
        <v>2.5525420000133901E+17</v>
      </c>
      <c r="U448">
        <v>2.5525420000149901E+17</v>
      </c>
    </row>
    <row r="449" spans="11:21">
      <c r="K449">
        <v>2.55254218000147E+18</v>
      </c>
      <c r="M449">
        <v>2.5525421160001401E+19</v>
      </c>
      <c r="O449">
        <v>2.5525420000133901E+17</v>
      </c>
      <c r="Q449">
        <v>2.5525420000133901E+17</v>
      </c>
      <c r="S449">
        <v>2.5525420000133901E+17</v>
      </c>
      <c r="U449">
        <v>2.5525420000149901E+17</v>
      </c>
    </row>
    <row r="450" spans="11:21">
      <c r="K450">
        <v>2.55254231000147E+18</v>
      </c>
      <c r="M450">
        <v>2.5525421260001399E+19</v>
      </c>
      <c r="O450">
        <v>2.5525420000133901E+17</v>
      </c>
      <c r="Q450">
        <v>2.5525420000133901E+17</v>
      </c>
      <c r="S450">
        <v>2.5525420000133901E+17</v>
      </c>
      <c r="U450">
        <v>2.5525420000149901E+17</v>
      </c>
    </row>
    <row r="451" spans="11:21">
      <c r="K451">
        <v>2.55254245000147E+18</v>
      </c>
      <c r="M451">
        <v>2.5525421360001401E+19</v>
      </c>
      <c r="O451">
        <v>2.5525420000133901E+17</v>
      </c>
      <c r="Q451">
        <v>2.5525420000133901E+17</v>
      </c>
      <c r="S451">
        <v>2.5525420000133901E+17</v>
      </c>
      <c r="U451">
        <v>2.5525420000149901E+17</v>
      </c>
    </row>
    <row r="452" spans="11:21">
      <c r="K452">
        <v>2.55254259000147E+18</v>
      </c>
      <c r="M452">
        <v>2.5525421460001399E+19</v>
      </c>
      <c r="O452">
        <v>2.5525420000133901E+17</v>
      </c>
      <c r="Q452">
        <v>2.5525420000133901E+17</v>
      </c>
      <c r="S452">
        <v>2.5525420000133901E+17</v>
      </c>
      <c r="U452">
        <v>2.5525420000149901E+17</v>
      </c>
    </row>
    <row r="453" spans="11:21">
      <c r="K453">
        <v>2.55254273000147E+18</v>
      </c>
      <c r="M453">
        <v>2.55254215700014E+19</v>
      </c>
      <c r="O453">
        <v>2.5525420000133901E+17</v>
      </c>
      <c r="Q453">
        <v>2.5525420000133901E+17</v>
      </c>
      <c r="S453">
        <v>2.5525420000133901E+17</v>
      </c>
      <c r="U453">
        <v>2.5525420000149901E+17</v>
      </c>
    </row>
    <row r="454" spans="11:21">
      <c r="K454">
        <v>2.55254287000147E+18</v>
      </c>
      <c r="M454">
        <v>2.5525421670001402E+19</v>
      </c>
      <c r="O454">
        <v>2.5525420000133901E+17</v>
      </c>
      <c r="Q454">
        <v>2.5525420000133901E+17</v>
      </c>
      <c r="S454">
        <v>2.5525420000133901E+17</v>
      </c>
      <c r="U454">
        <v>2.5525420000149901E+17</v>
      </c>
    </row>
    <row r="455" spans="11:21">
      <c r="K455">
        <v>2.55254210100014E+19</v>
      </c>
      <c r="M455">
        <v>2.55254217700014E+19</v>
      </c>
      <c r="O455">
        <v>2.5525420000133901E+17</v>
      </c>
      <c r="Q455">
        <v>2.5525420000133901E+17</v>
      </c>
      <c r="S455">
        <v>2.5525420000133901E+17</v>
      </c>
      <c r="U455">
        <v>2.5525420000149901E+17</v>
      </c>
    </row>
    <row r="456" spans="11:21">
      <c r="K456">
        <v>2.5525421160001401E+19</v>
      </c>
      <c r="M456">
        <v>2.5525421880001401E+19</v>
      </c>
      <c r="O456">
        <v>2.5525420000133901E+17</v>
      </c>
      <c r="Q456">
        <v>2.5525420000133901E+17</v>
      </c>
      <c r="S456">
        <v>2.5525420000133901E+17</v>
      </c>
      <c r="U456">
        <v>2.5525420000149901E+17</v>
      </c>
    </row>
    <row r="457" spans="11:21">
      <c r="K457">
        <v>2.5525421300001399E+19</v>
      </c>
      <c r="M457">
        <v>2.5525421980001399E+19</v>
      </c>
      <c r="O457">
        <v>2.5525420000133901E+17</v>
      </c>
      <c r="Q457">
        <v>2.5525420000133901E+17</v>
      </c>
      <c r="S457">
        <v>2.5525420000133901E+17</v>
      </c>
      <c r="U457">
        <v>2.5525420000149901E+17</v>
      </c>
    </row>
    <row r="458" spans="11:21">
      <c r="K458">
        <v>2.55254214500014E+19</v>
      </c>
      <c r="M458">
        <v>2.5525422080001401E+19</v>
      </c>
      <c r="O458">
        <v>2.5525420000133901E+17</v>
      </c>
      <c r="Q458">
        <v>2.5525420000133901E+17</v>
      </c>
      <c r="S458">
        <v>2.5525420000133901E+17</v>
      </c>
      <c r="U458">
        <v>2.5525420000149901E+17</v>
      </c>
    </row>
    <row r="459" spans="11:21">
      <c r="K459">
        <v>2.5525421600001401E+19</v>
      </c>
      <c r="M459">
        <v>2.5525422180001399E+19</v>
      </c>
      <c r="O459">
        <v>2.5525420000133901E+17</v>
      </c>
      <c r="Q459">
        <v>2.5525420000133901E+17</v>
      </c>
      <c r="S459">
        <v>2.5525420000133901E+17</v>
      </c>
      <c r="U459">
        <v>2.5525420000149901E+17</v>
      </c>
    </row>
    <row r="460" spans="11:21">
      <c r="K460">
        <v>2.5525421750001402E+19</v>
      </c>
      <c r="M460">
        <v>2.55254222900014E+19</v>
      </c>
      <c r="O460">
        <v>2.5525420000133901E+17</v>
      </c>
      <c r="Q460">
        <v>2.5525420000133901E+17</v>
      </c>
      <c r="S460">
        <v>2.5525420000133901E+17</v>
      </c>
      <c r="U460">
        <v>2.5525420000149901E+17</v>
      </c>
    </row>
    <row r="461" spans="11:21">
      <c r="K461">
        <v>2.5525421900001399E+19</v>
      </c>
      <c r="M461">
        <v>2.5525422390001402E+19</v>
      </c>
      <c r="O461">
        <v>2.5525420000133901E+17</v>
      </c>
      <c r="Q461">
        <v>2.5525420000133901E+17</v>
      </c>
      <c r="S461">
        <v>2.5525420000133901E+17</v>
      </c>
      <c r="U461">
        <v>2.5525420000149901E+17</v>
      </c>
    </row>
    <row r="462" spans="11:21">
      <c r="K462">
        <v>2.55254220500014E+19</v>
      </c>
      <c r="M462">
        <v>2.55254224900014E+19</v>
      </c>
      <c r="O462">
        <v>2.5525420000133901E+17</v>
      </c>
      <c r="Q462">
        <v>2.5525420000133901E+17</v>
      </c>
      <c r="S462">
        <v>2.5525420000133901E+17</v>
      </c>
      <c r="U462">
        <v>2.5525420000149901E+17</v>
      </c>
    </row>
    <row r="463" spans="11:21">
      <c r="K463">
        <v>2.5525422190001402E+19</v>
      </c>
      <c r="M463">
        <v>2.5525423000147901E+17</v>
      </c>
      <c r="O463">
        <v>2.5525420000133901E+17</v>
      </c>
      <c r="Q463">
        <v>2.5525420000133901E+17</v>
      </c>
      <c r="S463">
        <v>2.5525420000133901E+17</v>
      </c>
      <c r="U463">
        <v>2.5525420000149901E+17</v>
      </c>
    </row>
    <row r="464" spans="11:21">
      <c r="K464">
        <v>2.5525422340001399E+19</v>
      </c>
      <c r="M464">
        <v>2.55254214000147E+18</v>
      </c>
      <c r="O464">
        <v>2.5525420000133901E+17</v>
      </c>
      <c r="Q464">
        <v>2.5525420000133901E+17</v>
      </c>
      <c r="S464">
        <v>2.5525420000133901E+17</v>
      </c>
      <c r="U464">
        <v>2.5525420000149901E+17</v>
      </c>
    </row>
    <row r="465" spans="11:21">
      <c r="K465">
        <v>2.55254224900014E+19</v>
      </c>
      <c r="M465">
        <v>2.55254223000147E+18</v>
      </c>
      <c r="O465">
        <v>2.5525420000133901E+17</v>
      </c>
      <c r="Q465">
        <v>2.5525420000133901E+17</v>
      </c>
      <c r="S465">
        <v>2.5525420000133901E+17</v>
      </c>
      <c r="U465">
        <v>2.5525420000149901E+17</v>
      </c>
    </row>
    <row r="466" spans="11:21">
      <c r="K466">
        <v>2.5525428000147901E+17</v>
      </c>
      <c r="M466">
        <v>2.55254233000147E+18</v>
      </c>
      <c r="O466">
        <v>2.5525420000133901E+17</v>
      </c>
      <c r="Q466">
        <v>2.5525420000133901E+17</v>
      </c>
      <c r="S466">
        <v>2.5525420000133901E+17</v>
      </c>
      <c r="U466">
        <v>2.5525420000149901E+17</v>
      </c>
    </row>
    <row r="467" spans="11:21">
      <c r="K467">
        <v>2.55254222000147E+18</v>
      </c>
      <c r="M467">
        <v>2.55254242000147E+18</v>
      </c>
      <c r="O467">
        <v>2.5525420000133901E+17</v>
      </c>
      <c r="Q467">
        <v>2.5525420000133901E+17</v>
      </c>
      <c r="S467">
        <v>2.5525420000133901E+17</v>
      </c>
      <c r="U467">
        <v>2.5525420000149901E+17</v>
      </c>
    </row>
    <row r="468" spans="11:21">
      <c r="K468">
        <v>2.55254236000147E+18</v>
      </c>
      <c r="M468">
        <v>2.55254252000147E+18</v>
      </c>
      <c r="O468">
        <v>2.5525420000133901E+17</v>
      </c>
      <c r="Q468">
        <v>2.5525420000133901E+17</v>
      </c>
      <c r="S468">
        <v>2.5525420000133901E+17</v>
      </c>
      <c r="U468">
        <v>2.5525420000149901E+17</v>
      </c>
    </row>
    <row r="469" spans="11:21">
      <c r="K469">
        <v>2.55254250000147E+18</v>
      </c>
      <c r="M469">
        <v>2.55254261000147E+18</v>
      </c>
      <c r="O469">
        <v>2.5525420000133901E+17</v>
      </c>
      <c r="Q469">
        <v>2.5525420000133901E+17</v>
      </c>
      <c r="S469">
        <v>2.5525420000133901E+17</v>
      </c>
      <c r="U469">
        <v>2.5525420000149901E+17</v>
      </c>
    </row>
    <row r="470" spans="11:21">
      <c r="K470">
        <v>2.55254264000147E+18</v>
      </c>
      <c r="M470">
        <v>2.55254271000147E+18</v>
      </c>
      <c r="O470">
        <v>2.5525420000133901E+17</v>
      </c>
      <c r="Q470">
        <v>2.5525420000133901E+17</v>
      </c>
      <c r="S470">
        <v>2.5525420000133901E+17</v>
      </c>
      <c r="U470">
        <v>2.5525420000149901E+17</v>
      </c>
    </row>
    <row r="471" spans="11:21">
      <c r="K471">
        <v>2.55254278000147E+18</v>
      </c>
      <c r="M471">
        <v>2.55254281000147E+18</v>
      </c>
      <c r="O471">
        <v>2.5525420000133901E+17</v>
      </c>
      <c r="Q471">
        <v>2.5525420000133901E+17</v>
      </c>
      <c r="S471">
        <v>2.5525420000133901E+17</v>
      </c>
      <c r="U471">
        <v>2.5525420000149901E+17</v>
      </c>
    </row>
    <row r="472" spans="11:21">
      <c r="K472">
        <v>2.55254292000147E+18</v>
      </c>
      <c r="M472">
        <v>2.55254291000147E+18</v>
      </c>
      <c r="O472">
        <v>2.5525420000133901E+17</v>
      </c>
      <c r="Q472">
        <v>2.5525420000133901E+17</v>
      </c>
      <c r="S472">
        <v>2.5525420000133901E+17</v>
      </c>
      <c r="U472">
        <v>2.5525420000149901E+17</v>
      </c>
    </row>
    <row r="473" spans="11:21">
      <c r="K473">
        <v>2.5525421060001399E+19</v>
      </c>
      <c r="M473">
        <v>2.5525421000001401E+19</v>
      </c>
      <c r="O473">
        <v>2.5525420000133901E+17</v>
      </c>
      <c r="Q473">
        <v>2.5525420000133901E+17</v>
      </c>
      <c r="S473">
        <v>2.5525420000133901E+17</v>
      </c>
      <c r="U473">
        <v>2.5525420000149901E+17</v>
      </c>
    </row>
    <row r="474" spans="11:21">
      <c r="K474">
        <v>2.5525421200001401E+19</v>
      </c>
      <c r="M474">
        <v>2.5525421100001399E+19</v>
      </c>
      <c r="O474">
        <v>2.5525420000133901E+17</v>
      </c>
      <c r="Q474">
        <v>2.5525420000133901E+17</v>
      </c>
      <c r="S474">
        <v>2.5525420000133901E+17</v>
      </c>
      <c r="U474">
        <v>2.5525420000149901E+17</v>
      </c>
    </row>
    <row r="475" spans="11:21">
      <c r="K475">
        <v>2.5525421350001402E+19</v>
      </c>
      <c r="M475">
        <v>2.5525421200001401E+19</v>
      </c>
      <c r="O475">
        <v>2.5525420000133901E+17</v>
      </c>
      <c r="Q475">
        <v>2.5525420000133901E+17</v>
      </c>
      <c r="S475">
        <v>2.5525420000133901E+17</v>
      </c>
      <c r="U475">
        <v>2.5525420000149901E+17</v>
      </c>
    </row>
    <row r="476" spans="11:21">
      <c r="K476">
        <v>2.5525421500001399E+19</v>
      </c>
      <c r="M476">
        <v>2.5525421310001402E+19</v>
      </c>
      <c r="O476">
        <v>2.5525420000133901E+17</v>
      </c>
      <c r="Q476">
        <v>2.5525420000133901E+17</v>
      </c>
      <c r="S476">
        <v>2.5525420000133901E+17</v>
      </c>
      <c r="U476">
        <v>2.5525420000149901E+17</v>
      </c>
    </row>
    <row r="477" spans="11:21">
      <c r="K477">
        <v>2.55254216500014E+19</v>
      </c>
      <c r="M477">
        <v>2.55254214100014E+19</v>
      </c>
      <c r="O477">
        <v>2.5525420000133901E+17</v>
      </c>
      <c r="Q477">
        <v>2.5525420000133901E+17</v>
      </c>
      <c r="S477">
        <v>2.5525420000133901E+17</v>
      </c>
      <c r="U477">
        <v>2.5525420000149901E+17</v>
      </c>
    </row>
    <row r="478" spans="11:21">
      <c r="K478">
        <v>2.5525421800001401E+19</v>
      </c>
      <c r="M478">
        <v>2.5525421510001402E+19</v>
      </c>
      <c r="O478">
        <v>2.5525420000133901E+17</v>
      </c>
      <c r="Q478">
        <v>2.5525420000133901E+17</v>
      </c>
      <c r="S478">
        <v>2.5525420000133901E+17</v>
      </c>
      <c r="U478">
        <v>2.5525420000149901E+17</v>
      </c>
    </row>
    <row r="479" spans="11:21">
      <c r="K479">
        <v>2.5525421940001399E+19</v>
      </c>
      <c r="M479">
        <v>2.55254216100014E+19</v>
      </c>
      <c r="O479">
        <v>2.5525420000133901E+17</v>
      </c>
      <c r="Q479">
        <v>2.5525420000133901E+17</v>
      </c>
      <c r="S479">
        <v>2.5525420000133901E+17</v>
      </c>
      <c r="U479">
        <v>2.5525420000149901E+17</v>
      </c>
    </row>
    <row r="480" spans="11:21">
      <c r="K480">
        <v>2.55254220900014E+19</v>
      </c>
      <c r="M480">
        <v>2.5525421720001401E+19</v>
      </c>
      <c r="O480">
        <v>2.5525420000133901E+17</v>
      </c>
      <c r="Q480">
        <v>2.5525420000133901E+17</v>
      </c>
      <c r="S480">
        <v>2.5525420000133901E+17</v>
      </c>
      <c r="U480">
        <v>2.5525420000149901E+17</v>
      </c>
    </row>
    <row r="481" spans="11:21">
      <c r="K481">
        <v>2.5525422240001401E+19</v>
      </c>
      <c r="M481">
        <v>2.5525421820001399E+19</v>
      </c>
      <c r="O481">
        <v>2.5525420000133901E+17</v>
      </c>
      <c r="Q481">
        <v>2.5525420000133901E+17</v>
      </c>
      <c r="S481">
        <v>2.5525420000133901E+17</v>
      </c>
      <c r="U481">
        <v>2.5525420000149901E+17</v>
      </c>
    </row>
    <row r="482" spans="11:21">
      <c r="K482">
        <v>2.5525422390001402E+19</v>
      </c>
      <c r="M482">
        <v>2.5525421920001401E+19</v>
      </c>
      <c r="O482">
        <v>2.5525420000133901E+17</v>
      </c>
      <c r="Q482">
        <v>2.5525420000133901E+17</v>
      </c>
      <c r="S482">
        <v>2.5525420000133901E+17</v>
      </c>
      <c r="U482">
        <v>2.5525420000149901E+17</v>
      </c>
    </row>
    <row r="483" spans="11:21">
      <c r="K483">
        <v>2.5525422540001399E+19</v>
      </c>
      <c r="M483">
        <v>2.5525422030001402E+19</v>
      </c>
      <c r="O483">
        <v>2.5525420000133901E+17</v>
      </c>
      <c r="Q483">
        <v>2.5525420000133901E+17</v>
      </c>
      <c r="S483">
        <v>2.5525420000133901E+17</v>
      </c>
      <c r="U483">
        <v>2.5525420000149901E+17</v>
      </c>
    </row>
    <row r="484" spans="11:21">
      <c r="K484">
        <v>2.55254212000147E+18</v>
      </c>
      <c r="M484">
        <v>2.55254221300014E+19</v>
      </c>
      <c r="O484">
        <v>2.5525420000133901E+17</v>
      </c>
      <c r="Q484">
        <v>2.5525420000133901E+17</v>
      </c>
      <c r="S484">
        <v>2.5525420000133901E+17</v>
      </c>
      <c r="U484">
        <v>2.5525420000149901E+17</v>
      </c>
    </row>
    <row r="485" spans="11:21">
      <c r="K485">
        <v>2.55254227000147E+18</v>
      </c>
      <c r="M485">
        <v>2.5525422230001402E+19</v>
      </c>
      <c r="O485">
        <v>2.5525420000133901E+17</v>
      </c>
      <c r="Q485">
        <v>2.5525420000133901E+17</v>
      </c>
      <c r="S485">
        <v>2.5525420000133901E+17</v>
      </c>
      <c r="U485">
        <v>2.5525420000149901E+17</v>
      </c>
    </row>
    <row r="486" spans="11:21">
      <c r="K486">
        <v>2.55254241000147E+18</v>
      </c>
      <c r="M486">
        <v>2.55254223300014E+19</v>
      </c>
      <c r="O486">
        <v>2.5525420000133901E+17</v>
      </c>
      <c r="Q486">
        <v>2.5525420000133901E+17</v>
      </c>
      <c r="S486">
        <v>2.5525420000133901E+17</v>
      </c>
      <c r="U486">
        <v>2.5525420000149901E+17</v>
      </c>
    </row>
    <row r="487" spans="11:21">
      <c r="K487">
        <v>2.55254255000147E+18</v>
      </c>
      <c r="M487">
        <v>2.5525422440001401E+19</v>
      </c>
      <c r="O487">
        <v>2.5525420000133901E+17</v>
      </c>
      <c r="Q487">
        <v>2.5525420000133901E+17</v>
      </c>
      <c r="S487">
        <v>2.5525420000133901E+17</v>
      </c>
      <c r="U487">
        <v>2.5525420000149901E+17</v>
      </c>
    </row>
    <row r="488" spans="11:21">
      <c r="K488">
        <v>2.55254269000147E+18</v>
      </c>
      <c r="M488">
        <v>2.5525422540001399E+19</v>
      </c>
      <c r="O488">
        <v>2.5525420000133901E+17</v>
      </c>
      <c r="Q488">
        <v>2.5525420000133901E+17</v>
      </c>
      <c r="S488">
        <v>2.5525420000133901E+17</v>
      </c>
      <c r="U488">
        <v>2.5525420000149901E+17</v>
      </c>
    </row>
    <row r="489" spans="11:21">
      <c r="K489">
        <v>2.55254283000147E+18</v>
      </c>
      <c r="M489">
        <v>2.5525428000147901E+17</v>
      </c>
      <c r="O489">
        <v>2.5525420000133901E+17</v>
      </c>
      <c r="Q489">
        <v>2.5525420000133901E+17</v>
      </c>
      <c r="S489">
        <v>2.5525420000133901E+17</v>
      </c>
      <c r="U489">
        <v>2.5525420000149901E+17</v>
      </c>
    </row>
    <row r="490" spans="11:21">
      <c r="K490">
        <v>2.55254297000147E+18</v>
      </c>
      <c r="M490">
        <v>2.55254218000147E+18</v>
      </c>
      <c r="O490">
        <v>2.5525420000133901E+17</v>
      </c>
      <c r="Q490">
        <v>2.5525420000133901E+17</v>
      </c>
      <c r="S490">
        <v>2.5525420000133901E+17</v>
      </c>
      <c r="U490">
        <v>2.5525420000149901E+17</v>
      </c>
    </row>
    <row r="491" spans="11:21">
      <c r="K491">
        <v>2.5525421110001402E+19</v>
      </c>
      <c r="M491">
        <v>2.55254228000147E+18</v>
      </c>
      <c r="O491">
        <v>2.5525420000133901E+17</v>
      </c>
      <c r="Q491">
        <v>2.5525420000133901E+17</v>
      </c>
      <c r="S491">
        <v>2.5525420000133901E+17</v>
      </c>
      <c r="U491">
        <v>2.5525420000149901E+17</v>
      </c>
    </row>
    <row r="492" spans="11:21">
      <c r="K492">
        <v>2.5525421260001399E+19</v>
      </c>
      <c r="M492">
        <v>2.55254237000147E+18</v>
      </c>
      <c r="O492">
        <v>2.5525420000133901E+17</v>
      </c>
      <c r="Q492">
        <v>2.5525420000133901E+17</v>
      </c>
      <c r="S492">
        <v>2.5525420000133901E+17</v>
      </c>
      <c r="U492">
        <v>2.5525420000149901E+17</v>
      </c>
    </row>
    <row r="493" spans="11:21">
      <c r="K493">
        <v>2.5525421400001401E+19</v>
      </c>
      <c r="M493">
        <v>2.55254247000147E+18</v>
      </c>
      <c r="O493">
        <v>2.5525420000133901E+17</v>
      </c>
      <c r="Q493">
        <v>2.5525420000133901E+17</v>
      </c>
      <c r="S493">
        <v>2.5525420000133901E+17</v>
      </c>
      <c r="U493">
        <v>2.5525420000149901E+17</v>
      </c>
    </row>
    <row r="494" spans="11:21">
      <c r="K494">
        <v>2.5525421550001402E+19</v>
      </c>
      <c r="M494">
        <v>2.55254257000147E+18</v>
      </c>
      <c r="O494">
        <v>2.5525420000133901E+17</v>
      </c>
      <c r="Q494">
        <v>2.5525420000133901E+17</v>
      </c>
      <c r="S494">
        <v>2.5525420000133901E+17</v>
      </c>
      <c r="U494">
        <v>2.5525420000149901E+17</v>
      </c>
    </row>
    <row r="495" spans="11:21">
      <c r="K495">
        <v>2.5525421700001399E+19</v>
      </c>
      <c r="M495">
        <v>2.55254266000147E+18</v>
      </c>
      <c r="O495">
        <v>2.5525420000133901E+17</v>
      </c>
      <c r="Q495">
        <v>2.5525420000133901E+17</v>
      </c>
      <c r="S495">
        <v>2.5525420000133901E+17</v>
      </c>
      <c r="U495">
        <v>2.5525420000149901E+17</v>
      </c>
    </row>
    <row r="496" spans="11:21">
      <c r="K496">
        <v>2.55254218500014E+19</v>
      </c>
      <c r="M496">
        <v>2.55254276000147E+18</v>
      </c>
      <c r="O496">
        <v>2.5525420000133901E+17</v>
      </c>
      <c r="Q496">
        <v>2.5525420000133901E+17</v>
      </c>
      <c r="S496">
        <v>2.5525420000133901E+17</v>
      </c>
      <c r="U496">
        <v>2.5525420000149901E+17</v>
      </c>
    </row>
    <row r="497" spans="11:21">
      <c r="K497">
        <v>2.5525422000001401E+19</v>
      </c>
      <c r="M497">
        <v>2.55254286000147E+18</v>
      </c>
      <c r="O497">
        <v>2.5525420000133901E+17</v>
      </c>
      <c r="Q497">
        <v>2.5525420000133901E+17</v>
      </c>
      <c r="S497">
        <v>2.5525420000133901E+17</v>
      </c>
      <c r="U497">
        <v>2.5525420000149901E+17</v>
      </c>
    </row>
    <row r="498" spans="11:21">
      <c r="K498">
        <v>2.5525422150001402E+19</v>
      </c>
      <c r="M498">
        <v>2.55254296000147E+18</v>
      </c>
      <c r="O498">
        <v>2.5525420000133901E+17</v>
      </c>
      <c r="Q498">
        <v>2.5525420000133901E+17</v>
      </c>
      <c r="S498">
        <v>2.5525420000133901E+17</v>
      </c>
      <c r="U498">
        <v>2.5525420000149901E+17</v>
      </c>
    </row>
    <row r="499" spans="11:21">
      <c r="K499">
        <v>2.55254222900014E+19</v>
      </c>
      <c r="M499">
        <v>2.55254210500014E+19</v>
      </c>
      <c r="O499">
        <v>2.5525420000133901E+17</v>
      </c>
      <c r="Q499">
        <v>2.5525420000133901E+17</v>
      </c>
      <c r="S499">
        <v>2.5525420000133901E+17</v>
      </c>
      <c r="U499">
        <v>2.5525420000149901E+17</v>
      </c>
    </row>
    <row r="500" spans="11:21">
      <c r="K500">
        <v>2.5525422440001401E+19</v>
      </c>
      <c r="M500">
        <v>2.5525421150001402E+19</v>
      </c>
      <c r="O500">
        <v>2.5525420000133901E+17</v>
      </c>
      <c r="Q500">
        <v>2.5525420000133901E+17</v>
      </c>
      <c r="S500">
        <v>2.5525420000133901E+17</v>
      </c>
      <c r="U500">
        <v>2.5525420000149901E+17</v>
      </c>
    </row>
    <row r="501" spans="11:21">
      <c r="K501">
        <v>2.5525423000147901E+17</v>
      </c>
      <c r="M501">
        <v>2.55254212500014E+19</v>
      </c>
      <c r="O501">
        <v>2.5525420000133901E+17</v>
      </c>
      <c r="Q501">
        <v>2.5525420000133901E+17</v>
      </c>
      <c r="S501">
        <v>2.5525420000133901E+17</v>
      </c>
      <c r="U501">
        <v>2.5525420000149901E+17</v>
      </c>
    </row>
    <row r="502" spans="11:21">
      <c r="K502">
        <v>2.55254218000147E+18</v>
      </c>
      <c r="M502">
        <v>2.5525421360001401E+19</v>
      </c>
      <c r="O502">
        <v>2.5525420000133901E+17</v>
      </c>
      <c r="Q502">
        <v>2.5525420000133901E+17</v>
      </c>
      <c r="S502">
        <v>2.5525420000133901E+17</v>
      </c>
      <c r="U502">
        <v>2.5525420000149901E+17</v>
      </c>
    </row>
    <row r="503" spans="11:21">
      <c r="K503">
        <v>2.55254231000147E+18</v>
      </c>
      <c r="M503">
        <v>2.5525421460001399E+19</v>
      </c>
      <c r="O503">
        <v>2.5525420000133901E+17</v>
      </c>
      <c r="Q503">
        <v>2.5525420000133901E+17</v>
      </c>
      <c r="S503">
        <v>2.5525420000133901E+17</v>
      </c>
      <c r="U503">
        <v>2.5525420000149901E+17</v>
      </c>
    </row>
    <row r="504" spans="11:21">
      <c r="K504">
        <v>2.55254245000147E+18</v>
      </c>
      <c r="M504">
        <v>2.5525421560001401E+19</v>
      </c>
      <c r="O504">
        <v>2.5525420000133901E+17</v>
      </c>
      <c r="Q504">
        <v>2.5525420000133901E+17</v>
      </c>
      <c r="S504">
        <v>2.5525420000133901E+17</v>
      </c>
      <c r="U504">
        <v>2.5525420000149901E+17</v>
      </c>
    </row>
    <row r="505" spans="11:21">
      <c r="K505">
        <v>2.55254259000147E+18</v>
      </c>
      <c r="M505">
        <v>2.5525421660001399E+19</v>
      </c>
      <c r="O505">
        <v>2.5525420000133901E+17</v>
      </c>
      <c r="Q505">
        <v>2.5525420000133901E+17</v>
      </c>
      <c r="S505">
        <v>2.5525420000133901E+17</v>
      </c>
      <c r="U505">
        <v>2.5525420000149901E+17</v>
      </c>
    </row>
    <row r="506" spans="11:21">
      <c r="K506">
        <v>2.55254273000147E+18</v>
      </c>
      <c r="M506">
        <v>2.55254217700014E+19</v>
      </c>
      <c r="O506">
        <v>2.5525420000133901E+17</v>
      </c>
      <c r="Q506">
        <v>2.5525420000133901E+17</v>
      </c>
      <c r="S506">
        <v>2.5525420000133901E+17</v>
      </c>
      <c r="U506">
        <v>2.5525420000149901E+17</v>
      </c>
    </row>
    <row r="507" spans="11:21">
      <c r="K507">
        <v>2.55254287000147E+18</v>
      </c>
      <c r="M507">
        <v>2.5525421870001402E+19</v>
      </c>
      <c r="O507">
        <v>2.5525420000133901E+17</v>
      </c>
      <c r="Q507">
        <v>2.5525420000133901E+17</v>
      </c>
      <c r="S507">
        <v>2.5525420000133901E+17</v>
      </c>
      <c r="U507">
        <v>2.5525420000149901E+17</v>
      </c>
    </row>
    <row r="508" spans="11:21">
      <c r="K508">
        <v>2.55254210100014E+19</v>
      </c>
      <c r="M508">
        <v>2.55254219700014E+19</v>
      </c>
      <c r="O508">
        <v>2.5525420000133901E+17</v>
      </c>
      <c r="Q508">
        <v>2.5525420000133901E+17</v>
      </c>
      <c r="S508">
        <v>2.5525420000133901E+17</v>
      </c>
      <c r="U508">
        <v>2.5525420000149901E+17</v>
      </c>
    </row>
    <row r="509" spans="11:21">
      <c r="K509">
        <v>2.5525421150001402E+19</v>
      </c>
      <c r="M509">
        <v>2.5525422070001402E+19</v>
      </c>
      <c r="O509">
        <v>2.5525420000133901E+17</v>
      </c>
      <c r="Q509">
        <v>2.5525420000133901E+17</v>
      </c>
      <c r="S509">
        <v>2.5525420000133901E+17</v>
      </c>
      <c r="U509">
        <v>2.5525420000149901E+17</v>
      </c>
    </row>
    <row r="510" spans="11:21">
      <c r="K510">
        <v>2.5525421300001399E+19</v>
      </c>
      <c r="M510">
        <v>2.5525422180001399E+19</v>
      </c>
      <c r="O510">
        <v>2.5525420000133901E+17</v>
      </c>
      <c r="Q510">
        <v>2.5525420000133901E+17</v>
      </c>
      <c r="S510">
        <v>2.5525420000133901E+17</v>
      </c>
      <c r="U510">
        <v>2.5525420000149901E+17</v>
      </c>
    </row>
    <row r="511" spans="11:21">
      <c r="K511">
        <v>2.55254214500014E+19</v>
      </c>
      <c r="M511">
        <v>2.5525422280001401E+19</v>
      </c>
      <c r="O511">
        <v>2.5525420000133901E+17</v>
      </c>
      <c r="Q511">
        <v>2.5525420000133901E+17</v>
      </c>
      <c r="S511">
        <v>2.5525420000133901E+17</v>
      </c>
      <c r="U511">
        <v>2.5525420000149901E+17</v>
      </c>
    </row>
    <row r="512" spans="11:21">
      <c r="K512">
        <v>2.5525421600001401E+19</v>
      </c>
      <c r="M512">
        <v>2.5525422380001399E+19</v>
      </c>
      <c r="O512">
        <v>2.5525420000133901E+17</v>
      </c>
      <c r="Q512">
        <v>2.5525420000133901E+17</v>
      </c>
      <c r="S512">
        <v>2.5525420000133901E+17</v>
      </c>
      <c r="U512">
        <v>2.5525420000149901E+17</v>
      </c>
    </row>
    <row r="513" spans="11:21">
      <c r="K513">
        <v>2.5525421750001402E+19</v>
      </c>
      <c r="M513">
        <v>2.55254224900014E+19</v>
      </c>
      <c r="O513">
        <v>2.5525420000133901E+17</v>
      </c>
      <c r="Q513">
        <v>2.5525420000133901E+17</v>
      </c>
      <c r="S513">
        <v>2.5525420000133901E+17</v>
      </c>
      <c r="U513">
        <v>2.5525420000149901E+17</v>
      </c>
    </row>
    <row r="514" spans="11:21">
      <c r="K514">
        <v>2.5525421900001399E+19</v>
      </c>
      <c r="M514">
        <v>2.5525423000147901E+17</v>
      </c>
      <c r="O514">
        <v>2.5525420000133901E+17</v>
      </c>
      <c r="Q514">
        <v>2.5525420000133901E+17</v>
      </c>
      <c r="S514">
        <v>2.5525420000133901E+17</v>
      </c>
      <c r="U514">
        <v>2.5525420000149901E+17</v>
      </c>
    </row>
    <row r="515" spans="11:21">
      <c r="K515">
        <v>2.5525422040001401E+19</v>
      </c>
      <c r="M515">
        <v>2.55254213000147E+18</v>
      </c>
      <c r="O515">
        <v>2.5525420000133901E+17</v>
      </c>
      <c r="Q515">
        <v>2.5525420000133901E+17</v>
      </c>
      <c r="S515">
        <v>2.5525420000133901E+17</v>
      </c>
      <c r="U515">
        <v>2.5525420000149901E+17</v>
      </c>
    </row>
    <row r="516" spans="11:21">
      <c r="K516">
        <v>2.5525422190001402E+19</v>
      </c>
      <c r="M516">
        <v>2.55254222000147E+18</v>
      </c>
      <c r="O516">
        <v>2.5525420000133901E+17</v>
      </c>
      <c r="Q516">
        <v>2.5525420000133901E+17</v>
      </c>
      <c r="S516">
        <v>2.5525420000133901E+17</v>
      </c>
      <c r="U516">
        <v>2.5525420000149901E+17</v>
      </c>
    </row>
    <row r="517" spans="11:21">
      <c r="K517">
        <v>2.5525422340001399E+19</v>
      </c>
      <c r="M517">
        <v>2.55254232000147E+18</v>
      </c>
      <c r="O517">
        <v>2.5525420000133901E+17</v>
      </c>
      <c r="Q517">
        <v>2.5525420000133901E+17</v>
      </c>
      <c r="S517">
        <v>2.5525420000133901E+17</v>
      </c>
      <c r="U517">
        <v>2.5525420000149901E+17</v>
      </c>
    </row>
    <row r="518" spans="11:21">
      <c r="K518">
        <v>2.55254224900014E+19</v>
      </c>
      <c r="M518">
        <v>2.55254242000147E+18</v>
      </c>
      <c r="O518">
        <v>2.5525420000133901E+17</v>
      </c>
      <c r="Q518">
        <v>2.5525420000133901E+17</v>
      </c>
      <c r="S518">
        <v>2.5525420000133901E+17</v>
      </c>
      <c r="U518">
        <v>2.5525420000149901E+17</v>
      </c>
    </row>
    <row r="519" spans="11:21">
      <c r="K519">
        <v>2.5525428000147901E+17</v>
      </c>
      <c r="M519">
        <v>2.55254251000147E+18</v>
      </c>
      <c r="O519">
        <v>2.5525420000133901E+17</v>
      </c>
      <c r="Q519">
        <v>2.5525420000133901E+17</v>
      </c>
      <c r="S519">
        <v>2.5525420000133901E+17</v>
      </c>
      <c r="U519">
        <v>2.5525420000149901E+17</v>
      </c>
    </row>
    <row r="520" spans="11:21">
      <c r="K520">
        <v>2.55254222000147E+18</v>
      </c>
      <c r="M520">
        <v>2.55254261000147E+18</v>
      </c>
      <c r="O520">
        <v>2.5525420000133901E+17</v>
      </c>
      <c r="Q520">
        <v>2.5525420000133901E+17</v>
      </c>
      <c r="S520">
        <v>2.5525420000133901E+17</v>
      </c>
      <c r="U520">
        <v>2.5525420000149901E+17</v>
      </c>
    </row>
    <row r="521" spans="11:21">
      <c r="K521">
        <v>2.55254236000147E+18</v>
      </c>
      <c r="M521">
        <v>2.55254271000147E+18</v>
      </c>
      <c r="O521">
        <v>2.5525420000133901E+17</v>
      </c>
      <c r="Q521">
        <v>2.5525420000133901E+17</v>
      </c>
      <c r="S521">
        <v>2.5525420000133901E+17</v>
      </c>
      <c r="U521">
        <v>2.5525420000149901E+17</v>
      </c>
    </row>
    <row r="522" spans="11:21">
      <c r="K522">
        <v>2.55254250000147E+18</v>
      </c>
      <c r="M522">
        <v>2.55254280000147E+18</v>
      </c>
      <c r="O522">
        <v>2.5525420000133901E+17</v>
      </c>
      <c r="Q522">
        <v>2.5525420000133901E+17</v>
      </c>
      <c r="S522">
        <v>2.5525420000133901E+17</v>
      </c>
      <c r="U522">
        <v>2.5525420000149901E+17</v>
      </c>
    </row>
    <row r="523" spans="11:21">
      <c r="K523">
        <v>2.55254264000147E+18</v>
      </c>
      <c r="M523">
        <v>2.55254290000147E+18</v>
      </c>
      <c r="O523">
        <v>2.5525420000133901E+17</v>
      </c>
      <c r="Q523">
        <v>2.5525420000133901E+17</v>
      </c>
      <c r="S523">
        <v>2.5525420000133901E+17</v>
      </c>
      <c r="U523">
        <v>2.5525420000149901E+17</v>
      </c>
    </row>
    <row r="524" spans="11:21">
      <c r="K524">
        <v>2.55254278000147E+18</v>
      </c>
      <c r="M524">
        <v>2.5525421000001401E+19</v>
      </c>
      <c r="O524">
        <v>2.5525420000133901E+17</v>
      </c>
      <c r="Q524">
        <v>2.5525420000133901E+17</v>
      </c>
      <c r="S524">
        <v>2.5525420000133901E+17</v>
      </c>
      <c r="U524">
        <v>2.5525420000149901E+17</v>
      </c>
    </row>
    <row r="525" spans="11:21">
      <c r="K525">
        <v>2.55254292000147E+18</v>
      </c>
      <c r="M525">
        <v>2.5525421100001399E+19</v>
      </c>
      <c r="O525">
        <v>2.5525420000133901E+17</v>
      </c>
      <c r="Q525">
        <v>2.5525420000133901E+17</v>
      </c>
      <c r="S525">
        <v>2.5525420000133901E+17</v>
      </c>
      <c r="U525">
        <v>2.5525420000149901E+17</v>
      </c>
    </row>
    <row r="526" spans="11:21">
      <c r="K526">
        <v>2.5525421060001399E+19</v>
      </c>
      <c r="M526">
        <v>2.5525421200001401E+19</v>
      </c>
      <c r="O526">
        <v>2.5525420000133901E+17</v>
      </c>
      <c r="Q526">
        <v>2.5525420000133901E+17</v>
      </c>
      <c r="S526">
        <v>2.5525420000133901E+17</v>
      </c>
      <c r="U526">
        <v>2.5525420000149901E+17</v>
      </c>
    </row>
    <row r="527" spans="11:21">
      <c r="K527">
        <v>2.5525421200001401E+19</v>
      </c>
      <c r="M527">
        <v>2.5525421300001399E+19</v>
      </c>
      <c r="O527">
        <v>2.5525420000133901E+17</v>
      </c>
      <c r="Q527">
        <v>2.5525420000133901E+17</v>
      </c>
      <c r="S527">
        <v>2.5525420000133901E+17</v>
      </c>
      <c r="U527">
        <v>2.5525420000149901E+17</v>
      </c>
    </row>
    <row r="528" spans="11:21">
      <c r="K528">
        <v>2.5525421350001402E+19</v>
      </c>
      <c r="M528">
        <v>2.5525421400001401E+19</v>
      </c>
      <c r="O528">
        <v>2.5525420000133901E+17</v>
      </c>
      <c r="Q528">
        <v>2.5525420000133901E+17</v>
      </c>
      <c r="S528">
        <v>2.5525420000133901E+17</v>
      </c>
      <c r="U528">
        <v>2.5525420000149901E+17</v>
      </c>
    </row>
    <row r="529" spans="11:21">
      <c r="K529">
        <v>2.5525421500001399E+19</v>
      </c>
      <c r="M529">
        <v>2.5525421510001402E+19</v>
      </c>
      <c r="O529">
        <v>2.5525420000133901E+17</v>
      </c>
      <c r="Q529">
        <v>2.5525420000133901E+17</v>
      </c>
      <c r="S529">
        <v>2.5525420000133901E+17</v>
      </c>
      <c r="U529">
        <v>2.5525420000149901E+17</v>
      </c>
    </row>
    <row r="530" spans="11:21">
      <c r="K530">
        <v>2.55254216500014E+19</v>
      </c>
      <c r="M530">
        <v>2.55254216100014E+19</v>
      </c>
      <c r="O530">
        <v>2.5525420000133901E+17</v>
      </c>
      <c r="Q530">
        <v>2.5525420000133901E+17</v>
      </c>
      <c r="S530">
        <v>2.5525420000133901E+17</v>
      </c>
      <c r="U530">
        <v>2.5525420000149901E+17</v>
      </c>
    </row>
    <row r="531" spans="11:21">
      <c r="K531">
        <v>2.5525421790001402E+19</v>
      </c>
      <c r="M531">
        <v>2.5525421710001402E+19</v>
      </c>
      <c r="O531">
        <v>2.5525420000133901E+17</v>
      </c>
      <c r="Q531">
        <v>2.5525420000133901E+17</v>
      </c>
      <c r="S531">
        <v>2.5525420000133901E+17</v>
      </c>
      <c r="U531">
        <v>2.5525420000149901E+17</v>
      </c>
    </row>
    <row r="532" spans="11:21">
      <c r="K532">
        <v>2.5525421940001399E+19</v>
      </c>
      <c r="M532">
        <v>2.55254218100014E+19</v>
      </c>
      <c r="O532">
        <v>2.5525420000133901E+17</v>
      </c>
      <c r="Q532">
        <v>2.5525420000133901E+17</v>
      </c>
      <c r="S532">
        <v>2.5525420000133901E+17</v>
      </c>
      <c r="U532">
        <v>2.5525420000149901E+17</v>
      </c>
    </row>
    <row r="533" spans="11:21">
      <c r="K533">
        <v>2.55254220900014E+19</v>
      </c>
      <c r="M533">
        <v>2.5525421920001401E+19</v>
      </c>
      <c r="O533">
        <v>2.5525420000133901E+17</v>
      </c>
      <c r="Q533">
        <v>2.5525420000133901E+17</v>
      </c>
      <c r="S533">
        <v>2.5525420000133901E+17</v>
      </c>
      <c r="U533">
        <v>2.5525420000149901E+17</v>
      </c>
    </row>
    <row r="534" spans="11:21">
      <c r="K534">
        <v>2.5525422240001401E+19</v>
      </c>
      <c r="M534">
        <v>2.5525422020001399E+19</v>
      </c>
      <c r="O534">
        <v>2.5525420000133901E+17</v>
      </c>
      <c r="Q534">
        <v>2.5525420000133901E+17</v>
      </c>
      <c r="S534">
        <v>2.5525420000133901E+17</v>
      </c>
      <c r="U534">
        <v>2.5525420000149901E+17</v>
      </c>
    </row>
    <row r="535" spans="11:21">
      <c r="K535">
        <v>2.5525422390001402E+19</v>
      </c>
      <c r="M535">
        <v>2.5525422120001401E+19</v>
      </c>
      <c r="O535">
        <v>2.5525420000133901E+17</v>
      </c>
      <c r="Q535">
        <v>2.5525420000133901E+17</v>
      </c>
      <c r="S535">
        <v>2.5525420000133901E+17</v>
      </c>
      <c r="U535">
        <v>2.5525420000149901E+17</v>
      </c>
    </row>
    <row r="536" spans="11:21">
      <c r="K536">
        <v>2.55254225300014E+19</v>
      </c>
      <c r="M536">
        <v>2.5525422230001402E+19</v>
      </c>
      <c r="O536">
        <v>2.5525420000133901E+17</v>
      </c>
      <c r="Q536">
        <v>2.5525420000133901E+17</v>
      </c>
      <c r="S536">
        <v>2.5525420000133901E+17</v>
      </c>
      <c r="U536">
        <v>2.5525420000149901E+17</v>
      </c>
    </row>
    <row r="537" spans="11:21">
      <c r="K537">
        <v>2.55254212000147E+18</v>
      </c>
      <c r="M537">
        <v>2.55254223300014E+19</v>
      </c>
      <c r="O537">
        <v>2.5525420000133901E+17</v>
      </c>
      <c r="Q537">
        <v>2.5525420000133901E+17</v>
      </c>
      <c r="S537">
        <v>2.5525420000133901E+17</v>
      </c>
      <c r="U537">
        <v>2.5525420000149901E+17</v>
      </c>
    </row>
    <row r="538" spans="11:21">
      <c r="K538">
        <v>2.55254227000147E+18</v>
      </c>
      <c r="M538">
        <v>2.5525422430001402E+19</v>
      </c>
      <c r="O538">
        <v>2.5525420000133901E+17</v>
      </c>
      <c r="Q538">
        <v>2.5525420000133901E+17</v>
      </c>
      <c r="S538">
        <v>2.5525420000133901E+17</v>
      </c>
      <c r="U538">
        <v>2.5525420000149901E+17</v>
      </c>
    </row>
    <row r="539" spans="11:21">
      <c r="K539">
        <v>2.55254241000147E+18</v>
      </c>
      <c r="M539">
        <v>2.55254225300014E+19</v>
      </c>
      <c r="O539">
        <v>2.5525420000133901E+17</v>
      </c>
      <c r="Q539">
        <v>2.5525420000133901E+17</v>
      </c>
      <c r="S539">
        <v>2.5525420000133901E+17</v>
      </c>
      <c r="U539">
        <v>2.5525420000149901E+17</v>
      </c>
    </row>
    <row r="540" spans="11:21">
      <c r="K540">
        <v>2.55254255000147E+18</v>
      </c>
      <c r="M540">
        <v>2.5525428000147901E+17</v>
      </c>
      <c r="O540">
        <v>2.5525420000133901E+17</v>
      </c>
      <c r="Q540">
        <v>2.5525420000133901E+17</v>
      </c>
      <c r="S540">
        <v>2.5525420000133901E+17</v>
      </c>
      <c r="U540">
        <v>2.5525420000149901E+17</v>
      </c>
    </row>
    <row r="541" spans="11:21">
      <c r="K541">
        <v>2.55254269000147E+18</v>
      </c>
      <c r="M541">
        <v>2.55254218000147E+18</v>
      </c>
      <c r="O541">
        <v>2.5525420000133901E+17</v>
      </c>
      <c r="Q541">
        <v>2.5525420000133901E+17</v>
      </c>
      <c r="S541">
        <v>2.5525420000133901E+17</v>
      </c>
      <c r="U541">
        <v>2.5525420000149901E+17</v>
      </c>
    </row>
    <row r="542" spans="11:21">
      <c r="K542">
        <v>2.55254283000147E+18</v>
      </c>
      <c r="M542">
        <v>2.55254227000147E+18</v>
      </c>
      <c r="O542">
        <v>2.5525420000133901E+17</v>
      </c>
      <c r="Q542">
        <v>2.5525420000133901E+17</v>
      </c>
      <c r="S542">
        <v>2.5525420000133901E+17</v>
      </c>
      <c r="U542">
        <v>2.5525420000149901E+17</v>
      </c>
    </row>
    <row r="543" spans="11:21">
      <c r="K543">
        <v>2.55254297000147E+18</v>
      </c>
      <c r="M543">
        <v>2.55254237000147E+18</v>
      </c>
      <c r="O543">
        <v>2.5525420000133901E+17</v>
      </c>
      <c r="Q543">
        <v>2.5525420000133901E+17</v>
      </c>
      <c r="S543">
        <v>2.5525420000133901E+17</v>
      </c>
      <c r="U543">
        <v>2.5525420000149901E+17</v>
      </c>
    </row>
    <row r="544" spans="11:21">
      <c r="K544">
        <v>2.5525421110001402E+19</v>
      </c>
      <c r="M544">
        <v>2.55254246000147E+18</v>
      </c>
      <c r="O544">
        <v>2.5525420000133901E+17</v>
      </c>
      <c r="Q544">
        <v>2.5525420000133901E+17</v>
      </c>
      <c r="S544">
        <v>2.5525420000133901E+17</v>
      </c>
      <c r="U544">
        <v>2.5525420000149901E+17</v>
      </c>
    </row>
    <row r="545" spans="11:21">
      <c r="K545">
        <v>2.55254212500014E+19</v>
      </c>
      <c r="M545">
        <v>2.55254256000147E+18</v>
      </c>
      <c r="O545">
        <v>2.5525420000133901E+17</v>
      </c>
      <c r="Q545">
        <v>2.5525420000133901E+17</v>
      </c>
      <c r="S545">
        <v>2.5525420000133901E+17</v>
      </c>
      <c r="U545">
        <v>2.5525420000149901E+17</v>
      </c>
    </row>
    <row r="546" spans="11:21">
      <c r="K546">
        <v>2.5525421400001401E+19</v>
      </c>
      <c r="M546">
        <v>2.55254266000147E+18</v>
      </c>
      <c r="O546">
        <v>2.5525420000133901E+17</v>
      </c>
      <c r="Q546">
        <v>2.5525420000133901E+17</v>
      </c>
      <c r="S546">
        <v>2.5525420000133901E+17</v>
      </c>
      <c r="U546">
        <v>2.5525420000149901E+17</v>
      </c>
    </row>
    <row r="547" spans="11:21">
      <c r="K547">
        <v>2.5525421550001402E+19</v>
      </c>
      <c r="M547">
        <v>2.55254275000147E+18</v>
      </c>
      <c r="O547">
        <v>2.5525420000133901E+17</v>
      </c>
      <c r="Q547">
        <v>2.5525420000133901E+17</v>
      </c>
      <c r="S547">
        <v>2.5525420000133901E+17</v>
      </c>
      <c r="U547">
        <v>2.5525420000149901E+17</v>
      </c>
    </row>
    <row r="548" spans="11:21">
      <c r="K548">
        <v>2.5525421700001399E+19</v>
      </c>
      <c r="M548">
        <v>2.55254285000147E+18</v>
      </c>
      <c r="O548">
        <v>2.5525420000133901E+17</v>
      </c>
      <c r="Q548">
        <v>2.5525420000133901E+17</v>
      </c>
      <c r="S548">
        <v>2.5525420000133901E+17</v>
      </c>
      <c r="U548">
        <v>2.5525420000149901E+17</v>
      </c>
    </row>
    <row r="549" spans="11:21">
      <c r="K549">
        <v>2.55254218500014E+19</v>
      </c>
      <c r="M549">
        <v>2.55254295000147E+18</v>
      </c>
      <c r="O549">
        <v>2.5525420000133901E+17</v>
      </c>
      <c r="Q549">
        <v>2.5525420000133901E+17</v>
      </c>
      <c r="S549">
        <v>2.5525420000133901E+17</v>
      </c>
      <c r="U549">
        <v>2.5525420000149901E+17</v>
      </c>
    </row>
    <row r="550" spans="11:21">
      <c r="K550">
        <v>2.5525421990001402E+19</v>
      </c>
      <c r="M550">
        <v>2.55254210500014E+19</v>
      </c>
      <c r="O550">
        <v>2.5525420000133901E+17</v>
      </c>
      <c r="Q550">
        <v>2.5525420000133901E+17</v>
      </c>
      <c r="S550">
        <v>2.5525420000133901E+17</v>
      </c>
      <c r="U550">
        <v>2.5525420000149901E+17</v>
      </c>
    </row>
    <row r="551" spans="11:21">
      <c r="K551">
        <v>2.5525422140001399E+19</v>
      </c>
      <c r="M551">
        <v>2.5525421140001399E+19</v>
      </c>
      <c r="O551">
        <v>2.5525420000133901E+17</v>
      </c>
      <c r="Q551">
        <v>2.5525420000133901E+17</v>
      </c>
      <c r="S551">
        <v>2.5525420000133901E+17</v>
      </c>
      <c r="U551">
        <v>2.5525420000149901E+17</v>
      </c>
    </row>
    <row r="552" spans="11:21">
      <c r="K552">
        <v>2.55254222900014E+19</v>
      </c>
      <c r="M552">
        <v>2.55254212500014E+19</v>
      </c>
      <c r="O552">
        <v>2.5525420000133901E+17</v>
      </c>
      <c r="Q552">
        <v>2.5525420000133901E+17</v>
      </c>
      <c r="S552">
        <v>2.5525420000133901E+17</v>
      </c>
      <c r="U552">
        <v>2.5525420000149901E+17</v>
      </c>
    </row>
    <row r="553" spans="11:21">
      <c r="K553">
        <v>2.5525422440001401E+19</v>
      </c>
      <c r="M553">
        <v>2.5525421350001402E+19</v>
      </c>
      <c r="O553">
        <v>2.5525420000133901E+17</v>
      </c>
      <c r="Q553">
        <v>2.5525420000133901E+17</v>
      </c>
      <c r="S553">
        <v>2.5525420000133901E+17</v>
      </c>
      <c r="U553">
        <v>2.5525420000149901E+17</v>
      </c>
    </row>
    <row r="554" spans="11:21">
      <c r="K554">
        <v>2.5525423000147901E+17</v>
      </c>
      <c r="M554">
        <v>2.55254214500014E+19</v>
      </c>
      <c r="O554">
        <v>2.5525420000133901E+17</v>
      </c>
      <c r="Q554">
        <v>2.5525420000133901E+17</v>
      </c>
      <c r="S554">
        <v>2.5525420000133901E+17</v>
      </c>
      <c r="U554">
        <v>2.5525420000149901E+17</v>
      </c>
    </row>
    <row r="555" spans="11:21">
      <c r="K555">
        <v>2.55254218000147E+18</v>
      </c>
      <c r="M555">
        <v>2.5525421550001402E+19</v>
      </c>
      <c r="O555">
        <v>2.5525420000133901E+17</v>
      </c>
      <c r="Q555">
        <v>2.5525420000133901E+17</v>
      </c>
      <c r="S555">
        <v>2.5525420000133901E+17</v>
      </c>
      <c r="U555">
        <v>2.5525420000149901E+17</v>
      </c>
    </row>
    <row r="556" spans="11:21">
      <c r="K556">
        <v>2.55254231000147E+18</v>
      </c>
      <c r="M556">
        <v>2.5525421660001399E+19</v>
      </c>
      <c r="O556">
        <v>2.5525420000133901E+17</v>
      </c>
      <c r="Q556">
        <v>2.5525420000133901E+17</v>
      </c>
      <c r="S556">
        <v>2.5525420000133901E+17</v>
      </c>
      <c r="U556">
        <v>2.5525420000149901E+17</v>
      </c>
    </row>
    <row r="557" spans="11:21">
      <c r="K557">
        <v>2.55254245000147E+18</v>
      </c>
      <c r="M557">
        <v>2.5525421760001401E+19</v>
      </c>
      <c r="O557">
        <v>2.5525420000133901E+17</v>
      </c>
      <c r="Q557">
        <v>2.5525420000133901E+17</v>
      </c>
      <c r="S557">
        <v>2.5525420000133901E+17</v>
      </c>
      <c r="U557">
        <v>2.5525420000149901E+17</v>
      </c>
    </row>
    <row r="558" spans="11:21">
      <c r="K558">
        <v>2.55254259000147E+18</v>
      </c>
      <c r="M558">
        <v>2.5525421860001399E+19</v>
      </c>
      <c r="O558">
        <v>2.5525420000133901E+17</v>
      </c>
      <c r="Q558">
        <v>2.5525420000133901E+17</v>
      </c>
      <c r="S558">
        <v>2.5525420000133901E+17</v>
      </c>
      <c r="U558">
        <v>2.5525420000149901E+17</v>
      </c>
    </row>
    <row r="559" spans="11:21">
      <c r="K559">
        <v>2.55254273000147E+18</v>
      </c>
      <c r="M559">
        <v>2.55254219700014E+19</v>
      </c>
      <c r="O559">
        <v>2.5525420000133901E+17</v>
      </c>
      <c r="Q559">
        <v>2.5525420000133901E+17</v>
      </c>
      <c r="S559">
        <v>2.5525420000133901E+17</v>
      </c>
      <c r="U559">
        <v>2.5525420000149901E+17</v>
      </c>
    </row>
    <row r="560" spans="11:21">
      <c r="K560">
        <v>2.55254287000147E+18</v>
      </c>
      <c r="M560">
        <v>2.5525422070001402E+19</v>
      </c>
      <c r="O560">
        <v>2.5525420000133901E+17</v>
      </c>
      <c r="Q560">
        <v>2.5525420000133901E+17</v>
      </c>
      <c r="S560">
        <v>2.5525420000133901E+17</v>
      </c>
      <c r="U560">
        <v>2.5525420000149901E+17</v>
      </c>
    </row>
    <row r="561" spans="11:21">
      <c r="K561">
        <v>2.55254210100014E+19</v>
      </c>
      <c r="M561">
        <v>2.55254221700014E+19</v>
      </c>
      <c r="O561">
        <v>2.5525420000133901E+17</v>
      </c>
      <c r="Q561">
        <v>2.5525420000133901E+17</v>
      </c>
      <c r="S561">
        <v>2.5525420000133901E+17</v>
      </c>
      <c r="U561">
        <v>2.5525420000149901E+17</v>
      </c>
    </row>
    <row r="562" spans="11:21">
      <c r="K562">
        <v>2.5525421150001402E+19</v>
      </c>
      <c r="M562">
        <v>2.5525422270001402E+19</v>
      </c>
      <c r="O562">
        <v>2.5525420000133901E+17</v>
      </c>
      <c r="Q562">
        <v>2.5525420000133901E+17</v>
      </c>
      <c r="S562">
        <v>2.5525420000133901E+17</v>
      </c>
      <c r="U562">
        <v>2.5525420000149901E+17</v>
      </c>
    </row>
    <row r="563" spans="11:21">
      <c r="K563">
        <v>2.5525421300001399E+19</v>
      </c>
      <c r="M563">
        <v>2.5525422380001399E+19</v>
      </c>
      <c r="O563">
        <v>2.5525420000133901E+17</v>
      </c>
      <c r="Q563">
        <v>2.5525420000133901E+17</v>
      </c>
      <c r="S563">
        <v>2.5525420000133901E+17</v>
      </c>
      <c r="U563">
        <v>2.5525420000149901E+17</v>
      </c>
    </row>
    <row r="564" spans="11:21">
      <c r="K564">
        <v>2.55254214500014E+19</v>
      </c>
      <c r="M564">
        <v>2.5525422480001401E+19</v>
      </c>
      <c r="O564">
        <v>2.5525420000133901E+17</v>
      </c>
      <c r="Q564">
        <v>2.5525420000133901E+17</v>
      </c>
      <c r="S564">
        <v>2.5525420000133901E+17</v>
      </c>
      <c r="U564">
        <v>2.5525420000149901E+17</v>
      </c>
    </row>
    <row r="565" spans="11:21">
      <c r="K565">
        <v>2.5525421600001401E+19</v>
      </c>
      <c r="M565">
        <v>2.5525422000147901E+17</v>
      </c>
      <c r="O565">
        <v>2.5525420000133901E+17</v>
      </c>
      <c r="Q565">
        <v>2.5525420000133901E+17</v>
      </c>
      <c r="S565">
        <v>2.5525420000133901E+17</v>
      </c>
      <c r="U565">
        <v>2.5525420000149901E+17</v>
      </c>
    </row>
    <row r="566" spans="11:21">
      <c r="K566">
        <v>2.5525421740001399E+19</v>
      </c>
      <c r="M566">
        <v>2.55254212000147E+18</v>
      </c>
      <c r="O566">
        <v>2.5525420000133901E+17</v>
      </c>
      <c r="Q566">
        <v>2.5525420000133901E+17</v>
      </c>
      <c r="S566">
        <v>2.5525420000133901E+17</v>
      </c>
      <c r="U566">
        <v>2.5525420000149901E+17</v>
      </c>
    </row>
    <row r="567" spans="11:21">
      <c r="K567">
        <v>2.55254218900014E+19</v>
      </c>
      <c r="M567">
        <v>2.55254222000147E+18</v>
      </c>
      <c r="O567">
        <v>2.5525420000133901E+17</v>
      </c>
      <c r="Q567">
        <v>2.5525420000133901E+17</v>
      </c>
      <c r="S567">
        <v>2.5525420000133901E+17</v>
      </c>
      <c r="U567">
        <v>2.5525420000149901E+17</v>
      </c>
    </row>
    <row r="568" spans="11:21">
      <c r="K568">
        <v>2.5525422040001401E+19</v>
      </c>
      <c r="M568">
        <v>2.55254231000147E+18</v>
      </c>
      <c r="O568">
        <v>2.5525420000133901E+17</v>
      </c>
      <c r="Q568">
        <v>2.5525420000133901E+17</v>
      </c>
      <c r="S568">
        <v>2.5525420000133901E+17</v>
      </c>
      <c r="U568">
        <v>2.5525420000149901E+17</v>
      </c>
    </row>
    <row r="569" spans="11:21">
      <c r="K569">
        <v>2.5525422190001402E+19</v>
      </c>
      <c r="M569">
        <v>2.55254241000147E+18</v>
      </c>
      <c r="O569">
        <v>2.5525420000133901E+17</v>
      </c>
      <c r="Q569">
        <v>2.5525420000133901E+17</v>
      </c>
      <c r="S569">
        <v>2.5525420000133901E+17</v>
      </c>
      <c r="U569">
        <v>2.5525420000149901E+17</v>
      </c>
    </row>
    <row r="570" spans="11:21">
      <c r="K570">
        <v>2.5525422340001399E+19</v>
      </c>
      <c r="M570">
        <v>2.55254251000147E+18</v>
      </c>
      <c r="O570">
        <v>2.5525420000133901E+17</v>
      </c>
      <c r="Q570">
        <v>2.5525420000133901E+17</v>
      </c>
      <c r="S570">
        <v>2.5525420000133901E+17</v>
      </c>
      <c r="U570">
        <v>2.5525420000149901E+17</v>
      </c>
    </row>
    <row r="571" spans="11:21">
      <c r="K571">
        <v>2.55254224900014E+19</v>
      </c>
      <c r="M571">
        <v>2.55254260000147E+18</v>
      </c>
      <c r="O571">
        <v>2.5525420000133901E+17</v>
      </c>
      <c r="Q571">
        <v>2.5525420000133901E+17</v>
      </c>
      <c r="S571">
        <v>2.5525420000133901E+17</v>
      </c>
      <c r="U571">
        <v>2.5525420000149901E+17</v>
      </c>
    </row>
    <row r="572" spans="11:21">
      <c r="K572">
        <v>2.5525427000147901E+17</v>
      </c>
      <c r="M572">
        <v>2.55254270000147E+18</v>
      </c>
      <c r="O572">
        <v>2.5525420000133901E+17</v>
      </c>
      <c r="Q572">
        <v>2.5525420000133901E+17</v>
      </c>
      <c r="S572">
        <v>2.5525420000133901E+17</v>
      </c>
      <c r="U572">
        <v>2.5525420000149901E+17</v>
      </c>
    </row>
    <row r="573" spans="11:21">
      <c r="K573">
        <v>2.55254222000147E+18</v>
      </c>
      <c r="M573">
        <v>2.55254280000147E+18</v>
      </c>
      <c r="O573">
        <v>2.5525420000133901E+17</v>
      </c>
      <c r="Q573">
        <v>2.5525420000133901E+17</v>
      </c>
      <c r="S573">
        <v>2.5525420000133901E+17</v>
      </c>
      <c r="U573">
        <v>2.5525420000149901E+17</v>
      </c>
    </row>
    <row r="574" spans="11:21">
      <c r="K574">
        <v>2.55254235000147E+18</v>
      </c>
      <c r="M574">
        <v>2.55254289000147E+18</v>
      </c>
      <c r="O574">
        <v>2.5525420000133901E+17</v>
      </c>
      <c r="Q574">
        <v>2.5525420000133901E+17</v>
      </c>
      <c r="S574">
        <v>2.5525420000133901E+17</v>
      </c>
      <c r="U574">
        <v>2.5525420000149901E+17</v>
      </c>
    </row>
    <row r="575" spans="11:21">
      <c r="K575">
        <v>2.55254249000147E+18</v>
      </c>
      <c r="M575">
        <v>2.55254299000147E+18</v>
      </c>
      <c r="O575">
        <v>2.5525420000133901E+17</v>
      </c>
      <c r="Q575">
        <v>2.5525420000133901E+17</v>
      </c>
      <c r="S575">
        <v>2.5525420000133901E+17</v>
      </c>
      <c r="U575">
        <v>2.5525420000149901E+17</v>
      </c>
    </row>
    <row r="576" spans="11:21">
      <c r="K576">
        <v>2.55254263000147E+18</v>
      </c>
      <c r="M576">
        <v>2.55254210900014E+19</v>
      </c>
      <c r="O576">
        <v>2.5525420000133901E+17</v>
      </c>
      <c r="Q576">
        <v>2.5525420000133901E+17</v>
      </c>
      <c r="S576">
        <v>2.5525420000133901E+17</v>
      </c>
      <c r="U576">
        <v>2.5525420000149901E+17</v>
      </c>
    </row>
    <row r="577" spans="11:21">
      <c r="K577">
        <v>2.55254277000147E+18</v>
      </c>
      <c r="M577">
        <v>2.5525421190001402E+19</v>
      </c>
      <c r="O577">
        <v>2.5525420000133901E+17</v>
      </c>
      <c r="Q577">
        <v>2.5525420000133901E+17</v>
      </c>
      <c r="S577">
        <v>2.5525420000133901E+17</v>
      </c>
      <c r="U577">
        <v>2.5525420000149901E+17</v>
      </c>
    </row>
    <row r="578" spans="11:21">
      <c r="K578">
        <v>2.5525422000147901E+17</v>
      </c>
      <c r="M578">
        <v>2.55254212900014E+19</v>
      </c>
      <c r="O578">
        <v>2.5525420000133901E+17</v>
      </c>
      <c r="Q578">
        <v>2.5525420000133901E+17</v>
      </c>
      <c r="S578">
        <v>2.5525420000133901E+17</v>
      </c>
      <c r="U578">
        <v>2.5525420000149901E+17</v>
      </c>
    </row>
    <row r="579" spans="11:21">
      <c r="K579">
        <v>2.5525421000147901E+17</v>
      </c>
      <c r="M579">
        <v>2.5525421390001402E+19</v>
      </c>
      <c r="O579">
        <v>2.5525420000133901E+17</v>
      </c>
      <c r="Q579">
        <v>2.5525420000133901E+17</v>
      </c>
      <c r="S579">
        <v>2.5525420000133901E+17</v>
      </c>
      <c r="U579">
        <v>2.5525420000149901E+17</v>
      </c>
    </row>
    <row r="580" spans="11:21">
      <c r="M580">
        <v>2.55254214900014E+19</v>
      </c>
      <c r="O580">
        <v>2.5525420000133901E+17</v>
      </c>
      <c r="Q580">
        <v>2.5525420000133901E+17</v>
      </c>
      <c r="S580">
        <v>2.5525420000133901E+17</v>
      </c>
      <c r="U580">
        <v>2.5525420000149901E+17</v>
      </c>
    </row>
    <row r="581" spans="11:21">
      <c r="M581">
        <v>2.5525421600001401E+19</v>
      </c>
      <c r="O581">
        <v>2.5525420000133901E+17</v>
      </c>
      <c r="Q581">
        <v>2.5525420000133901E+17</v>
      </c>
      <c r="S581">
        <v>2.5525420000133901E+17</v>
      </c>
      <c r="U581">
        <v>2.5525420000149901E+17</v>
      </c>
    </row>
    <row r="582" spans="11:21">
      <c r="M582">
        <v>2.5525421700001399E+19</v>
      </c>
      <c r="O582">
        <v>2.5525420000133901E+17</v>
      </c>
      <c r="Q582">
        <v>2.5525420000133901E+17</v>
      </c>
      <c r="S582">
        <v>2.5525420000133901E+17</v>
      </c>
      <c r="U582">
        <v>2.5525420000149901E+17</v>
      </c>
    </row>
    <row r="583" spans="11:21">
      <c r="M583">
        <v>2.5525421800001401E+19</v>
      </c>
      <c r="O583">
        <v>2.5525420000133901E+17</v>
      </c>
      <c r="Q583">
        <v>2.5525420000133901E+17</v>
      </c>
      <c r="S583">
        <v>2.5525420000133901E+17</v>
      </c>
      <c r="U583">
        <v>2.5525420000149901E+17</v>
      </c>
    </row>
    <row r="584" spans="11:21">
      <c r="M584">
        <v>2.5525421910001402E+19</v>
      </c>
      <c r="O584">
        <v>2.5525420000133901E+17</v>
      </c>
      <c r="Q584">
        <v>2.5525420000133901E+17</v>
      </c>
      <c r="S584">
        <v>2.5525420000133901E+17</v>
      </c>
      <c r="U584">
        <v>2.5525420000149901E+17</v>
      </c>
    </row>
    <row r="585" spans="11:21">
      <c r="M585">
        <v>2.55254220100014E+19</v>
      </c>
      <c r="O585">
        <v>2.5525420000133901E+17</v>
      </c>
      <c r="Q585">
        <v>2.5525420000133901E+17</v>
      </c>
      <c r="S585">
        <v>2.5525420000133901E+17</v>
      </c>
      <c r="U585">
        <v>2.5525420000149901E+17</v>
      </c>
    </row>
    <row r="586" spans="11:21">
      <c r="M586">
        <v>2.5525422110001402E+19</v>
      </c>
      <c r="O586">
        <v>2.5525420000133901E+17</v>
      </c>
      <c r="Q586">
        <v>2.5525420000133901E+17</v>
      </c>
      <c r="S586">
        <v>2.5525420000133901E+17</v>
      </c>
      <c r="U586">
        <v>2.5525420000149901E+17</v>
      </c>
    </row>
    <row r="587" spans="11:21">
      <c r="M587">
        <v>2.55254222100014E+19</v>
      </c>
      <c r="O587">
        <v>2.5525420000133901E+17</v>
      </c>
      <c r="Q587">
        <v>2.5525420000133901E+17</v>
      </c>
      <c r="S587">
        <v>2.5525420000133901E+17</v>
      </c>
      <c r="U587">
        <v>2.5525420000149901E+17</v>
      </c>
    </row>
    <row r="588" spans="11:21">
      <c r="M588">
        <v>2.5525422320001401E+19</v>
      </c>
      <c r="O588">
        <v>2.5525420000133901E+17</v>
      </c>
      <c r="Q588">
        <v>2.5525420000133901E+17</v>
      </c>
      <c r="S588">
        <v>2.5525420000133901E+17</v>
      </c>
      <c r="U588">
        <v>2.5525420000149901E+17</v>
      </c>
    </row>
    <row r="589" spans="11:21">
      <c r="M589">
        <v>2.5525422420001399E+19</v>
      </c>
      <c r="O589">
        <v>2.5525420000133901E+17</v>
      </c>
      <c r="Q589">
        <v>2.5525420000133901E+17</v>
      </c>
      <c r="S589">
        <v>2.5525420000133901E+17</v>
      </c>
      <c r="U589">
        <v>2.5525420000149901E+17</v>
      </c>
    </row>
    <row r="590" spans="11:21">
      <c r="M590">
        <v>2.5525422520001401E+19</v>
      </c>
      <c r="O590">
        <v>2.5525420000133901E+17</v>
      </c>
      <c r="Q590">
        <v>2.5525420000133901E+17</v>
      </c>
      <c r="S590">
        <v>2.5525420000133901E+17</v>
      </c>
      <c r="U590">
        <v>2.5525420000149901E+17</v>
      </c>
    </row>
    <row r="591" spans="11:21">
      <c r="M591">
        <v>2.5525426000147901E+17</v>
      </c>
      <c r="O591">
        <v>2.5525420000133901E+17</v>
      </c>
      <c r="Q591">
        <v>2.5525420000133901E+17</v>
      </c>
      <c r="S591">
        <v>2.5525420000133901E+17</v>
      </c>
      <c r="U591">
        <v>2.5525420000149901E+17</v>
      </c>
    </row>
    <row r="592" spans="11:21">
      <c r="M592">
        <v>2.55254217000147E+18</v>
      </c>
      <c r="O592">
        <v>2.5525420000133901E+17</v>
      </c>
      <c r="Q592">
        <v>2.5525420000133901E+17</v>
      </c>
      <c r="S592">
        <v>2.5525420000133901E+17</v>
      </c>
      <c r="U592">
        <v>2.5525420000149901E+17</v>
      </c>
    </row>
    <row r="593" spans="13:21">
      <c r="M593">
        <v>2.55254226000147E+18</v>
      </c>
      <c r="O593">
        <v>2.5525420000133901E+17</v>
      </c>
      <c r="Q593">
        <v>2.5525420000133901E+17</v>
      </c>
      <c r="S593">
        <v>2.5525420000133901E+17</v>
      </c>
      <c r="U593">
        <v>2.5525420000149901E+17</v>
      </c>
    </row>
    <row r="594" spans="13:21">
      <c r="M594">
        <v>2.55254236000147E+18</v>
      </c>
      <c r="O594">
        <v>2.5525420000133901E+17</v>
      </c>
      <c r="Q594">
        <v>2.5525420000133901E+17</v>
      </c>
      <c r="S594">
        <v>2.5525420000133901E+17</v>
      </c>
      <c r="U594">
        <v>2.5525420000149901E+17</v>
      </c>
    </row>
    <row r="595" spans="13:21">
      <c r="M595">
        <v>2.55254245000147E+18</v>
      </c>
      <c r="O595">
        <v>2.5525420000133901E+17</v>
      </c>
      <c r="Q595">
        <v>2.5525420000133901E+17</v>
      </c>
      <c r="S595">
        <v>2.5525420000133901E+17</v>
      </c>
      <c r="U595">
        <v>2.5525420000149901E+17</v>
      </c>
    </row>
    <row r="596" spans="13:21">
      <c r="M596">
        <v>2.55254255000147E+18</v>
      </c>
      <c r="O596">
        <v>2.5525420000133901E+17</v>
      </c>
      <c r="Q596">
        <v>2.5525420000133901E+17</v>
      </c>
      <c r="S596">
        <v>2.5525420000133901E+17</v>
      </c>
      <c r="U596">
        <v>2.5525420000149901E+17</v>
      </c>
    </row>
    <row r="597" spans="13:21">
      <c r="M597">
        <v>2.55254265000147E+18</v>
      </c>
      <c r="O597">
        <v>2.5525420000133901E+17</v>
      </c>
      <c r="Q597">
        <v>2.5525420000133901E+17</v>
      </c>
      <c r="S597">
        <v>2.5525420000133901E+17</v>
      </c>
      <c r="U597">
        <v>2.5525420000149901E+17</v>
      </c>
    </row>
    <row r="598" spans="13:21">
      <c r="M598">
        <v>2.55254274000147E+18</v>
      </c>
      <c r="O598">
        <v>2.5525420000133901E+17</v>
      </c>
      <c r="Q598">
        <v>2.5525420000133901E+17</v>
      </c>
      <c r="S598">
        <v>2.5525420000133901E+17</v>
      </c>
      <c r="U598">
        <v>2.5525420000149901E+17</v>
      </c>
    </row>
    <row r="599" spans="13:21">
      <c r="M599">
        <v>2.55254284000147E+18</v>
      </c>
      <c r="O599">
        <v>2.5525420000133901E+17</v>
      </c>
      <c r="Q599">
        <v>2.5525420000133901E+17</v>
      </c>
      <c r="S599">
        <v>2.5525420000133901E+17</v>
      </c>
      <c r="U599">
        <v>2.5525420000149901E+17</v>
      </c>
    </row>
    <row r="600" spans="13:21">
      <c r="M600">
        <v>2.55254294000147E+18</v>
      </c>
      <c r="O600">
        <v>2.5525420000133901E+17</v>
      </c>
      <c r="Q600">
        <v>2.5525420000133901E+17</v>
      </c>
      <c r="S600">
        <v>2.5525420000133901E+17</v>
      </c>
      <c r="U600">
        <v>2.5525420000149901E+17</v>
      </c>
    </row>
    <row r="601" spans="13:21">
      <c r="M601">
        <v>2.5525421030001402E+19</v>
      </c>
      <c r="O601">
        <v>2.5525420000133901E+17</v>
      </c>
      <c r="Q601">
        <v>2.5525420000133901E+17</v>
      </c>
      <c r="S601">
        <v>2.5525420000133901E+17</v>
      </c>
      <c r="U601">
        <v>2.5525420000149901E+17</v>
      </c>
    </row>
    <row r="602" spans="13:21">
      <c r="M602">
        <v>2.55254211300014E+19</v>
      </c>
      <c r="O602">
        <v>2.5525420000133901E+17</v>
      </c>
      <c r="Q602">
        <v>2.5525420000133901E+17</v>
      </c>
      <c r="S602">
        <v>2.5525420000133901E+17</v>
      </c>
      <c r="U602">
        <v>2.5525420000149901E+17</v>
      </c>
    </row>
    <row r="603" spans="13:21">
      <c r="M603">
        <v>2.5525421240001401E+19</v>
      </c>
      <c r="O603">
        <v>2.5525420000133901E+17</v>
      </c>
      <c r="Q603">
        <v>2.5525420000133901E+17</v>
      </c>
      <c r="S603">
        <v>2.5525420000133901E+17</v>
      </c>
      <c r="U603">
        <v>2.5525420000149901E+17</v>
      </c>
    </row>
    <row r="604" spans="13:21">
      <c r="M604">
        <v>2.5525421340001399E+19</v>
      </c>
      <c r="O604">
        <v>2.5525420000133901E+17</v>
      </c>
      <c r="Q604">
        <v>2.5525420000133901E+17</v>
      </c>
      <c r="S604">
        <v>2.5525420000133901E+17</v>
      </c>
      <c r="U604">
        <v>2.5525420000149901E+17</v>
      </c>
    </row>
    <row r="605" spans="13:21">
      <c r="M605">
        <v>2.5525421440001401E+19</v>
      </c>
      <c r="O605">
        <v>2.5525420000133901E+17</v>
      </c>
      <c r="Q605">
        <v>2.5525420000133901E+17</v>
      </c>
      <c r="S605">
        <v>2.5525420000133901E+17</v>
      </c>
      <c r="U605">
        <v>2.5525420000149901E+17</v>
      </c>
    </row>
    <row r="606" spans="13:21">
      <c r="M606">
        <v>2.5525421540001399E+19</v>
      </c>
      <c r="O606">
        <v>2.5525420000133901E+17</v>
      </c>
      <c r="Q606">
        <v>2.5525420000133901E+17</v>
      </c>
      <c r="S606">
        <v>2.5525420000133901E+17</v>
      </c>
      <c r="U606">
        <v>2.5525420000149901E+17</v>
      </c>
    </row>
    <row r="607" spans="13:21">
      <c r="M607">
        <v>2.55254216500014E+19</v>
      </c>
      <c r="O607">
        <v>2.5525420000133901E+17</v>
      </c>
      <c r="Q607">
        <v>2.5525420000133901E+17</v>
      </c>
      <c r="S607">
        <v>2.5525420000133901E+17</v>
      </c>
      <c r="U607">
        <v>2.5525420000149901E+17</v>
      </c>
    </row>
    <row r="608" spans="13:21">
      <c r="M608">
        <v>2.5525421750001402E+19</v>
      </c>
      <c r="O608">
        <v>2.5525420000133901E+17</v>
      </c>
      <c r="Q608">
        <v>2.5525420000133901E+17</v>
      </c>
      <c r="S608">
        <v>2.5525420000133901E+17</v>
      </c>
      <c r="U608">
        <v>2.5525420000149901E+17</v>
      </c>
    </row>
    <row r="609" spans="13:21">
      <c r="M609">
        <v>2.55254218500014E+19</v>
      </c>
      <c r="O609">
        <v>2.5525420000133901E+17</v>
      </c>
      <c r="Q609">
        <v>2.5525420000133901E+17</v>
      </c>
      <c r="S609">
        <v>2.5525420000133901E+17</v>
      </c>
      <c r="U609">
        <v>2.5525420000149901E+17</v>
      </c>
    </row>
    <row r="610" spans="13:21">
      <c r="M610">
        <v>2.5525421950001402E+19</v>
      </c>
      <c r="O610">
        <v>2.5525420000133901E+17</v>
      </c>
      <c r="Q610">
        <v>2.5525420000133901E+17</v>
      </c>
      <c r="S610">
        <v>2.5525420000133901E+17</v>
      </c>
      <c r="U610">
        <v>2.5525420000149901E+17</v>
      </c>
    </row>
    <row r="611" spans="13:21">
      <c r="M611">
        <v>2.5525422060001399E+19</v>
      </c>
      <c r="O611">
        <v>2.5525420000133901E+17</v>
      </c>
      <c r="Q611">
        <v>2.5525420000133901E+17</v>
      </c>
      <c r="S611">
        <v>2.5525420000133901E+17</v>
      </c>
      <c r="U611">
        <v>2.5525420000149901E+17</v>
      </c>
    </row>
    <row r="612" spans="13:21">
      <c r="M612">
        <v>2.5525422160001401E+19</v>
      </c>
      <c r="O612">
        <v>2.5525420000133901E+17</v>
      </c>
      <c r="Q612">
        <v>2.5525420000133901E+17</v>
      </c>
      <c r="S612">
        <v>2.5525420000133901E+17</v>
      </c>
      <c r="U612">
        <v>2.5525420000149901E+17</v>
      </c>
    </row>
    <row r="613" spans="13:21">
      <c r="M613">
        <v>2.5525422260001399E+19</v>
      </c>
      <c r="O613">
        <v>2.5525420000133901E+17</v>
      </c>
      <c r="Q613">
        <v>2.5525420000133901E+17</v>
      </c>
      <c r="S613">
        <v>2.5525420000133901E+17</v>
      </c>
      <c r="U613">
        <v>2.5525420000149901E+17</v>
      </c>
    </row>
    <row r="614" spans="13:21">
      <c r="M614">
        <v>2.55254223700014E+19</v>
      </c>
      <c r="O614">
        <v>2.5525420000133901E+17</v>
      </c>
      <c r="Q614">
        <v>2.5525420000133901E+17</v>
      </c>
      <c r="S614">
        <v>2.5525420000133901E+17</v>
      </c>
      <c r="U614">
        <v>2.5525420000149901E+17</v>
      </c>
    </row>
    <row r="615" spans="13:21">
      <c r="M615">
        <v>2.5525422470001402E+19</v>
      </c>
      <c r="O615">
        <v>2.5525420000133901E+17</v>
      </c>
      <c r="Q615">
        <v>2.5525420000133901E+17</v>
      </c>
      <c r="S615">
        <v>2.5525420000133901E+17</v>
      </c>
      <c r="U615">
        <v>2.5525420000149901E+17</v>
      </c>
    </row>
    <row r="616" spans="13:21">
      <c r="M616">
        <v>2.5525421000147901E+17</v>
      </c>
      <c r="O616">
        <v>2.5525420000133901E+17</v>
      </c>
      <c r="Q616">
        <v>2.5525420000133901E+17</v>
      </c>
      <c r="S616">
        <v>2.5525420000133901E+17</v>
      </c>
      <c r="U616">
        <v>2.5525420000149901E+17</v>
      </c>
    </row>
    <row r="617" spans="13:21">
      <c r="M617">
        <v>2.55254211000147E+18</v>
      </c>
      <c r="O617">
        <v>2.5525420000133901E+17</v>
      </c>
      <c r="Q617">
        <v>2.5525420000133901E+17</v>
      </c>
      <c r="S617">
        <v>2.5525420000133901E+17</v>
      </c>
      <c r="U617">
        <v>2.5525420000149901E+17</v>
      </c>
    </row>
    <row r="618" spans="13:21">
      <c r="M618">
        <v>2.55254221000147E+18</v>
      </c>
      <c r="O618">
        <v>2.5525420000133901E+17</v>
      </c>
      <c r="Q618">
        <v>2.5525420000133901E+17</v>
      </c>
      <c r="S618">
        <v>2.5525420000133901E+17</v>
      </c>
      <c r="U618">
        <v>2.5525420000149901E+17</v>
      </c>
    </row>
    <row r="619" spans="13:21">
      <c r="M619">
        <v>2.55254230000147E+18</v>
      </c>
      <c r="O619">
        <v>2.5525420000133901E+17</v>
      </c>
      <c r="Q619">
        <v>2.5525420000133901E+17</v>
      </c>
      <c r="S619">
        <v>2.5525420000133901E+17</v>
      </c>
      <c r="U619">
        <v>2.5525420000149901E+17</v>
      </c>
    </row>
    <row r="620" spans="13:21">
      <c r="M620">
        <v>2.55254240000147E+18</v>
      </c>
      <c r="O620">
        <v>2.5525420000133901E+17</v>
      </c>
      <c r="Q620">
        <v>2.5525420000133901E+17</v>
      </c>
      <c r="S620">
        <v>2.5525420000133901E+17</v>
      </c>
      <c r="U620">
        <v>2.5525420000149901E+17</v>
      </c>
    </row>
    <row r="621" spans="13:21">
      <c r="M621">
        <v>2.55254249000147E+18</v>
      </c>
      <c r="O621">
        <v>2.5525420000133901E+17</v>
      </c>
      <c r="Q621">
        <v>2.5525420000133901E+17</v>
      </c>
      <c r="S621">
        <v>2.5525420000133901E+17</v>
      </c>
      <c r="U621">
        <v>2.5525420000149901E+17</v>
      </c>
    </row>
    <row r="622" spans="13:21">
      <c r="M622">
        <v>2.55254259000147E+18</v>
      </c>
      <c r="O622">
        <v>2.5525420000133901E+17</v>
      </c>
      <c r="Q622">
        <v>2.5525420000133901E+17</v>
      </c>
      <c r="S622">
        <v>2.5525420000133901E+17</v>
      </c>
      <c r="U622">
        <v>2.5525420000149901E+17</v>
      </c>
    </row>
    <row r="623" spans="13:21">
      <c r="M623">
        <v>2.55254269000147E+18</v>
      </c>
      <c r="O623">
        <v>2.5525420000133901E+17</v>
      </c>
      <c r="Q623">
        <v>2.5525420000133901E+17</v>
      </c>
      <c r="S623">
        <v>2.5525420000133901E+17</v>
      </c>
      <c r="U623">
        <v>2.5525420000149901E+17</v>
      </c>
    </row>
    <row r="624" spans="13:21">
      <c r="M624">
        <v>2.55254279000147E+18</v>
      </c>
      <c r="O624">
        <v>2.5525420000133901E+17</v>
      </c>
      <c r="Q624">
        <v>2.5525420000133901E+17</v>
      </c>
      <c r="S624">
        <v>2.5525420000133901E+17</v>
      </c>
      <c r="U624">
        <v>2.5525420000149901E+17</v>
      </c>
    </row>
    <row r="625" spans="13:21">
      <c r="M625">
        <v>2.55254288000147E+18</v>
      </c>
      <c r="O625">
        <v>2.5525420000133901E+17</v>
      </c>
      <c r="Q625">
        <v>2.5525420000133901E+17</v>
      </c>
      <c r="S625">
        <v>2.5525420000133901E+17</v>
      </c>
      <c r="U625">
        <v>2.5525420000149901E+17</v>
      </c>
    </row>
    <row r="626" spans="13:21">
      <c r="M626">
        <v>2.55254298000147E+18</v>
      </c>
      <c r="O626">
        <v>2.5525420000133901E+17</v>
      </c>
      <c r="Q626">
        <v>2.5525420000133901E+17</v>
      </c>
      <c r="S626">
        <v>2.5525420000133901E+17</v>
      </c>
      <c r="U626">
        <v>2.5525420000149901E+17</v>
      </c>
    </row>
    <row r="627" spans="13:21">
      <c r="M627">
        <v>2.5525421080001401E+19</v>
      </c>
      <c r="O627">
        <v>2.5525420000133901E+17</v>
      </c>
      <c r="Q627">
        <v>2.5525420000133901E+17</v>
      </c>
      <c r="S627">
        <v>2.5525420000133901E+17</v>
      </c>
      <c r="U627">
        <v>2.5525420000149901E+17</v>
      </c>
    </row>
    <row r="628" spans="13:21">
      <c r="M628">
        <v>2.55254211700014E+19</v>
      </c>
      <c r="O628">
        <v>2.5525420000133901E+17</v>
      </c>
      <c r="Q628">
        <v>2.5525420000133901E+17</v>
      </c>
      <c r="S628">
        <v>2.5525420000133901E+17</v>
      </c>
      <c r="U628">
        <v>2.5525420000149901E+17</v>
      </c>
    </row>
    <row r="629" spans="13:21">
      <c r="M629">
        <v>2.5525421280001401E+19</v>
      </c>
      <c r="O629">
        <v>2.5525420000133901E+17</v>
      </c>
      <c r="Q629">
        <v>2.5525420000133901E+17</v>
      </c>
      <c r="S629">
        <v>2.5525420000133901E+17</v>
      </c>
      <c r="U629">
        <v>2.5525420000149901E+17</v>
      </c>
    </row>
    <row r="630" spans="13:21">
      <c r="M630">
        <v>2.5525421380001399E+19</v>
      </c>
      <c r="O630">
        <v>2.5525420000133901E+17</v>
      </c>
      <c r="Q630">
        <v>2.5525420000133901E+17</v>
      </c>
      <c r="S630">
        <v>2.5525420000133901E+17</v>
      </c>
      <c r="U630">
        <v>2.5525420000149901E+17</v>
      </c>
    </row>
    <row r="631" spans="13:21">
      <c r="M631">
        <v>2.5525421480001401E+19</v>
      </c>
      <c r="O631">
        <v>2.5525420000133901E+17</v>
      </c>
      <c r="Q631">
        <v>2.5525420000133901E+17</v>
      </c>
      <c r="S631">
        <v>2.5525420000133901E+17</v>
      </c>
      <c r="U631">
        <v>2.5525420000149901E+17</v>
      </c>
    </row>
    <row r="632" spans="13:21">
      <c r="M632">
        <v>2.5525421590001402E+19</v>
      </c>
      <c r="O632">
        <v>2.5525420000133901E+17</v>
      </c>
      <c r="Q632">
        <v>2.5525420000133901E+17</v>
      </c>
      <c r="S632">
        <v>2.5525420000133901E+17</v>
      </c>
      <c r="U632">
        <v>2.5525420000149901E+17</v>
      </c>
    </row>
    <row r="633" spans="13:21">
      <c r="M633">
        <v>2.55254216900014E+19</v>
      </c>
      <c r="O633">
        <v>2.5525420000133901E+17</v>
      </c>
      <c r="Q633">
        <v>2.5525420000133901E+17</v>
      </c>
      <c r="S633">
        <v>2.5525420000133901E+17</v>
      </c>
      <c r="U633">
        <v>2.5525420000149901E+17</v>
      </c>
    </row>
    <row r="634" spans="13:21">
      <c r="M634">
        <v>2.5525421790001402E+19</v>
      </c>
      <c r="O634">
        <v>2.5525420000133901E+17</v>
      </c>
      <c r="Q634">
        <v>2.5525420000133901E+17</v>
      </c>
      <c r="S634">
        <v>2.5525420000133901E+17</v>
      </c>
      <c r="U634">
        <v>2.5525420000149901E+17</v>
      </c>
    </row>
    <row r="635" spans="13:21">
      <c r="M635">
        <v>2.55254218900014E+19</v>
      </c>
      <c r="O635">
        <v>2.5525420000133901E+17</v>
      </c>
      <c r="Q635">
        <v>2.5525420000133901E+17</v>
      </c>
      <c r="S635">
        <v>2.5525420000133901E+17</v>
      </c>
      <c r="U635">
        <v>2.5525420000149901E+17</v>
      </c>
    </row>
    <row r="636" spans="13:21">
      <c r="M636">
        <v>2.5525422000001401E+19</v>
      </c>
      <c r="O636">
        <v>2.5525420000133901E+17</v>
      </c>
      <c r="Q636">
        <v>2.5525420000133901E+17</v>
      </c>
      <c r="S636">
        <v>2.5525420000133901E+17</v>
      </c>
      <c r="U636">
        <v>2.5525420000149901E+17</v>
      </c>
    </row>
    <row r="637" spans="13:21">
      <c r="M637">
        <v>2.5525422100001399E+19</v>
      </c>
      <c r="O637">
        <v>2.5525420000133901E+17</v>
      </c>
      <c r="Q637">
        <v>2.5525420000133901E+17</v>
      </c>
      <c r="S637">
        <v>2.5525420000133901E+17</v>
      </c>
      <c r="U637">
        <v>2.5525420000149901E+17</v>
      </c>
    </row>
    <row r="638" spans="13:21">
      <c r="M638">
        <v>2.5525422200001401E+19</v>
      </c>
      <c r="O638">
        <v>2.5525420000133901E+17</v>
      </c>
      <c r="Q638">
        <v>2.5525420000133901E+17</v>
      </c>
      <c r="S638">
        <v>2.5525420000133901E+17</v>
      </c>
      <c r="U638">
        <v>2.5525420000149901E+17</v>
      </c>
    </row>
    <row r="639" spans="13:21">
      <c r="M639">
        <v>2.5525422300001399E+19</v>
      </c>
      <c r="O639">
        <v>2.5525420000133901E+17</v>
      </c>
      <c r="Q639">
        <v>2.5525420000133901E+17</v>
      </c>
      <c r="S639">
        <v>2.5525420000133901E+17</v>
      </c>
      <c r="U639">
        <v>2.5525420000149901E+17</v>
      </c>
    </row>
    <row r="640" spans="13:21">
      <c r="M640">
        <v>2.55254224100014E+19</v>
      </c>
      <c r="O640">
        <v>2.5525420000133901E+17</v>
      </c>
      <c r="Q640">
        <v>2.5525420000133901E+17</v>
      </c>
      <c r="S640">
        <v>2.5525420000133901E+17</v>
      </c>
      <c r="U640">
        <v>2.5525420000149901E+17</v>
      </c>
    </row>
    <row r="641" spans="13:21">
      <c r="M641">
        <v>2.5525422510001402E+19</v>
      </c>
      <c r="O641">
        <v>2.5525420000133901E+17</v>
      </c>
      <c r="Q641">
        <v>2.5525420000133901E+17</v>
      </c>
      <c r="S641">
        <v>2.5525420000133901E+17</v>
      </c>
      <c r="U641">
        <v>2.5525420000149901E+17</v>
      </c>
    </row>
    <row r="642" spans="13:21">
      <c r="M642">
        <v>2.5525425000147901E+17</v>
      </c>
      <c r="O642">
        <v>2.5525420000133901E+17</v>
      </c>
      <c r="Q642">
        <v>2.5525420000133901E+17</v>
      </c>
      <c r="S642">
        <v>2.5525420000133901E+17</v>
      </c>
      <c r="U642">
        <v>2.5525420000149901E+17</v>
      </c>
    </row>
    <row r="643" spans="13:21">
      <c r="M643">
        <v>2.55254215000147E+18</v>
      </c>
      <c r="O643">
        <v>2.5525420000133901E+17</v>
      </c>
      <c r="Q643">
        <v>2.5525420000133901E+17</v>
      </c>
      <c r="S643">
        <v>2.5525420000133901E+17</v>
      </c>
      <c r="U643">
        <v>2.5525420000149901E+17</v>
      </c>
    </row>
    <row r="644" spans="13:21">
      <c r="M644">
        <v>2.55254225000147E+18</v>
      </c>
      <c r="O644">
        <v>2.5525420000133901E+17</v>
      </c>
      <c r="Q644">
        <v>2.5525420000133901E+17</v>
      </c>
      <c r="S644">
        <v>2.5525420000133901E+17</v>
      </c>
      <c r="U644">
        <v>2.5525420000149901E+17</v>
      </c>
    </row>
    <row r="645" spans="13:21">
      <c r="M645">
        <v>2.55254234000147E+18</v>
      </c>
      <c r="O645">
        <v>2.5525420000133901E+17</v>
      </c>
      <c r="Q645">
        <v>2.5525420000133901E+17</v>
      </c>
      <c r="S645">
        <v>2.5525420000133901E+17</v>
      </c>
      <c r="U645">
        <v>2.5525420000149901E+17</v>
      </c>
    </row>
    <row r="646" spans="13:21">
      <c r="M646">
        <v>2.55254244000147E+18</v>
      </c>
      <c r="O646">
        <v>2.5525420000133901E+17</v>
      </c>
      <c r="Q646">
        <v>2.5525420000133901E+17</v>
      </c>
      <c r="S646">
        <v>2.5525420000133901E+17</v>
      </c>
      <c r="U646">
        <v>2.5525420000149901E+17</v>
      </c>
    </row>
    <row r="647" spans="13:21">
      <c r="M647">
        <v>2.55254254000147E+18</v>
      </c>
      <c r="O647">
        <v>2.5525420000133901E+17</v>
      </c>
      <c r="Q647">
        <v>2.5525420000133901E+17</v>
      </c>
      <c r="S647">
        <v>2.5525420000133901E+17</v>
      </c>
      <c r="U647">
        <v>2.5525420000149901E+17</v>
      </c>
    </row>
    <row r="648" spans="13:21">
      <c r="M648">
        <v>2.55254263000147E+18</v>
      </c>
      <c r="O648">
        <v>2.5525420000133901E+17</v>
      </c>
      <c r="Q648">
        <v>2.5525420000133901E+17</v>
      </c>
      <c r="S648">
        <v>2.5525420000133901E+17</v>
      </c>
      <c r="U648">
        <v>2.5525420000149901E+17</v>
      </c>
    </row>
    <row r="649" spans="13:21">
      <c r="M649">
        <v>2.55254273000147E+18</v>
      </c>
      <c r="O649">
        <v>2.5525420000133901E+17</v>
      </c>
      <c r="Q649">
        <v>2.5525420000133901E+17</v>
      </c>
      <c r="S649">
        <v>2.5525420000133901E+17</v>
      </c>
      <c r="U649">
        <v>2.5525420000149901E+17</v>
      </c>
    </row>
    <row r="650" spans="13:21">
      <c r="M650">
        <v>2.55254283000147E+18</v>
      </c>
      <c r="O650">
        <v>2.5525420000133901E+17</v>
      </c>
      <c r="Q650">
        <v>2.5525420000133901E+17</v>
      </c>
      <c r="S650">
        <v>2.5525420000133901E+17</v>
      </c>
      <c r="U650">
        <v>2.5525420000149901E+17</v>
      </c>
    </row>
    <row r="651" spans="13:21">
      <c r="M651">
        <v>2.55254293000147E+18</v>
      </c>
      <c r="O651">
        <v>2.5525420000133901E+17</v>
      </c>
      <c r="Q651">
        <v>2.5525420000133901E+17</v>
      </c>
      <c r="S651">
        <v>2.5525420000133901E+17</v>
      </c>
      <c r="U651">
        <v>2.5525420000149901E+17</v>
      </c>
    </row>
    <row r="652" spans="13:21">
      <c r="M652">
        <v>2.5525421020001399E+19</v>
      </c>
      <c r="O652">
        <v>2.5525420000133901E+17</v>
      </c>
      <c r="Q652">
        <v>2.5525420000133901E+17</v>
      </c>
      <c r="S652">
        <v>2.5525420000133901E+17</v>
      </c>
      <c r="U652">
        <v>2.5525420000149901E+17</v>
      </c>
    </row>
    <row r="653" spans="13:21">
      <c r="M653">
        <v>2.5525421120001401E+19</v>
      </c>
      <c r="O653">
        <v>2.5525420000133901E+17</v>
      </c>
      <c r="Q653">
        <v>2.5525420000133901E+17</v>
      </c>
      <c r="S653">
        <v>2.5525420000133901E+17</v>
      </c>
      <c r="U653">
        <v>2.5525420000149901E+17</v>
      </c>
    </row>
    <row r="654" spans="13:21">
      <c r="M654">
        <v>2.5525421220001399E+19</v>
      </c>
      <c r="O654">
        <v>2.5525420000133901E+17</v>
      </c>
      <c r="Q654">
        <v>2.5525420000133901E+17</v>
      </c>
      <c r="S654">
        <v>2.5525420000133901E+17</v>
      </c>
      <c r="U654">
        <v>2.5525420000149901E+17</v>
      </c>
    </row>
    <row r="655" spans="13:21">
      <c r="M655">
        <v>2.55254213300014E+19</v>
      </c>
      <c r="O655">
        <v>2.5525420000133901E+17</v>
      </c>
      <c r="Q655">
        <v>2.5525420000133901E+17</v>
      </c>
      <c r="S655">
        <v>2.5525420000133901E+17</v>
      </c>
      <c r="U655">
        <v>2.5525420000149901E+17</v>
      </c>
    </row>
    <row r="656" spans="13:21">
      <c r="M656">
        <v>2.5525421430001402E+19</v>
      </c>
      <c r="O656">
        <v>2.5525420000133901E+17</v>
      </c>
      <c r="Q656">
        <v>2.5525420000133901E+17</v>
      </c>
      <c r="S656">
        <v>2.5525420000133901E+17</v>
      </c>
      <c r="U656">
        <v>2.5525420000149901E+17</v>
      </c>
    </row>
    <row r="657" spans="13:21">
      <c r="M657">
        <v>2.55254215300014E+19</v>
      </c>
      <c r="O657">
        <v>2.5525420000133901E+17</v>
      </c>
      <c r="Q657">
        <v>2.5525420000133901E+17</v>
      </c>
      <c r="S657">
        <v>2.5525420000133901E+17</v>
      </c>
      <c r="U657">
        <v>2.5525420000149901E+17</v>
      </c>
    </row>
    <row r="658" spans="13:21">
      <c r="M658">
        <v>2.5525421630001402E+19</v>
      </c>
      <c r="O658">
        <v>2.5525420000133901E+17</v>
      </c>
      <c r="Q658">
        <v>2.5525420000133901E+17</v>
      </c>
      <c r="S658">
        <v>2.5525420000133901E+17</v>
      </c>
      <c r="U658">
        <v>2.5525420000149901E+17</v>
      </c>
    </row>
    <row r="659" spans="13:21">
      <c r="M659">
        <v>2.5525421740001399E+19</v>
      </c>
      <c r="O659">
        <v>2.5525420000133901E+17</v>
      </c>
      <c r="Q659">
        <v>2.5525420000133901E+17</v>
      </c>
      <c r="S659">
        <v>2.5525420000133901E+17</v>
      </c>
      <c r="U659">
        <v>2.5525420000149901E+17</v>
      </c>
    </row>
    <row r="660" spans="13:21">
      <c r="M660">
        <v>2.5525421840001401E+19</v>
      </c>
      <c r="O660">
        <v>2.5525420000133901E+17</v>
      </c>
      <c r="Q660">
        <v>2.5525420000133901E+17</v>
      </c>
      <c r="S660">
        <v>2.5525420000133901E+17</v>
      </c>
      <c r="U660">
        <v>2.5525420000149901E+17</v>
      </c>
    </row>
    <row r="661" spans="13:21">
      <c r="M661">
        <v>2.5525421940001399E+19</v>
      </c>
      <c r="O661">
        <v>2.5525420000133901E+17</v>
      </c>
      <c r="Q661">
        <v>2.5525420000133901E+17</v>
      </c>
      <c r="S661">
        <v>2.5525420000133901E+17</v>
      </c>
      <c r="U661">
        <v>2.5525420000149901E+17</v>
      </c>
    </row>
    <row r="662" spans="13:21">
      <c r="M662">
        <v>2.55254220500014E+19</v>
      </c>
      <c r="O662">
        <v>2.5525420000133901E+17</v>
      </c>
      <c r="Q662">
        <v>2.5525420000133901E+17</v>
      </c>
      <c r="S662">
        <v>2.5525420000133901E+17</v>
      </c>
      <c r="U662">
        <v>2.5525420000149901E+17</v>
      </c>
    </row>
    <row r="663" spans="13:21">
      <c r="M663">
        <v>2.5525422150001402E+19</v>
      </c>
      <c r="O663">
        <v>2.5525420000133901E+17</v>
      </c>
      <c r="Q663">
        <v>2.5525420000133901E+17</v>
      </c>
      <c r="S663">
        <v>2.5525420000133901E+17</v>
      </c>
      <c r="U663">
        <v>2.5525420000149901E+17</v>
      </c>
    </row>
    <row r="664" spans="13:21">
      <c r="M664">
        <v>2.55254222500014E+19</v>
      </c>
      <c r="O664">
        <v>2.5525420000133901E+17</v>
      </c>
      <c r="Q664">
        <v>2.5525420000133901E+17</v>
      </c>
      <c r="S664">
        <v>2.5525420000133901E+17</v>
      </c>
      <c r="U664">
        <v>2.5525420000149901E+17</v>
      </c>
    </row>
    <row r="665" spans="13:21">
      <c r="M665">
        <v>2.5525422350001402E+19</v>
      </c>
      <c r="O665">
        <v>2.5525420000133901E+17</v>
      </c>
      <c r="Q665">
        <v>2.5525420000133901E+17</v>
      </c>
      <c r="S665">
        <v>2.5525420000133901E+17</v>
      </c>
      <c r="U665">
        <v>2.5525420000149901E+17</v>
      </c>
    </row>
    <row r="666" spans="13:21">
      <c r="M666">
        <v>2.5525422460001399E+19</v>
      </c>
      <c r="O666">
        <v>2.5525420000133901E+17</v>
      </c>
      <c r="Q666">
        <v>2.5525420000133901E+17</v>
      </c>
      <c r="S666">
        <v>2.5525420000133901E+17</v>
      </c>
      <c r="U666">
        <v>2.5525420000149901E+17</v>
      </c>
    </row>
    <row r="667" spans="13:21">
      <c r="M667">
        <v>2.5525420000147901E+17</v>
      </c>
      <c r="O667">
        <v>2.5525420000133901E+17</v>
      </c>
      <c r="Q667">
        <v>2.5525420000133901E+17</v>
      </c>
      <c r="S667">
        <v>2.5525420000133901E+17</v>
      </c>
      <c r="U667">
        <v>2.5525420000149901E+17</v>
      </c>
    </row>
    <row r="668" spans="13:21">
      <c r="M668">
        <v>2.55254210000147E+18</v>
      </c>
      <c r="O668">
        <v>2.5525420000133901E+17</v>
      </c>
      <c r="Q668">
        <v>2.5525420000133901E+17</v>
      </c>
      <c r="S668">
        <v>2.5525420000133901E+17</v>
      </c>
      <c r="U668">
        <v>2.5525420000149901E+17</v>
      </c>
    </row>
    <row r="669" spans="13:21">
      <c r="M669">
        <v>2.55254219000147E+18</v>
      </c>
      <c r="O669">
        <v>2.5525420000133901E+17</v>
      </c>
      <c r="Q669">
        <v>2.5525420000133901E+17</v>
      </c>
      <c r="S669">
        <v>2.5525420000133901E+17</v>
      </c>
      <c r="U669">
        <v>2.5525420000149901E+17</v>
      </c>
    </row>
    <row r="670" spans="13:21">
      <c r="M670">
        <v>2.55254229000147E+18</v>
      </c>
      <c r="O670">
        <v>2.5525420000133901E+17</v>
      </c>
      <c r="Q670">
        <v>2.5525420000133901E+17</v>
      </c>
      <c r="S670">
        <v>2.5525420000133901E+17</v>
      </c>
      <c r="U670">
        <v>2.5525420000149901E+17</v>
      </c>
    </row>
    <row r="671" spans="13:21">
      <c r="M671">
        <v>2.55254239000147E+18</v>
      </c>
      <c r="O671">
        <v>2.5525420000133901E+17</v>
      </c>
      <c r="Q671">
        <v>2.5525420000133901E+17</v>
      </c>
      <c r="S671">
        <v>2.5525420000133901E+17</v>
      </c>
      <c r="U671">
        <v>2.5525420000149901E+17</v>
      </c>
    </row>
    <row r="672" spans="13:21">
      <c r="M672">
        <v>2.55254248000147E+18</v>
      </c>
      <c r="O672">
        <v>2.5525420000133901E+17</v>
      </c>
      <c r="Q672">
        <v>2.5525420000133901E+17</v>
      </c>
      <c r="S672">
        <v>2.5525420000133901E+17</v>
      </c>
      <c r="U672">
        <v>2.5525420000149901E+17</v>
      </c>
    </row>
    <row r="673" spans="13:21">
      <c r="M673">
        <v>2.55254258000147E+18</v>
      </c>
      <c r="O673">
        <v>2.5525420000133901E+17</v>
      </c>
      <c r="Q673">
        <v>2.5525420000133901E+17</v>
      </c>
      <c r="S673">
        <v>2.5525420000133901E+17</v>
      </c>
      <c r="U673">
        <v>2.5525420000149901E+17</v>
      </c>
    </row>
    <row r="674" spans="13:21">
      <c r="M674">
        <v>2.55254268000147E+18</v>
      </c>
      <c r="O674">
        <v>2.5525420000133901E+17</v>
      </c>
      <c r="Q674">
        <v>2.5525420000133901E+17</v>
      </c>
      <c r="S674">
        <v>2.5525420000133901E+17</v>
      </c>
      <c r="U674">
        <v>2.5525420000149901E+17</v>
      </c>
    </row>
    <row r="675" spans="13:21">
      <c r="M675">
        <v>2.55254277000147E+18</v>
      </c>
      <c r="O675">
        <v>2.5525420000133901E+17</v>
      </c>
      <c r="Q675">
        <v>2.5525420000133901E+17</v>
      </c>
      <c r="S675">
        <v>2.5525420000133901E+17</v>
      </c>
      <c r="U675">
        <v>2.5525420000149901E+17</v>
      </c>
    </row>
    <row r="676" spans="13:21">
      <c r="M676">
        <v>2.55254287000147E+18</v>
      </c>
      <c r="O676">
        <v>2.5525420000133901E+17</v>
      </c>
      <c r="Q676">
        <v>2.5525420000133901E+17</v>
      </c>
      <c r="S676">
        <v>2.5525420000133901E+17</v>
      </c>
      <c r="U676">
        <v>2.5525420000149901E+17</v>
      </c>
    </row>
    <row r="677" spans="13:21">
      <c r="M677">
        <v>2.55254297000147E+18</v>
      </c>
      <c r="O677">
        <v>2.5525420000133901E+17</v>
      </c>
      <c r="Q677">
        <v>2.5525420000133901E+17</v>
      </c>
      <c r="S677">
        <v>2.5525420000133901E+17</v>
      </c>
      <c r="U677">
        <v>2.5525420000149901E+17</v>
      </c>
    </row>
    <row r="678" spans="13:21">
      <c r="M678">
        <v>2.5525421070001402E+19</v>
      </c>
      <c r="O678">
        <v>2.5525420000133901E+17</v>
      </c>
      <c r="Q678">
        <v>2.5525420000133901E+17</v>
      </c>
      <c r="S678">
        <v>2.5525420000133901E+17</v>
      </c>
      <c r="U678">
        <v>2.5525420000149901E+17</v>
      </c>
    </row>
    <row r="679" spans="13:21">
      <c r="M679">
        <v>2.5525421160001401E+19</v>
      </c>
      <c r="O679">
        <v>2.5525420000133901E+17</v>
      </c>
      <c r="Q679">
        <v>2.5525420000133901E+17</v>
      </c>
      <c r="S679">
        <v>2.5525420000133901E+17</v>
      </c>
      <c r="U679">
        <v>2.5525420000149901E+17</v>
      </c>
    </row>
    <row r="680" spans="13:21">
      <c r="M680">
        <v>2.5525421270001402E+19</v>
      </c>
      <c r="O680">
        <v>2.5525420000133901E+17</v>
      </c>
      <c r="Q680">
        <v>2.5525420000133901E+17</v>
      </c>
      <c r="S680">
        <v>2.5525420000133901E+17</v>
      </c>
      <c r="U680">
        <v>2.5525420000149901E+17</v>
      </c>
    </row>
    <row r="681" spans="13:21">
      <c r="M681">
        <v>2.55254213700014E+19</v>
      </c>
      <c r="O681">
        <v>2.5525420000133901E+17</v>
      </c>
      <c r="Q681">
        <v>2.5525420000133901E+17</v>
      </c>
      <c r="S681">
        <v>2.5525420000133901E+17</v>
      </c>
      <c r="U681">
        <v>2.5525420000149901E+17</v>
      </c>
    </row>
    <row r="682" spans="13:21">
      <c r="M682">
        <v>2.5525421470001402E+19</v>
      </c>
      <c r="O682">
        <v>2.5525420000133901E+17</v>
      </c>
      <c r="Q682">
        <v>2.5525420000133901E+17</v>
      </c>
      <c r="S682">
        <v>2.5525420000133901E+17</v>
      </c>
      <c r="U682">
        <v>2.5525420000149901E+17</v>
      </c>
    </row>
    <row r="683" spans="13:21">
      <c r="M683">
        <v>2.55254215700014E+19</v>
      </c>
      <c r="O683">
        <v>2.5525420000133901E+17</v>
      </c>
      <c r="Q683">
        <v>2.5525420000133901E+17</v>
      </c>
      <c r="S683">
        <v>2.5525420000133901E+17</v>
      </c>
      <c r="U683">
        <v>2.5525420000149901E+17</v>
      </c>
    </row>
    <row r="684" spans="13:21">
      <c r="M684">
        <v>2.5525421680001401E+19</v>
      </c>
      <c r="O684">
        <v>2.5525420000133901E+17</v>
      </c>
      <c r="Q684">
        <v>2.5525420000133901E+17</v>
      </c>
      <c r="S684">
        <v>2.5525420000133901E+17</v>
      </c>
      <c r="U684">
        <v>2.5525420000149901E+17</v>
      </c>
    </row>
    <row r="685" spans="13:21">
      <c r="M685">
        <v>2.5525421780001399E+19</v>
      </c>
      <c r="O685">
        <v>2.5525420000133901E+17</v>
      </c>
      <c r="Q685">
        <v>2.5525420000133901E+17</v>
      </c>
      <c r="S685">
        <v>2.5525420000133901E+17</v>
      </c>
      <c r="U685">
        <v>2.5525420000149901E+17</v>
      </c>
    </row>
    <row r="686" spans="13:21">
      <c r="M686">
        <v>2.5525421880001401E+19</v>
      </c>
      <c r="O686">
        <v>2.5525420000133901E+17</v>
      </c>
      <c r="Q686">
        <v>2.5525420000133901E+17</v>
      </c>
      <c r="S686">
        <v>2.5525420000133901E+17</v>
      </c>
      <c r="U686">
        <v>2.5525420000149901E+17</v>
      </c>
    </row>
    <row r="687" spans="13:21">
      <c r="M687">
        <v>2.5525421990001402E+19</v>
      </c>
      <c r="O687">
        <v>2.5525420000133901E+17</v>
      </c>
      <c r="Q687">
        <v>2.5525420000133901E+17</v>
      </c>
      <c r="S687">
        <v>2.5525420000133901E+17</v>
      </c>
      <c r="U687">
        <v>2.5525420000149901E+17</v>
      </c>
    </row>
    <row r="688" spans="13:21">
      <c r="M688">
        <v>2.55254220900014E+19</v>
      </c>
      <c r="O688">
        <v>2.5525420000133901E+17</v>
      </c>
      <c r="Q688">
        <v>2.5525420000133901E+17</v>
      </c>
      <c r="S688">
        <v>2.5525420000133901E+17</v>
      </c>
      <c r="U688">
        <v>2.5525420000149901E+17</v>
      </c>
    </row>
    <row r="689" spans="13:21">
      <c r="M689">
        <v>2.5525422190001402E+19</v>
      </c>
      <c r="O689">
        <v>2.5525420000133901E+17</v>
      </c>
      <c r="Q689">
        <v>2.5525420000133901E+17</v>
      </c>
      <c r="S689">
        <v>2.5525420000133901E+17</v>
      </c>
      <c r="U689">
        <v>2.5525420000149901E+17</v>
      </c>
    </row>
    <row r="690" spans="13:21">
      <c r="M690">
        <v>2.55254222900014E+19</v>
      </c>
      <c r="O690">
        <v>2.5525420000133901E+17</v>
      </c>
      <c r="Q690">
        <v>2.5525420000133901E+17</v>
      </c>
      <c r="S690">
        <v>2.5525420000133901E+17</v>
      </c>
      <c r="U690">
        <v>2.5525420000149901E+17</v>
      </c>
    </row>
    <row r="691" spans="13:21">
      <c r="M691">
        <v>2.5525422400001401E+19</v>
      </c>
      <c r="O691">
        <v>2.5525420000133901E+17</v>
      </c>
      <c r="Q691">
        <v>2.5525420000133901E+17</v>
      </c>
      <c r="S691">
        <v>2.5525420000133901E+17</v>
      </c>
      <c r="U691">
        <v>2.5525420000149901E+17</v>
      </c>
    </row>
    <row r="692" spans="13:21">
      <c r="M692">
        <v>2.5525422500001399E+19</v>
      </c>
      <c r="O692">
        <v>2.5525420000133901E+17</v>
      </c>
      <c r="Q692">
        <v>2.5525420000133901E+17</v>
      </c>
      <c r="S692">
        <v>2.5525420000133901E+17</v>
      </c>
      <c r="U692">
        <v>2.5525420000149901E+17</v>
      </c>
    </row>
    <row r="693" spans="13:21">
      <c r="M693">
        <v>2.5525424000147901E+17</v>
      </c>
      <c r="O693">
        <v>2.5525420000133901E+17</v>
      </c>
      <c r="Q693">
        <v>2.5525420000133901E+17</v>
      </c>
      <c r="S693">
        <v>2.5525420000133901E+17</v>
      </c>
      <c r="U693">
        <v>2.5525420000149901E+17</v>
      </c>
    </row>
    <row r="694" spans="13:21">
      <c r="M694">
        <v>2.55254214000147E+18</v>
      </c>
      <c r="O694">
        <v>2.5525420000133901E+17</v>
      </c>
      <c r="Q694">
        <v>2.5525420000133901E+17</v>
      </c>
      <c r="S694">
        <v>2.5525420000133901E+17</v>
      </c>
      <c r="U694">
        <v>2.5525420000149901E+17</v>
      </c>
    </row>
    <row r="695" spans="13:21">
      <c r="M695">
        <v>2.55254224000147E+18</v>
      </c>
      <c r="O695">
        <v>2.5525420000133901E+17</v>
      </c>
      <c r="Q695">
        <v>2.5525420000133901E+17</v>
      </c>
      <c r="S695">
        <v>2.5525420000133901E+17</v>
      </c>
      <c r="U695">
        <v>2.5525420000149901E+17</v>
      </c>
    </row>
    <row r="696" spans="13:21">
      <c r="M696">
        <v>2.55254233000147E+18</v>
      </c>
      <c r="O696">
        <v>2.5525420000133901E+17</v>
      </c>
      <c r="Q696">
        <v>2.5525420000133901E+17</v>
      </c>
      <c r="S696">
        <v>2.5525420000133901E+17</v>
      </c>
      <c r="U696">
        <v>2.5525420000149901E+17</v>
      </c>
    </row>
    <row r="697" spans="13:21">
      <c r="M697">
        <v>2.55254243000147E+18</v>
      </c>
      <c r="O697">
        <v>2.5525420000133901E+17</v>
      </c>
      <c r="Q697">
        <v>2.5525420000133901E+17</v>
      </c>
      <c r="S697">
        <v>2.5525420000133901E+17</v>
      </c>
      <c r="U697">
        <v>2.5525420000149901E+17</v>
      </c>
    </row>
    <row r="698" spans="13:21">
      <c r="M698">
        <v>2.55254253000147E+18</v>
      </c>
      <c r="O698">
        <v>2.5525420000133901E+17</v>
      </c>
      <c r="Q698">
        <v>2.5525420000133901E+17</v>
      </c>
      <c r="S698">
        <v>2.5525420000133901E+17</v>
      </c>
      <c r="U698">
        <v>2.5525420000149901E+17</v>
      </c>
    </row>
    <row r="699" spans="13:21">
      <c r="M699">
        <v>2.55254262000147E+18</v>
      </c>
      <c r="O699">
        <v>2.5525420000133901E+17</v>
      </c>
      <c r="Q699">
        <v>2.5525420000133901E+17</v>
      </c>
      <c r="S699">
        <v>2.5525420000133901E+17</v>
      </c>
      <c r="U699">
        <v>2.5525420000149901E+17</v>
      </c>
    </row>
    <row r="700" spans="13:21">
      <c r="M700">
        <v>2.55254272000147E+18</v>
      </c>
      <c r="O700">
        <v>2.5525420000133901E+17</v>
      </c>
      <c r="Q700">
        <v>2.5525420000133901E+17</v>
      </c>
      <c r="S700">
        <v>2.5525420000133901E+17</v>
      </c>
      <c r="U700">
        <v>2.5525420000149901E+17</v>
      </c>
    </row>
    <row r="701" spans="13:21">
      <c r="M701">
        <v>2.55254282000147E+18</v>
      </c>
      <c r="O701">
        <v>2.5525420000133901E+17</v>
      </c>
      <c r="Q701">
        <v>2.5525420000133901E+17</v>
      </c>
      <c r="S701">
        <v>2.5525420000133901E+17</v>
      </c>
      <c r="U701">
        <v>2.5525420000149901E+17</v>
      </c>
    </row>
    <row r="702" spans="13:21">
      <c r="M702">
        <v>2.55254291000147E+18</v>
      </c>
      <c r="O702">
        <v>2.5525420000133901E+17</v>
      </c>
      <c r="Q702">
        <v>2.5525420000133901E+17</v>
      </c>
      <c r="S702">
        <v>2.5525420000133901E+17</v>
      </c>
      <c r="U702">
        <v>2.5525420000149901E+17</v>
      </c>
    </row>
    <row r="703" spans="13:21">
      <c r="M703">
        <v>2.55254210100014E+19</v>
      </c>
      <c r="O703">
        <v>2.5525420000133901E+17</v>
      </c>
      <c r="Q703">
        <v>2.5525420000133901E+17</v>
      </c>
      <c r="S703">
        <v>2.5525420000133901E+17</v>
      </c>
      <c r="U703">
        <v>2.5525420000149901E+17</v>
      </c>
    </row>
    <row r="704" spans="13:21">
      <c r="M704">
        <v>2.5525421110001402E+19</v>
      </c>
      <c r="O704">
        <v>2.5525420000133901E+17</v>
      </c>
      <c r="Q704">
        <v>2.5525420000133901E+17</v>
      </c>
      <c r="S704">
        <v>2.5525420000133901E+17</v>
      </c>
      <c r="U704">
        <v>2.5525420000149901E+17</v>
      </c>
    </row>
    <row r="705" spans="13:21">
      <c r="M705">
        <v>2.55254212100014E+19</v>
      </c>
      <c r="O705">
        <v>2.5525420000133901E+17</v>
      </c>
      <c r="Q705">
        <v>2.5525420000133901E+17</v>
      </c>
      <c r="S705">
        <v>2.5525420000133901E+17</v>
      </c>
      <c r="U705">
        <v>2.5525420000149901E+17</v>
      </c>
    </row>
    <row r="706" spans="13:21">
      <c r="M706">
        <v>2.5525421310001402E+19</v>
      </c>
      <c r="O706">
        <v>2.5525420000133901E+17</v>
      </c>
      <c r="Q706">
        <v>2.5525420000133901E+17</v>
      </c>
      <c r="S706">
        <v>2.5525420000133901E+17</v>
      </c>
      <c r="U706">
        <v>2.5525420000149901E+17</v>
      </c>
    </row>
    <row r="707" spans="13:21">
      <c r="M707">
        <v>2.5525421420001399E+19</v>
      </c>
      <c r="O707">
        <v>2.5525420000133901E+17</v>
      </c>
      <c r="Q707">
        <v>2.5525420000133901E+17</v>
      </c>
      <c r="S707">
        <v>2.5525420000133901E+17</v>
      </c>
      <c r="U707">
        <v>2.5525420000149901E+17</v>
      </c>
    </row>
    <row r="708" spans="13:21">
      <c r="M708">
        <v>2.5525421520001401E+19</v>
      </c>
      <c r="O708">
        <v>2.5525420000133901E+17</v>
      </c>
      <c r="Q708">
        <v>2.5525420000133901E+17</v>
      </c>
      <c r="S708">
        <v>2.5525420000133901E+17</v>
      </c>
      <c r="U708">
        <v>2.5525420000149901E+17</v>
      </c>
    </row>
    <row r="709" spans="13:21">
      <c r="M709">
        <v>2.5525421620001399E+19</v>
      </c>
      <c r="O709">
        <v>2.5525420000133901E+17</v>
      </c>
      <c r="Q709">
        <v>2.5525420000133901E+17</v>
      </c>
      <c r="S709">
        <v>2.5525420000133901E+17</v>
      </c>
      <c r="U709">
        <v>2.5525420000149901E+17</v>
      </c>
    </row>
    <row r="710" spans="13:21">
      <c r="M710">
        <v>2.55254217300014E+19</v>
      </c>
      <c r="O710">
        <v>2.5525420000133901E+17</v>
      </c>
      <c r="Q710">
        <v>2.5525420000133901E+17</v>
      </c>
      <c r="S710">
        <v>2.5525420000133901E+17</v>
      </c>
      <c r="U710">
        <v>2.5525420000149901E+17</v>
      </c>
    </row>
    <row r="711" spans="13:21">
      <c r="M711">
        <v>2.5525421830001402E+19</v>
      </c>
      <c r="O711">
        <v>2.5525420000133901E+17</v>
      </c>
      <c r="Q711">
        <v>2.5525420000133901E+17</v>
      </c>
      <c r="S711">
        <v>2.5525420000133901E+17</v>
      </c>
      <c r="U711">
        <v>2.5525420000149901E+17</v>
      </c>
    </row>
    <row r="712" spans="13:21">
      <c r="M712">
        <v>2.55254219300014E+19</v>
      </c>
      <c r="O712">
        <v>2.5525420000133901E+17</v>
      </c>
      <c r="Q712">
        <v>2.5525420000133901E+17</v>
      </c>
      <c r="S712">
        <v>2.5525420000133901E+17</v>
      </c>
      <c r="U712">
        <v>2.5525420000149901E+17</v>
      </c>
    </row>
    <row r="713" spans="13:21">
      <c r="M713">
        <v>2.5525422030001402E+19</v>
      </c>
      <c r="O713">
        <v>2.5525420000133901E+17</v>
      </c>
      <c r="Q713">
        <v>2.5525420000133901E+17</v>
      </c>
      <c r="S713">
        <v>2.5525420000133901E+17</v>
      </c>
      <c r="U713">
        <v>2.5525420000149901E+17</v>
      </c>
    </row>
    <row r="714" spans="13:21">
      <c r="M714">
        <v>2.5525422140001399E+19</v>
      </c>
      <c r="O714">
        <v>2.5525420000133901E+17</v>
      </c>
      <c r="Q714">
        <v>2.5525420000133901E+17</v>
      </c>
      <c r="S714">
        <v>2.5525420000133901E+17</v>
      </c>
      <c r="U714">
        <v>2.5525420000149901E+17</v>
      </c>
    </row>
    <row r="715" spans="13:21">
      <c r="M715">
        <v>2.5525422240001401E+19</v>
      </c>
      <c r="O715">
        <v>2.5525420000133901E+17</v>
      </c>
      <c r="Q715">
        <v>2.5525420000133901E+17</v>
      </c>
      <c r="S715">
        <v>2.5525420000133901E+17</v>
      </c>
      <c r="U715">
        <v>2.5525420000149901E+17</v>
      </c>
    </row>
    <row r="716" spans="13:21">
      <c r="M716">
        <v>2.5525422340001399E+19</v>
      </c>
      <c r="O716">
        <v>2.5525420000133901E+17</v>
      </c>
      <c r="Q716">
        <v>2.5525420000133901E+17</v>
      </c>
      <c r="S716">
        <v>2.5525420000133901E+17</v>
      </c>
      <c r="U716">
        <v>2.5525420000149901E+17</v>
      </c>
    </row>
    <row r="717" spans="13:21">
      <c r="M717">
        <v>2.5525422440001401E+19</v>
      </c>
      <c r="O717">
        <v>2.5525420000133901E+17</v>
      </c>
      <c r="Q717">
        <v>2.5525420000133901E+17</v>
      </c>
      <c r="S717">
        <v>2.5525420000133901E+17</v>
      </c>
      <c r="U717">
        <v>2.5525420000149901E+17</v>
      </c>
    </row>
    <row r="718" spans="13:21">
      <c r="M718">
        <v>2.5525422550001402E+19</v>
      </c>
      <c r="O718">
        <v>2.5525420000133901E+17</v>
      </c>
      <c r="Q718">
        <v>2.5525420000133901E+17</v>
      </c>
      <c r="S718">
        <v>2.5525420000133901E+17</v>
      </c>
      <c r="U718">
        <v>2.5525420000149901E+17</v>
      </c>
    </row>
    <row r="719" spans="13:21">
      <c r="M719">
        <v>2.5525429000147901E+17</v>
      </c>
      <c r="O719">
        <v>2.5525420000133901E+17</v>
      </c>
      <c r="Q719">
        <v>2.5525420000133901E+17</v>
      </c>
      <c r="S719">
        <v>2.5525420000133901E+17</v>
      </c>
      <c r="U719">
        <v>2.5525420000149901E+17</v>
      </c>
    </row>
    <row r="720" spans="13:21">
      <c r="M720">
        <v>2.55254219000147E+18</v>
      </c>
      <c r="O720">
        <v>2.5525420000133901E+17</v>
      </c>
      <c r="Q720">
        <v>2.5525420000133901E+17</v>
      </c>
      <c r="S720">
        <v>2.5525420000133901E+17</v>
      </c>
      <c r="U720">
        <v>2.5525420000149901E+17</v>
      </c>
    </row>
    <row r="721" spans="13:21">
      <c r="M721">
        <v>2.55254228000147E+18</v>
      </c>
      <c r="O721">
        <v>2.5525420000133901E+17</v>
      </c>
      <c r="Q721">
        <v>2.5525420000133901E+17</v>
      </c>
      <c r="S721">
        <v>2.5525420000133901E+17</v>
      </c>
      <c r="U721">
        <v>2.5525420000149901E+17</v>
      </c>
    </row>
    <row r="722" spans="13:21">
      <c r="M722">
        <v>2.55254238000147E+18</v>
      </c>
      <c r="O722">
        <v>2.5525420000133901E+17</v>
      </c>
      <c r="Q722">
        <v>2.5525420000133901E+17</v>
      </c>
      <c r="S722">
        <v>2.5525420000133901E+17</v>
      </c>
      <c r="U722">
        <v>2.5525420000149901E+17</v>
      </c>
    </row>
    <row r="723" spans="13:21">
      <c r="M723">
        <v>2.55254248000147E+18</v>
      </c>
      <c r="O723">
        <v>2.5525420000133901E+17</v>
      </c>
      <c r="Q723">
        <v>2.5525420000133901E+17</v>
      </c>
      <c r="S723">
        <v>2.5525420000133901E+17</v>
      </c>
      <c r="U723">
        <v>2.5525420000149901E+17</v>
      </c>
    </row>
    <row r="724" spans="13:21">
      <c r="M724">
        <v>2.55254257000147E+18</v>
      </c>
      <c r="O724">
        <v>2.5525420000133901E+17</v>
      </c>
      <c r="Q724">
        <v>2.5525420000133901E+17</v>
      </c>
      <c r="S724">
        <v>2.5525420000133901E+17</v>
      </c>
      <c r="U724">
        <v>2.5525420000149901E+17</v>
      </c>
    </row>
    <row r="725" spans="13:21">
      <c r="M725">
        <v>2.55254267000147E+18</v>
      </c>
      <c r="O725">
        <v>2.5525420000133901E+17</v>
      </c>
      <c r="Q725">
        <v>2.5525420000133901E+17</v>
      </c>
      <c r="S725">
        <v>2.5525420000133901E+17</v>
      </c>
      <c r="U725">
        <v>2.5525420000149901E+17</v>
      </c>
    </row>
    <row r="726" spans="13:21">
      <c r="M726">
        <v>2.55254277000147E+18</v>
      </c>
      <c r="O726">
        <v>2.5525420000133901E+17</v>
      </c>
      <c r="Q726">
        <v>2.5525420000133901E+17</v>
      </c>
      <c r="S726">
        <v>2.5525420000133901E+17</v>
      </c>
      <c r="U726">
        <v>2.5525420000149901E+17</v>
      </c>
    </row>
    <row r="727" spans="13:21">
      <c r="M727">
        <v>2.55254287000147E+18</v>
      </c>
      <c r="O727">
        <v>2.5525420000133901E+17</v>
      </c>
      <c r="Q727">
        <v>2.5525420000133901E+17</v>
      </c>
      <c r="S727">
        <v>2.5525420000133901E+17</v>
      </c>
      <c r="U727">
        <v>2.5525420000149901E+17</v>
      </c>
    </row>
    <row r="728" spans="13:21">
      <c r="M728">
        <v>2.55254296000147E+18</v>
      </c>
      <c r="O728">
        <v>2.5525420000133901E+17</v>
      </c>
      <c r="Q728">
        <v>2.5525420000133901E+17</v>
      </c>
      <c r="S728">
        <v>2.5525420000133901E+17</v>
      </c>
      <c r="U728">
        <v>2.5525420000149901E+17</v>
      </c>
    </row>
    <row r="729" spans="13:21">
      <c r="M729">
        <v>2.5525421060001399E+19</v>
      </c>
      <c r="O729">
        <v>2.5525420000133901E+17</v>
      </c>
      <c r="Q729">
        <v>2.5525420000133901E+17</v>
      </c>
      <c r="S729">
        <v>2.5525420000133901E+17</v>
      </c>
      <c r="U729">
        <v>2.5525420000149901E+17</v>
      </c>
    </row>
    <row r="730" spans="13:21">
      <c r="M730">
        <v>2.5525421160001401E+19</v>
      </c>
      <c r="O730">
        <v>2.5525420000133901E+17</v>
      </c>
      <c r="Q730">
        <v>2.5525420000133901E+17</v>
      </c>
      <c r="S730">
        <v>2.5525420000133901E+17</v>
      </c>
      <c r="U730">
        <v>2.5525420000149901E+17</v>
      </c>
    </row>
    <row r="731" spans="13:21">
      <c r="M731">
        <v>2.5525421260001399E+19</v>
      </c>
      <c r="O731">
        <v>2.5525420000133901E+17</v>
      </c>
      <c r="Q731">
        <v>2.5525420000133901E+17</v>
      </c>
      <c r="S731">
        <v>2.5525420000133901E+17</v>
      </c>
      <c r="U731">
        <v>2.5525420000149901E+17</v>
      </c>
    </row>
    <row r="732" spans="13:21">
      <c r="M732">
        <v>2.5525421360001401E+19</v>
      </c>
      <c r="O732">
        <v>2.5525420000133901E+17</v>
      </c>
      <c r="Q732">
        <v>2.5525420000133901E+17</v>
      </c>
      <c r="S732">
        <v>2.5525420000133901E+17</v>
      </c>
      <c r="U732">
        <v>2.5525420000149901E+17</v>
      </c>
    </row>
    <row r="733" spans="13:21">
      <c r="M733">
        <v>2.5525421470001402E+19</v>
      </c>
      <c r="O733">
        <v>2.5525420000133901E+17</v>
      </c>
      <c r="Q733">
        <v>2.5525420000133901E+17</v>
      </c>
      <c r="S733">
        <v>2.5525420000133901E+17</v>
      </c>
      <c r="U733">
        <v>2.5525420000149901E+17</v>
      </c>
    </row>
    <row r="734" spans="13:21">
      <c r="M734">
        <v>2.55254215700014E+19</v>
      </c>
      <c r="O734">
        <v>2.5525420000133901E+17</v>
      </c>
      <c r="Q734">
        <v>2.5525420000133901E+17</v>
      </c>
      <c r="S734">
        <v>2.5525420000133901E+17</v>
      </c>
      <c r="U734">
        <v>2.5525420000149901E+17</v>
      </c>
    </row>
    <row r="735" spans="13:21">
      <c r="M735">
        <v>2.5525421670001402E+19</v>
      </c>
      <c r="O735">
        <v>2.5525420000133901E+17</v>
      </c>
      <c r="Q735">
        <v>2.5525420000133901E+17</v>
      </c>
      <c r="S735">
        <v>2.5525420000133901E+17</v>
      </c>
      <c r="U735">
        <v>2.5525420000149901E+17</v>
      </c>
    </row>
    <row r="736" spans="13:21">
      <c r="M736">
        <v>2.55254217700014E+19</v>
      </c>
      <c r="O736">
        <v>2.5525420000133901E+17</v>
      </c>
      <c r="Q736">
        <v>2.5525420000133901E+17</v>
      </c>
      <c r="S736">
        <v>2.5525420000133901E+17</v>
      </c>
      <c r="U736">
        <v>2.5525420000149901E+17</v>
      </c>
    </row>
    <row r="737" spans="13:21">
      <c r="M737">
        <v>2.5525421880001401E+19</v>
      </c>
      <c r="O737">
        <v>2.5525420000133901E+17</v>
      </c>
      <c r="Q737">
        <v>2.5525420000133901E+17</v>
      </c>
      <c r="S737">
        <v>2.5525420000133901E+17</v>
      </c>
      <c r="U737">
        <v>2.5525420000149901E+17</v>
      </c>
    </row>
    <row r="738" spans="13:21">
      <c r="M738">
        <v>2.5525421980001399E+19</v>
      </c>
      <c r="O738">
        <v>2.5525420000133901E+17</v>
      </c>
      <c r="Q738">
        <v>2.5525420000133901E+17</v>
      </c>
      <c r="S738">
        <v>2.5525420000133901E+17</v>
      </c>
      <c r="U738">
        <v>2.5525420000149901E+17</v>
      </c>
    </row>
    <row r="739" spans="13:21">
      <c r="M739">
        <v>2.5525422080001401E+19</v>
      </c>
      <c r="O739">
        <v>2.5525420000133901E+17</v>
      </c>
      <c r="Q739">
        <v>2.5525420000133901E+17</v>
      </c>
      <c r="S739">
        <v>2.5525420000133901E+17</v>
      </c>
      <c r="U739">
        <v>2.5525420000149901E+17</v>
      </c>
    </row>
    <row r="740" spans="13:21">
      <c r="M740">
        <v>2.5525422190001402E+19</v>
      </c>
      <c r="O740">
        <v>2.5525420000133901E+17</v>
      </c>
      <c r="Q740">
        <v>2.5525420000133901E+17</v>
      </c>
      <c r="S740">
        <v>2.5525420000133901E+17</v>
      </c>
      <c r="U740">
        <v>2.5525420000149901E+17</v>
      </c>
    </row>
    <row r="741" spans="13:21">
      <c r="M741">
        <v>2.55254222900014E+19</v>
      </c>
      <c r="O741">
        <v>2.5525420000133901E+17</v>
      </c>
      <c r="Q741">
        <v>2.5525420000133901E+17</v>
      </c>
      <c r="S741">
        <v>2.5525420000133901E+17</v>
      </c>
      <c r="U741">
        <v>2.5525420000149901E+17</v>
      </c>
    </row>
    <row r="742" spans="13:21">
      <c r="M742">
        <v>2.5525422390001402E+19</v>
      </c>
      <c r="O742">
        <v>2.5525420000133901E+17</v>
      </c>
      <c r="Q742">
        <v>2.5525420000133901E+17</v>
      </c>
      <c r="S742">
        <v>2.5525420000133901E+17</v>
      </c>
      <c r="U742">
        <v>2.5525420000149901E+17</v>
      </c>
    </row>
    <row r="743" spans="13:21">
      <c r="M743">
        <v>2.55254224900014E+19</v>
      </c>
      <c r="O743">
        <v>2.5525420000133901E+17</v>
      </c>
      <c r="Q743">
        <v>2.5525420000133901E+17</v>
      </c>
      <c r="S743">
        <v>2.5525420000133901E+17</v>
      </c>
      <c r="U743">
        <v>2.5525420000149901E+17</v>
      </c>
    </row>
    <row r="744" spans="13:21">
      <c r="M744">
        <v>2.5525423000147901E+17</v>
      </c>
      <c r="O744">
        <v>2.5525420000133901E+17</v>
      </c>
      <c r="Q744">
        <v>2.5525420000133901E+17</v>
      </c>
      <c r="S744">
        <v>2.5525420000133901E+17</v>
      </c>
      <c r="U744">
        <v>2.5525420000149901E+17</v>
      </c>
    </row>
    <row r="745" spans="13:21">
      <c r="M745">
        <v>2.55254214000147E+18</v>
      </c>
      <c r="O745">
        <v>2.5525420000133901E+17</v>
      </c>
      <c r="Q745">
        <v>2.5525420000133901E+17</v>
      </c>
      <c r="S745">
        <v>2.5525420000133901E+17</v>
      </c>
      <c r="U745">
        <v>2.5525420000149901E+17</v>
      </c>
    </row>
    <row r="746" spans="13:21">
      <c r="M746">
        <v>2.55254223000147E+18</v>
      </c>
      <c r="O746">
        <v>2.5525420000133901E+17</v>
      </c>
      <c r="Q746">
        <v>2.5525420000133901E+17</v>
      </c>
      <c r="S746">
        <v>2.5525420000133901E+17</v>
      </c>
      <c r="U746">
        <v>2.5525420000149901E+17</v>
      </c>
    </row>
    <row r="747" spans="13:21">
      <c r="M747">
        <v>2.55254233000147E+18</v>
      </c>
      <c r="O747">
        <v>2.5525420000133901E+17</v>
      </c>
      <c r="Q747">
        <v>2.5525420000133901E+17</v>
      </c>
      <c r="S747">
        <v>2.5525420000133901E+17</v>
      </c>
      <c r="U747">
        <v>2.5525420000149901E+17</v>
      </c>
    </row>
    <row r="748" spans="13:21">
      <c r="M748">
        <v>2.55254242000147E+18</v>
      </c>
      <c r="O748">
        <v>2.5525420000133901E+17</v>
      </c>
      <c r="Q748">
        <v>2.5525420000133901E+17</v>
      </c>
      <c r="S748">
        <v>2.5525420000133901E+17</v>
      </c>
      <c r="U748">
        <v>2.5525420000149901E+17</v>
      </c>
    </row>
    <row r="749" spans="13:21">
      <c r="M749">
        <v>2.55254252000147E+18</v>
      </c>
      <c r="O749">
        <v>2.5525420000133901E+17</v>
      </c>
      <c r="Q749">
        <v>2.5525420000133901E+17</v>
      </c>
      <c r="S749">
        <v>2.5525420000133901E+17</v>
      </c>
      <c r="U749">
        <v>2.5525420000149901E+17</v>
      </c>
    </row>
    <row r="750" spans="13:21">
      <c r="M750">
        <v>2.55254262000147E+18</v>
      </c>
      <c r="O750">
        <v>2.5525420000133901E+17</v>
      </c>
      <c r="Q750">
        <v>2.5525420000133901E+17</v>
      </c>
      <c r="S750">
        <v>2.5525420000133901E+17</v>
      </c>
      <c r="U750">
        <v>2.5525420000149901E+17</v>
      </c>
    </row>
    <row r="751" spans="13:21">
      <c r="M751">
        <v>2.55254271000147E+18</v>
      </c>
      <c r="O751">
        <v>2.5525420000133901E+17</v>
      </c>
      <c r="Q751">
        <v>2.5525420000133901E+17</v>
      </c>
      <c r="S751">
        <v>2.5525420000133901E+17</v>
      </c>
      <c r="U751">
        <v>2.5525420000149901E+17</v>
      </c>
    </row>
    <row r="752" spans="13:21">
      <c r="M752">
        <v>2.55254281000147E+18</v>
      </c>
      <c r="O752">
        <v>2.5525420000133901E+17</v>
      </c>
      <c r="Q752">
        <v>2.5525420000133901E+17</v>
      </c>
      <c r="S752">
        <v>2.5525420000133901E+17</v>
      </c>
      <c r="U752">
        <v>2.5525420000149901E+17</v>
      </c>
    </row>
    <row r="753" spans="13:21">
      <c r="M753">
        <v>2.55254291000147E+18</v>
      </c>
      <c r="O753">
        <v>2.5525420000133901E+17</v>
      </c>
      <c r="Q753">
        <v>2.5525420000133901E+17</v>
      </c>
      <c r="S753">
        <v>2.5525420000133901E+17</v>
      </c>
      <c r="U753">
        <v>2.5525420000149901E+17</v>
      </c>
    </row>
    <row r="754" spans="13:21">
      <c r="M754">
        <v>2.55254210100014E+19</v>
      </c>
      <c r="O754">
        <v>2.5525420000133901E+17</v>
      </c>
      <c r="Q754">
        <v>2.5525420000133901E+17</v>
      </c>
      <c r="S754">
        <v>2.5525420000133901E+17</v>
      </c>
      <c r="U754">
        <v>2.5525420000149901E+17</v>
      </c>
    </row>
    <row r="755" spans="13:21">
      <c r="M755">
        <v>2.5525421100001399E+19</v>
      </c>
      <c r="O755">
        <v>2.5525420000133901E+17</v>
      </c>
      <c r="Q755">
        <v>2.5525420000133901E+17</v>
      </c>
      <c r="S755">
        <v>2.5525420000133901E+17</v>
      </c>
      <c r="U755">
        <v>2.5525420000149901E+17</v>
      </c>
    </row>
    <row r="756" spans="13:21">
      <c r="M756">
        <v>2.55254212100014E+19</v>
      </c>
      <c r="O756">
        <v>2.5525420000133901E+17</v>
      </c>
      <c r="Q756">
        <v>2.5525420000133901E+17</v>
      </c>
      <c r="S756">
        <v>2.5525420000133901E+17</v>
      </c>
      <c r="U756">
        <v>2.5525420000149901E+17</v>
      </c>
    </row>
    <row r="757" spans="13:21">
      <c r="M757">
        <v>2.5525421310001402E+19</v>
      </c>
      <c r="O757">
        <v>2.5525420000133901E+17</v>
      </c>
      <c r="Q757">
        <v>2.5525420000133901E+17</v>
      </c>
      <c r="S757">
        <v>2.5525420000133901E+17</v>
      </c>
      <c r="U757">
        <v>2.5525420000149901E+17</v>
      </c>
    </row>
    <row r="758" spans="13:21">
      <c r="M758">
        <v>2.55254214100014E+19</v>
      </c>
      <c r="O758">
        <v>2.5525420000133901E+17</v>
      </c>
      <c r="Q758">
        <v>2.5525420000133901E+17</v>
      </c>
      <c r="S758">
        <v>2.5525420000133901E+17</v>
      </c>
      <c r="U758">
        <v>2.5525420000149901E+17</v>
      </c>
    </row>
    <row r="759" spans="13:21">
      <c r="M759">
        <v>2.5525421510001402E+19</v>
      </c>
      <c r="O759">
        <v>2.5525420000133901E+17</v>
      </c>
      <c r="Q759">
        <v>2.5525420000133901E+17</v>
      </c>
      <c r="S759">
        <v>2.5525420000133901E+17</v>
      </c>
      <c r="U759">
        <v>2.5525420000149901E+17</v>
      </c>
    </row>
    <row r="760" spans="13:21">
      <c r="M760">
        <v>2.5525421620001399E+19</v>
      </c>
      <c r="O760">
        <v>2.5525420000133901E+17</v>
      </c>
      <c r="Q760">
        <v>2.5525420000133901E+17</v>
      </c>
      <c r="S760">
        <v>2.5525420000133901E+17</v>
      </c>
      <c r="U760">
        <v>2.5525420000149901E+17</v>
      </c>
    </row>
    <row r="761" spans="13:21">
      <c r="M761">
        <v>2.5525421720001401E+19</v>
      </c>
      <c r="O761">
        <v>2.5525420000133901E+17</v>
      </c>
      <c r="Q761">
        <v>2.5525420000133901E+17</v>
      </c>
      <c r="S761">
        <v>2.5525420000133901E+17</v>
      </c>
      <c r="U761">
        <v>2.5525420000149901E+17</v>
      </c>
    </row>
    <row r="762" spans="13:21">
      <c r="M762">
        <v>2.5525421820001399E+19</v>
      </c>
      <c r="O762">
        <v>2.5525420000133901E+17</v>
      </c>
      <c r="Q762">
        <v>2.5525420000133901E+17</v>
      </c>
      <c r="S762">
        <v>2.5525420000133901E+17</v>
      </c>
      <c r="U762">
        <v>2.5525420000149901E+17</v>
      </c>
    </row>
    <row r="763" spans="13:21">
      <c r="M763">
        <v>2.5525421920001401E+19</v>
      </c>
      <c r="O763">
        <v>2.5525420000133901E+17</v>
      </c>
      <c r="Q763">
        <v>2.5525420000133901E+17</v>
      </c>
      <c r="S763">
        <v>2.5525420000133901E+17</v>
      </c>
      <c r="U763">
        <v>2.5525420000149901E+17</v>
      </c>
    </row>
    <row r="764" spans="13:21">
      <c r="M764">
        <v>2.5525422030001402E+19</v>
      </c>
      <c r="O764">
        <v>2.5525420000133901E+17</v>
      </c>
      <c r="Q764">
        <v>2.5525420000133901E+17</v>
      </c>
      <c r="S764">
        <v>2.5525420000133901E+17</v>
      </c>
      <c r="U764">
        <v>2.5525420000149901E+17</v>
      </c>
    </row>
    <row r="765" spans="13:21">
      <c r="M765">
        <v>2.55254221300014E+19</v>
      </c>
      <c r="O765">
        <v>2.5525420000133901E+17</v>
      </c>
      <c r="Q765">
        <v>2.5525420000133901E+17</v>
      </c>
      <c r="S765">
        <v>2.5525420000133901E+17</v>
      </c>
      <c r="U765">
        <v>2.5525420000149901E+17</v>
      </c>
    </row>
    <row r="766" spans="13:21">
      <c r="M766">
        <v>2.5525422230001402E+19</v>
      </c>
      <c r="O766">
        <v>2.5525420000133901E+17</v>
      </c>
      <c r="Q766">
        <v>2.5525420000133901E+17</v>
      </c>
      <c r="S766">
        <v>2.5525420000133901E+17</v>
      </c>
      <c r="U766">
        <v>2.5525420000149901E+17</v>
      </c>
    </row>
    <row r="767" spans="13:21">
      <c r="M767">
        <v>2.5525422340001399E+19</v>
      </c>
      <c r="O767">
        <v>2.5525420000133901E+17</v>
      </c>
      <c r="Q767">
        <v>2.5525420000133901E+17</v>
      </c>
      <c r="S767">
        <v>2.5525420000133901E+17</v>
      </c>
      <c r="U767">
        <v>2.5525420000149901E+17</v>
      </c>
    </row>
    <row r="768" spans="13:21">
      <c r="M768">
        <v>2.5525422440001401E+19</v>
      </c>
      <c r="O768">
        <v>2.5525420000133901E+17</v>
      </c>
      <c r="Q768">
        <v>2.5525420000133901E+17</v>
      </c>
      <c r="S768">
        <v>2.5525420000133901E+17</v>
      </c>
      <c r="U768">
        <v>2.5525420000149901E+17</v>
      </c>
    </row>
    <row r="769" spans="13:21">
      <c r="M769">
        <v>2.5525422540001399E+19</v>
      </c>
      <c r="O769">
        <v>2.5525420000133901E+17</v>
      </c>
      <c r="Q769">
        <v>2.5525420000133901E+17</v>
      </c>
      <c r="S769">
        <v>2.5525420000133901E+17</v>
      </c>
      <c r="U769">
        <v>2.5525420000149901E+17</v>
      </c>
    </row>
    <row r="770" spans="13:21">
      <c r="M770">
        <v>2.5525428000147901E+17</v>
      </c>
      <c r="O770">
        <v>2.5525420000133901E+17</v>
      </c>
      <c r="Q770">
        <v>2.5525420000133901E+17</v>
      </c>
      <c r="S770">
        <v>2.5525420000133901E+17</v>
      </c>
      <c r="U770">
        <v>2.5525420000149901E+17</v>
      </c>
    </row>
    <row r="771" spans="13:21">
      <c r="M771">
        <v>2.55254219000147E+18</v>
      </c>
      <c r="O771">
        <v>2.5525420000133901E+17</v>
      </c>
      <c r="Q771">
        <v>2.5525420000133901E+17</v>
      </c>
      <c r="S771">
        <v>2.5525420000133901E+17</v>
      </c>
      <c r="U771">
        <v>2.5525420000149901E+17</v>
      </c>
    </row>
    <row r="772" spans="13:21">
      <c r="M772">
        <v>2.55254228000147E+18</v>
      </c>
      <c r="O772">
        <v>2.5525420000133901E+17</v>
      </c>
      <c r="Q772">
        <v>2.5525420000133901E+17</v>
      </c>
      <c r="S772">
        <v>2.5525420000133901E+17</v>
      </c>
      <c r="U772">
        <v>2.5525420000149901E+17</v>
      </c>
    </row>
    <row r="773" spans="13:21">
      <c r="M773">
        <v>2.55254238000147E+18</v>
      </c>
      <c r="O773">
        <v>2.5525420000133901E+17</v>
      </c>
      <c r="Q773">
        <v>2.5525420000133901E+17</v>
      </c>
      <c r="S773">
        <v>2.5525420000133901E+17</v>
      </c>
      <c r="U773">
        <v>2.5525420000149901E+17</v>
      </c>
    </row>
    <row r="774" spans="13:21">
      <c r="M774">
        <v>2.55254247000147E+18</v>
      </c>
      <c r="O774">
        <v>2.5525420000133901E+17</v>
      </c>
      <c r="Q774">
        <v>2.5525420000133901E+17</v>
      </c>
      <c r="S774">
        <v>2.5525420000133901E+17</v>
      </c>
      <c r="U774">
        <v>2.5525420000149901E+17</v>
      </c>
    </row>
    <row r="775" spans="13:21">
      <c r="M775">
        <v>2.55254257000147E+18</v>
      </c>
      <c r="O775">
        <v>2.5525420000133901E+17</v>
      </c>
      <c r="Q775">
        <v>2.5525420000133901E+17</v>
      </c>
      <c r="S775">
        <v>2.5525420000133901E+17</v>
      </c>
      <c r="U775">
        <v>2.5525420000149901E+17</v>
      </c>
    </row>
    <row r="776" spans="13:21">
      <c r="M776">
        <v>2.55254266000147E+18</v>
      </c>
      <c r="O776">
        <v>2.5525420000133901E+17</v>
      </c>
      <c r="Q776">
        <v>2.5525420000133901E+17</v>
      </c>
      <c r="S776">
        <v>2.5525420000133901E+17</v>
      </c>
      <c r="U776">
        <v>2.5525420000149901E+17</v>
      </c>
    </row>
    <row r="777" spans="13:21">
      <c r="M777">
        <v>2.55254276000147E+18</v>
      </c>
      <c r="O777">
        <v>2.5525420000133901E+17</v>
      </c>
      <c r="Q777">
        <v>2.5525420000133901E+17</v>
      </c>
      <c r="S777">
        <v>2.5525420000133901E+17</v>
      </c>
      <c r="U777">
        <v>2.5525420000149901E+17</v>
      </c>
    </row>
    <row r="778" spans="13:21">
      <c r="M778">
        <v>2.55254286000147E+18</v>
      </c>
      <c r="O778">
        <v>2.5525420000133901E+17</v>
      </c>
      <c r="Q778">
        <v>2.5525420000133901E+17</v>
      </c>
      <c r="S778">
        <v>2.5525420000133901E+17</v>
      </c>
      <c r="U778">
        <v>2.5525420000149901E+17</v>
      </c>
    </row>
    <row r="779" spans="13:21">
      <c r="M779">
        <v>2.55254296000147E+18</v>
      </c>
      <c r="O779">
        <v>2.5525420000133901E+17</v>
      </c>
      <c r="Q779">
        <v>2.5525420000133901E+17</v>
      </c>
      <c r="S779">
        <v>2.5525420000133901E+17</v>
      </c>
      <c r="U779">
        <v>2.5525420000149901E+17</v>
      </c>
    </row>
    <row r="780" spans="13:21">
      <c r="M780">
        <v>2.55254210500014E+19</v>
      </c>
      <c r="O780">
        <v>2.5525420000133901E+17</v>
      </c>
      <c r="Q780">
        <v>2.5525420000133901E+17</v>
      </c>
      <c r="S780">
        <v>2.5525420000133901E+17</v>
      </c>
      <c r="U780">
        <v>2.5525420000149901E+17</v>
      </c>
    </row>
    <row r="781" spans="13:21">
      <c r="M781">
        <v>2.5525421150001402E+19</v>
      </c>
      <c r="O781">
        <v>2.5525420000133901E+17</v>
      </c>
      <c r="Q781">
        <v>2.5525420000133901E+17</v>
      </c>
      <c r="S781">
        <v>2.5525420000133901E+17</v>
      </c>
      <c r="U781">
        <v>2.5525420000149901E+17</v>
      </c>
    </row>
    <row r="782" spans="13:21">
      <c r="M782">
        <v>2.55254212500014E+19</v>
      </c>
      <c r="O782">
        <v>2.5525420000133901E+17</v>
      </c>
      <c r="Q782">
        <v>2.5525420000133901E+17</v>
      </c>
      <c r="S782">
        <v>2.5525420000133901E+17</v>
      </c>
      <c r="U782">
        <v>2.5525420000149901E+17</v>
      </c>
    </row>
    <row r="783" spans="13:21">
      <c r="M783">
        <v>2.5525421360001401E+19</v>
      </c>
      <c r="O783">
        <v>2.5525420000133901E+17</v>
      </c>
      <c r="Q783">
        <v>2.5525420000133901E+17</v>
      </c>
      <c r="S783">
        <v>2.5525420000133901E+17</v>
      </c>
      <c r="U783">
        <v>2.5525420000149901E+17</v>
      </c>
    </row>
    <row r="784" spans="13:21">
      <c r="M784">
        <v>2.5525421460001399E+19</v>
      </c>
      <c r="O784">
        <v>2.5525420000133901E+17</v>
      </c>
      <c r="Q784">
        <v>2.5525420000133901E+17</v>
      </c>
      <c r="S784">
        <v>2.5525420000133901E+17</v>
      </c>
      <c r="U784">
        <v>2.5525420000149901E+17</v>
      </c>
    </row>
    <row r="785" spans="13:21">
      <c r="M785">
        <v>2.5525421560001401E+19</v>
      </c>
      <c r="O785">
        <v>2.5525420000133901E+17</v>
      </c>
      <c r="Q785">
        <v>2.5525420000133901E+17</v>
      </c>
      <c r="S785">
        <v>2.5525420000133901E+17</v>
      </c>
      <c r="U785">
        <v>2.5525420000149901E+17</v>
      </c>
    </row>
    <row r="786" spans="13:21">
      <c r="M786">
        <v>2.5525421670001402E+19</v>
      </c>
      <c r="O786">
        <v>2.5525420000133901E+17</v>
      </c>
      <c r="Q786">
        <v>2.5525420000133901E+17</v>
      </c>
      <c r="S786">
        <v>2.5525420000133901E+17</v>
      </c>
      <c r="U786">
        <v>2.5525420000149901E+17</v>
      </c>
    </row>
    <row r="787" spans="13:21">
      <c r="M787">
        <v>2.55254217700014E+19</v>
      </c>
      <c r="O787">
        <v>2.5525420000133901E+17</v>
      </c>
      <c r="Q787">
        <v>2.5525420000133901E+17</v>
      </c>
      <c r="S787">
        <v>2.5525420000133901E+17</v>
      </c>
      <c r="U787">
        <v>2.5525420000149901E+17</v>
      </c>
    </row>
    <row r="788" spans="13:21">
      <c r="M788">
        <v>2.5525421870001402E+19</v>
      </c>
      <c r="O788">
        <v>2.5525420000133901E+17</v>
      </c>
      <c r="Q788">
        <v>2.5525420000133901E+17</v>
      </c>
      <c r="S788">
        <v>2.5525420000133901E+17</v>
      </c>
      <c r="U788">
        <v>2.5525420000149901E+17</v>
      </c>
    </row>
    <row r="789" spans="13:21">
      <c r="M789">
        <v>2.55254219700014E+19</v>
      </c>
      <c r="O789">
        <v>2.5525420000133901E+17</v>
      </c>
      <c r="Q789">
        <v>2.5525420000133901E+17</v>
      </c>
      <c r="S789">
        <v>2.5525420000133901E+17</v>
      </c>
      <c r="U789">
        <v>2.5525420000149901E+17</v>
      </c>
    </row>
    <row r="790" spans="13:21">
      <c r="M790">
        <v>2.5525422080001401E+19</v>
      </c>
      <c r="O790">
        <v>2.5525420000133901E+17</v>
      </c>
      <c r="Q790">
        <v>2.5525420000133901E+17</v>
      </c>
      <c r="S790">
        <v>2.5525420000133901E+17</v>
      </c>
      <c r="U790">
        <v>2.5525420000149901E+17</v>
      </c>
    </row>
    <row r="791" spans="13:21">
      <c r="M791">
        <v>2.5525422180001399E+19</v>
      </c>
      <c r="O791">
        <v>2.5525420000133901E+17</v>
      </c>
      <c r="Q791">
        <v>2.5525420000133901E+17</v>
      </c>
      <c r="S791">
        <v>2.5525420000133901E+17</v>
      </c>
      <c r="U791">
        <v>2.5525420000149901E+17</v>
      </c>
    </row>
    <row r="792" spans="13:21">
      <c r="M792">
        <v>2.5525422280001401E+19</v>
      </c>
      <c r="O792">
        <v>2.5525420000133901E+17</v>
      </c>
      <c r="Q792">
        <v>2.5525420000133901E+17</v>
      </c>
      <c r="S792">
        <v>2.5525420000133901E+17</v>
      </c>
      <c r="U792">
        <v>2.5525420000149901E+17</v>
      </c>
    </row>
    <row r="793" spans="13:21">
      <c r="M793">
        <v>2.5525422380001399E+19</v>
      </c>
      <c r="O793">
        <v>2.5525420000133901E+17</v>
      </c>
      <c r="Q793">
        <v>2.5525420000133901E+17</v>
      </c>
      <c r="S793">
        <v>2.5525420000133901E+17</v>
      </c>
      <c r="U793">
        <v>2.5525420000149901E+17</v>
      </c>
    </row>
    <row r="794" spans="13:21">
      <c r="M794">
        <v>2.55254224900014E+19</v>
      </c>
      <c r="O794">
        <v>2.5525420000133901E+17</v>
      </c>
      <c r="Q794">
        <v>2.5525420000133901E+17</v>
      </c>
      <c r="S794">
        <v>2.5525420000133901E+17</v>
      </c>
      <c r="U794">
        <v>2.5525420000149901E+17</v>
      </c>
    </row>
    <row r="795" spans="13:21">
      <c r="M795">
        <v>2.5525423000147901E+17</v>
      </c>
      <c r="O795">
        <v>2.5525420000133901E+17</v>
      </c>
      <c r="Q795">
        <v>2.5525420000133901E+17</v>
      </c>
      <c r="S795">
        <v>2.5525420000133901E+17</v>
      </c>
      <c r="U795">
        <v>2.5525420000149901E+17</v>
      </c>
    </row>
    <row r="796" spans="13:21">
      <c r="M796">
        <v>2.55254213000147E+18</v>
      </c>
      <c r="O796">
        <v>2.5525420000133901E+17</v>
      </c>
      <c r="Q796">
        <v>2.5525420000133901E+17</v>
      </c>
      <c r="S796">
        <v>2.5525420000133901E+17</v>
      </c>
      <c r="U796">
        <v>2.5525420000149901E+17</v>
      </c>
    </row>
    <row r="797" spans="13:21">
      <c r="M797">
        <v>2.55254222000147E+18</v>
      </c>
      <c r="O797">
        <v>2.5525420000133901E+17</v>
      </c>
      <c r="Q797">
        <v>2.5525420000133901E+17</v>
      </c>
      <c r="S797">
        <v>2.5525420000133901E+17</v>
      </c>
      <c r="U797">
        <v>2.5525420000149901E+17</v>
      </c>
    </row>
    <row r="798" spans="13:21">
      <c r="M798">
        <v>2.55254232000147E+18</v>
      </c>
      <c r="O798">
        <v>2.5525420000133901E+17</v>
      </c>
      <c r="Q798">
        <v>2.5525420000133901E+17</v>
      </c>
      <c r="S798">
        <v>2.5525420000133901E+17</v>
      </c>
      <c r="U798">
        <v>2.5525420000149901E+17</v>
      </c>
    </row>
    <row r="799" spans="13:21">
      <c r="M799">
        <v>2.55254242000147E+18</v>
      </c>
      <c r="O799">
        <v>2.5525420000133901E+17</v>
      </c>
      <c r="Q799">
        <v>2.5525420000133901E+17</v>
      </c>
      <c r="S799">
        <v>2.5525420000133901E+17</v>
      </c>
      <c r="U799">
        <v>2.5525420000149901E+17</v>
      </c>
    </row>
    <row r="800" spans="13:21">
      <c r="M800">
        <v>2.55254251000147E+18</v>
      </c>
      <c r="O800">
        <v>2.5525420000133901E+17</v>
      </c>
      <c r="Q800">
        <v>2.5525420000133901E+17</v>
      </c>
      <c r="S800">
        <v>2.5525420000133901E+17</v>
      </c>
      <c r="U800">
        <v>2.5525420000149901E+17</v>
      </c>
    </row>
    <row r="801" spans="13:21">
      <c r="M801">
        <v>2.55254261000147E+18</v>
      </c>
      <c r="O801">
        <v>2.5525420000133901E+17</v>
      </c>
      <c r="Q801">
        <v>2.5525420000133901E+17</v>
      </c>
      <c r="S801">
        <v>2.5525420000133901E+17</v>
      </c>
      <c r="U801">
        <v>2.5525420000149901E+17</v>
      </c>
    </row>
    <row r="802" spans="13:21">
      <c r="M802">
        <v>2.55254271000147E+18</v>
      </c>
      <c r="O802">
        <v>2.5525420000133901E+17</v>
      </c>
      <c r="Q802">
        <v>2.5525420000133901E+17</v>
      </c>
      <c r="S802">
        <v>2.5525420000133901E+17</v>
      </c>
      <c r="U802">
        <v>2.5525420000149901E+17</v>
      </c>
    </row>
    <row r="803" spans="13:21">
      <c r="M803">
        <v>2.55254281000147E+18</v>
      </c>
      <c r="O803">
        <v>2.5525420000133901E+17</v>
      </c>
      <c r="Q803">
        <v>2.5525420000133901E+17</v>
      </c>
      <c r="S803">
        <v>2.5525420000133901E+17</v>
      </c>
      <c r="U803">
        <v>2.5525420000149901E+17</v>
      </c>
    </row>
    <row r="804" spans="13:21">
      <c r="M804">
        <v>2.55254290000147E+18</v>
      </c>
      <c r="O804">
        <v>2.5525420000133901E+17</v>
      </c>
      <c r="Q804">
        <v>2.5525420000133901E+17</v>
      </c>
      <c r="S804">
        <v>2.5525420000133901E+17</v>
      </c>
      <c r="U804">
        <v>2.5525420000149901E+17</v>
      </c>
    </row>
    <row r="805" spans="13:21">
      <c r="M805">
        <v>2.5525421000001401E+19</v>
      </c>
      <c r="O805">
        <v>2.5525420000133901E+17</v>
      </c>
      <c r="Q805">
        <v>2.5525420000133901E+17</v>
      </c>
      <c r="S805">
        <v>2.5525420000133901E+17</v>
      </c>
      <c r="U805">
        <v>2.5525420000149901E+17</v>
      </c>
    </row>
    <row r="806" spans="13:21">
      <c r="M806">
        <v>2.5525421100001399E+19</v>
      </c>
      <c r="O806">
        <v>2.5525420000133901E+17</v>
      </c>
      <c r="Q806">
        <v>2.5525420000133901E+17</v>
      </c>
      <c r="S806">
        <v>2.5525420000133901E+17</v>
      </c>
      <c r="U806">
        <v>2.5525420000149901E+17</v>
      </c>
    </row>
    <row r="807" spans="13:21">
      <c r="M807">
        <v>2.5525421200001401E+19</v>
      </c>
      <c r="O807">
        <v>2.5525420000133901E+17</v>
      </c>
      <c r="Q807">
        <v>2.5525420000133901E+17</v>
      </c>
      <c r="S807">
        <v>2.5525420000133901E+17</v>
      </c>
      <c r="U807">
        <v>2.5525420000149901E+17</v>
      </c>
    </row>
    <row r="808" spans="13:21">
      <c r="M808">
        <v>2.5525421300001399E+19</v>
      </c>
      <c r="O808">
        <v>2.5525420000133901E+17</v>
      </c>
      <c r="Q808">
        <v>2.5525420000133901E+17</v>
      </c>
      <c r="S808">
        <v>2.5525420000133901E+17</v>
      </c>
      <c r="U808">
        <v>2.5525420000149901E+17</v>
      </c>
    </row>
    <row r="809" spans="13:21">
      <c r="M809">
        <v>2.55254214100014E+19</v>
      </c>
      <c r="O809">
        <v>2.5525420000133901E+17</v>
      </c>
      <c r="Q809">
        <v>2.5525420000133901E+17</v>
      </c>
      <c r="S809">
        <v>2.5525420000133901E+17</v>
      </c>
      <c r="U809">
        <v>2.5525420000149901E+17</v>
      </c>
    </row>
    <row r="810" spans="13:21">
      <c r="M810">
        <v>2.5525421510001402E+19</v>
      </c>
      <c r="O810">
        <v>2.5525420000133901E+17</v>
      </c>
      <c r="Q810">
        <v>2.5525420000133901E+17</v>
      </c>
      <c r="S810">
        <v>2.5525420000133901E+17</v>
      </c>
      <c r="U810">
        <v>2.5525420000149901E+17</v>
      </c>
    </row>
    <row r="811" spans="13:21">
      <c r="M811">
        <v>2.55254216100014E+19</v>
      </c>
      <c r="O811">
        <v>2.5525420000133901E+17</v>
      </c>
      <c r="Q811">
        <v>2.5525420000133901E+17</v>
      </c>
      <c r="S811">
        <v>2.5525420000133901E+17</v>
      </c>
      <c r="U811">
        <v>2.5525420000149901E+17</v>
      </c>
    </row>
    <row r="812" spans="13:21">
      <c r="M812">
        <v>2.5525421710001402E+19</v>
      </c>
      <c r="O812">
        <v>2.5525420000133901E+17</v>
      </c>
      <c r="Q812">
        <v>2.5525420000133901E+17</v>
      </c>
      <c r="S812">
        <v>2.5525420000133901E+17</v>
      </c>
      <c r="U812">
        <v>2.5525420000149901E+17</v>
      </c>
    </row>
    <row r="813" spans="13:21">
      <c r="M813">
        <v>2.5525421820001399E+19</v>
      </c>
      <c r="O813">
        <v>2.5525420000133901E+17</v>
      </c>
      <c r="Q813">
        <v>2.5525420000133901E+17</v>
      </c>
      <c r="S813">
        <v>2.5525420000133901E+17</v>
      </c>
      <c r="U813">
        <v>2.5525420000149901E+17</v>
      </c>
    </row>
    <row r="814" spans="13:21">
      <c r="M814">
        <v>2.5525421920001401E+19</v>
      </c>
      <c r="O814">
        <v>2.5525420000133901E+17</v>
      </c>
      <c r="Q814">
        <v>2.5525420000133901E+17</v>
      </c>
      <c r="S814">
        <v>2.5525420000133901E+17</v>
      </c>
      <c r="U814">
        <v>2.5525420000149901E+17</v>
      </c>
    </row>
    <row r="815" spans="13:21">
      <c r="M815">
        <v>2.5525422020001399E+19</v>
      </c>
      <c r="O815">
        <v>2.5525420000133901E+17</v>
      </c>
      <c r="Q815">
        <v>2.5525420000133901E+17</v>
      </c>
      <c r="S815">
        <v>2.5525420000133901E+17</v>
      </c>
      <c r="U815">
        <v>2.5525420000149901E+17</v>
      </c>
    </row>
    <row r="816" spans="13:21">
      <c r="M816">
        <v>2.5525422120001401E+19</v>
      </c>
      <c r="O816">
        <v>2.5525420000133901E+17</v>
      </c>
      <c r="Q816">
        <v>2.5525420000133901E+17</v>
      </c>
      <c r="S816">
        <v>2.5525420000133901E+17</v>
      </c>
      <c r="U816">
        <v>2.5525420000149901E+17</v>
      </c>
    </row>
    <row r="817" spans="13:21">
      <c r="M817">
        <v>2.5525422230001402E+19</v>
      </c>
      <c r="O817">
        <v>2.5525420000133901E+17</v>
      </c>
      <c r="Q817">
        <v>2.5525420000133901E+17</v>
      </c>
      <c r="S817">
        <v>2.5525420000133901E+17</v>
      </c>
      <c r="U817">
        <v>2.5525420000149901E+17</v>
      </c>
    </row>
    <row r="818" spans="13:21">
      <c r="M818">
        <v>2.55254223300014E+19</v>
      </c>
      <c r="O818">
        <v>2.5525420000133901E+17</v>
      </c>
      <c r="Q818">
        <v>2.5525420000133901E+17</v>
      </c>
      <c r="S818">
        <v>2.5525420000133901E+17</v>
      </c>
      <c r="U818">
        <v>2.5525420000149901E+17</v>
      </c>
    </row>
    <row r="819" spans="13:21">
      <c r="M819">
        <v>2.5525422430001402E+19</v>
      </c>
      <c r="O819">
        <v>2.5525420000133901E+17</v>
      </c>
      <c r="Q819">
        <v>2.5525420000133901E+17</v>
      </c>
      <c r="S819">
        <v>2.5525420000133901E+17</v>
      </c>
      <c r="U819">
        <v>2.5525420000149901E+17</v>
      </c>
    </row>
    <row r="820" spans="13:21">
      <c r="M820">
        <v>2.5525422540001399E+19</v>
      </c>
      <c r="O820">
        <v>2.5525420000133901E+17</v>
      </c>
      <c r="Q820">
        <v>2.5525420000133901E+17</v>
      </c>
      <c r="S820">
        <v>2.5525420000133901E+17</v>
      </c>
      <c r="U820">
        <v>2.5525420000149901E+17</v>
      </c>
    </row>
    <row r="821" spans="13:21">
      <c r="M821">
        <v>2.5525428000147901E+17</v>
      </c>
      <c r="O821">
        <v>2.5525420000133901E+17</v>
      </c>
      <c r="Q821">
        <v>2.5525420000133901E+17</v>
      </c>
      <c r="S821">
        <v>2.5525420000133901E+17</v>
      </c>
      <c r="U821">
        <v>2.5525420000149901E+17</v>
      </c>
    </row>
    <row r="822" spans="13:21">
      <c r="M822">
        <v>2.55254218000147E+18</v>
      </c>
      <c r="O822">
        <v>2.5525420000133901E+17</v>
      </c>
      <c r="Q822">
        <v>2.5525420000133901E+17</v>
      </c>
      <c r="S822">
        <v>2.5525420000133901E+17</v>
      </c>
      <c r="U822">
        <v>2.5525420000149901E+17</v>
      </c>
    </row>
    <row r="823" spans="13:21">
      <c r="M823">
        <v>2.55254227000147E+18</v>
      </c>
      <c r="O823">
        <v>2.5525420000133901E+17</v>
      </c>
      <c r="Q823">
        <v>2.5525420000133901E+17</v>
      </c>
      <c r="S823">
        <v>2.5525420000133901E+17</v>
      </c>
      <c r="U823">
        <v>2.5525420000149901E+17</v>
      </c>
    </row>
    <row r="824" spans="13:21">
      <c r="M824">
        <v>2.55254237000147E+18</v>
      </c>
      <c r="O824">
        <v>2.5525420000133901E+17</v>
      </c>
      <c r="Q824">
        <v>2.5525420000133901E+17</v>
      </c>
      <c r="S824">
        <v>2.5525420000133901E+17</v>
      </c>
      <c r="U824">
        <v>2.5525420000149901E+17</v>
      </c>
    </row>
    <row r="825" spans="13:21">
      <c r="M825">
        <v>2.55254247000147E+18</v>
      </c>
      <c r="O825">
        <v>2.5525420000133901E+17</v>
      </c>
      <c r="Q825">
        <v>2.5525420000133901E+17</v>
      </c>
      <c r="S825">
        <v>2.5525420000133901E+17</v>
      </c>
      <c r="U825">
        <v>2.5525420000149901E+17</v>
      </c>
    </row>
    <row r="826" spans="13:21">
      <c r="M826">
        <v>2.55254256000147E+18</v>
      </c>
      <c r="O826">
        <v>2.5525420000133901E+17</v>
      </c>
      <c r="Q826">
        <v>2.5525420000133901E+17</v>
      </c>
      <c r="S826">
        <v>2.5525420000133901E+17</v>
      </c>
      <c r="U826">
        <v>2.5525420000149901E+17</v>
      </c>
    </row>
    <row r="827" spans="13:21">
      <c r="M827">
        <v>2.55254266000147E+18</v>
      </c>
      <c r="O827">
        <v>2.5525420000133901E+17</v>
      </c>
      <c r="Q827">
        <v>2.5525420000133901E+17</v>
      </c>
      <c r="S827">
        <v>2.5525420000133901E+17</v>
      </c>
      <c r="U827">
        <v>2.5525420000149901E+17</v>
      </c>
    </row>
    <row r="828" spans="13:21">
      <c r="M828">
        <v>2.55254276000147E+18</v>
      </c>
      <c r="O828">
        <v>2.5525420000133901E+17</v>
      </c>
      <c r="Q828">
        <v>2.5525420000133901E+17</v>
      </c>
      <c r="S828">
        <v>2.5525420000133901E+17</v>
      </c>
      <c r="U828">
        <v>2.5525420000149901E+17</v>
      </c>
    </row>
    <row r="829" spans="13:21">
      <c r="M829">
        <v>2.55254285000147E+18</v>
      </c>
      <c r="O829">
        <v>2.5525420000133901E+17</v>
      </c>
      <c r="Q829">
        <v>2.5525420000133901E+17</v>
      </c>
      <c r="S829">
        <v>2.5525420000133901E+17</v>
      </c>
      <c r="U829">
        <v>2.5525420000149901E+17</v>
      </c>
    </row>
    <row r="830" spans="13:21">
      <c r="M830">
        <v>2.5525422000147901E+17</v>
      </c>
      <c r="O830">
        <v>2.5525420000133901E+17</v>
      </c>
      <c r="Q830">
        <v>2.5525420000133901E+17</v>
      </c>
      <c r="S830">
        <v>2.5525420000133901E+17</v>
      </c>
      <c r="U830">
        <v>2.5525420000149901E+17</v>
      </c>
    </row>
    <row r="831" spans="13:21">
      <c r="M831">
        <v>2.5525421000147901E+17</v>
      </c>
      <c r="O831">
        <v>2.5525420000133901E+17</v>
      </c>
      <c r="Q831">
        <v>2.5525420000133901E+17</v>
      </c>
      <c r="S831">
        <v>2.5525420000133901E+17</v>
      </c>
      <c r="U831">
        <v>2.5525420000149901E+17</v>
      </c>
    </row>
    <row r="832" spans="13:21">
      <c r="O832">
        <v>2.5525420000133901E+17</v>
      </c>
      <c r="Q832">
        <v>2.5525420000133901E+17</v>
      </c>
      <c r="S832">
        <v>2.5525420000133901E+17</v>
      </c>
      <c r="U832">
        <v>2.5525420000149901E+17</v>
      </c>
    </row>
    <row r="833" spans="15:21">
      <c r="O833">
        <v>2.5525420000133901E+17</v>
      </c>
      <c r="Q833">
        <v>2.5525420000133901E+17</v>
      </c>
      <c r="S833">
        <v>2.5525420000133901E+17</v>
      </c>
      <c r="U833">
        <v>2.5525420000149901E+17</v>
      </c>
    </row>
    <row r="834" spans="15:21">
      <c r="O834">
        <v>2.5525420000133901E+17</v>
      </c>
      <c r="Q834">
        <v>2.5525420000133901E+17</v>
      </c>
      <c r="S834">
        <v>2.5525420000133901E+17</v>
      </c>
      <c r="U834">
        <v>2.5525420000149901E+17</v>
      </c>
    </row>
    <row r="835" spans="15:21">
      <c r="O835">
        <v>2.5525420000133901E+17</v>
      </c>
      <c r="Q835">
        <v>2.5525420000133901E+17</v>
      </c>
      <c r="S835">
        <v>2.5525420000133901E+17</v>
      </c>
      <c r="U835">
        <v>2.5525420000149901E+17</v>
      </c>
    </row>
    <row r="836" spans="15:21">
      <c r="O836">
        <v>2.5525420000133901E+17</v>
      </c>
      <c r="Q836">
        <v>2.5525420000133901E+17</v>
      </c>
      <c r="S836">
        <v>2.5525420000133901E+17</v>
      </c>
      <c r="U836">
        <v>2.5525420000149901E+17</v>
      </c>
    </row>
    <row r="837" spans="15:21">
      <c r="O837">
        <v>2.5525420000133901E+17</v>
      </c>
      <c r="Q837">
        <v>2.5525420000133901E+17</v>
      </c>
      <c r="S837">
        <v>2.5525420000133901E+17</v>
      </c>
      <c r="U837">
        <v>2.5525420000149901E+17</v>
      </c>
    </row>
    <row r="838" spans="15:21">
      <c r="O838">
        <v>2.5525420000133901E+17</v>
      </c>
      <c r="Q838">
        <v>2.5525420000133901E+17</v>
      </c>
      <c r="S838">
        <v>2.5525420000133901E+17</v>
      </c>
      <c r="U838">
        <v>2.5525420000149901E+17</v>
      </c>
    </row>
    <row r="839" spans="15:21">
      <c r="O839">
        <v>2.5525420000133901E+17</v>
      </c>
      <c r="Q839">
        <v>2.5525420000133901E+17</v>
      </c>
      <c r="S839">
        <v>2.5525420000133901E+17</v>
      </c>
      <c r="U839">
        <v>2.5525420000149901E+17</v>
      </c>
    </row>
    <row r="840" spans="15:21">
      <c r="O840">
        <v>2.5525420000133901E+17</v>
      </c>
      <c r="Q840">
        <v>2.5525420000133901E+17</v>
      </c>
      <c r="S840">
        <v>2.5525420000133901E+17</v>
      </c>
      <c r="U840">
        <v>2.5525420000149901E+17</v>
      </c>
    </row>
    <row r="841" spans="15:21">
      <c r="O841">
        <v>2.5525420000133901E+17</v>
      </c>
      <c r="Q841">
        <v>2.5525420000133901E+17</v>
      </c>
      <c r="S841">
        <v>2.5525420000133901E+17</v>
      </c>
      <c r="U841">
        <v>2.5525420000149901E+17</v>
      </c>
    </row>
    <row r="842" spans="15:21">
      <c r="O842">
        <v>2.5525420000133901E+17</v>
      </c>
      <c r="Q842">
        <v>2.5525420000133901E+17</v>
      </c>
      <c r="S842">
        <v>2.5525420000133901E+17</v>
      </c>
      <c r="U842">
        <v>2.5525420000149901E+17</v>
      </c>
    </row>
    <row r="843" spans="15:21">
      <c r="O843">
        <v>2.5525420000133901E+17</v>
      </c>
      <c r="Q843">
        <v>2.5525420000133901E+17</v>
      </c>
      <c r="S843">
        <v>2.5525420000133901E+17</v>
      </c>
      <c r="U843">
        <v>2.5525420000149901E+17</v>
      </c>
    </row>
    <row r="844" spans="15:21">
      <c r="O844">
        <v>2.5525420000133901E+17</v>
      </c>
      <c r="Q844">
        <v>2.5525420000133901E+17</v>
      </c>
      <c r="S844">
        <v>2.5525420000133901E+17</v>
      </c>
      <c r="U844">
        <v>2.5525420000149901E+17</v>
      </c>
    </row>
    <row r="845" spans="15:21">
      <c r="O845">
        <v>2.5525420000133901E+17</v>
      </c>
      <c r="Q845">
        <v>2.5525420000133901E+17</v>
      </c>
      <c r="S845">
        <v>2.5525420000133901E+17</v>
      </c>
      <c r="U845">
        <v>2.5525420000149901E+17</v>
      </c>
    </row>
    <row r="846" spans="15:21">
      <c r="O846">
        <v>2.5525420000133901E+17</v>
      </c>
      <c r="Q846">
        <v>2.5525420000133901E+17</v>
      </c>
      <c r="S846">
        <v>2.5525420000133901E+17</v>
      </c>
      <c r="U846">
        <v>2.5525420000149901E+17</v>
      </c>
    </row>
    <row r="847" spans="15:21">
      <c r="O847">
        <v>2.5525420000133901E+17</v>
      </c>
      <c r="Q847">
        <v>2.5525420000133901E+17</v>
      </c>
      <c r="S847">
        <v>2.5525420000133901E+17</v>
      </c>
      <c r="U847">
        <v>2.5525420000149901E+17</v>
      </c>
    </row>
    <row r="848" spans="15:21">
      <c r="O848">
        <v>2.5525420000133901E+17</v>
      </c>
      <c r="Q848">
        <v>2.5525420000133901E+17</v>
      </c>
      <c r="S848">
        <v>2.5525420000133901E+17</v>
      </c>
      <c r="U848">
        <v>2.5525420000149901E+17</v>
      </c>
    </row>
    <row r="849" spans="15:21">
      <c r="O849">
        <v>2.5525420000133901E+17</v>
      </c>
      <c r="Q849">
        <v>2.5525420000133901E+17</v>
      </c>
      <c r="S849">
        <v>2.5525420000133901E+17</v>
      </c>
      <c r="U849">
        <v>2.5525420000149901E+17</v>
      </c>
    </row>
    <row r="850" spans="15:21">
      <c r="O850">
        <v>2.5525420000133901E+17</v>
      </c>
      <c r="Q850">
        <v>2.5525420000133901E+17</v>
      </c>
      <c r="S850">
        <v>2.5525420000133901E+17</v>
      </c>
      <c r="U850">
        <v>2.5525420000149901E+17</v>
      </c>
    </row>
    <row r="851" spans="15:21">
      <c r="O851">
        <v>2.5525420000133901E+17</v>
      </c>
      <c r="Q851">
        <v>2.5525420000133901E+17</v>
      </c>
      <c r="S851">
        <v>2.5525420000133901E+17</v>
      </c>
      <c r="U851">
        <v>2.5525420000149901E+17</v>
      </c>
    </row>
    <row r="852" spans="15:21">
      <c r="O852">
        <v>2.5525420000133901E+17</v>
      </c>
      <c r="Q852">
        <v>2.5525420000133901E+17</v>
      </c>
      <c r="S852">
        <v>2.5525420000133901E+17</v>
      </c>
      <c r="U852">
        <v>2.5525420000149901E+17</v>
      </c>
    </row>
    <row r="853" spans="15:21">
      <c r="O853">
        <v>2.5525420000133901E+17</v>
      </c>
      <c r="Q853">
        <v>2.5525420000133901E+17</v>
      </c>
      <c r="S853">
        <v>2.5525420000133901E+17</v>
      </c>
      <c r="U853">
        <v>2.5525420000149901E+17</v>
      </c>
    </row>
    <row r="854" spans="15:21">
      <c r="O854">
        <v>2.5525420000133901E+17</v>
      </c>
      <c r="Q854">
        <v>2.5525420000133901E+17</v>
      </c>
      <c r="S854">
        <v>2.5525420000133901E+17</v>
      </c>
      <c r="U854">
        <v>2.5525420000149901E+17</v>
      </c>
    </row>
    <row r="855" spans="15:21">
      <c r="O855">
        <v>2.5525420000133901E+17</v>
      </c>
      <c r="Q855">
        <v>2.5525420000133901E+17</v>
      </c>
      <c r="S855">
        <v>2.5525420000133901E+17</v>
      </c>
      <c r="U855">
        <v>2.5525420000149901E+17</v>
      </c>
    </row>
    <row r="856" spans="15:21">
      <c r="O856">
        <v>2.5525420000133901E+17</v>
      </c>
      <c r="Q856">
        <v>2.5525420000133901E+17</v>
      </c>
      <c r="S856">
        <v>2.5525420000133901E+17</v>
      </c>
      <c r="U856">
        <v>2.5525420000149901E+17</v>
      </c>
    </row>
    <row r="857" spans="15:21">
      <c r="O857">
        <v>2.5525420000133901E+17</v>
      </c>
      <c r="Q857">
        <v>2.5525420000133901E+17</v>
      </c>
      <c r="S857">
        <v>2.5525420000133901E+17</v>
      </c>
      <c r="U857">
        <v>2.5525420000149901E+17</v>
      </c>
    </row>
    <row r="858" spans="15:21">
      <c r="O858">
        <v>2.5525420000133901E+17</v>
      </c>
      <c r="Q858">
        <v>2.5525420000133901E+17</v>
      </c>
      <c r="S858">
        <v>2.5525420000133901E+17</v>
      </c>
      <c r="U858">
        <v>2.5525420000149901E+17</v>
      </c>
    </row>
    <row r="859" spans="15:21">
      <c r="O859">
        <v>2.5525420000133901E+17</v>
      </c>
      <c r="Q859">
        <v>2.5525420000133901E+17</v>
      </c>
      <c r="S859">
        <v>2.5525420000133901E+17</v>
      </c>
      <c r="U859">
        <v>2.5525420000149901E+17</v>
      </c>
    </row>
    <row r="860" spans="15:21">
      <c r="O860">
        <v>2.5525420000133901E+17</v>
      </c>
      <c r="Q860">
        <v>2.5525420000133901E+17</v>
      </c>
      <c r="S860">
        <v>2.5525420000133901E+17</v>
      </c>
      <c r="U860">
        <v>2.5525420000149901E+17</v>
      </c>
    </row>
    <row r="861" spans="15:21">
      <c r="O861">
        <v>2.5525420000133901E+17</v>
      </c>
      <c r="Q861">
        <v>2.5525420000133901E+17</v>
      </c>
      <c r="S861">
        <v>2.5525420000133901E+17</v>
      </c>
      <c r="U861">
        <v>2.5525420000149901E+17</v>
      </c>
    </row>
    <row r="862" spans="15:21">
      <c r="O862">
        <v>2.5525420000133901E+17</v>
      </c>
      <c r="Q862">
        <v>2.5525420000133901E+17</v>
      </c>
      <c r="S862">
        <v>2.5525420000133901E+17</v>
      </c>
      <c r="U862">
        <v>2.5525420000149901E+17</v>
      </c>
    </row>
    <row r="863" spans="15:21">
      <c r="O863">
        <v>2.5525420000133901E+17</v>
      </c>
      <c r="Q863">
        <v>2.5525420000133901E+17</v>
      </c>
      <c r="S863">
        <v>2.5525420000133901E+17</v>
      </c>
      <c r="U863">
        <v>2.5525420000149901E+17</v>
      </c>
    </row>
    <row r="864" spans="15:21">
      <c r="O864">
        <v>2.5525420000133901E+17</v>
      </c>
      <c r="Q864">
        <v>2.5525420000133901E+17</v>
      </c>
      <c r="S864">
        <v>2.5525420000133901E+17</v>
      </c>
      <c r="U864">
        <v>2.5525420000149901E+17</v>
      </c>
    </row>
    <row r="865" spans="15:21">
      <c r="O865">
        <v>2.5525420000133901E+17</v>
      </c>
      <c r="Q865">
        <v>2.5525420000133901E+17</v>
      </c>
      <c r="S865">
        <v>2.5525420000133901E+17</v>
      </c>
      <c r="U865">
        <v>2.5525420000149901E+17</v>
      </c>
    </row>
    <row r="866" spans="15:21">
      <c r="O866">
        <v>2.5525420000133901E+17</v>
      </c>
      <c r="Q866">
        <v>2.5525420000133901E+17</v>
      </c>
      <c r="S866">
        <v>2.5525420000133901E+17</v>
      </c>
      <c r="U866">
        <v>2.5525420000149901E+17</v>
      </c>
    </row>
    <row r="867" spans="15:21">
      <c r="O867">
        <v>2.5525420000133901E+17</v>
      </c>
      <c r="Q867">
        <v>2.5525420000133901E+17</v>
      </c>
      <c r="S867">
        <v>2.5525420000133901E+17</v>
      </c>
      <c r="U867">
        <v>2.5525420000149901E+17</v>
      </c>
    </row>
    <row r="868" spans="15:21">
      <c r="O868">
        <v>2.5525420000133901E+17</v>
      </c>
      <c r="Q868">
        <v>2.5525420000133901E+17</v>
      </c>
      <c r="S868">
        <v>2.5525420000133901E+17</v>
      </c>
      <c r="U868">
        <v>2.5525420000149901E+17</v>
      </c>
    </row>
    <row r="869" spans="15:21">
      <c r="O869">
        <v>2.5525420000133901E+17</v>
      </c>
      <c r="Q869">
        <v>2.5525420000133901E+17</v>
      </c>
      <c r="S869">
        <v>2.5525420000133901E+17</v>
      </c>
      <c r="U869">
        <v>2.5525420000149901E+17</v>
      </c>
    </row>
    <row r="870" spans="15:21">
      <c r="O870">
        <v>2.5525420000133901E+17</v>
      </c>
      <c r="Q870">
        <v>2.5525420000133901E+17</v>
      </c>
      <c r="S870">
        <v>2.5525420000133901E+17</v>
      </c>
      <c r="U870">
        <v>2.5525420000149901E+17</v>
      </c>
    </row>
    <row r="871" spans="15:21">
      <c r="O871">
        <v>2.5525420000133901E+17</v>
      </c>
      <c r="Q871">
        <v>2.5525420000133901E+17</v>
      </c>
      <c r="S871">
        <v>2.5525420000133901E+17</v>
      </c>
      <c r="U871">
        <v>2.5525420000149901E+17</v>
      </c>
    </row>
    <row r="872" spans="15:21">
      <c r="O872">
        <v>2.5525420000133901E+17</v>
      </c>
      <c r="Q872">
        <v>2.5525420000133901E+17</v>
      </c>
      <c r="S872">
        <v>2.5525420000133901E+17</v>
      </c>
      <c r="U872">
        <v>2.5525420000149901E+17</v>
      </c>
    </row>
    <row r="873" spans="15:21">
      <c r="O873">
        <v>2.5525420000133901E+17</v>
      </c>
      <c r="Q873">
        <v>2.5525420000133901E+17</v>
      </c>
      <c r="S873">
        <v>2.5525420000133901E+17</v>
      </c>
      <c r="U873">
        <v>2.5525420000149901E+17</v>
      </c>
    </row>
    <row r="874" spans="15:21">
      <c r="O874">
        <v>2.5525420000133901E+17</v>
      </c>
      <c r="Q874">
        <v>2.5525420000133901E+17</v>
      </c>
      <c r="S874">
        <v>2.5525420000133901E+17</v>
      </c>
      <c r="U874">
        <v>2.5525420000149901E+17</v>
      </c>
    </row>
    <row r="875" spans="15:21">
      <c r="O875">
        <v>2.5525420000133901E+17</v>
      </c>
      <c r="Q875">
        <v>2.5525420000133901E+17</v>
      </c>
      <c r="S875">
        <v>2.5525420000133901E+17</v>
      </c>
      <c r="U875">
        <v>2.5525420000149901E+17</v>
      </c>
    </row>
    <row r="876" spans="15:21">
      <c r="O876">
        <v>2.5525420000133901E+17</v>
      </c>
      <c r="Q876">
        <v>2.5525420000133901E+17</v>
      </c>
      <c r="S876">
        <v>2.5525420000133901E+17</v>
      </c>
      <c r="U876">
        <v>2.5525420000149901E+17</v>
      </c>
    </row>
    <row r="877" spans="15:21">
      <c r="O877">
        <v>2.5525420000133901E+17</v>
      </c>
      <c r="Q877">
        <v>2.5525420000133901E+17</v>
      </c>
      <c r="S877">
        <v>2.5525420000133901E+17</v>
      </c>
      <c r="U877">
        <v>2.5525420000149901E+17</v>
      </c>
    </row>
    <row r="878" spans="15:21">
      <c r="O878">
        <v>2.5525420000133901E+17</v>
      </c>
      <c r="Q878">
        <v>2.5525420000133901E+17</v>
      </c>
      <c r="S878">
        <v>2.5525420000133901E+17</v>
      </c>
      <c r="U878">
        <v>2.5525420000149901E+17</v>
      </c>
    </row>
    <row r="879" spans="15:21">
      <c r="O879">
        <v>2.5525420000133901E+17</v>
      </c>
      <c r="Q879">
        <v>2.5525420000133901E+17</v>
      </c>
      <c r="S879">
        <v>2.5525420000133901E+17</v>
      </c>
      <c r="U879">
        <v>2.5525420000149901E+17</v>
      </c>
    </row>
    <row r="880" spans="15:21">
      <c r="O880">
        <v>2.5525420000133901E+17</v>
      </c>
      <c r="Q880">
        <v>2.5525420000133901E+17</v>
      </c>
      <c r="S880">
        <v>2.5525420000133901E+17</v>
      </c>
      <c r="U880">
        <v>2.5525420000149901E+17</v>
      </c>
    </row>
    <row r="881" spans="15:21">
      <c r="O881">
        <v>2.5525420000133901E+17</v>
      </c>
      <c r="Q881">
        <v>2.5525420000133901E+17</v>
      </c>
      <c r="S881">
        <v>2.5525420000133901E+17</v>
      </c>
      <c r="U881">
        <v>2.5525420000149901E+17</v>
      </c>
    </row>
    <row r="882" spans="15:21">
      <c r="O882">
        <v>2.5525420000133901E+17</v>
      </c>
      <c r="Q882">
        <v>2.5525420000133901E+17</v>
      </c>
      <c r="S882">
        <v>2.5525420000133901E+17</v>
      </c>
      <c r="U882">
        <v>2.5525420000149901E+17</v>
      </c>
    </row>
    <row r="883" spans="15:21">
      <c r="O883">
        <v>2.5525420000133901E+17</v>
      </c>
      <c r="Q883">
        <v>2.5525420000133901E+17</v>
      </c>
      <c r="S883">
        <v>2.5525420000133901E+17</v>
      </c>
      <c r="U883">
        <v>2.5525420000149901E+17</v>
      </c>
    </row>
    <row r="884" spans="15:21">
      <c r="O884">
        <v>2.5525420000133901E+17</v>
      </c>
      <c r="Q884">
        <v>2.5525420000133901E+17</v>
      </c>
      <c r="S884">
        <v>2.5525420000133901E+17</v>
      </c>
      <c r="U884">
        <v>2.5525420000149901E+17</v>
      </c>
    </row>
    <row r="885" spans="15:21">
      <c r="O885">
        <v>2.5525420000133901E+17</v>
      </c>
      <c r="Q885">
        <v>2.5525420000133901E+17</v>
      </c>
      <c r="S885">
        <v>2.5525420000133901E+17</v>
      </c>
      <c r="U885">
        <v>2.5525420000149901E+17</v>
      </c>
    </row>
    <row r="886" spans="15:21">
      <c r="O886">
        <v>2.5525420000133901E+17</v>
      </c>
      <c r="Q886">
        <v>2.5525420000133901E+17</v>
      </c>
      <c r="S886">
        <v>2.5525420000133901E+17</v>
      </c>
      <c r="U886">
        <v>2.5525420000149901E+17</v>
      </c>
    </row>
    <row r="887" spans="15:21">
      <c r="O887">
        <v>2.5525420000133901E+17</v>
      </c>
      <c r="Q887">
        <v>2.5525420000133901E+17</v>
      </c>
      <c r="S887">
        <v>2.5525420000133901E+17</v>
      </c>
      <c r="U887">
        <v>2.5525420000149901E+17</v>
      </c>
    </row>
    <row r="888" spans="15:21">
      <c r="O888">
        <v>2.5525420000133901E+17</v>
      </c>
      <c r="Q888">
        <v>2.5525420000133901E+17</v>
      </c>
      <c r="S888">
        <v>2.5525420000133901E+17</v>
      </c>
      <c r="U888">
        <v>2.5525420000149901E+17</v>
      </c>
    </row>
    <row r="889" spans="15:21">
      <c r="O889">
        <v>2.5525420000133901E+17</v>
      </c>
      <c r="Q889">
        <v>2.5525420000133901E+17</v>
      </c>
      <c r="S889">
        <v>2.5525420000133901E+17</v>
      </c>
      <c r="U889">
        <v>2.5525420000149901E+17</v>
      </c>
    </row>
    <row r="890" spans="15:21">
      <c r="O890">
        <v>2.5525420000133901E+17</v>
      </c>
      <c r="Q890">
        <v>2.5525420000133901E+17</v>
      </c>
      <c r="S890">
        <v>2.5525420000133901E+17</v>
      </c>
      <c r="U890">
        <v>2.5525420000149901E+17</v>
      </c>
    </row>
    <row r="891" spans="15:21">
      <c r="O891">
        <v>2.5525420000133901E+17</v>
      </c>
      <c r="Q891">
        <v>2.5525420000133901E+17</v>
      </c>
      <c r="S891">
        <v>2.5525420000133901E+17</v>
      </c>
      <c r="U891">
        <v>2.5525420000149901E+17</v>
      </c>
    </row>
    <row r="892" spans="15:21">
      <c r="O892">
        <v>2.5525420000133901E+17</v>
      </c>
      <c r="Q892">
        <v>2.5525420000133901E+17</v>
      </c>
      <c r="S892">
        <v>2.5525420000133901E+17</v>
      </c>
      <c r="U892">
        <v>2.5525420000149901E+17</v>
      </c>
    </row>
    <row r="893" spans="15:21">
      <c r="O893">
        <v>2.5525420000133901E+17</v>
      </c>
      <c r="Q893">
        <v>2.5525420000133901E+17</v>
      </c>
      <c r="S893">
        <v>2.5525420000133901E+17</v>
      </c>
      <c r="U893">
        <v>2.5525420000149901E+17</v>
      </c>
    </row>
    <row r="894" spans="15:21">
      <c r="O894">
        <v>2.5525420000133901E+17</v>
      </c>
      <c r="Q894">
        <v>2.5525420000133901E+17</v>
      </c>
      <c r="S894">
        <v>2.5525420000133901E+17</v>
      </c>
      <c r="U894">
        <v>2.5525420000149901E+17</v>
      </c>
    </row>
    <row r="895" spans="15:21">
      <c r="O895">
        <v>2.5525420000133901E+17</v>
      </c>
      <c r="Q895">
        <v>2.5525420000133901E+17</v>
      </c>
      <c r="S895">
        <v>2.5525420000133901E+17</v>
      </c>
      <c r="U895">
        <v>2.5525420000149901E+17</v>
      </c>
    </row>
    <row r="896" spans="15:21">
      <c r="O896">
        <v>2.5525420000133901E+17</v>
      </c>
      <c r="Q896">
        <v>2.5525420000133901E+17</v>
      </c>
      <c r="S896">
        <v>2.5525420000133901E+17</v>
      </c>
      <c r="U896">
        <v>2.5525420000149901E+17</v>
      </c>
    </row>
    <row r="897" spans="15:21">
      <c r="O897">
        <v>2.5525420000133901E+17</v>
      </c>
      <c r="Q897">
        <v>2.5525420000133901E+17</v>
      </c>
      <c r="S897">
        <v>2.5525420000133901E+17</v>
      </c>
      <c r="U897">
        <v>2.5525420000149901E+17</v>
      </c>
    </row>
    <row r="898" spans="15:21">
      <c r="O898">
        <v>2.5525420000133901E+17</v>
      </c>
      <c r="Q898">
        <v>2.5525420000133901E+17</v>
      </c>
      <c r="S898">
        <v>2.5525420000133901E+17</v>
      </c>
      <c r="U898">
        <v>2.5525420000149901E+17</v>
      </c>
    </row>
    <row r="899" spans="15:21">
      <c r="O899">
        <v>2.5525420000133901E+17</v>
      </c>
      <c r="Q899">
        <v>2.5525420000133901E+17</v>
      </c>
      <c r="S899">
        <v>2.5525420000133901E+17</v>
      </c>
      <c r="U899">
        <v>2.5525420000149901E+17</v>
      </c>
    </row>
    <row r="900" spans="15:21">
      <c r="O900">
        <v>2.5525420000133901E+17</v>
      </c>
      <c r="Q900">
        <v>2.5525420000133901E+17</v>
      </c>
      <c r="S900">
        <v>2.5525420000133901E+17</v>
      </c>
    </row>
    <row r="901" spans="15:21">
      <c r="O901">
        <v>2.5525420000133901E+17</v>
      </c>
      <c r="Q901">
        <v>2.5525420000133901E+17</v>
      </c>
      <c r="S901">
        <v>2.5525420000133901E+17</v>
      </c>
    </row>
    <row r="902" spans="15:21">
      <c r="O902">
        <v>2.5525420000133901E+17</v>
      </c>
      <c r="Q902">
        <v>2.5525420000133901E+17</v>
      </c>
      <c r="S902">
        <v>2.5525420000133901E+17</v>
      </c>
    </row>
    <row r="903" spans="15:21">
      <c r="O903">
        <v>2.5525420000133901E+17</v>
      </c>
      <c r="Q903">
        <v>2.5525420000133901E+17</v>
      </c>
      <c r="S903">
        <v>2.5525420000133901E+17</v>
      </c>
    </row>
    <row r="904" spans="15:21">
      <c r="O904">
        <v>2.5525420000133901E+17</v>
      </c>
      <c r="Q904">
        <v>2.5525420000133901E+17</v>
      </c>
      <c r="S904">
        <v>2.5525420000133901E+17</v>
      </c>
    </row>
    <row r="905" spans="15:21">
      <c r="O905">
        <v>2.5525420000133901E+17</v>
      </c>
      <c r="Q905">
        <v>2.5525420000133901E+17</v>
      </c>
      <c r="S905">
        <v>2.5525420000133901E+17</v>
      </c>
    </row>
    <row r="906" spans="15:21">
      <c r="O906">
        <v>2.5525420000133901E+17</v>
      </c>
      <c r="Q906">
        <v>2.5525420000133901E+17</v>
      </c>
      <c r="S906">
        <v>2.5525420000133901E+17</v>
      </c>
    </row>
    <row r="907" spans="15:21">
      <c r="O907">
        <v>2.5525420000133901E+17</v>
      </c>
      <c r="Q907">
        <v>2.5525420000133901E+17</v>
      </c>
      <c r="S907">
        <v>2.5525420000133901E+17</v>
      </c>
    </row>
    <row r="908" spans="15:21">
      <c r="O908">
        <v>2.5525420000133901E+17</v>
      </c>
      <c r="Q908">
        <v>2.5525420000133901E+17</v>
      </c>
      <c r="S908">
        <v>2.5525420000133901E+17</v>
      </c>
    </row>
    <row r="909" spans="15:21">
      <c r="O909">
        <v>2.5525420000133901E+17</v>
      </c>
      <c r="Q909">
        <v>2.5525420000133901E+17</v>
      </c>
      <c r="S909">
        <v>2.5525420000133901E+17</v>
      </c>
    </row>
    <row r="910" spans="15:21">
      <c r="O910">
        <v>2.5525420000133901E+17</v>
      </c>
      <c r="Q910">
        <v>2.5525420000133901E+17</v>
      </c>
      <c r="S910">
        <v>2.5525420000133901E+17</v>
      </c>
    </row>
    <row r="911" spans="15:21">
      <c r="O911">
        <v>2.5525420000133901E+17</v>
      </c>
      <c r="Q911">
        <v>2.5525420000133901E+17</v>
      </c>
      <c r="S911">
        <v>2.5525420000133901E+17</v>
      </c>
    </row>
    <row r="912" spans="15:21">
      <c r="O912">
        <v>2.5525420000133901E+17</v>
      </c>
      <c r="Q912">
        <v>2.5525420000133901E+17</v>
      </c>
      <c r="S912">
        <v>2.5525420000133901E+17</v>
      </c>
    </row>
    <row r="913" spans="15:19">
      <c r="O913">
        <v>2.5525420000133901E+17</v>
      </c>
      <c r="Q913">
        <v>2.5525420000133901E+17</v>
      </c>
      <c r="S913">
        <v>2.5525420000133901E+17</v>
      </c>
    </row>
    <row r="914" spans="15:19">
      <c r="O914">
        <v>2.5525420000133901E+17</v>
      </c>
      <c r="Q914">
        <v>2.5525420000133901E+17</v>
      </c>
      <c r="S914">
        <v>2.5525420000133901E+17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DE2D-1FB8-4210-A5B4-BB181A7D24EB}">
  <dimension ref="C2:AV64"/>
  <sheetViews>
    <sheetView tabSelected="1" topLeftCell="A28" zoomScale="70" zoomScaleNormal="70" workbookViewId="0">
      <selection activeCell="AA53" sqref="AA53"/>
    </sheetView>
  </sheetViews>
  <sheetFormatPr defaultRowHeight="18.75"/>
  <cols>
    <col min="1" max="1" width="3.75" bestFit="1" customWidth="1"/>
    <col min="3" max="3" width="3.75" bestFit="1" customWidth="1"/>
    <col min="4" max="4" width="8.75" customWidth="1"/>
    <col min="20" max="20" width="9.125" bestFit="1" customWidth="1"/>
    <col min="21" max="23" width="9.375" bestFit="1" customWidth="1"/>
    <col min="24" max="28" width="11" bestFit="1" customWidth="1"/>
    <col min="33" max="33" width="9.125" bestFit="1" customWidth="1"/>
    <col min="34" max="34" width="10.75" bestFit="1" customWidth="1"/>
    <col min="35" max="35" width="10.75" customWidth="1"/>
    <col min="36" max="39" width="11.875" bestFit="1" customWidth="1"/>
    <col min="43" max="43" width="10.25" bestFit="1" customWidth="1"/>
    <col min="44" max="44" width="10.5" bestFit="1" customWidth="1"/>
    <col min="45" max="48" width="12.125" bestFit="1" customWidth="1"/>
  </cols>
  <sheetData>
    <row r="2" spans="3:28">
      <c r="H2" s="49"/>
    </row>
    <row r="3" spans="3:28" ht="19.5" thickBot="1"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3:28" ht="19.5" thickTop="1">
      <c r="C4" s="116"/>
      <c r="D4" s="117"/>
      <c r="E4" s="120" t="s">
        <v>196</v>
      </c>
      <c r="F4" s="121"/>
      <c r="G4" s="121"/>
      <c r="H4" s="121"/>
      <c r="I4" s="121"/>
      <c r="J4" s="121"/>
      <c r="K4" s="121"/>
      <c r="L4" s="121"/>
      <c r="M4" s="121"/>
      <c r="R4" s="75"/>
      <c r="S4" s="81"/>
      <c r="T4" s="111" t="s">
        <v>196</v>
      </c>
      <c r="U4" s="111"/>
      <c r="V4" s="111"/>
      <c r="W4" s="111"/>
      <c r="X4" s="111"/>
      <c r="Y4" s="111"/>
      <c r="Z4" s="111"/>
      <c r="AA4" s="111"/>
      <c r="AB4" s="111"/>
    </row>
    <row r="5" spans="3:28" ht="19.5" thickBot="1">
      <c r="C5" s="118"/>
      <c r="D5" s="119"/>
      <c r="E5" s="57">
        <v>9600</v>
      </c>
      <c r="F5" s="52">
        <f>E5*2</f>
        <v>19200</v>
      </c>
      <c r="G5" s="52">
        <f>F5*2</f>
        <v>38400</v>
      </c>
      <c r="H5" s="52">
        <f>G5*2</f>
        <v>76800</v>
      </c>
      <c r="I5" s="52">
        <f>H5*1.5</f>
        <v>115200</v>
      </c>
      <c r="J5" s="52">
        <f>I5*2</f>
        <v>230400</v>
      </c>
      <c r="K5" s="52">
        <v>400000</v>
      </c>
      <c r="L5" s="52">
        <v>500000</v>
      </c>
      <c r="M5" s="52">
        <v>516000</v>
      </c>
      <c r="R5" s="76"/>
      <c r="S5" s="80"/>
      <c r="T5" s="77">
        <v>9600</v>
      </c>
      <c r="U5" s="77">
        <f>T5*2</f>
        <v>19200</v>
      </c>
      <c r="V5" s="77">
        <f>U5*2</f>
        <v>38400</v>
      </c>
      <c r="W5" s="77">
        <f>V5*2</f>
        <v>76800</v>
      </c>
      <c r="X5" s="77">
        <f>W5*1.5</f>
        <v>115200</v>
      </c>
      <c r="Y5" s="77">
        <f>X5*2</f>
        <v>230400</v>
      </c>
      <c r="Z5" s="77">
        <v>400000</v>
      </c>
      <c r="AA5" s="77">
        <v>500000</v>
      </c>
      <c r="AB5" s="77">
        <v>516000</v>
      </c>
    </row>
    <row r="6" spans="3:28" ht="19.5" customHeight="1" thickTop="1">
      <c r="C6" s="114" t="s">
        <v>197</v>
      </c>
      <c r="D6" s="62">
        <v>250</v>
      </c>
      <c r="E6" s="60">
        <v>84</v>
      </c>
      <c r="F6" s="53">
        <v>163</v>
      </c>
      <c r="G6" s="53">
        <v>249</v>
      </c>
      <c r="H6" s="53">
        <v>249</v>
      </c>
      <c r="I6" s="53">
        <v>249</v>
      </c>
      <c r="J6" s="53">
        <v>249</v>
      </c>
      <c r="K6" s="53">
        <v>249</v>
      </c>
      <c r="L6" s="53">
        <v>249</v>
      </c>
      <c r="M6" s="53">
        <v>249</v>
      </c>
      <c r="R6" s="108" t="s">
        <v>197</v>
      </c>
      <c r="S6" s="78">
        <v>250</v>
      </c>
      <c r="T6" s="74">
        <v>84</v>
      </c>
      <c r="U6" s="74">
        <v>163</v>
      </c>
      <c r="V6" s="74">
        <v>249</v>
      </c>
      <c r="W6" s="74">
        <v>249</v>
      </c>
      <c r="X6" s="74">
        <v>249</v>
      </c>
      <c r="Y6" s="74">
        <v>249</v>
      </c>
      <c r="Z6" s="74">
        <v>249</v>
      </c>
      <c r="AA6" s="74">
        <v>249</v>
      </c>
      <c r="AB6" s="74">
        <v>249</v>
      </c>
    </row>
    <row r="7" spans="3:28">
      <c r="C7" s="115"/>
      <c r="D7" s="63">
        <v>500</v>
      </c>
      <c r="E7" s="61">
        <v>84</v>
      </c>
      <c r="F7" s="51">
        <v>163</v>
      </c>
      <c r="G7" s="51">
        <v>323</v>
      </c>
      <c r="H7" s="51">
        <v>497</v>
      </c>
      <c r="I7" s="51">
        <v>497</v>
      </c>
      <c r="J7" s="51">
        <v>497</v>
      </c>
      <c r="K7" s="51">
        <v>497</v>
      </c>
      <c r="L7" s="51">
        <v>497</v>
      </c>
      <c r="M7" s="51">
        <v>497</v>
      </c>
      <c r="R7" s="109"/>
      <c r="S7" s="79">
        <v>500</v>
      </c>
      <c r="T7" s="74">
        <v>84</v>
      </c>
      <c r="U7" s="74">
        <v>163</v>
      </c>
      <c r="V7" s="74">
        <v>323</v>
      </c>
      <c r="W7" s="74">
        <v>497</v>
      </c>
      <c r="X7" s="74">
        <v>497</v>
      </c>
      <c r="Y7" s="74">
        <v>497</v>
      </c>
      <c r="Z7" s="74">
        <v>497</v>
      </c>
      <c r="AA7" s="74">
        <v>497</v>
      </c>
      <c r="AB7" s="74">
        <v>497</v>
      </c>
    </row>
    <row r="8" spans="3:28">
      <c r="C8" s="115"/>
      <c r="D8" s="63">
        <v>750</v>
      </c>
      <c r="E8" s="61">
        <v>84</v>
      </c>
      <c r="F8" s="51">
        <v>162</v>
      </c>
      <c r="G8" s="51">
        <v>324</v>
      </c>
      <c r="H8" s="51">
        <v>643</v>
      </c>
      <c r="I8" s="51">
        <v>738</v>
      </c>
      <c r="J8" s="51">
        <v>738</v>
      </c>
      <c r="K8" s="51">
        <v>738</v>
      </c>
      <c r="L8" s="51">
        <v>738</v>
      </c>
      <c r="M8" s="51">
        <v>738</v>
      </c>
      <c r="R8" s="109"/>
      <c r="S8" s="79">
        <v>750</v>
      </c>
      <c r="T8" s="74">
        <v>84</v>
      </c>
      <c r="U8" s="74">
        <v>162</v>
      </c>
      <c r="V8" s="74">
        <v>324</v>
      </c>
      <c r="W8" s="74">
        <v>643</v>
      </c>
      <c r="X8" s="74">
        <v>738</v>
      </c>
      <c r="Y8" s="74">
        <v>738</v>
      </c>
      <c r="Z8" s="74">
        <v>738</v>
      </c>
      <c r="AA8" s="74">
        <v>738</v>
      </c>
      <c r="AB8" s="74">
        <v>738</v>
      </c>
    </row>
    <row r="9" spans="3:28">
      <c r="C9" s="115"/>
      <c r="D9" s="63">
        <v>1000</v>
      </c>
      <c r="E9" s="61">
        <v>84</v>
      </c>
      <c r="F9" s="51">
        <v>163</v>
      </c>
      <c r="G9" s="51">
        <v>324</v>
      </c>
      <c r="H9" s="51">
        <v>644</v>
      </c>
      <c r="I9" s="51">
        <v>983</v>
      </c>
      <c r="J9" s="51">
        <v>983</v>
      </c>
      <c r="K9" s="51">
        <v>983</v>
      </c>
      <c r="L9" s="51">
        <v>983</v>
      </c>
      <c r="M9" s="51">
        <v>983</v>
      </c>
      <c r="R9" s="109"/>
      <c r="S9" s="79">
        <v>1000</v>
      </c>
      <c r="T9" s="74">
        <v>84</v>
      </c>
      <c r="U9" s="74">
        <v>163</v>
      </c>
      <c r="V9" s="74">
        <v>324</v>
      </c>
      <c r="W9" s="74">
        <v>644</v>
      </c>
      <c r="X9" s="74">
        <v>983</v>
      </c>
      <c r="Y9" s="74">
        <v>983</v>
      </c>
      <c r="Z9" s="74">
        <v>983</v>
      </c>
      <c r="AA9" s="74">
        <v>983</v>
      </c>
      <c r="AB9" s="74">
        <v>983</v>
      </c>
    </row>
    <row r="10" spans="3:28">
      <c r="C10" s="115"/>
      <c r="D10" s="63">
        <v>1250</v>
      </c>
      <c r="E10" s="61">
        <v>83</v>
      </c>
      <c r="F10" s="51">
        <v>162</v>
      </c>
      <c r="G10" s="51">
        <v>324</v>
      </c>
      <c r="H10" s="51">
        <v>644</v>
      </c>
      <c r="I10" s="51">
        <v>983</v>
      </c>
      <c r="J10" s="51">
        <v>1217</v>
      </c>
      <c r="K10" s="51">
        <v>1217</v>
      </c>
      <c r="L10" s="51">
        <v>1217</v>
      </c>
      <c r="M10" s="51">
        <v>1217</v>
      </c>
      <c r="R10" s="109"/>
      <c r="S10" s="79">
        <v>1250</v>
      </c>
      <c r="T10" s="74">
        <v>83</v>
      </c>
      <c r="U10" s="74">
        <v>162</v>
      </c>
      <c r="V10" s="74">
        <v>324</v>
      </c>
      <c r="W10" s="74">
        <v>644</v>
      </c>
      <c r="X10" s="74">
        <v>983</v>
      </c>
      <c r="Y10" s="74">
        <v>1217</v>
      </c>
      <c r="Z10" s="74">
        <v>1217</v>
      </c>
      <c r="AA10" s="74">
        <v>1217</v>
      </c>
      <c r="AB10" s="74">
        <v>1217</v>
      </c>
    </row>
    <row r="11" spans="3:28">
      <c r="C11" s="115"/>
      <c r="D11" s="63">
        <v>1500</v>
      </c>
      <c r="E11" s="61">
        <v>84</v>
      </c>
      <c r="F11" s="51">
        <v>163</v>
      </c>
      <c r="G11" s="51">
        <v>324</v>
      </c>
      <c r="H11" s="51">
        <v>644</v>
      </c>
      <c r="I11" s="51">
        <v>983</v>
      </c>
      <c r="J11" s="51">
        <v>1460</v>
      </c>
      <c r="K11" s="51">
        <v>1460</v>
      </c>
      <c r="L11" s="51">
        <v>1460</v>
      </c>
      <c r="M11" s="51">
        <v>1460</v>
      </c>
      <c r="R11" s="109"/>
      <c r="S11" s="79">
        <v>1500</v>
      </c>
      <c r="T11" s="74">
        <v>84</v>
      </c>
      <c r="U11" s="74">
        <v>163</v>
      </c>
      <c r="V11" s="74">
        <v>324</v>
      </c>
      <c r="W11" s="74">
        <v>644</v>
      </c>
      <c r="X11" s="74">
        <v>983</v>
      </c>
      <c r="Y11" s="74">
        <v>1460</v>
      </c>
      <c r="Z11" s="74">
        <v>1460</v>
      </c>
      <c r="AA11" s="74">
        <v>1460</v>
      </c>
      <c r="AB11" s="74">
        <v>1460</v>
      </c>
    </row>
    <row r="12" spans="3:28">
      <c r="C12" s="115"/>
      <c r="D12" s="63">
        <v>2000</v>
      </c>
      <c r="E12" s="61">
        <v>84</v>
      </c>
      <c r="F12" s="51">
        <v>163</v>
      </c>
      <c r="G12" s="51">
        <v>324</v>
      </c>
      <c r="H12" s="51">
        <v>643</v>
      </c>
      <c r="I12" s="51">
        <v>983</v>
      </c>
      <c r="J12" s="51">
        <v>1854</v>
      </c>
      <c r="K12" s="51">
        <v>1926</v>
      </c>
      <c r="L12" s="51">
        <v>1926</v>
      </c>
      <c r="M12" s="51">
        <v>1926</v>
      </c>
      <c r="R12" s="109"/>
      <c r="S12" s="79">
        <v>2000</v>
      </c>
      <c r="T12" s="74">
        <v>84</v>
      </c>
      <c r="U12" s="74">
        <v>163</v>
      </c>
      <c r="V12" s="74">
        <v>324</v>
      </c>
      <c r="W12" s="74">
        <v>643</v>
      </c>
      <c r="X12" s="74">
        <v>983</v>
      </c>
      <c r="Y12" s="74">
        <v>1854</v>
      </c>
      <c r="Z12" s="74">
        <v>1926</v>
      </c>
      <c r="AA12" s="74">
        <v>1926</v>
      </c>
      <c r="AB12" s="74">
        <v>1926</v>
      </c>
    </row>
    <row r="13" spans="3:28">
      <c r="C13" s="115"/>
      <c r="D13" s="63">
        <v>3000</v>
      </c>
      <c r="E13" s="61">
        <v>83</v>
      </c>
      <c r="F13" s="51">
        <v>163</v>
      </c>
      <c r="G13" s="51">
        <v>324</v>
      </c>
      <c r="H13" s="51">
        <v>644</v>
      </c>
      <c r="I13" s="51">
        <v>983</v>
      </c>
      <c r="J13" s="51">
        <v>1854</v>
      </c>
      <c r="K13" s="51">
        <v>2818</v>
      </c>
      <c r="L13" s="51">
        <v>2818</v>
      </c>
      <c r="M13" s="51">
        <v>2818</v>
      </c>
      <c r="R13" s="109"/>
      <c r="S13" s="79">
        <v>3000</v>
      </c>
      <c r="T13" s="74">
        <v>83</v>
      </c>
      <c r="U13" s="74">
        <v>163</v>
      </c>
      <c r="V13" s="74">
        <v>324</v>
      </c>
      <c r="W13" s="74">
        <v>644</v>
      </c>
      <c r="X13" s="74">
        <v>983</v>
      </c>
      <c r="Y13" s="74">
        <v>1854</v>
      </c>
      <c r="Z13" s="74">
        <v>2818</v>
      </c>
      <c r="AA13" s="74">
        <v>2818</v>
      </c>
      <c r="AB13" s="74">
        <v>2818</v>
      </c>
    </row>
    <row r="14" spans="3:28">
      <c r="C14" s="115"/>
      <c r="D14" s="63">
        <v>4000</v>
      </c>
      <c r="E14" s="61">
        <v>84</v>
      </c>
      <c r="F14" s="51">
        <v>163</v>
      </c>
      <c r="G14" s="51">
        <v>323</v>
      </c>
      <c r="H14" s="51">
        <v>644</v>
      </c>
      <c r="I14" s="51">
        <v>983</v>
      </c>
      <c r="J14" s="51">
        <v>1854</v>
      </c>
      <c r="K14" s="51">
        <v>3112</v>
      </c>
      <c r="L14" s="51">
        <v>3106</v>
      </c>
      <c r="M14" s="51">
        <v>3106</v>
      </c>
      <c r="R14" s="109"/>
      <c r="S14" s="79">
        <v>4000</v>
      </c>
      <c r="T14" s="74">
        <v>84</v>
      </c>
      <c r="U14" s="74">
        <v>163</v>
      </c>
      <c r="V14" s="74">
        <v>323</v>
      </c>
      <c r="W14" s="74">
        <v>644</v>
      </c>
      <c r="X14" s="74">
        <v>983</v>
      </c>
      <c r="Y14" s="74">
        <v>1854</v>
      </c>
      <c r="Z14" s="74">
        <v>3112</v>
      </c>
      <c r="AA14" s="74">
        <v>3106</v>
      </c>
      <c r="AB14" s="74">
        <v>3106</v>
      </c>
    </row>
    <row r="15" spans="3:28" ht="19.5" thickBot="1">
      <c r="C15" s="115"/>
      <c r="D15" s="63">
        <v>5000</v>
      </c>
      <c r="E15" s="61">
        <v>84</v>
      </c>
      <c r="F15" s="51">
        <v>163</v>
      </c>
      <c r="G15" s="51">
        <v>324</v>
      </c>
      <c r="H15" s="51">
        <v>644</v>
      </c>
      <c r="I15" s="51">
        <v>983</v>
      </c>
      <c r="J15" s="51">
        <v>1855</v>
      </c>
      <c r="K15" s="51">
        <v>3112</v>
      </c>
      <c r="L15" s="51">
        <v>3106</v>
      </c>
      <c r="M15" s="51">
        <v>3107</v>
      </c>
      <c r="R15" s="110"/>
      <c r="S15" s="88">
        <v>5000</v>
      </c>
      <c r="T15" s="89">
        <v>84</v>
      </c>
      <c r="U15" s="89">
        <v>163</v>
      </c>
      <c r="V15" s="89">
        <v>324</v>
      </c>
      <c r="W15" s="89">
        <v>644</v>
      </c>
      <c r="X15" s="89">
        <v>983</v>
      </c>
      <c r="Y15" s="89">
        <v>1855</v>
      </c>
      <c r="Z15" s="89">
        <v>3112</v>
      </c>
      <c r="AA15" s="89">
        <v>3106</v>
      </c>
      <c r="AB15" s="89">
        <v>3107</v>
      </c>
    </row>
    <row r="16" spans="3:28" ht="19.5" thickTop="1"/>
    <row r="20" spans="3:28" ht="19.5" thickBot="1"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</row>
    <row r="21" spans="3:28" ht="19.5" thickTop="1">
      <c r="C21" s="116"/>
      <c r="D21" s="117"/>
      <c r="E21" s="120" t="s">
        <v>196</v>
      </c>
      <c r="F21" s="121"/>
      <c r="G21" s="121"/>
      <c r="H21" s="121"/>
      <c r="I21" s="121"/>
      <c r="J21" s="121"/>
      <c r="K21" s="121"/>
      <c r="L21" s="121"/>
      <c r="M21" s="121"/>
      <c r="R21" s="85"/>
      <c r="S21" s="81"/>
      <c r="T21" s="112" t="s">
        <v>196</v>
      </c>
      <c r="U21" s="113"/>
      <c r="V21" s="113"/>
      <c r="W21" s="113"/>
      <c r="X21" s="113"/>
      <c r="Y21" s="113"/>
      <c r="Z21" s="113"/>
      <c r="AA21" s="113"/>
      <c r="AB21" s="113"/>
    </row>
    <row r="22" spans="3:28" ht="19.5" thickBot="1">
      <c r="C22" s="118"/>
      <c r="D22" s="119"/>
      <c r="E22" s="57">
        <v>9600</v>
      </c>
      <c r="F22" s="52">
        <f>E22*2</f>
        <v>19200</v>
      </c>
      <c r="G22" s="52">
        <f>F22*2</f>
        <v>38400</v>
      </c>
      <c r="H22" s="52">
        <f>G22*2</f>
        <v>76800</v>
      </c>
      <c r="I22" s="52">
        <f>H22*1.5</f>
        <v>115200</v>
      </c>
      <c r="J22" s="52">
        <f>I22*2</f>
        <v>230400</v>
      </c>
      <c r="K22" s="52">
        <v>400000</v>
      </c>
      <c r="L22" s="52">
        <v>500000</v>
      </c>
      <c r="M22" s="52">
        <v>516000</v>
      </c>
      <c r="R22" s="76"/>
      <c r="S22" s="80"/>
      <c r="T22" s="77">
        <v>9600</v>
      </c>
      <c r="U22" s="77">
        <f>T22*2</f>
        <v>19200</v>
      </c>
      <c r="V22" s="77">
        <f>U22*2</f>
        <v>38400</v>
      </c>
      <c r="W22" s="77">
        <f>V22*2</f>
        <v>76800</v>
      </c>
      <c r="X22" s="77">
        <f>W22*1.5</f>
        <v>115200</v>
      </c>
      <c r="Y22" s="77">
        <f>X22*2</f>
        <v>230400</v>
      </c>
      <c r="Z22" s="77">
        <v>400000</v>
      </c>
      <c r="AA22" s="77">
        <v>500000</v>
      </c>
      <c r="AB22" s="77">
        <v>516000</v>
      </c>
    </row>
    <row r="23" spans="3:28" ht="19.5" customHeight="1" thickTop="1">
      <c r="C23" s="114" t="s">
        <v>197</v>
      </c>
      <c r="D23" s="58">
        <v>250</v>
      </c>
      <c r="E23" s="55">
        <f>E6/$D$6</f>
        <v>0.33600000000000002</v>
      </c>
      <c r="F23" s="54">
        <f t="shared" ref="F23:M23" si="0">F6/$D$6</f>
        <v>0.65200000000000002</v>
      </c>
      <c r="G23" s="54">
        <f t="shared" si="0"/>
        <v>0.996</v>
      </c>
      <c r="H23" s="54">
        <f t="shared" si="0"/>
        <v>0.996</v>
      </c>
      <c r="I23" s="54">
        <f t="shared" si="0"/>
        <v>0.996</v>
      </c>
      <c r="J23" s="54">
        <f t="shared" si="0"/>
        <v>0.996</v>
      </c>
      <c r="K23" s="54">
        <f t="shared" si="0"/>
        <v>0.996</v>
      </c>
      <c r="L23" s="54">
        <f t="shared" si="0"/>
        <v>0.996</v>
      </c>
      <c r="M23" s="54">
        <f t="shared" si="0"/>
        <v>0.996</v>
      </c>
      <c r="R23" s="108" t="s">
        <v>197</v>
      </c>
      <c r="S23" s="82">
        <v>250</v>
      </c>
      <c r="T23" s="83">
        <f>T6/$D$6</f>
        <v>0.33600000000000002</v>
      </c>
      <c r="U23" s="83">
        <f t="shared" ref="U23:AB23" si="1">U6/$D$6</f>
        <v>0.65200000000000002</v>
      </c>
      <c r="V23" s="83">
        <f t="shared" si="1"/>
        <v>0.996</v>
      </c>
      <c r="W23" s="83">
        <f t="shared" si="1"/>
        <v>0.996</v>
      </c>
      <c r="X23" s="83">
        <f t="shared" si="1"/>
        <v>0.996</v>
      </c>
      <c r="Y23" s="83">
        <f t="shared" si="1"/>
        <v>0.996</v>
      </c>
      <c r="Z23" s="83">
        <f t="shared" si="1"/>
        <v>0.996</v>
      </c>
      <c r="AA23" s="83">
        <f t="shared" si="1"/>
        <v>0.996</v>
      </c>
      <c r="AB23" s="83">
        <f t="shared" si="1"/>
        <v>0.996</v>
      </c>
    </row>
    <row r="24" spans="3:28">
      <c r="C24" s="115"/>
      <c r="D24" s="59">
        <v>500</v>
      </c>
      <c r="E24" s="56">
        <f>E7/$D$7</f>
        <v>0.16800000000000001</v>
      </c>
      <c r="F24" s="50">
        <f t="shared" ref="F24:M24" si="2">F7/$D$7</f>
        <v>0.32600000000000001</v>
      </c>
      <c r="G24" s="50">
        <f t="shared" si="2"/>
        <v>0.64600000000000002</v>
      </c>
      <c r="H24" s="50">
        <f t="shared" si="2"/>
        <v>0.99399999999999999</v>
      </c>
      <c r="I24" s="50">
        <f t="shared" si="2"/>
        <v>0.99399999999999999</v>
      </c>
      <c r="J24" s="50">
        <f t="shared" si="2"/>
        <v>0.99399999999999999</v>
      </c>
      <c r="K24" s="50">
        <f t="shared" si="2"/>
        <v>0.99399999999999999</v>
      </c>
      <c r="L24" s="50">
        <f t="shared" si="2"/>
        <v>0.99399999999999999</v>
      </c>
      <c r="M24" s="50">
        <f t="shared" si="2"/>
        <v>0.99399999999999999</v>
      </c>
      <c r="R24" s="109"/>
      <c r="S24" s="82">
        <v>500</v>
      </c>
      <c r="T24" s="83">
        <f>T7/$D$7</f>
        <v>0.16800000000000001</v>
      </c>
      <c r="U24" s="83">
        <f t="shared" ref="U24:AB24" si="3">U7/$D$7</f>
        <v>0.32600000000000001</v>
      </c>
      <c r="V24" s="83">
        <f t="shared" si="3"/>
        <v>0.64600000000000002</v>
      </c>
      <c r="W24" s="83">
        <f t="shared" si="3"/>
        <v>0.99399999999999999</v>
      </c>
      <c r="X24" s="83">
        <f t="shared" si="3"/>
        <v>0.99399999999999999</v>
      </c>
      <c r="Y24" s="83">
        <f t="shared" si="3"/>
        <v>0.99399999999999999</v>
      </c>
      <c r="Z24" s="83">
        <f t="shared" si="3"/>
        <v>0.99399999999999999</v>
      </c>
      <c r="AA24" s="83">
        <f t="shared" si="3"/>
        <v>0.99399999999999999</v>
      </c>
      <c r="AB24" s="83">
        <f t="shared" si="3"/>
        <v>0.99399999999999999</v>
      </c>
    </row>
    <row r="25" spans="3:28">
      <c r="C25" s="115"/>
      <c r="D25" s="59">
        <v>750</v>
      </c>
      <c r="E25" s="56">
        <f>E8/$D$8</f>
        <v>0.112</v>
      </c>
      <c r="F25" s="50">
        <f t="shared" ref="F25:M25" si="4">F8/$D$8</f>
        <v>0.216</v>
      </c>
      <c r="G25" s="50">
        <f t="shared" si="4"/>
        <v>0.432</v>
      </c>
      <c r="H25" s="50">
        <f t="shared" si="4"/>
        <v>0.85733333333333328</v>
      </c>
      <c r="I25" s="50">
        <f t="shared" si="4"/>
        <v>0.98399999999999999</v>
      </c>
      <c r="J25" s="50">
        <f t="shared" si="4"/>
        <v>0.98399999999999999</v>
      </c>
      <c r="K25" s="50">
        <f t="shared" si="4"/>
        <v>0.98399999999999999</v>
      </c>
      <c r="L25" s="50">
        <f t="shared" si="4"/>
        <v>0.98399999999999999</v>
      </c>
      <c r="M25" s="50">
        <f t="shared" si="4"/>
        <v>0.98399999999999999</v>
      </c>
      <c r="R25" s="109"/>
      <c r="S25" s="82">
        <v>750</v>
      </c>
      <c r="T25" s="83">
        <f>T8/$D$8</f>
        <v>0.112</v>
      </c>
      <c r="U25" s="83">
        <f t="shared" ref="U25:AB25" si="5">U8/$D$8</f>
        <v>0.216</v>
      </c>
      <c r="V25" s="83">
        <f t="shared" si="5"/>
        <v>0.432</v>
      </c>
      <c r="W25" s="83">
        <f t="shared" si="5"/>
        <v>0.85733333333333328</v>
      </c>
      <c r="X25" s="83">
        <f t="shared" si="5"/>
        <v>0.98399999999999999</v>
      </c>
      <c r="Y25" s="83">
        <f t="shared" si="5"/>
        <v>0.98399999999999999</v>
      </c>
      <c r="Z25" s="83">
        <f t="shared" si="5"/>
        <v>0.98399999999999999</v>
      </c>
      <c r="AA25" s="83">
        <f t="shared" si="5"/>
        <v>0.98399999999999999</v>
      </c>
      <c r="AB25" s="83">
        <f t="shared" si="5"/>
        <v>0.98399999999999999</v>
      </c>
    </row>
    <row r="26" spans="3:28">
      <c r="C26" s="115"/>
      <c r="D26" s="59">
        <v>1000</v>
      </c>
      <c r="E26" s="56">
        <f>E9/$D$9</f>
        <v>8.4000000000000005E-2</v>
      </c>
      <c r="F26" s="50">
        <f t="shared" ref="F26:M26" si="6">F9/$D$9</f>
        <v>0.16300000000000001</v>
      </c>
      <c r="G26" s="50">
        <f t="shared" si="6"/>
        <v>0.32400000000000001</v>
      </c>
      <c r="H26" s="50">
        <f t="shared" si="6"/>
        <v>0.64400000000000002</v>
      </c>
      <c r="I26" s="50">
        <f t="shared" si="6"/>
        <v>0.98299999999999998</v>
      </c>
      <c r="J26" s="50">
        <f t="shared" si="6"/>
        <v>0.98299999999999998</v>
      </c>
      <c r="K26" s="50">
        <f t="shared" si="6"/>
        <v>0.98299999999999998</v>
      </c>
      <c r="L26" s="50">
        <f t="shared" si="6"/>
        <v>0.98299999999999998</v>
      </c>
      <c r="M26" s="50">
        <f t="shared" si="6"/>
        <v>0.98299999999999998</v>
      </c>
      <c r="R26" s="109"/>
      <c r="S26" s="82">
        <v>1000</v>
      </c>
      <c r="T26" s="83">
        <f>T9/$D$9</f>
        <v>8.4000000000000005E-2</v>
      </c>
      <c r="U26" s="83">
        <f t="shared" ref="U26:AB26" si="7">U9/$D$9</f>
        <v>0.16300000000000001</v>
      </c>
      <c r="V26" s="83">
        <f t="shared" si="7"/>
        <v>0.32400000000000001</v>
      </c>
      <c r="W26" s="83">
        <f t="shared" si="7"/>
        <v>0.64400000000000002</v>
      </c>
      <c r="X26" s="83">
        <f t="shared" si="7"/>
        <v>0.98299999999999998</v>
      </c>
      <c r="Y26" s="83">
        <f t="shared" si="7"/>
        <v>0.98299999999999998</v>
      </c>
      <c r="Z26" s="83">
        <f t="shared" si="7"/>
        <v>0.98299999999999998</v>
      </c>
      <c r="AA26" s="83">
        <f t="shared" si="7"/>
        <v>0.98299999999999998</v>
      </c>
      <c r="AB26" s="83">
        <f t="shared" si="7"/>
        <v>0.98299999999999998</v>
      </c>
    </row>
    <row r="27" spans="3:28">
      <c r="C27" s="115"/>
      <c r="D27" s="59">
        <v>1250</v>
      </c>
      <c r="E27" s="56">
        <f>E10/$D$10</f>
        <v>6.6400000000000001E-2</v>
      </c>
      <c r="F27" s="50">
        <f t="shared" ref="F27:M27" si="8">F10/$D$10</f>
        <v>0.12959999999999999</v>
      </c>
      <c r="G27" s="50">
        <f t="shared" si="8"/>
        <v>0.25919999999999999</v>
      </c>
      <c r="H27" s="50">
        <f t="shared" si="8"/>
        <v>0.51519999999999999</v>
      </c>
      <c r="I27" s="50">
        <f t="shared" si="8"/>
        <v>0.78639999999999999</v>
      </c>
      <c r="J27" s="50">
        <f t="shared" si="8"/>
        <v>0.97360000000000002</v>
      </c>
      <c r="K27" s="50">
        <f t="shared" si="8"/>
        <v>0.97360000000000002</v>
      </c>
      <c r="L27" s="50">
        <f t="shared" si="8"/>
        <v>0.97360000000000002</v>
      </c>
      <c r="M27" s="50">
        <f t="shared" si="8"/>
        <v>0.97360000000000002</v>
      </c>
      <c r="R27" s="109"/>
      <c r="S27" s="82">
        <v>1250</v>
      </c>
      <c r="T27" s="83">
        <f>T10/$D$10</f>
        <v>6.6400000000000001E-2</v>
      </c>
      <c r="U27" s="83">
        <f t="shared" ref="U27:AB27" si="9">U10/$D$10</f>
        <v>0.12959999999999999</v>
      </c>
      <c r="V27" s="83">
        <f t="shared" si="9"/>
        <v>0.25919999999999999</v>
      </c>
      <c r="W27" s="83">
        <f t="shared" si="9"/>
        <v>0.51519999999999999</v>
      </c>
      <c r="X27" s="83">
        <f t="shared" si="9"/>
        <v>0.78639999999999999</v>
      </c>
      <c r="Y27" s="83">
        <f t="shared" si="9"/>
        <v>0.97360000000000002</v>
      </c>
      <c r="Z27" s="83">
        <f t="shared" si="9"/>
        <v>0.97360000000000002</v>
      </c>
      <c r="AA27" s="83">
        <f t="shared" si="9"/>
        <v>0.97360000000000002</v>
      </c>
      <c r="AB27" s="83">
        <f t="shared" si="9"/>
        <v>0.97360000000000002</v>
      </c>
    </row>
    <row r="28" spans="3:28">
      <c r="C28" s="115"/>
      <c r="D28" s="59">
        <v>1500</v>
      </c>
      <c r="E28" s="56">
        <f>E11/$D$11</f>
        <v>5.6000000000000001E-2</v>
      </c>
      <c r="F28" s="50">
        <f t="shared" ref="F28:M28" si="10">F11/$D$11</f>
        <v>0.10866666666666666</v>
      </c>
      <c r="G28" s="50">
        <f t="shared" si="10"/>
        <v>0.216</v>
      </c>
      <c r="H28" s="50">
        <f t="shared" si="10"/>
        <v>0.42933333333333334</v>
      </c>
      <c r="I28" s="50">
        <f t="shared" si="10"/>
        <v>0.65533333333333332</v>
      </c>
      <c r="J28" s="50">
        <f t="shared" si="10"/>
        <v>0.97333333333333338</v>
      </c>
      <c r="K28" s="50">
        <f t="shared" si="10"/>
        <v>0.97333333333333338</v>
      </c>
      <c r="L28" s="50">
        <f t="shared" si="10"/>
        <v>0.97333333333333338</v>
      </c>
      <c r="M28" s="50">
        <f t="shared" si="10"/>
        <v>0.97333333333333338</v>
      </c>
      <c r="R28" s="109"/>
      <c r="S28" s="82">
        <v>1500</v>
      </c>
      <c r="T28" s="83">
        <f>T11/$D$11</f>
        <v>5.6000000000000001E-2</v>
      </c>
      <c r="U28" s="83">
        <f t="shared" ref="U28:AB28" si="11">U11/$D$11</f>
        <v>0.10866666666666666</v>
      </c>
      <c r="V28" s="83">
        <f t="shared" si="11"/>
        <v>0.216</v>
      </c>
      <c r="W28" s="83">
        <f t="shared" si="11"/>
        <v>0.42933333333333334</v>
      </c>
      <c r="X28" s="83">
        <f t="shared" si="11"/>
        <v>0.65533333333333332</v>
      </c>
      <c r="Y28" s="83">
        <f t="shared" si="11"/>
        <v>0.97333333333333338</v>
      </c>
      <c r="Z28" s="83">
        <f t="shared" si="11"/>
        <v>0.97333333333333338</v>
      </c>
      <c r="AA28" s="83">
        <f t="shared" si="11"/>
        <v>0.97333333333333338</v>
      </c>
      <c r="AB28" s="83">
        <f t="shared" si="11"/>
        <v>0.97333333333333338</v>
      </c>
    </row>
    <row r="29" spans="3:28">
      <c r="C29" s="115"/>
      <c r="D29" s="59">
        <v>2000</v>
      </c>
      <c r="E29" s="56">
        <f>E12/$D$12</f>
        <v>4.2000000000000003E-2</v>
      </c>
      <c r="F29" s="50">
        <f t="shared" ref="F29:M29" si="12">F12/$D$12</f>
        <v>8.1500000000000003E-2</v>
      </c>
      <c r="G29" s="50">
        <f t="shared" si="12"/>
        <v>0.16200000000000001</v>
      </c>
      <c r="H29" s="50">
        <f t="shared" si="12"/>
        <v>0.32150000000000001</v>
      </c>
      <c r="I29" s="50">
        <f t="shared" si="12"/>
        <v>0.49149999999999999</v>
      </c>
      <c r="J29" s="50">
        <f t="shared" si="12"/>
        <v>0.92700000000000005</v>
      </c>
      <c r="K29" s="50">
        <f t="shared" si="12"/>
        <v>0.96299999999999997</v>
      </c>
      <c r="L29" s="50">
        <f t="shared" si="12"/>
        <v>0.96299999999999997</v>
      </c>
      <c r="M29" s="50">
        <f t="shared" si="12"/>
        <v>0.96299999999999997</v>
      </c>
      <c r="R29" s="109"/>
      <c r="S29" s="82">
        <v>2000</v>
      </c>
      <c r="T29" s="83">
        <f>T12/$D$12</f>
        <v>4.2000000000000003E-2</v>
      </c>
      <c r="U29" s="83">
        <f t="shared" ref="U29:AB29" si="13">U12/$D$12</f>
        <v>8.1500000000000003E-2</v>
      </c>
      <c r="V29" s="83">
        <f t="shared" si="13"/>
        <v>0.16200000000000001</v>
      </c>
      <c r="W29" s="83">
        <f t="shared" si="13"/>
        <v>0.32150000000000001</v>
      </c>
      <c r="X29" s="83">
        <f t="shared" si="13"/>
        <v>0.49149999999999999</v>
      </c>
      <c r="Y29" s="83">
        <f t="shared" si="13"/>
        <v>0.92700000000000005</v>
      </c>
      <c r="Z29" s="83">
        <f t="shared" si="13"/>
        <v>0.96299999999999997</v>
      </c>
      <c r="AA29" s="83">
        <f t="shared" si="13"/>
        <v>0.96299999999999997</v>
      </c>
      <c r="AB29" s="83">
        <f t="shared" si="13"/>
        <v>0.96299999999999997</v>
      </c>
    </row>
    <row r="30" spans="3:28">
      <c r="C30" s="115"/>
      <c r="D30" s="59">
        <v>3000</v>
      </c>
      <c r="E30" s="56">
        <f>E13/$D$13</f>
        <v>2.7666666666666666E-2</v>
      </c>
      <c r="F30" s="50">
        <f t="shared" ref="F30:M30" si="14">F13/$D$13</f>
        <v>5.4333333333333331E-2</v>
      </c>
      <c r="G30" s="50">
        <f t="shared" si="14"/>
        <v>0.108</v>
      </c>
      <c r="H30" s="50">
        <f t="shared" si="14"/>
        <v>0.21466666666666667</v>
      </c>
      <c r="I30" s="50">
        <f t="shared" si="14"/>
        <v>0.32766666666666666</v>
      </c>
      <c r="J30" s="50">
        <f t="shared" si="14"/>
        <v>0.61799999999999999</v>
      </c>
      <c r="K30" s="50">
        <f t="shared" si="14"/>
        <v>0.93933333333333335</v>
      </c>
      <c r="L30" s="50">
        <f t="shared" si="14"/>
        <v>0.93933333333333335</v>
      </c>
      <c r="M30" s="50">
        <f t="shared" si="14"/>
        <v>0.93933333333333335</v>
      </c>
      <c r="R30" s="109"/>
      <c r="S30" s="82">
        <v>3000</v>
      </c>
      <c r="T30" s="83">
        <f>T13/$D$13</f>
        <v>2.7666666666666666E-2</v>
      </c>
      <c r="U30" s="83">
        <f t="shared" ref="U30:AB30" si="15">U13/$D$13</f>
        <v>5.4333333333333331E-2</v>
      </c>
      <c r="V30" s="83">
        <f t="shared" si="15"/>
        <v>0.108</v>
      </c>
      <c r="W30" s="83">
        <f t="shared" si="15"/>
        <v>0.21466666666666667</v>
      </c>
      <c r="X30" s="83">
        <f t="shared" si="15"/>
        <v>0.32766666666666666</v>
      </c>
      <c r="Y30" s="83">
        <f t="shared" si="15"/>
        <v>0.61799999999999999</v>
      </c>
      <c r="Z30" s="83">
        <f t="shared" si="15"/>
        <v>0.93933333333333335</v>
      </c>
      <c r="AA30" s="83">
        <f t="shared" si="15"/>
        <v>0.93933333333333335</v>
      </c>
      <c r="AB30" s="83">
        <f t="shared" si="15"/>
        <v>0.93933333333333335</v>
      </c>
    </row>
    <row r="31" spans="3:28">
      <c r="C31" s="115"/>
      <c r="D31" s="59">
        <v>4000</v>
      </c>
      <c r="E31" s="56">
        <f>E14/$D$14</f>
        <v>2.1000000000000001E-2</v>
      </c>
      <c r="F31" s="50">
        <f t="shared" ref="F31:M31" si="16">F14/$D$14</f>
        <v>4.0750000000000001E-2</v>
      </c>
      <c r="G31" s="50">
        <f t="shared" si="16"/>
        <v>8.0750000000000002E-2</v>
      </c>
      <c r="H31" s="50">
        <f t="shared" si="16"/>
        <v>0.161</v>
      </c>
      <c r="I31" s="50">
        <f t="shared" si="16"/>
        <v>0.24575</v>
      </c>
      <c r="J31" s="50">
        <f t="shared" si="16"/>
        <v>0.46350000000000002</v>
      </c>
      <c r="K31" s="50">
        <f t="shared" si="16"/>
        <v>0.77800000000000002</v>
      </c>
      <c r="L31" s="50">
        <f t="shared" si="16"/>
        <v>0.77649999999999997</v>
      </c>
      <c r="M31" s="50">
        <f t="shared" si="16"/>
        <v>0.77649999999999997</v>
      </c>
      <c r="R31" s="109"/>
      <c r="S31" s="82">
        <v>4000</v>
      </c>
      <c r="T31" s="83">
        <f>T14/$D$14</f>
        <v>2.1000000000000001E-2</v>
      </c>
      <c r="U31" s="83">
        <f t="shared" ref="U31:AB31" si="17">U14/$D$14</f>
        <v>4.0750000000000001E-2</v>
      </c>
      <c r="V31" s="83">
        <f t="shared" si="17"/>
        <v>8.0750000000000002E-2</v>
      </c>
      <c r="W31" s="83">
        <f t="shared" si="17"/>
        <v>0.161</v>
      </c>
      <c r="X31" s="83">
        <f t="shared" si="17"/>
        <v>0.24575</v>
      </c>
      <c r="Y31" s="83">
        <f t="shared" si="17"/>
        <v>0.46350000000000002</v>
      </c>
      <c r="Z31" s="83">
        <f t="shared" si="17"/>
        <v>0.77800000000000002</v>
      </c>
      <c r="AA31" s="83">
        <f t="shared" si="17"/>
        <v>0.77649999999999997</v>
      </c>
      <c r="AB31" s="83">
        <f t="shared" si="17"/>
        <v>0.77649999999999997</v>
      </c>
    </row>
    <row r="32" spans="3:28" ht="19.5" thickBot="1">
      <c r="C32" s="115"/>
      <c r="D32" s="59">
        <v>5000</v>
      </c>
      <c r="E32" s="56">
        <f>E15/$D$15</f>
        <v>1.6799999999999999E-2</v>
      </c>
      <c r="F32" s="50">
        <f t="shared" ref="F32:M32" si="18">F15/$D$15</f>
        <v>3.2599999999999997E-2</v>
      </c>
      <c r="G32" s="50">
        <f t="shared" si="18"/>
        <v>6.4799999999999996E-2</v>
      </c>
      <c r="H32" s="50">
        <f t="shared" si="18"/>
        <v>0.1288</v>
      </c>
      <c r="I32" s="50">
        <f t="shared" si="18"/>
        <v>0.1966</v>
      </c>
      <c r="J32" s="50">
        <f t="shared" si="18"/>
        <v>0.371</v>
      </c>
      <c r="K32" s="50">
        <f t="shared" si="18"/>
        <v>0.62239999999999995</v>
      </c>
      <c r="L32" s="50">
        <f t="shared" si="18"/>
        <v>0.62119999999999997</v>
      </c>
      <c r="M32" s="50">
        <f t="shared" si="18"/>
        <v>0.62139999999999995</v>
      </c>
      <c r="R32" s="110"/>
      <c r="S32" s="86">
        <v>5000</v>
      </c>
      <c r="T32" s="87">
        <f>T15/$D$15</f>
        <v>1.6799999999999999E-2</v>
      </c>
      <c r="U32" s="87">
        <f t="shared" ref="U32:AB32" si="19">U15/$D$15</f>
        <v>3.2599999999999997E-2</v>
      </c>
      <c r="V32" s="87">
        <f t="shared" si="19"/>
        <v>6.4799999999999996E-2</v>
      </c>
      <c r="W32" s="87">
        <f t="shared" si="19"/>
        <v>0.1288</v>
      </c>
      <c r="X32" s="87">
        <f t="shared" si="19"/>
        <v>0.1966</v>
      </c>
      <c r="Y32" s="87">
        <f t="shared" si="19"/>
        <v>0.371</v>
      </c>
      <c r="Z32" s="87">
        <f t="shared" si="19"/>
        <v>0.62239999999999995</v>
      </c>
      <c r="AA32" s="87">
        <f t="shared" si="19"/>
        <v>0.62119999999999997</v>
      </c>
      <c r="AB32" s="87">
        <f t="shared" si="19"/>
        <v>0.62139999999999995</v>
      </c>
    </row>
    <row r="33" spans="18:48" ht="19.5" thickTop="1"/>
    <row r="37" spans="18:48" ht="19.5" thickBot="1">
      <c r="R37" s="84"/>
      <c r="S37" s="84"/>
    </row>
    <row r="38" spans="18:48" ht="26.25" thickTop="1">
      <c r="R38" s="85"/>
      <c r="S38" s="81"/>
      <c r="T38" s="140" t="s">
        <v>196</v>
      </c>
      <c r="U38" s="141"/>
      <c r="V38" s="141"/>
      <c r="W38" s="141"/>
      <c r="X38" s="141"/>
      <c r="Y38" s="141"/>
      <c r="Z38" s="141"/>
      <c r="AA38" s="141"/>
      <c r="AB38" s="141"/>
      <c r="AF38" s="75"/>
      <c r="AG38" s="81"/>
      <c r="AH38" s="111" t="s">
        <v>196</v>
      </c>
      <c r="AI38" s="111"/>
      <c r="AJ38" s="111"/>
      <c r="AK38" s="111"/>
      <c r="AL38" s="111"/>
      <c r="AM38" s="111"/>
      <c r="AO38" s="75"/>
      <c r="AP38" s="81"/>
      <c r="AQ38" s="111" t="s">
        <v>196</v>
      </c>
      <c r="AR38" s="111"/>
      <c r="AS38" s="111"/>
      <c r="AT38" s="111"/>
      <c r="AU38" s="111"/>
      <c r="AV38" s="111"/>
    </row>
    <row r="39" spans="18:48" ht="25.5">
      <c r="R39" s="76"/>
      <c r="S39" s="80"/>
      <c r="T39" s="135">
        <v>9600</v>
      </c>
      <c r="U39" s="135">
        <f>T39*2</f>
        <v>19200</v>
      </c>
      <c r="V39" s="135">
        <f>U39*2</f>
        <v>38400</v>
      </c>
      <c r="W39" s="135">
        <f>V39*2</f>
        <v>76800</v>
      </c>
      <c r="X39" s="135">
        <f>W39*1.5</f>
        <v>115200</v>
      </c>
      <c r="Y39" s="135">
        <f>X39*2</f>
        <v>230400</v>
      </c>
      <c r="Z39" s="135">
        <v>400000</v>
      </c>
      <c r="AA39" s="135">
        <v>500000</v>
      </c>
      <c r="AB39" s="135">
        <v>516000</v>
      </c>
      <c r="AF39" s="76"/>
      <c r="AG39" s="80"/>
      <c r="AH39" s="77">
        <v>9600</v>
      </c>
      <c r="AI39" s="77" t="e">
        <f>#REF!*2</f>
        <v>#REF!</v>
      </c>
      <c r="AJ39" s="77" t="e">
        <f>#REF!*1.5</f>
        <v>#REF!</v>
      </c>
      <c r="AK39" s="77" t="e">
        <f>AJ39*2</f>
        <v>#REF!</v>
      </c>
      <c r="AL39" s="77">
        <v>400000</v>
      </c>
      <c r="AM39" s="77">
        <v>516000</v>
      </c>
      <c r="AO39" s="76"/>
      <c r="AP39" s="80"/>
      <c r="AQ39" s="77">
        <v>9600</v>
      </c>
      <c r="AR39" s="77" t="e">
        <f>#REF!*2</f>
        <v>#REF!</v>
      </c>
      <c r="AS39" s="77" t="e">
        <f>#REF!*1.5</f>
        <v>#REF!</v>
      </c>
      <c r="AT39" s="77" t="e">
        <f>AS39*2</f>
        <v>#REF!</v>
      </c>
      <c r="AU39" s="77">
        <v>400000</v>
      </c>
      <c r="AV39" s="77">
        <v>516000</v>
      </c>
    </row>
    <row r="40" spans="18:48" ht="18.75" customHeight="1">
      <c r="R40" s="142" t="s">
        <v>276</v>
      </c>
      <c r="S40" s="136">
        <v>250</v>
      </c>
      <c r="T40" s="138">
        <v>0.33600000000000002</v>
      </c>
      <c r="U40" s="138">
        <v>0.65200000000000002</v>
      </c>
      <c r="V40" s="138">
        <v>0.996</v>
      </c>
      <c r="W40" s="138">
        <v>0.996</v>
      </c>
      <c r="X40" s="138">
        <v>0.996</v>
      </c>
      <c r="Y40" s="138">
        <v>0.996</v>
      </c>
      <c r="Z40" s="138">
        <v>0.996</v>
      </c>
      <c r="AA40" s="138">
        <v>0.996</v>
      </c>
      <c r="AB40" s="138">
        <v>0.996</v>
      </c>
      <c r="AF40" s="108" t="s">
        <v>197</v>
      </c>
      <c r="AG40" s="78">
        <v>250</v>
      </c>
      <c r="AH40" s="74">
        <v>84</v>
      </c>
      <c r="AI40" s="74">
        <v>249</v>
      </c>
      <c r="AJ40" s="74">
        <v>249</v>
      </c>
      <c r="AK40" s="74">
        <v>249</v>
      </c>
      <c r="AL40" s="74">
        <v>249</v>
      </c>
      <c r="AM40" s="74">
        <v>249</v>
      </c>
      <c r="AO40" s="108" t="s">
        <v>197</v>
      </c>
      <c r="AP40" s="78">
        <v>250</v>
      </c>
      <c r="AQ40" s="74">
        <v>84</v>
      </c>
      <c r="AR40" s="74">
        <v>249</v>
      </c>
      <c r="AS40" s="74">
        <v>249</v>
      </c>
      <c r="AT40" s="74">
        <v>249</v>
      </c>
      <c r="AU40" s="74">
        <v>249</v>
      </c>
      <c r="AV40" s="74">
        <v>249</v>
      </c>
    </row>
    <row r="41" spans="18:48" ht="25.5">
      <c r="R41" s="143"/>
      <c r="S41" s="136">
        <v>500</v>
      </c>
      <c r="T41" s="138">
        <v>0.16800000000000001</v>
      </c>
      <c r="U41" s="138">
        <v>0.32600000000000001</v>
      </c>
      <c r="V41" s="138">
        <v>0.64600000000000002</v>
      </c>
      <c r="W41" s="138">
        <v>0.99399999999999999</v>
      </c>
      <c r="X41" s="138">
        <v>0.99399999999999999</v>
      </c>
      <c r="Y41" s="138">
        <v>0.99399999999999999</v>
      </c>
      <c r="Z41" s="138">
        <v>0.99399999999999999</v>
      </c>
      <c r="AA41" s="138">
        <v>0.99399999999999999</v>
      </c>
      <c r="AB41" s="138">
        <v>0.99399999999999999</v>
      </c>
      <c r="AF41" s="109"/>
      <c r="AG41" s="79">
        <v>500</v>
      </c>
      <c r="AH41" s="74">
        <v>84</v>
      </c>
      <c r="AI41" s="74">
        <v>323</v>
      </c>
      <c r="AJ41" s="74">
        <v>497</v>
      </c>
      <c r="AK41" s="74">
        <v>497</v>
      </c>
      <c r="AL41" s="74">
        <v>497</v>
      </c>
      <c r="AM41" s="74">
        <v>497</v>
      </c>
      <c r="AO41" s="109"/>
      <c r="AP41" s="79">
        <v>500</v>
      </c>
      <c r="AQ41" s="74">
        <v>84</v>
      </c>
      <c r="AR41" s="74">
        <v>323</v>
      </c>
      <c r="AS41" s="74">
        <v>497</v>
      </c>
      <c r="AT41" s="74">
        <v>497</v>
      </c>
      <c r="AU41" s="74">
        <v>497</v>
      </c>
      <c r="AV41" s="74">
        <v>497</v>
      </c>
    </row>
    <row r="42" spans="18:48" ht="25.5">
      <c r="R42" s="143"/>
      <c r="S42" s="136">
        <v>750</v>
      </c>
      <c r="T42" s="138">
        <v>0.112</v>
      </c>
      <c r="U42" s="138">
        <v>0.216</v>
      </c>
      <c r="V42" s="138">
        <v>0.432</v>
      </c>
      <c r="W42" s="138">
        <v>0.85733333333333328</v>
      </c>
      <c r="X42" s="138">
        <v>0.98399999999999999</v>
      </c>
      <c r="Y42" s="138">
        <v>0.98399999999999999</v>
      </c>
      <c r="Z42" s="138">
        <v>0.98399999999999999</v>
      </c>
      <c r="AA42" s="138">
        <v>0.98399999999999999</v>
      </c>
      <c r="AB42" s="138">
        <v>0.98399999999999999</v>
      </c>
      <c r="AF42" s="109"/>
      <c r="AG42" s="79">
        <v>750</v>
      </c>
      <c r="AH42" s="74">
        <v>84</v>
      </c>
      <c r="AI42" s="74">
        <v>324</v>
      </c>
      <c r="AJ42" s="74">
        <v>738</v>
      </c>
      <c r="AK42" s="74">
        <v>738</v>
      </c>
      <c r="AL42" s="74">
        <v>738</v>
      </c>
      <c r="AM42" s="74">
        <v>738</v>
      </c>
      <c r="AO42" s="109"/>
      <c r="AP42" s="79">
        <v>750</v>
      </c>
      <c r="AQ42" s="74">
        <v>84</v>
      </c>
      <c r="AR42" s="74">
        <v>324</v>
      </c>
      <c r="AS42" s="74">
        <v>738</v>
      </c>
      <c r="AT42" s="74">
        <v>738</v>
      </c>
      <c r="AU42" s="74">
        <v>738</v>
      </c>
      <c r="AV42" s="74">
        <v>738</v>
      </c>
    </row>
    <row r="43" spans="18:48" ht="25.5">
      <c r="R43" s="143"/>
      <c r="S43" s="136">
        <v>1000</v>
      </c>
      <c r="T43" s="138">
        <v>8.4000000000000005E-2</v>
      </c>
      <c r="U43" s="138">
        <v>0.16300000000000001</v>
      </c>
      <c r="V43" s="138">
        <v>0.32400000000000001</v>
      </c>
      <c r="W43" s="138">
        <v>0.64400000000000002</v>
      </c>
      <c r="X43" s="138">
        <v>0.98299999999999998</v>
      </c>
      <c r="Y43" s="138">
        <v>0.98299999999999998</v>
      </c>
      <c r="Z43" s="138">
        <v>0.98299999999999998</v>
      </c>
      <c r="AA43" s="138">
        <v>0.98299999999999998</v>
      </c>
      <c r="AB43" s="138">
        <v>0.98299999999999998</v>
      </c>
      <c r="AF43" s="109"/>
      <c r="AG43" s="79">
        <v>1000</v>
      </c>
      <c r="AH43" s="74">
        <v>84</v>
      </c>
      <c r="AI43" s="74">
        <v>324</v>
      </c>
      <c r="AJ43" s="74">
        <v>983</v>
      </c>
      <c r="AK43" s="74">
        <v>983</v>
      </c>
      <c r="AL43" s="74">
        <v>983</v>
      </c>
      <c r="AM43" s="74">
        <v>983</v>
      </c>
      <c r="AO43" s="109"/>
      <c r="AP43" s="79">
        <v>1000</v>
      </c>
      <c r="AQ43" s="74">
        <v>84</v>
      </c>
      <c r="AR43" s="74">
        <v>324</v>
      </c>
      <c r="AS43" s="74">
        <v>983</v>
      </c>
      <c r="AT43" s="74">
        <v>983</v>
      </c>
      <c r="AU43" s="74">
        <v>983</v>
      </c>
      <c r="AV43" s="74">
        <v>983</v>
      </c>
    </row>
    <row r="44" spans="18:48" ht="25.5">
      <c r="R44" s="143"/>
      <c r="S44" s="136">
        <v>1250</v>
      </c>
      <c r="T44" s="138">
        <v>6.6400000000000001E-2</v>
      </c>
      <c r="U44" s="138">
        <v>0.12959999999999999</v>
      </c>
      <c r="V44" s="138">
        <v>0.25919999999999999</v>
      </c>
      <c r="W44" s="138">
        <v>0.51519999999999999</v>
      </c>
      <c r="X44" s="138">
        <v>0.78639999999999999</v>
      </c>
      <c r="Y44" s="138">
        <v>0.97360000000000002</v>
      </c>
      <c r="Z44" s="138">
        <v>0.97360000000000002</v>
      </c>
      <c r="AA44" s="138">
        <v>0.97360000000000002</v>
      </c>
      <c r="AB44" s="138">
        <v>0.97360000000000002</v>
      </c>
      <c r="AF44" s="109"/>
      <c r="AG44" s="79">
        <v>1250</v>
      </c>
      <c r="AH44" s="74">
        <v>83</v>
      </c>
      <c r="AI44" s="74">
        <v>324</v>
      </c>
      <c r="AJ44" s="74">
        <v>983</v>
      </c>
      <c r="AK44" s="74">
        <v>1217</v>
      </c>
      <c r="AL44" s="74">
        <v>1217</v>
      </c>
      <c r="AM44" s="74">
        <v>1217</v>
      </c>
      <c r="AO44" s="109"/>
      <c r="AP44" s="79">
        <v>1250</v>
      </c>
      <c r="AQ44" s="74">
        <v>83</v>
      </c>
      <c r="AR44" s="74">
        <v>324</v>
      </c>
      <c r="AS44" s="74">
        <v>983</v>
      </c>
      <c r="AT44" s="74">
        <v>1217</v>
      </c>
      <c r="AU44" s="74">
        <v>1217</v>
      </c>
      <c r="AV44" s="74">
        <v>1217</v>
      </c>
    </row>
    <row r="45" spans="18:48" ht="25.5">
      <c r="R45" s="143"/>
      <c r="S45" s="136">
        <v>1500</v>
      </c>
      <c r="T45" s="138">
        <v>5.6000000000000001E-2</v>
      </c>
      <c r="U45" s="138">
        <v>0.10866666666666666</v>
      </c>
      <c r="V45" s="138">
        <v>0.216</v>
      </c>
      <c r="W45" s="138">
        <v>0.42933333333333334</v>
      </c>
      <c r="X45" s="138">
        <v>0.65533333333333332</v>
      </c>
      <c r="Y45" s="138">
        <v>0.97333333333333338</v>
      </c>
      <c r="Z45" s="138">
        <v>0.97333333333333338</v>
      </c>
      <c r="AA45" s="138">
        <v>0.97333333333333338</v>
      </c>
      <c r="AB45" s="138">
        <v>0.97333333333333338</v>
      </c>
      <c r="AF45" s="109"/>
      <c r="AG45" s="79">
        <v>1500</v>
      </c>
      <c r="AH45" s="74">
        <v>84</v>
      </c>
      <c r="AI45" s="74">
        <v>324</v>
      </c>
      <c r="AJ45" s="74">
        <v>983</v>
      </c>
      <c r="AK45" s="74">
        <v>1460</v>
      </c>
      <c r="AL45" s="74">
        <v>1460</v>
      </c>
      <c r="AM45" s="74">
        <v>1460</v>
      </c>
      <c r="AO45" s="109"/>
      <c r="AP45" s="79">
        <v>1500</v>
      </c>
      <c r="AQ45" s="74">
        <v>84</v>
      </c>
      <c r="AR45" s="74">
        <v>324</v>
      </c>
      <c r="AS45" s="74">
        <v>983</v>
      </c>
      <c r="AT45" s="74">
        <v>1460</v>
      </c>
      <c r="AU45" s="74">
        <v>1460</v>
      </c>
      <c r="AV45" s="74">
        <v>1460</v>
      </c>
    </row>
    <row r="46" spans="18:48" ht="25.5">
      <c r="R46" s="143"/>
      <c r="S46" s="136">
        <v>2000</v>
      </c>
      <c r="T46" s="138">
        <v>4.2000000000000003E-2</v>
      </c>
      <c r="U46" s="138">
        <v>8.1500000000000003E-2</v>
      </c>
      <c r="V46" s="138">
        <v>0.16200000000000001</v>
      </c>
      <c r="W46" s="138">
        <v>0.32150000000000001</v>
      </c>
      <c r="X46" s="138">
        <v>0.49149999999999999</v>
      </c>
      <c r="Y46" s="138">
        <v>0.92700000000000005</v>
      </c>
      <c r="Z46" s="138">
        <v>0.96299999999999997</v>
      </c>
      <c r="AA46" s="138">
        <v>0.96299999999999997</v>
      </c>
      <c r="AB46" s="138">
        <v>0.96299999999999997</v>
      </c>
      <c r="AF46" s="109"/>
      <c r="AG46" s="79">
        <v>2000</v>
      </c>
      <c r="AH46" s="74">
        <v>84</v>
      </c>
      <c r="AI46" s="74">
        <v>324</v>
      </c>
      <c r="AJ46" s="74">
        <v>983</v>
      </c>
      <c r="AK46" s="74">
        <v>1854</v>
      </c>
      <c r="AL46" s="74">
        <v>1926</v>
      </c>
      <c r="AM46" s="74">
        <v>1926</v>
      </c>
      <c r="AO46" s="109"/>
      <c r="AP46" s="79">
        <v>2000</v>
      </c>
      <c r="AQ46" s="74">
        <v>84</v>
      </c>
      <c r="AR46" s="74">
        <v>324</v>
      </c>
      <c r="AS46" s="74">
        <v>983</v>
      </c>
      <c r="AT46" s="74">
        <v>1854</v>
      </c>
      <c r="AU46" s="74">
        <v>1926</v>
      </c>
      <c r="AV46" s="74">
        <v>1926</v>
      </c>
    </row>
    <row r="47" spans="18:48" ht="25.5">
      <c r="R47" s="143"/>
      <c r="S47" s="136">
        <v>3000</v>
      </c>
      <c r="T47" s="138">
        <v>2.7666666666666666E-2</v>
      </c>
      <c r="U47" s="138">
        <v>5.4333333333333331E-2</v>
      </c>
      <c r="V47" s="138">
        <v>0.108</v>
      </c>
      <c r="W47" s="138">
        <v>0.21466666666666667</v>
      </c>
      <c r="X47" s="138">
        <v>0.32766666666666666</v>
      </c>
      <c r="Y47" s="138">
        <v>0.61799999999999999</v>
      </c>
      <c r="Z47" s="138">
        <v>0.93933333333333335</v>
      </c>
      <c r="AA47" s="138">
        <v>0.93933333333333335</v>
      </c>
      <c r="AB47" s="138">
        <v>0.93933333333333335</v>
      </c>
      <c r="AF47" s="109"/>
      <c r="AG47" s="79">
        <v>3000</v>
      </c>
      <c r="AH47" s="74">
        <v>83</v>
      </c>
      <c r="AI47" s="74">
        <v>324</v>
      </c>
      <c r="AJ47" s="74">
        <v>983</v>
      </c>
      <c r="AK47" s="74">
        <v>1854</v>
      </c>
      <c r="AL47" s="74">
        <v>2818</v>
      </c>
      <c r="AM47" s="74">
        <v>2818</v>
      </c>
      <c r="AO47" s="109"/>
      <c r="AP47" s="79">
        <v>3000</v>
      </c>
      <c r="AQ47" s="74">
        <v>83</v>
      </c>
      <c r="AR47" s="74">
        <v>324</v>
      </c>
      <c r="AS47" s="74">
        <v>983</v>
      </c>
      <c r="AT47" s="74">
        <v>1854</v>
      </c>
      <c r="AU47" s="74">
        <v>2818</v>
      </c>
      <c r="AV47" s="74">
        <v>2818</v>
      </c>
    </row>
    <row r="48" spans="18:48" ht="25.5">
      <c r="R48" s="143"/>
      <c r="S48" s="136">
        <v>4000</v>
      </c>
      <c r="T48" s="138">
        <v>2.1000000000000001E-2</v>
      </c>
      <c r="U48" s="138">
        <v>4.0750000000000001E-2</v>
      </c>
      <c r="V48" s="138">
        <v>8.0750000000000002E-2</v>
      </c>
      <c r="W48" s="138">
        <v>0.161</v>
      </c>
      <c r="X48" s="138">
        <v>0.24575</v>
      </c>
      <c r="Y48" s="138">
        <v>0.46350000000000002</v>
      </c>
      <c r="Z48" s="138">
        <v>0.77800000000000002</v>
      </c>
      <c r="AA48" s="138">
        <v>0.77649999999999997</v>
      </c>
      <c r="AB48" s="138">
        <v>0.77649999999999997</v>
      </c>
      <c r="AF48" s="109"/>
      <c r="AG48" s="79">
        <v>4000</v>
      </c>
      <c r="AH48" s="74">
        <v>84</v>
      </c>
      <c r="AI48" s="74">
        <v>323</v>
      </c>
      <c r="AJ48" s="74">
        <v>983</v>
      </c>
      <c r="AK48" s="74">
        <v>1854</v>
      </c>
      <c r="AL48" s="74">
        <v>3112</v>
      </c>
      <c r="AM48" s="74">
        <v>3106</v>
      </c>
      <c r="AO48" s="109"/>
      <c r="AP48" s="79">
        <v>4000</v>
      </c>
      <c r="AQ48" s="74">
        <v>84</v>
      </c>
      <c r="AR48" s="74">
        <v>323</v>
      </c>
      <c r="AS48" s="74">
        <v>983</v>
      </c>
      <c r="AT48" s="74">
        <v>1854</v>
      </c>
      <c r="AU48" s="74">
        <v>3112</v>
      </c>
      <c r="AV48" s="74">
        <v>3106</v>
      </c>
    </row>
    <row r="49" spans="18:48" ht="26.25" thickBot="1">
      <c r="R49" s="144"/>
      <c r="S49" s="137">
        <v>5000</v>
      </c>
      <c r="T49" s="139">
        <v>1.6799999999999999E-2</v>
      </c>
      <c r="U49" s="139">
        <v>3.2599999999999997E-2</v>
      </c>
      <c r="V49" s="139">
        <v>6.4799999999999996E-2</v>
      </c>
      <c r="W49" s="139">
        <v>0.1288</v>
      </c>
      <c r="X49" s="139">
        <v>0.1966</v>
      </c>
      <c r="Y49" s="139">
        <v>0.371</v>
      </c>
      <c r="Z49" s="139">
        <v>0.62239999999999995</v>
      </c>
      <c r="AA49" s="139">
        <v>0.62119999999999997</v>
      </c>
      <c r="AB49" s="139">
        <v>0.62139999999999995</v>
      </c>
      <c r="AF49" s="110"/>
      <c r="AG49" s="88">
        <v>5000</v>
      </c>
      <c r="AH49" s="89">
        <v>84</v>
      </c>
      <c r="AI49" s="89">
        <v>324</v>
      </c>
      <c r="AJ49" s="89">
        <v>983</v>
      </c>
      <c r="AK49" s="89">
        <v>1855</v>
      </c>
      <c r="AL49" s="89">
        <v>3112</v>
      </c>
      <c r="AM49" s="89">
        <v>3107</v>
      </c>
      <c r="AO49" s="110"/>
      <c r="AP49" s="88">
        <v>5000</v>
      </c>
      <c r="AQ49" s="89">
        <v>84</v>
      </c>
      <c r="AR49" s="89">
        <v>324</v>
      </c>
      <c r="AS49" s="89">
        <v>983</v>
      </c>
      <c r="AT49" s="89">
        <v>1855</v>
      </c>
      <c r="AU49" s="89">
        <v>3112</v>
      </c>
      <c r="AV49" s="89">
        <v>3107</v>
      </c>
    </row>
    <row r="50" spans="18:48" ht="19.5" thickTop="1"/>
    <row r="54" spans="18:48" ht="19.5" thickBot="1">
      <c r="AE54" s="106"/>
      <c r="AF54" s="107"/>
      <c r="AG54" s="107"/>
      <c r="AH54" s="107"/>
      <c r="AI54" s="107"/>
      <c r="AJ54" s="107"/>
      <c r="AK54" s="107"/>
      <c r="AL54" s="107"/>
      <c r="AM54" s="107"/>
      <c r="AN54" s="106"/>
      <c r="AO54" s="107"/>
      <c r="AP54" s="107"/>
      <c r="AQ54" s="107"/>
      <c r="AR54" s="107"/>
      <c r="AS54" s="107"/>
      <c r="AT54" s="107"/>
      <c r="AU54" s="107"/>
      <c r="AV54" s="107"/>
    </row>
    <row r="55" spans="18:48" ht="26.25" thickTop="1">
      <c r="AE55" s="106"/>
      <c r="AF55" s="126"/>
      <c r="AG55" s="127"/>
      <c r="AH55" s="122" t="s">
        <v>275</v>
      </c>
      <c r="AI55" s="113"/>
      <c r="AJ55" s="113"/>
      <c r="AK55" s="113"/>
      <c r="AL55" s="113"/>
      <c r="AM55" s="113"/>
      <c r="AN55" s="106"/>
      <c r="AO55" s="126"/>
      <c r="AP55" s="127"/>
      <c r="AQ55" s="122" t="s">
        <v>275</v>
      </c>
      <c r="AR55" s="113"/>
      <c r="AS55" s="113"/>
      <c r="AT55" s="113"/>
      <c r="AU55" s="113"/>
      <c r="AV55" s="113"/>
    </row>
    <row r="56" spans="18:48" ht="25.5">
      <c r="AE56" s="106"/>
      <c r="AF56" s="128"/>
      <c r="AG56" s="129"/>
      <c r="AH56" s="101">
        <v>9600</v>
      </c>
      <c r="AI56" s="101">
        <v>38400</v>
      </c>
      <c r="AJ56" s="101">
        <v>115200</v>
      </c>
      <c r="AK56" s="101">
        <v>230400</v>
      </c>
      <c r="AL56" s="101">
        <v>400000</v>
      </c>
      <c r="AM56" s="101">
        <v>516000</v>
      </c>
      <c r="AN56" s="106"/>
      <c r="AO56" s="128"/>
      <c r="AP56" s="129"/>
      <c r="AQ56" s="101">
        <v>9600</v>
      </c>
      <c r="AR56" s="101">
        <v>38400</v>
      </c>
      <c r="AS56" s="101">
        <v>115200</v>
      </c>
      <c r="AT56" s="101">
        <v>230400</v>
      </c>
      <c r="AU56" s="101">
        <v>400000</v>
      </c>
      <c r="AV56" s="101">
        <v>516000</v>
      </c>
    </row>
    <row r="57" spans="18:48" ht="25.5">
      <c r="AD57" s="100"/>
      <c r="AE57" s="106"/>
      <c r="AF57" s="123" t="s">
        <v>274</v>
      </c>
      <c r="AG57" s="102">
        <v>250</v>
      </c>
      <c r="AH57" s="103">
        <f>AH40/$D$6</f>
        <v>0.33600000000000002</v>
      </c>
      <c r="AI57" s="103">
        <f t="shared" ref="AI57:AM57" si="20">AI40/$D$6</f>
        <v>0.996</v>
      </c>
      <c r="AJ57" s="103">
        <f t="shared" si="20"/>
        <v>0.996</v>
      </c>
      <c r="AK57" s="103">
        <f t="shared" si="20"/>
        <v>0.996</v>
      </c>
      <c r="AL57" s="103">
        <f t="shared" si="20"/>
        <v>0.996</v>
      </c>
      <c r="AM57" s="103">
        <f t="shared" si="20"/>
        <v>0.996</v>
      </c>
      <c r="AN57" s="106"/>
      <c r="AO57" s="123" t="s">
        <v>274</v>
      </c>
      <c r="AP57" s="102">
        <v>250</v>
      </c>
      <c r="AQ57" s="103">
        <f>AQ40/$D$6</f>
        <v>0.33600000000000002</v>
      </c>
      <c r="AR57" s="103">
        <f t="shared" ref="AR57:AV57" si="21">AR40/$D$6</f>
        <v>0.996</v>
      </c>
      <c r="AS57" s="103">
        <f t="shared" si="21"/>
        <v>0.996</v>
      </c>
      <c r="AT57" s="103">
        <f t="shared" si="21"/>
        <v>0.996</v>
      </c>
      <c r="AU57" s="103">
        <f t="shared" si="21"/>
        <v>0.996</v>
      </c>
      <c r="AV57" s="103">
        <f t="shared" si="21"/>
        <v>0.996</v>
      </c>
    </row>
    <row r="58" spans="18:48" ht="25.5">
      <c r="AE58" s="106"/>
      <c r="AF58" s="124"/>
      <c r="AG58" s="102">
        <v>500</v>
      </c>
      <c r="AH58" s="103">
        <f>AH41/$D$7</f>
        <v>0.16800000000000001</v>
      </c>
      <c r="AI58" s="103">
        <f t="shared" ref="AI58:AM58" si="22">AI41/$D$7</f>
        <v>0.64600000000000002</v>
      </c>
      <c r="AJ58" s="103">
        <f t="shared" si="22"/>
        <v>0.99399999999999999</v>
      </c>
      <c r="AK58" s="103">
        <f t="shared" si="22"/>
        <v>0.99399999999999999</v>
      </c>
      <c r="AL58" s="103">
        <f t="shared" si="22"/>
        <v>0.99399999999999999</v>
      </c>
      <c r="AM58" s="103">
        <f t="shared" si="22"/>
        <v>0.99399999999999999</v>
      </c>
      <c r="AN58" s="106"/>
      <c r="AO58" s="124"/>
      <c r="AP58" s="102">
        <v>500</v>
      </c>
      <c r="AQ58" s="103">
        <f>AQ41/$D$7</f>
        <v>0.16800000000000001</v>
      </c>
      <c r="AR58" s="103">
        <f t="shared" ref="AR58:AV58" si="23">AR41/$D$7</f>
        <v>0.64600000000000002</v>
      </c>
      <c r="AS58" s="103">
        <f t="shared" si="23"/>
        <v>0.99399999999999999</v>
      </c>
      <c r="AT58" s="103">
        <f t="shared" si="23"/>
        <v>0.99399999999999999</v>
      </c>
      <c r="AU58" s="103">
        <f t="shared" si="23"/>
        <v>0.99399999999999999</v>
      </c>
      <c r="AV58" s="103">
        <f t="shared" si="23"/>
        <v>0.99399999999999999</v>
      </c>
    </row>
    <row r="59" spans="18:48" ht="25.5">
      <c r="AE59" s="106"/>
      <c r="AF59" s="124"/>
      <c r="AG59" s="102">
        <v>1000</v>
      </c>
      <c r="AH59" s="103">
        <f>AH43/$D$9</f>
        <v>8.4000000000000005E-2</v>
      </c>
      <c r="AI59" s="103">
        <f t="shared" ref="AI59:AM59" si="24">AI43/$D$9</f>
        <v>0.32400000000000001</v>
      </c>
      <c r="AJ59" s="103">
        <f t="shared" si="24"/>
        <v>0.98299999999999998</v>
      </c>
      <c r="AK59" s="103">
        <f t="shared" si="24"/>
        <v>0.98299999999999998</v>
      </c>
      <c r="AL59" s="103">
        <f t="shared" si="24"/>
        <v>0.98299999999999998</v>
      </c>
      <c r="AM59" s="103">
        <f t="shared" si="24"/>
        <v>0.98299999999999998</v>
      </c>
      <c r="AN59" s="106"/>
      <c r="AO59" s="124"/>
      <c r="AP59" s="102">
        <v>1000</v>
      </c>
      <c r="AQ59" s="103">
        <f>AQ43/$D$9</f>
        <v>8.4000000000000005E-2</v>
      </c>
      <c r="AR59" s="103">
        <f t="shared" ref="AR59:AV59" si="25">AR43/$D$9</f>
        <v>0.32400000000000001</v>
      </c>
      <c r="AS59" s="103">
        <f t="shared" si="25"/>
        <v>0.98299999999999998</v>
      </c>
      <c r="AT59" s="103">
        <f t="shared" si="25"/>
        <v>0.98299999999999998</v>
      </c>
      <c r="AU59" s="103">
        <f t="shared" si="25"/>
        <v>0.98299999999999998</v>
      </c>
      <c r="AV59" s="103">
        <f t="shared" si="25"/>
        <v>0.98299999999999998</v>
      </c>
    </row>
    <row r="60" spans="18:48" ht="25.5">
      <c r="AE60" s="106"/>
      <c r="AF60" s="124"/>
      <c r="AG60" s="102">
        <v>1500</v>
      </c>
      <c r="AH60" s="103">
        <f>AH45/$D$11</f>
        <v>5.6000000000000001E-2</v>
      </c>
      <c r="AI60" s="103">
        <f t="shared" ref="AI60:AM60" si="26">AI45/$D$11</f>
        <v>0.216</v>
      </c>
      <c r="AJ60" s="103">
        <f t="shared" si="26"/>
        <v>0.65533333333333332</v>
      </c>
      <c r="AK60" s="103">
        <f t="shared" si="26"/>
        <v>0.97333333333333338</v>
      </c>
      <c r="AL60" s="103">
        <f t="shared" si="26"/>
        <v>0.97333333333333338</v>
      </c>
      <c r="AM60" s="103">
        <f t="shared" si="26"/>
        <v>0.97333333333333338</v>
      </c>
      <c r="AN60" s="106"/>
      <c r="AO60" s="124"/>
      <c r="AP60" s="102">
        <v>1500</v>
      </c>
      <c r="AQ60" s="103">
        <f>AQ45/$D$11</f>
        <v>5.6000000000000001E-2</v>
      </c>
      <c r="AR60" s="103">
        <f t="shared" ref="AR60:AV60" si="27">AR45/$D$11</f>
        <v>0.216</v>
      </c>
      <c r="AS60" s="103">
        <f t="shared" si="27"/>
        <v>0.65533333333333332</v>
      </c>
      <c r="AT60" s="103">
        <f t="shared" si="27"/>
        <v>0.97333333333333338</v>
      </c>
      <c r="AU60" s="103">
        <f t="shared" si="27"/>
        <v>0.97333333333333338</v>
      </c>
      <c r="AV60" s="103">
        <f t="shared" si="27"/>
        <v>0.97333333333333338</v>
      </c>
    </row>
    <row r="61" spans="18:48" ht="25.5">
      <c r="AE61" s="106"/>
      <c r="AF61" s="124"/>
      <c r="AG61" s="102">
        <v>2000</v>
      </c>
      <c r="AH61" s="103">
        <f>AH46/$D$12</f>
        <v>4.2000000000000003E-2</v>
      </c>
      <c r="AI61" s="103">
        <f t="shared" ref="AI61:AM61" si="28">AI46/$D$12</f>
        <v>0.16200000000000001</v>
      </c>
      <c r="AJ61" s="103">
        <f t="shared" si="28"/>
        <v>0.49149999999999999</v>
      </c>
      <c r="AK61" s="103">
        <f t="shared" si="28"/>
        <v>0.92700000000000005</v>
      </c>
      <c r="AL61" s="103">
        <f t="shared" si="28"/>
        <v>0.96299999999999997</v>
      </c>
      <c r="AM61" s="103">
        <f t="shared" si="28"/>
        <v>0.96299999999999997</v>
      </c>
      <c r="AN61" s="106"/>
      <c r="AO61" s="124"/>
      <c r="AP61" s="102">
        <v>2000</v>
      </c>
      <c r="AQ61" s="103">
        <f>AQ46/$D$12</f>
        <v>4.2000000000000003E-2</v>
      </c>
      <c r="AR61" s="103">
        <f t="shared" ref="AR61:AV61" si="29">AR46/$D$12</f>
        <v>0.16200000000000001</v>
      </c>
      <c r="AS61" s="103">
        <f t="shared" si="29"/>
        <v>0.49149999999999999</v>
      </c>
      <c r="AT61" s="103">
        <f t="shared" si="29"/>
        <v>0.92700000000000005</v>
      </c>
      <c r="AU61" s="103">
        <f t="shared" si="29"/>
        <v>0.96299999999999997</v>
      </c>
      <c r="AV61" s="103">
        <f t="shared" si="29"/>
        <v>0.96299999999999997</v>
      </c>
    </row>
    <row r="62" spans="18:48" ht="25.5">
      <c r="AE62" s="106"/>
      <c r="AF62" s="124"/>
      <c r="AG62" s="102">
        <v>4000</v>
      </c>
      <c r="AH62" s="103">
        <f>AH48/$D$14</f>
        <v>2.1000000000000001E-2</v>
      </c>
      <c r="AI62" s="103">
        <f t="shared" ref="AI62:AM62" si="30">AI48/$D$14</f>
        <v>8.0750000000000002E-2</v>
      </c>
      <c r="AJ62" s="103">
        <f t="shared" si="30"/>
        <v>0.24575</v>
      </c>
      <c r="AK62" s="103">
        <f t="shared" si="30"/>
        <v>0.46350000000000002</v>
      </c>
      <c r="AL62" s="103">
        <f t="shared" si="30"/>
        <v>0.77800000000000002</v>
      </c>
      <c r="AM62" s="103">
        <f t="shared" si="30"/>
        <v>0.77649999999999997</v>
      </c>
      <c r="AN62" s="106"/>
      <c r="AO62" s="124"/>
      <c r="AP62" s="102">
        <v>4000</v>
      </c>
      <c r="AQ62" s="103">
        <f>AQ48/$D$14</f>
        <v>2.1000000000000001E-2</v>
      </c>
      <c r="AR62" s="103">
        <f t="shared" ref="AR62:AV62" si="31">AR48/$D$14</f>
        <v>8.0750000000000002E-2</v>
      </c>
      <c r="AS62" s="103">
        <f t="shared" si="31"/>
        <v>0.24575</v>
      </c>
      <c r="AT62" s="103">
        <f t="shared" si="31"/>
        <v>0.46350000000000002</v>
      </c>
      <c r="AU62" s="103">
        <f t="shared" si="31"/>
        <v>0.77800000000000002</v>
      </c>
      <c r="AV62" s="103">
        <f t="shared" si="31"/>
        <v>0.77649999999999997</v>
      </c>
    </row>
    <row r="63" spans="18:48" ht="26.25" thickBot="1">
      <c r="AE63" s="106"/>
      <c r="AF63" s="125"/>
      <c r="AG63" s="104">
        <v>5000</v>
      </c>
      <c r="AH63" s="105">
        <f>AH49/$D$15</f>
        <v>1.6799999999999999E-2</v>
      </c>
      <c r="AI63" s="105">
        <f t="shared" ref="AI63:AM63" si="32">AI49/$D$15</f>
        <v>6.4799999999999996E-2</v>
      </c>
      <c r="AJ63" s="105">
        <f t="shared" si="32"/>
        <v>0.1966</v>
      </c>
      <c r="AK63" s="105">
        <f t="shared" si="32"/>
        <v>0.371</v>
      </c>
      <c r="AL63" s="105">
        <f t="shared" si="32"/>
        <v>0.62239999999999995</v>
      </c>
      <c r="AM63" s="105">
        <f t="shared" si="32"/>
        <v>0.62139999999999995</v>
      </c>
      <c r="AN63" s="106"/>
      <c r="AO63" s="125"/>
      <c r="AP63" s="104">
        <v>5000</v>
      </c>
      <c r="AQ63" s="105">
        <f>AQ49/$D$15</f>
        <v>1.6799999999999999E-2</v>
      </c>
      <c r="AR63" s="105">
        <f t="shared" ref="AR63:AV63" si="33">AR49/$D$15</f>
        <v>6.4799999999999996E-2</v>
      </c>
      <c r="AS63" s="105">
        <f t="shared" si="33"/>
        <v>0.1966</v>
      </c>
      <c r="AT63" s="105">
        <f t="shared" si="33"/>
        <v>0.371</v>
      </c>
      <c r="AU63" s="105">
        <f t="shared" si="33"/>
        <v>0.62239999999999995</v>
      </c>
      <c r="AV63" s="105">
        <f t="shared" si="33"/>
        <v>0.62139999999999995</v>
      </c>
    </row>
    <row r="64" spans="18:48" ht="19.5" thickTop="1"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</row>
  </sheetData>
  <mergeCells count="22">
    <mergeCell ref="T38:AB38"/>
    <mergeCell ref="R40:R49"/>
    <mergeCell ref="AQ38:AV38"/>
    <mergeCell ref="AO40:AO49"/>
    <mergeCell ref="AO55:AP56"/>
    <mergeCell ref="AQ55:AV55"/>
    <mergeCell ref="AO57:AO63"/>
    <mergeCell ref="AH55:AM55"/>
    <mergeCell ref="AF57:AF63"/>
    <mergeCell ref="AF55:AG56"/>
    <mergeCell ref="AH38:AM38"/>
    <mergeCell ref="AF40:AF49"/>
    <mergeCell ref="R23:R32"/>
    <mergeCell ref="T4:AB4"/>
    <mergeCell ref="R6:R15"/>
    <mergeCell ref="T21:AB21"/>
    <mergeCell ref="C23:C32"/>
    <mergeCell ref="C6:C15"/>
    <mergeCell ref="C4:D5"/>
    <mergeCell ref="E4:M4"/>
    <mergeCell ref="C21:D22"/>
    <mergeCell ref="E21:M21"/>
  </mergeCells>
  <phoneticPr fontId="1"/>
  <conditionalFormatting sqref="E23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AB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7:A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AB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I5 I22 X5 X22 X3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503D-73D9-4478-B416-EEA5DED649F7}">
  <dimension ref="C2:I12"/>
  <sheetViews>
    <sheetView zoomScale="85" zoomScaleNormal="85" workbookViewId="0">
      <selection activeCell="F40" sqref="F40"/>
    </sheetView>
  </sheetViews>
  <sheetFormatPr defaultRowHeight="18.75"/>
  <cols>
    <col min="3" max="3" width="10.5" bestFit="1" customWidth="1"/>
  </cols>
  <sheetData>
    <row r="2" spans="3:9">
      <c r="C2">
        <v>35.999901999999999</v>
      </c>
      <c r="E2" t="s">
        <v>133</v>
      </c>
      <c r="F2" t="s">
        <v>134</v>
      </c>
      <c r="G2" t="s">
        <v>135</v>
      </c>
      <c r="I2" t="s">
        <v>136</v>
      </c>
    </row>
    <row r="3" spans="3:9">
      <c r="C3">
        <v>36.000509000000001</v>
      </c>
      <c r="E3">
        <f>C3-C2</f>
        <v>6.0700000000224463E-4</v>
      </c>
      <c r="F3">
        <f>E3*1000</f>
        <v>0.60700000000224463</v>
      </c>
      <c r="G3">
        <f>F3*1000</f>
        <v>607.00000000224463</v>
      </c>
      <c r="I3">
        <f>1/E3</f>
        <v>1647.4464579840233</v>
      </c>
    </row>
    <row r="5" spans="3:9">
      <c r="C5">
        <v>34.998849999999997</v>
      </c>
      <c r="E5" t="s">
        <v>133</v>
      </c>
      <c r="F5" t="s">
        <v>134</v>
      </c>
      <c r="G5" t="s">
        <v>135</v>
      </c>
      <c r="I5" t="s">
        <v>136</v>
      </c>
    </row>
    <row r="6" spans="3:9">
      <c r="C6">
        <v>34.999524999999998</v>
      </c>
      <c r="E6">
        <f>C6-C5</f>
        <v>6.7500000000109139E-4</v>
      </c>
      <c r="F6">
        <f>E6*1000</f>
        <v>0.67500000000109139</v>
      </c>
      <c r="G6">
        <f>F6*1000</f>
        <v>675.00000000109139</v>
      </c>
      <c r="I6">
        <f>1/E6</f>
        <v>1481.4814814790861</v>
      </c>
    </row>
    <row r="9" spans="3:9">
      <c r="C9">
        <v>36.398052999999997</v>
      </c>
      <c r="E9" t="s">
        <v>133</v>
      </c>
      <c r="F9" t="s">
        <v>134</v>
      </c>
      <c r="G9" t="s">
        <v>135</v>
      </c>
      <c r="I9" t="s">
        <v>136</v>
      </c>
    </row>
    <row r="10" spans="3:9">
      <c r="C10">
        <v>36.404375999999999</v>
      </c>
      <c r="E10">
        <f>C10-C9</f>
        <v>6.3230000000018549E-3</v>
      </c>
      <c r="F10">
        <f>E10*1000</f>
        <v>6.3230000000018549</v>
      </c>
      <c r="G10">
        <f>F10*1000</f>
        <v>6323.0000000018554</v>
      </c>
      <c r="I10">
        <f>1/E10</f>
        <v>158.15277558116506</v>
      </c>
    </row>
    <row r="12" spans="3:9">
      <c r="E12">
        <v>6.3299999999999997E-3</v>
      </c>
      <c r="F12">
        <f>E12*1000</f>
        <v>6.33</v>
      </c>
      <c r="G12">
        <f>F12*1000</f>
        <v>6330</v>
      </c>
      <c r="I12">
        <f>1/E12</f>
        <v>157.97788309636653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9EB7-AB5C-47F1-9697-19E94EEB6209}">
  <dimension ref="B2:M41"/>
  <sheetViews>
    <sheetView topLeftCell="A16" zoomScaleNormal="100" workbookViewId="0">
      <selection activeCell="I31" sqref="I31:M40"/>
    </sheetView>
  </sheetViews>
  <sheetFormatPr defaultRowHeight="18.75"/>
  <cols>
    <col min="2" max="2" width="6.75" bestFit="1" customWidth="1"/>
    <col min="3" max="3" width="20.25" bestFit="1" customWidth="1"/>
    <col min="6" max="6" width="16" bestFit="1" customWidth="1"/>
    <col min="10" max="10" width="20.875" bestFit="1" customWidth="1"/>
    <col min="13" max="13" width="16" bestFit="1" customWidth="1"/>
  </cols>
  <sheetData>
    <row r="2" spans="2:13" ht="19.5" thickBot="1">
      <c r="B2" s="130" t="s">
        <v>171</v>
      </c>
      <c r="C2" s="130"/>
      <c r="D2" s="130"/>
      <c r="E2" s="130"/>
      <c r="F2" s="130"/>
      <c r="I2" s="131" t="s">
        <v>171</v>
      </c>
      <c r="J2" s="131"/>
      <c r="K2" s="131"/>
      <c r="L2" s="131"/>
      <c r="M2" s="131"/>
    </row>
    <row r="3" spans="2:13" ht="19.5" thickTop="1">
      <c r="B3" s="9" t="s">
        <v>137</v>
      </c>
      <c r="C3" s="9" t="s">
        <v>138</v>
      </c>
      <c r="D3" s="9" t="s">
        <v>139</v>
      </c>
      <c r="E3" s="9" t="s">
        <v>140</v>
      </c>
      <c r="F3" s="9" t="s">
        <v>141</v>
      </c>
      <c r="I3" s="69" t="s">
        <v>137</v>
      </c>
      <c r="J3" s="69" t="s">
        <v>138</v>
      </c>
      <c r="K3" s="69" t="s">
        <v>139</v>
      </c>
      <c r="L3" s="69" t="s">
        <v>140</v>
      </c>
      <c r="M3" s="69" t="s">
        <v>141</v>
      </c>
    </row>
    <row r="4" spans="2:13">
      <c r="B4" s="1">
        <v>0</v>
      </c>
      <c r="C4" s="1" t="s">
        <v>142</v>
      </c>
      <c r="D4" s="1">
        <v>1</v>
      </c>
      <c r="E4" s="1" t="s">
        <v>143</v>
      </c>
      <c r="F4" s="48"/>
      <c r="I4" s="68">
        <v>0</v>
      </c>
      <c r="J4" s="65" t="s">
        <v>142</v>
      </c>
      <c r="K4" s="68">
        <v>1</v>
      </c>
      <c r="L4" s="65" t="s">
        <v>143</v>
      </c>
      <c r="M4" s="66"/>
    </row>
    <row r="5" spans="2:13">
      <c r="B5" s="15">
        <v>1</v>
      </c>
      <c r="C5" s="15" t="s">
        <v>144</v>
      </c>
      <c r="D5" s="15">
        <v>1</v>
      </c>
      <c r="E5" s="15" t="s">
        <v>145</v>
      </c>
      <c r="F5" s="37" t="s">
        <v>146</v>
      </c>
      <c r="I5" s="68">
        <v>1</v>
      </c>
      <c r="J5" s="65" t="s">
        <v>144</v>
      </c>
      <c r="K5" s="68">
        <v>1</v>
      </c>
      <c r="L5" s="65" t="s">
        <v>145</v>
      </c>
      <c r="M5" s="66" t="s">
        <v>146</v>
      </c>
    </row>
    <row r="6" spans="2:13">
      <c r="B6" s="1">
        <v>2</v>
      </c>
      <c r="C6" s="1" t="s">
        <v>147</v>
      </c>
      <c r="D6" s="1">
        <v>2</v>
      </c>
      <c r="E6" s="1" t="s">
        <v>148</v>
      </c>
      <c r="F6" s="48" t="s">
        <v>149</v>
      </c>
      <c r="I6" s="68">
        <v>2</v>
      </c>
      <c r="J6" s="65" t="s">
        <v>147</v>
      </c>
      <c r="K6" s="68">
        <v>2</v>
      </c>
      <c r="L6" s="65" t="s">
        <v>148</v>
      </c>
      <c r="M6" s="66" t="s">
        <v>149</v>
      </c>
    </row>
    <row r="7" spans="2:13">
      <c r="B7" s="15">
        <v>4</v>
      </c>
      <c r="C7" s="15" t="s">
        <v>150</v>
      </c>
      <c r="D7" s="15">
        <v>1</v>
      </c>
      <c r="E7" s="15" t="s">
        <v>151</v>
      </c>
      <c r="F7" s="37" t="s">
        <v>152</v>
      </c>
      <c r="I7" s="68">
        <v>4</v>
      </c>
      <c r="J7" s="65" t="s">
        <v>150</v>
      </c>
      <c r="K7" s="68">
        <v>1</v>
      </c>
      <c r="L7" s="65" t="s">
        <v>151</v>
      </c>
      <c r="M7" s="66" t="s">
        <v>152</v>
      </c>
    </row>
    <row r="8" spans="2:13">
      <c r="B8" s="1">
        <v>5</v>
      </c>
      <c r="C8" s="1" t="s">
        <v>153</v>
      </c>
      <c r="D8" s="1">
        <v>1</v>
      </c>
      <c r="E8" s="1" t="s">
        <v>154</v>
      </c>
      <c r="F8" s="48"/>
      <c r="I8" s="68">
        <v>5</v>
      </c>
      <c r="J8" s="65" t="s">
        <v>153</v>
      </c>
      <c r="K8" s="68">
        <v>1</v>
      </c>
      <c r="L8" s="65" t="s">
        <v>154</v>
      </c>
      <c r="M8" s="66"/>
    </row>
    <row r="9" spans="2:13">
      <c r="B9" s="15">
        <v>6</v>
      </c>
      <c r="C9" s="15" t="s">
        <v>155</v>
      </c>
      <c r="D9" s="15">
        <v>1</v>
      </c>
      <c r="E9" s="15" t="s">
        <v>154</v>
      </c>
      <c r="F9" s="37"/>
      <c r="I9" s="68">
        <v>6</v>
      </c>
      <c r="J9" s="65" t="s">
        <v>155</v>
      </c>
      <c r="K9" s="68">
        <v>1</v>
      </c>
      <c r="L9" s="65" t="s">
        <v>154</v>
      </c>
      <c r="M9" s="66"/>
    </row>
    <row r="10" spans="2:13">
      <c r="B10" s="1">
        <v>7</v>
      </c>
      <c r="C10" s="1" t="s">
        <v>156</v>
      </c>
      <c r="D10" s="1">
        <v>1</v>
      </c>
      <c r="E10" s="1" t="s">
        <v>157</v>
      </c>
      <c r="F10" s="48" t="s">
        <v>158</v>
      </c>
      <c r="I10" s="68">
        <v>7</v>
      </c>
      <c r="J10" s="65" t="s">
        <v>156</v>
      </c>
      <c r="K10" s="68">
        <v>1</v>
      </c>
      <c r="L10" s="65" t="s">
        <v>157</v>
      </c>
      <c r="M10" s="66" t="s">
        <v>158</v>
      </c>
    </row>
    <row r="11" spans="2:13">
      <c r="B11" s="15">
        <v>8</v>
      </c>
      <c r="C11" s="15" t="s">
        <v>159</v>
      </c>
      <c r="D11" s="15">
        <v>2</v>
      </c>
      <c r="E11" s="15" t="s">
        <v>160</v>
      </c>
      <c r="F11" s="37"/>
      <c r="I11" s="68">
        <v>8</v>
      </c>
      <c r="J11" s="65" t="s">
        <v>159</v>
      </c>
      <c r="K11" s="68">
        <v>2</v>
      </c>
      <c r="L11" s="65" t="s">
        <v>160</v>
      </c>
      <c r="M11" s="66"/>
    </row>
    <row r="12" spans="2:13">
      <c r="B12" s="1">
        <v>10</v>
      </c>
      <c r="C12" s="1" t="s">
        <v>161</v>
      </c>
      <c r="D12" s="1">
        <v>2</v>
      </c>
      <c r="E12" s="1" t="s">
        <v>162</v>
      </c>
      <c r="F12" s="48"/>
      <c r="I12" s="68">
        <v>10</v>
      </c>
      <c r="J12" s="65" t="s">
        <v>161</v>
      </c>
      <c r="K12" s="68">
        <v>2</v>
      </c>
      <c r="L12" s="65" t="s">
        <v>162</v>
      </c>
      <c r="M12" s="66"/>
    </row>
    <row r="13" spans="2:13">
      <c r="B13" s="15">
        <v>12</v>
      </c>
      <c r="C13" s="15" t="s">
        <v>163</v>
      </c>
      <c r="D13" s="15">
        <v>2</v>
      </c>
      <c r="E13" s="15" t="s">
        <v>164</v>
      </c>
      <c r="F13" s="37">
        <v>2.52</v>
      </c>
      <c r="I13" s="68">
        <v>12</v>
      </c>
      <c r="J13" s="65" t="s">
        <v>163</v>
      </c>
      <c r="K13" s="68">
        <v>2</v>
      </c>
      <c r="L13" s="65" t="s">
        <v>164</v>
      </c>
      <c r="M13" s="66">
        <v>2.52</v>
      </c>
    </row>
    <row r="14" spans="2:13">
      <c r="B14" s="1">
        <v>14</v>
      </c>
      <c r="C14" s="1" t="s">
        <v>165</v>
      </c>
      <c r="D14" s="1">
        <v>1</v>
      </c>
      <c r="E14" s="1" t="s">
        <v>154</v>
      </c>
      <c r="F14" s="48"/>
      <c r="I14" s="68">
        <v>14</v>
      </c>
      <c r="J14" s="65" t="s">
        <v>165</v>
      </c>
      <c r="K14" s="68">
        <v>1</v>
      </c>
      <c r="L14" s="65" t="s">
        <v>154</v>
      </c>
      <c r="M14" s="66"/>
    </row>
    <row r="15" spans="2:13">
      <c r="B15" s="15">
        <v>15</v>
      </c>
      <c r="C15" s="15" t="s">
        <v>166</v>
      </c>
      <c r="D15" s="15">
        <v>1</v>
      </c>
      <c r="E15" s="15" t="s">
        <v>167</v>
      </c>
      <c r="F15" s="37" t="s">
        <v>168</v>
      </c>
      <c r="I15" s="68">
        <v>15</v>
      </c>
      <c r="J15" s="65" t="s">
        <v>166</v>
      </c>
      <c r="K15" s="68">
        <v>1</v>
      </c>
      <c r="L15" s="65" t="s">
        <v>167</v>
      </c>
      <c r="M15" s="66" t="s">
        <v>168</v>
      </c>
    </row>
    <row r="16" spans="2:13">
      <c r="B16" s="1">
        <v>16</v>
      </c>
      <c r="C16" s="1" t="s">
        <v>169</v>
      </c>
      <c r="D16" s="1">
        <v>1</v>
      </c>
      <c r="E16" s="1" t="s">
        <v>154</v>
      </c>
      <c r="F16" s="48"/>
      <c r="I16" s="68">
        <v>16</v>
      </c>
      <c r="J16" s="65" t="s">
        <v>169</v>
      </c>
      <c r="K16" s="68">
        <v>1</v>
      </c>
      <c r="L16" s="65" t="s">
        <v>154</v>
      </c>
      <c r="M16" s="66"/>
    </row>
    <row r="17" spans="2:13" ht="19.5" thickBot="1">
      <c r="B17" s="15">
        <v>17</v>
      </c>
      <c r="C17" s="15" t="s">
        <v>170</v>
      </c>
      <c r="D17" s="15">
        <v>1</v>
      </c>
      <c r="E17" s="15" t="s">
        <v>145</v>
      </c>
      <c r="F17" s="37"/>
      <c r="I17" s="91">
        <v>17</v>
      </c>
      <c r="J17" s="92" t="s">
        <v>170</v>
      </c>
      <c r="K17" s="91">
        <v>1</v>
      </c>
      <c r="L17" s="92" t="s">
        <v>145</v>
      </c>
      <c r="M17" s="93"/>
    </row>
    <row r="18" spans="2:13" ht="19.5" thickTop="1">
      <c r="I18" s="90"/>
      <c r="J18" s="64"/>
      <c r="K18" s="64"/>
      <c r="L18" s="64"/>
      <c r="M18" s="64"/>
    </row>
    <row r="19" spans="2:13">
      <c r="I19" s="64"/>
      <c r="J19" s="64"/>
      <c r="K19" s="64"/>
      <c r="L19" s="64"/>
      <c r="M19" s="64"/>
    </row>
    <row r="20" spans="2:13" ht="19.5" thickBot="1">
      <c r="B20" s="130" t="s">
        <v>188</v>
      </c>
      <c r="C20" s="130"/>
      <c r="D20" s="130"/>
      <c r="E20" s="130"/>
      <c r="F20" s="130"/>
      <c r="I20" s="131" t="s">
        <v>188</v>
      </c>
      <c r="J20" s="131"/>
      <c r="K20" s="131"/>
      <c r="L20" s="131"/>
      <c r="M20" s="131"/>
    </row>
    <row r="21" spans="2:13" ht="19.5" thickTop="1">
      <c r="B21" s="9" t="s">
        <v>137</v>
      </c>
      <c r="C21" s="9" t="s">
        <v>138</v>
      </c>
      <c r="D21" s="9" t="s">
        <v>139</v>
      </c>
      <c r="E21" s="9" t="s">
        <v>140</v>
      </c>
      <c r="F21" s="9" t="s">
        <v>141</v>
      </c>
      <c r="I21" s="69" t="s">
        <v>137</v>
      </c>
      <c r="J21" s="69" t="s">
        <v>138</v>
      </c>
      <c r="K21" s="69" t="s">
        <v>139</v>
      </c>
      <c r="L21" s="69" t="s">
        <v>140</v>
      </c>
      <c r="M21" s="69" t="s">
        <v>141</v>
      </c>
    </row>
    <row r="22" spans="2:13">
      <c r="B22" s="1">
        <v>0</v>
      </c>
      <c r="C22" s="1" t="s">
        <v>142</v>
      </c>
      <c r="D22" s="1">
        <v>1</v>
      </c>
      <c r="E22" s="1" t="s">
        <v>172</v>
      </c>
      <c r="F22" s="1"/>
      <c r="I22" s="67">
        <v>0</v>
      </c>
      <c r="J22" s="65" t="s">
        <v>142</v>
      </c>
      <c r="K22" s="67">
        <v>1</v>
      </c>
      <c r="L22" s="65" t="s">
        <v>172</v>
      </c>
      <c r="M22" s="65"/>
    </row>
    <row r="23" spans="2:13">
      <c r="B23" s="15">
        <v>1</v>
      </c>
      <c r="C23" s="15" t="s">
        <v>144</v>
      </c>
      <c r="D23" s="15">
        <v>1</v>
      </c>
      <c r="E23" s="15" t="s">
        <v>173</v>
      </c>
      <c r="F23" s="15" t="s">
        <v>174</v>
      </c>
      <c r="I23" s="67">
        <v>1</v>
      </c>
      <c r="J23" s="65" t="s">
        <v>144</v>
      </c>
      <c r="K23" s="67">
        <v>1</v>
      </c>
      <c r="L23" s="65" t="s">
        <v>173</v>
      </c>
      <c r="M23" s="65" t="s">
        <v>174</v>
      </c>
    </row>
    <row r="24" spans="2:13">
      <c r="B24" s="1">
        <v>2</v>
      </c>
      <c r="C24" s="1" t="s">
        <v>175</v>
      </c>
      <c r="D24" s="1">
        <v>1</v>
      </c>
      <c r="E24" s="1" t="s">
        <v>176</v>
      </c>
      <c r="F24" s="1" t="s">
        <v>177</v>
      </c>
      <c r="I24" s="67">
        <v>2</v>
      </c>
      <c r="J24" s="65" t="s">
        <v>175</v>
      </c>
      <c r="K24" s="67">
        <v>1</v>
      </c>
      <c r="L24" s="65" t="s">
        <v>176</v>
      </c>
      <c r="M24" s="65" t="s">
        <v>177</v>
      </c>
    </row>
    <row r="25" spans="2:13">
      <c r="B25" s="15">
        <v>3</v>
      </c>
      <c r="C25" s="15" t="s">
        <v>178</v>
      </c>
      <c r="D25" s="15">
        <v>1</v>
      </c>
      <c r="E25" s="15" t="s">
        <v>167</v>
      </c>
      <c r="F25" s="15" t="s">
        <v>179</v>
      </c>
      <c r="I25" s="67">
        <v>3</v>
      </c>
      <c r="J25" s="65" t="s">
        <v>178</v>
      </c>
      <c r="K25" s="67">
        <v>1</v>
      </c>
      <c r="L25" s="65" t="s">
        <v>167</v>
      </c>
      <c r="M25" s="65" t="s">
        <v>179</v>
      </c>
    </row>
    <row r="26" spans="2:13">
      <c r="B26" s="1"/>
      <c r="C26" s="1" t="s">
        <v>180</v>
      </c>
      <c r="D26" s="1"/>
      <c r="E26" s="1" t="s">
        <v>181</v>
      </c>
      <c r="F26" s="1" t="s">
        <v>179</v>
      </c>
      <c r="I26" s="67"/>
      <c r="J26" s="65" t="s">
        <v>180</v>
      </c>
      <c r="K26" s="67"/>
      <c r="L26" s="65" t="s">
        <v>181</v>
      </c>
      <c r="M26" s="65" t="s">
        <v>179</v>
      </c>
    </row>
    <row r="27" spans="2:13">
      <c r="B27" s="15"/>
      <c r="C27" s="15" t="s">
        <v>182</v>
      </c>
      <c r="D27" s="15"/>
      <c r="E27" s="15" t="s">
        <v>183</v>
      </c>
      <c r="F27" s="15"/>
      <c r="I27" s="67"/>
      <c r="J27" s="65" t="s">
        <v>182</v>
      </c>
      <c r="K27" s="67"/>
      <c r="L27" s="65" t="s">
        <v>183</v>
      </c>
      <c r="M27" s="65"/>
    </row>
    <row r="28" spans="2:13">
      <c r="B28" s="1">
        <v>4</v>
      </c>
      <c r="C28" s="1" t="s">
        <v>184</v>
      </c>
      <c r="D28" s="1">
        <v>2</v>
      </c>
      <c r="E28" s="1" t="s">
        <v>185</v>
      </c>
      <c r="F28" s="1" t="s">
        <v>186</v>
      </c>
      <c r="I28" s="67">
        <v>4</v>
      </c>
      <c r="J28" s="65" t="s">
        <v>184</v>
      </c>
      <c r="K28" s="67">
        <v>2</v>
      </c>
      <c r="L28" s="65" t="s">
        <v>185</v>
      </c>
      <c r="M28" s="65" t="s">
        <v>186</v>
      </c>
    </row>
    <row r="29" spans="2:13" ht="19.5" thickBot="1">
      <c r="B29" s="15">
        <v>6</v>
      </c>
      <c r="C29" s="15" t="s">
        <v>187</v>
      </c>
      <c r="D29" s="15">
        <v>1</v>
      </c>
      <c r="E29" s="15" t="s">
        <v>154</v>
      </c>
      <c r="F29" s="15"/>
      <c r="I29" s="94">
        <v>6</v>
      </c>
      <c r="J29" s="92" t="s">
        <v>187</v>
      </c>
      <c r="K29" s="94">
        <v>1</v>
      </c>
      <c r="L29" s="92" t="s">
        <v>154</v>
      </c>
      <c r="M29" s="92"/>
    </row>
    <row r="30" spans="2:13" ht="19.5" thickTop="1">
      <c r="I30" s="65"/>
      <c r="J30" s="65"/>
      <c r="K30" s="65"/>
      <c r="L30" s="65"/>
      <c r="M30" s="65"/>
    </row>
    <row r="31" spans="2:13" ht="19.5" thickBot="1">
      <c r="B31" s="130" t="s">
        <v>190</v>
      </c>
      <c r="C31" s="130"/>
      <c r="D31" s="130"/>
      <c r="E31" s="130"/>
      <c r="F31" s="130"/>
      <c r="I31" s="131" t="s">
        <v>190</v>
      </c>
      <c r="J31" s="131"/>
      <c r="K31" s="131"/>
      <c r="L31" s="131"/>
      <c r="M31" s="131"/>
    </row>
    <row r="32" spans="2:13" ht="19.5" thickTop="1">
      <c r="B32" s="9" t="s">
        <v>137</v>
      </c>
      <c r="C32" s="9" t="s">
        <v>138</v>
      </c>
      <c r="D32" s="9" t="s">
        <v>139</v>
      </c>
      <c r="E32" s="9" t="s">
        <v>140</v>
      </c>
      <c r="F32" s="9" t="s">
        <v>141</v>
      </c>
      <c r="I32" s="69" t="s">
        <v>137</v>
      </c>
      <c r="J32" s="69" t="s">
        <v>138</v>
      </c>
      <c r="K32" s="69" t="s">
        <v>139</v>
      </c>
      <c r="L32" s="69" t="s">
        <v>140</v>
      </c>
      <c r="M32" s="69" t="s">
        <v>141</v>
      </c>
    </row>
    <row r="33" spans="2:13">
      <c r="B33" s="1">
        <v>0</v>
      </c>
      <c r="C33" s="1" t="s">
        <v>142</v>
      </c>
      <c r="D33" s="1">
        <v>1</v>
      </c>
      <c r="E33" s="1" t="s">
        <v>172</v>
      </c>
      <c r="F33" s="1"/>
      <c r="I33" s="67">
        <v>0</v>
      </c>
      <c r="J33" s="65" t="s">
        <v>142</v>
      </c>
      <c r="K33" s="67">
        <v>1</v>
      </c>
      <c r="L33" s="65" t="s">
        <v>172</v>
      </c>
      <c r="M33" s="65"/>
    </row>
    <row r="34" spans="2:13">
      <c r="B34" s="15">
        <v>1</v>
      </c>
      <c r="C34" s="15" t="s">
        <v>144</v>
      </c>
      <c r="D34" s="15">
        <v>1</v>
      </c>
      <c r="E34" s="15" t="s">
        <v>173</v>
      </c>
      <c r="F34" s="15" t="s">
        <v>174</v>
      </c>
      <c r="I34" s="67">
        <v>1</v>
      </c>
      <c r="J34" s="65" t="s">
        <v>144</v>
      </c>
      <c r="K34" s="67">
        <v>1</v>
      </c>
      <c r="L34" s="65" t="s">
        <v>173</v>
      </c>
      <c r="M34" s="65" t="s">
        <v>174</v>
      </c>
    </row>
    <row r="35" spans="2:13">
      <c r="B35" s="1">
        <v>2</v>
      </c>
      <c r="C35" s="1" t="s">
        <v>175</v>
      </c>
      <c r="D35" s="1">
        <v>1</v>
      </c>
      <c r="E35" s="1" t="s">
        <v>167</v>
      </c>
      <c r="F35" s="1" t="s">
        <v>189</v>
      </c>
      <c r="I35" s="67">
        <v>2</v>
      </c>
      <c r="J35" s="65" t="s">
        <v>175</v>
      </c>
      <c r="K35" s="67">
        <v>1</v>
      </c>
      <c r="L35" s="65" t="s">
        <v>167</v>
      </c>
      <c r="M35" s="65" t="s">
        <v>189</v>
      </c>
    </row>
    <row r="36" spans="2:13">
      <c r="B36" s="15">
        <v>3</v>
      </c>
      <c r="C36" s="15" t="s">
        <v>178</v>
      </c>
      <c r="D36" s="15">
        <v>1</v>
      </c>
      <c r="E36" s="15" t="s">
        <v>167</v>
      </c>
      <c r="F36" s="15" t="s">
        <v>179</v>
      </c>
      <c r="I36" s="67">
        <v>3</v>
      </c>
      <c r="J36" s="65" t="s">
        <v>178</v>
      </c>
      <c r="K36" s="67">
        <v>1</v>
      </c>
      <c r="L36" s="65" t="s">
        <v>167</v>
      </c>
      <c r="M36" s="65" t="s">
        <v>179</v>
      </c>
    </row>
    <row r="37" spans="2:13">
      <c r="B37" s="1"/>
      <c r="C37" s="1" t="s">
        <v>180</v>
      </c>
      <c r="D37" s="1"/>
      <c r="E37" s="1" t="s">
        <v>181</v>
      </c>
      <c r="F37" s="1" t="s">
        <v>179</v>
      </c>
      <c r="I37" s="67"/>
      <c r="J37" s="65" t="s">
        <v>180</v>
      </c>
      <c r="K37" s="67"/>
      <c r="L37" s="65" t="s">
        <v>181</v>
      </c>
      <c r="M37" s="65" t="s">
        <v>179</v>
      </c>
    </row>
    <row r="38" spans="2:13">
      <c r="B38" s="15"/>
      <c r="C38" s="15" t="s">
        <v>182</v>
      </c>
      <c r="D38" s="15"/>
      <c r="E38" s="15" t="s">
        <v>183</v>
      </c>
      <c r="F38" s="15"/>
      <c r="I38" s="67"/>
      <c r="J38" s="65" t="s">
        <v>182</v>
      </c>
      <c r="K38" s="67"/>
      <c r="L38" s="65" t="s">
        <v>183</v>
      </c>
      <c r="M38" s="65"/>
    </row>
    <row r="39" spans="2:13">
      <c r="B39" s="1">
        <v>4</v>
      </c>
      <c r="C39" s="1" t="s">
        <v>184</v>
      </c>
      <c r="D39" s="1">
        <v>2</v>
      </c>
      <c r="E39" s="1" t="s">
        <v>185</v>
      </c>
      <c r="F39" s="1" t="s">
        <v>186</v>
      </c>
      <c r="I39" s="67">
        <v>4</v>
      </c>
      <c r="J39" s="65" t="s">
        <v>184</v>
      </c>
      <c r="K39" s="67">
        <v>2</v>
      </c>
      <c r="L39" s="65" t="s">
        <v>185</v>
      </c>
      <c r="M39" s="65" t="s">
        <v>186</v>
      </c>
    </row>
    <row r="40" spans="2:13" ht="19.5" thickBot="1">
      <c r="B40" s="15">
        <v>6</v>
      </c>
      <c r="C40" s="15" t="s">
        <v>187</v>
      </c>
      <c r="D40" s="15">
        <v>1</v>
      </c>
      <c r="E40" s="15" t="s">
        <v>154</v>
      </c>
      <c r="F40" s="15"/>
      <c r="I40" s="94">
        <v>6</v>
      </c>
      <c r="J40" s="92" t="s">
        <v>187</v>
      </c>
      <c r="K40" s="94">
        <v>1</v>
      </c>
      <c r="L40" s="92" t="s">
        <v>154</v>
      </c>
      <c r="M40" s="92"/>
    </row>
    <row r="41" spans="2:13" ht="19.5" thickTop="1"/>
  </sheetData>
  <mergeCells count="6">
    <mergeCell ref="B2:F2"/>
    <mergeCell ref="B20:F20"/>
    <mergeCell ref="B31:F31"/>
    <mergeCell ref="I2:M2"/>
    <mergeCell ref="I20:M20"/>
    <mergeCell ref="I31:M3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A049-8FD3-4850-A2BF-087D1472BD88}">
  <dimension ref="B2:K23"/>
  <sheetViews>
    <sheetView zoomScale="85" zoomScaleNormal="85" workbookViewId="0">
      <selection activeCell="J10" sqref="J10"/>
    </sheetView>
  </sheetViews>
  <sheetFormatPr defaultRowHeight="18.75"/>
  <cols>
    <col min="2" max="2" width="33.875" bestFit="1" customWidth="1"/>
    <col min="3" max="3" width="33.25" bestFit="1" customWidth="1"/>
    <col min="4" max="4" width="18.125" bestFit="1" customWidth="1"/>
    <col min="8" max="8" width="33.875" bestFit="1" customWidth="1"/>
    <col min="9" max="9" width="33.25" bestFit="1" customWidth="1"/>
    <col min="10" max="10" width="17.625" bestFit="1" customWidth="1"/>
  </cols>
  <sheetData>
    <row r="2" spans="2:11" ht="19.5" thickBot="1">
      <c r="H2" s="84"/>
      <c r="I2" s="84"/>
      <c r="J2" s="84"/>
      <c r="K2" s="84"/>
    </row>
    <row r="3" spans="2:11" ht="20.25" thickTop="1" thickBot="1">
      <c r="B3" s="10" t="s">
        <v>15</v>
      </c>
      <c r="C3" s="11" t="s">
        <v>0</v>
      </c>
      <c r="D3" s="12" t="s">
        <v>13</v>
      </c>
      <c r="E3" s="12" t="s">
        <v>1</v>
      </c>
      <c r="H3" s="95" t="s">
        <v>198</v>
      </c>
      <c r="I3" s="95" t="s">
        <v>199</v>
      </c>
      <c r="J3" s="95" t="s">
        <v>200</v>
      </c>
      <c r="K3" s="95" t="s">
        <v>201</v>
      </c>
    </row>
    <row r="4" spans="2:11" ht="19.5" thickTop="1">
      <c r="B4" s="7" t="s">
        <v>2</v>
      </c>
      <c r="C4" s="8" t="s">
        <v>47</v>
      </c>
      <c r="D4" s="9" t="s">
        <v>46</v>
      </c>
      <c r="E4" s="9">
        <v>1</v>
      </c>
      <c r="H4" s="65" t="s">
        <v>202</v>
      </c>
      <c r="I4" s="65" t="s">
        <v>47</v>
      </c>
      <c r="J4" s="65" t="s">
        <v>46</v>
      </c>
      <c r="K4" s="68">
        <v>1</v>
      </c>
    </row>
    <row r="5" spans="2:11">
      <c r="B5" s="6" t="s">
        <v>4</v>
      </c>
      <c r="C5" s="4" t="s">
        <v>43</v>
      </c>
      <c r="D5" s="1" t="s">
        <v>42</v>
      </c>
      <c r="E5" s="1">
        <v>2</v>
      </c>
      <c r="H5" s="65" t="s">
        <v>203</v>
      </c>
      <c r="I5" s="65" t="s">
        <v>43</v>
      </c>
      <c r="J5" s="65" t="s">
        <v>42</v>
      </c>
      <c r="K5" s="68">
        <v>2</v>
      </c>
    </row>
    <row r="6" spans="2:11">
      <c r="B6" s="13" t="s">
        <v>5</v>
      </c>
      <c r="C6" s="14" t="s">
        <v>44</v>
      </c>
      <c r="D6" s="15" t="s">
        <v>45</v>
      </c>
      <c r="E6" s="15">
        <v>2</v>
      </c>
      <c r="H6" s="65" t="s">
        <v>204</v>
      </c>
      <c r="I6" s="65" t="s">
        <v>44</v>
      </c>
      <c r="J6" s="65" t="s">
        <v>45</v>
      </c>
      <c r="K6" s="68">
        <v>2</v>
      </c>
    </row>
    <row r="7" spans="2:11">
      <c r="B7" s="6" t="s">
        <v>3</v>
      </c>
      <c r="C7" s="4" t="s">
        <v>37</v>
      </c>
      <c r="D7" s="1" t="s">
        <v>33</v>
      </c>
      <c r="E7" s="1">
        <v>1</v>
      </c>
      <c r="H7" s="65" t="s">
        <v>205</v>
      </c>
      <c r="I7" s="65" t="s">
        <v>37</v>
      </c>
      <c r="J7" s="65" t="s">
        <v>33</v>
      </c>
      <c r="K7" s="68">
        <v>1</v>
      </c>
    </row>
    <row r="8" spans="2:11">
      <c r="B8" s="13" t="s">
        <v>7</v>
      </c>
      <c r="C8" s="14" t="s">
        <v>38</v>
      </c>
      <c r="D8" s="15" t="s">
        <v>31</v>
      </c>
      <c r="E8" s="15">
        <v>1</v>
      </c>
      <c r="H8" s="65" t="s">
        <v>206</v>
      </c>
      <c r="I8" s="65" t="s">
        <v>38</v>
      </c>
      <c r="J8" s="65" t="s">
        <v>31</v>
      </c>
      <c r="K8" s="68">
        <v>1</v>
      </c>
    </row>
    <row r="9" spans="2:11">
      <c r="B9" s="6" t="s">
        <v>32</v>
      </c>
      <c r="C9" s="4" t="s">
        <v>39</v>
      </c>
      <c r="D9" s="1" t="s">
        <v>31</v>
      </c>
      <c r="E9" s="1">
        <v>1</v>
      </c>
      <c r="H9" s="65" t="s">
        <v>207</v>
      </c>
      <c r="I9" s="65" t="s">
        <v>39</v>
      </c>
      <c r="J9" s="65" t="s">
        <v>31</v>
      </c>
      <c r="K9" s="68">
        <v>1</v>
      </c>
    </row>
    <row r="10" spans="2:11">
      <c r="B10" s="13" t="s">
        <v>6</v>
      </c>
      <c r="C10" s="14" t="s">
        <v>40</v>
      </c>
      <c r="D10" s="15" t="s">
        <v>34</v>
      </c>
      <c r="E10" s="15">
        <v>2</v>
      </c>
      <c r="H10" s="65" t="s">
        <v>208</v>
      </c>
      <c r="I10" s="65" t="s">
        <v>40</v>
      </c>
      <c r="J10" s="65" t="s">
        <v>34</v>
      </c>
      <c r="K10" s="68">
        <v>2</v>
      </c>
    </row>
    <row r="11" spans="2:11">
      <c r="B11" s="6" t="s">
        <v>14</v>
      </c>
      <c r="C11" s="4" t="s">
        <v>40</v>
      </c>
      <c r="D11" s="1" t="s">
        <v>34</v>
      </c>
      <c r="E11" s="1">
        <v>1</v>
      </c>
      <c r="H11" s="70" t="s">
        <v>209</v>
      </c>
      <c r="I11" s="65" t="s">
        <v>40</v>
      </c>
      <c r="J11" s="65" t="s">
        <v>34</v>
      </c>
      <c r="K11" s="68">
        <v>1</v>
      </c>
    </row>
    <row r="12" spans="2:11">
      <c r="B12" s="13" t="s">
        <v>8</v>
      </c>
      <c r="C12" s="14" t="s">
        <v>41</v>
      </c>
      <c r="D12" s="15" t="s">
        <v>35</v>
      </c>
      <c r="E12" s="15">
        <v>1</v>
      </c>
      <c r="H12" s="65" t="s">
        <v>210</v>
      </c>
      <c r="I12" s="65" t="s">
        <v>41</v>
      </c>
      <c r="J12" s="65" t="s">
        <v>35</v>
      </c>
      <c r="K12" s="68">
        <v>1</v>
      </c>
    </row>
    <row r="13" spans="2:11">
      <c r="B13" s="6" t="s">
        <v>9</v>
      </c>
      <c r="C13" s="4" t="s">
        <v>30</v>
      </c>
      <c r="D13" s="1" t="s">
        <v>36</v>
      </c>
      <c r="E13" s="1">
        <v>1</v>
      </c>
      <c r="H13" s="65" t="s">
        <v>211</v>
      </c>
      <c r="I13" s="65" t="s">
        <v>30</v>
      </c>
      <c r="J13" s="65" t="s">
        <v>36</v>
      </c>
      <c r="K13" s="68">
        <v>1</v>
      </c>
    </row>
    <row r="14" spans="2:11">
      <c r="B14" s="13" t="s">
        <v>11</v>
      </c>
      <c r="C14" s="14" t="s">
        <v>49</v>
      </c>
      <c r="D14" s="15" t="s">
        <v>48</v>
      </c>
      <c r="E14" s="15">
        <v>2</v>
      </c>
      <c r="H14" s="65" t="s">
        <v>212</v>
      </c>
      <c r="I14" s="65" t="s">
        <v>49</v>
      </c>
      <c r="J14" s="65" t="s">
        <v>48</v>
      </c>
      <c r="K14" s="68">
        <v>2</v>
      </c>
    </row>
    <row r="15" spans="2:11">
      <c r="B15" s="6" t="s">
        <v>12</v>
      </c>
      <c r="C15" s="4" t="s">
        <v>50</v>
      </c>
      <c r="D15" s="1" t="s">
        <v>28</v>
      </c>
      <c r="E15" s="1">
        <v>25</v>
      </c>
      <c r="H15" s="65" t="s">
        <v>213</v>
      </c>
      <c r="I15" s="65" t="s">
        <v>214</v>
      </c>
      <c r="J15" s="65" t="s">
        <v>215</v>
      </c>
      <c r="K15" s="68">
        <v>25</v>
      </c>
    </row>
    <row r="16" spans="2:11">
      <c r="B16" s="13" t="s">
        <v>20</v>
      </c>
      <c r="C16" s="14" t="s">
        <v>23</v>
      </c>
      <c r="D16" s="15" t="s">
        <v>28</v>
      </c>
      <c r="E16" s="15">
        <v>38</v>
      </c>
      <c r="H16" s="65" t="s">
        <v>216</v>
      </c>
      <c r="I16" s="65" t="s">
        <v>23</v>
      </c>
      <c r="J16" s="65" t="s">
        <v>215</v>
      </c>
      <c r="K16" s="68">
        <v>38</v>
      </c>
    </row>
    <row r="17" spans="2:11">
      <c r="B17" s="6" t="s">
        <v>21</v>
      </c>
      <c r="C17" s="4" t="s">
        <v>22</v>
      </c>
      <c r="D17" s="1" t="s">
        <v>28</v>
      </c>
      <c r="E17" s="1">
        <v>2</v>
      </c>
      <c r="H17" s="65" t="s">
        <v>217</v>
      </c>
      <c r="I17" s="65" t="s">
        <v>22</v>
      </c>
      <c r="J17" s="65" t="s">
        <v>215</v>
      </c>
      <c r="K17" s="68">
        <v>2</v>
      </c>
    </row>
    <row r="18" spans="2:11">
      <c r="B18" s="13" t="s">
        <v>18</v>
      </c>
      <c r="C18" s="14" t="s">
        <v>19</v>
      </c>
      <c r="D18" s="15" t="s">
        <v>28</v>
      </c>
      <c r="E18" s="15">
        <v>17</v>
      </c>
      <c r="H18" s="65" t="s">
        <v>218</v>
      </c>
      <c r="I18" s="65" t="s">
        <v>19</v>
      </c>
      <c r="J18" s="65" t="s">
        <v>215</v>
      </c>
      <c r="K18" s="68">
        <v>17</v>
      </c>
    </row>
    <row r="19" spans="2:11">
      <c r="B19" s="6" t="s">
        <v>25</v>
      </c>
      <c r="C19" s="4" t="s">
        <v>27</v>
      </c>
      <c r="D19" s="1" t="s">
        <v>28</v>
      </c>
      <c r="E19" s="1">
        <v>8</v>
      </c>
      <c r="H19" s="65" t="s">
        <v>219</v>
      </c>
      <c r="I19" s="65" t="s">
        <v>27</v>
      </c>
      <c r="J19" s="65" t="s">
        <v>215</v>
      </c>
      <c r="K19" s="68">
        <v>8</v>
      </c>
    </row>
    <row r="20" spans="2:11">
      <c r="B20" s="13" t="s">
        <v>10</v>
      </c>
      <c r="C20" s="14" t="s">
        <v>29</v>
      </c>
      <c r="D20" s="16"/>
      <c r="E20" s="15">
        <v>1</v>
      </c>
      <c r="H20" s="65" t="s">
        <v>220</v>
      </c>
      <c r="I20" s="65" t="s">
        <v>29</v>
      </c>
      <c r="J20" s="65"/>
      <c r="K20" s="68">
        <v>1</v>
      </c>
    </row>
    <row r="21" spans="2:11">
      <c r="B21" s="6" t="s">
        <v>26</v>
      </c>
      <c r="C21" s="4" t="s">
        <v>24</v>
      </c>
      <c r="D21" s="2"/>
      <c r="E21" s="1">
        <v>4</v>
      </c>
      <c r="H21" s="65" t="s">
        <v>221</v>
      </c>
      <c r="I21" s="65" t="s">
        <v>24</v>
      </c>
      <c r="J21" s="65"/>
      <c r="K21" s="68">
        <v>4</v>
      </c>
    </row>
    <row r="22" spans="2:11" ht="19.5" thickBot="1">
      <c r="B22" s="13" t="s">
        <v>16</v>
      </c>
      <c r="C22" s="14" t="s">
        <v>17</v>
      </c>
      <c r="D22" s="16"/>
      <c r="E22" s="15">
        <v>1</v>
      </c>
      <c r="H22" s="92" t="s">
        <v>16</v>
      </c>
      <c r="I22" s="92" t="s">
        <v>17</v>
      </c>
      <c r="J22" s="92"/>
      <c r="K22" s="91">
        <v>1</v>
      </c>
    </row>
    <row r="23" spans="2:11" ht="19.5" thickTop="1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5323-AC95-4A6D-8669-77C379FFAC8C}">
  <dimension ref="B2:L8"/>
  <sheetViews>
    <sheetView zoomScale="115" zoomScaleNormal="115" workbookViewId="0">
      <selection activeCell="G11" sqref="G11"/>
    </sheetView>
  </sheetViews>
  <sheetFormatPr defaultRowHeight="18.75"/>
  <cols>
    <col min="2" max="2" width="11" bestFit="1" customWidth="1"/>
    <col min="3" max="3" width="21.25" customWidth="1"/>
    <col min="4" max="4" width="29.625" bestFit="1" customWidth="1"/>
    <col min="5" max="6" width="25.5" bestFit="1" customWidth="1"/>
    <col min="8" max="8" width="11" bestFit="1" customWidth="1"/>
    <col min="9" max="9" width="21.25" customWidth="1"/>
    <col min="10" max="10" width="29.625" bestFit="1" customWidth="1"/>
    <col min="11" max="11" width="25.5" bestFit="1" customWidth="1"/>
    <col min="12" max="12" width="25.5" customWidth="1"/>
  </cols>
  <sheetData>
    <row r="2" spans="2:12" ht="19.5" thickBot="1">
      <c r="H2" s="84"/>
      <c r="I2" s="84"/>
      <c r="J2" s="84"/>
      <c r="K2" s="84"/>
      <c r="L2" s="84"/>
    </row>
    <row r="3" spans="2:12" ht="20.25" thickTop="1" thickBot="1">
      <c r="B3" s="21" t="s">
        <v>51</v>
      </c>
      <c r="C3" s="22" t="s">
        <v>52</v>
      </c>
      <c r="D3" s="23" t="s">
        <v>53</v>
      </c>
      <c r="E3" s="23" t="s">
        <v>54</v>
      </c>
      <c r="F3" s="23" t="s">
        <v>55</v>
      </c>
      <c r="H3" s="69" t="s">
        <v>222</v>
      </c>
      <c r="I3" s="69" t="s">
        <v>223</v>
      </c>
      <c r="J3" s="69" t="s">
        <v>224</v>
      </c>
      <c r="K3" s="69" t="s">
        <v>225</v>
      </c>
      <c r="L3" s="69" t="s">
        <v>226</v>
      </c>
    </row>
    <row r="4" spans="2:12" ht="38.25" thickTop="1">
      <c r="B4" s="5" t="s">
        <v>56</v>
      </c>
      <c r="C4" s="19" t="s">
        <v>65</v>
      </c>
      <c r="D4" s="3" t="s">
        <v>66</v>
      </c>
      <c r="E4" s="3" t="s">
        <v>68</v>
      </c>
      <c r="F4" s="20" t="s">
        <v>70</v>
      </c>
      <c r="H4" s="66" t="s">
        <v>227</v>
      </c>
      <c r="I4" s="72" t="s">
        <v>228</v>
      </c>
      <c r="J4" s="66" t="s">
        <v>229</v>
      </c>
      <c r="K4" s="66" t="s">
        <v>230</v>
      </c>
      <c r="L4" s="72" t="s">
        <v>231</v>
      </c>
    </row>
    <row r="5" spans="2:12" ht="40.5">
      <c r="B5" s="6" t="s">
        <v>57</v>
      </c>
      <c r="C5" s="18" t="s">
        <v>64</v>
      </c>
      <c r="D5" s="17" t="s">
        <v>67</v>
      </c>
      <c r="E5" s="17" t="s">
        <v>69</v>
      </c>
      <c r="F5" s="17" t="s">
        <v>71</v>
      </c>
      <c r="H5" s="66" t="s">
        <v>232</v>
      </c>
      <c r="I5" s="72" t="s">
        <v>233</v>
      </c>
      <c r="J5" s="72" t="s">
        <v>234</v>
      </c>
      <c r="K5" s="73" t="s">
        <v>69</v>
      </c>
      <c r="L5" s="73" t="s">
        <v>71</v>
      </c>
    </row>
    <row r="6" spans="2:12">
      <c r="B6" s="6" t="s">
        <v>58</v>
      </c>
      <c r="C6" s="4" t="s">
        <v>60</v>
      </c>
      <c r="D6" s="1" t="s">
        <v>60</v>
      </c>
      <c r="E6" s="1" t="s">
        <v>60</v>
      </c>
      <c r="F6" s="1" t="s">
        <v>60</v>
      </c>
      <c r="H6" s="66" t="s">
        <v>235</v>
      </c>
      <c r="I6" s="66" t="s">
        <v>60</v>
      </c>
      <c r="J6" s="66" t="s">
        <v>60</v>
      </c>
      <c r="K6" s="66" t="s">
        <v>60</v>
      </c>
      <c r="L6" s="66" t="s">
        <v>60</v>
      </c>
    </row>
    <row r="7" spans="2:12" ht="19.5" thickBot="1">
      <c r="B7" s="6" t="s">
        <v>59</v>
      </c>
      <c r="C7" s="4" t="s">
        <v>61</v>
      </c>
      <c r="D7" s="1" t="s">
        <v>61</v>
      </c>
      <c r="E7" s="1" t="s">
        <v>62</v>
      </c>
      <c r="F7" s="1" t="s">
        <v>63</v>
      </c>
      <c r="H7" s="93" t="s">
        <v>236</v>
      </c>
      <c r="I7" s="93" t="s">
        <v>237</v>
      </c>
      <c r="J7" s="93" t="s">
        <v>237</v>
      </c>
      <c r="K7" s="93" t="s">
        <v>62</v>
      </c>
      <c r="L7" s="93" t="s">
        <v>238</v>
      </c>
    </row>
    <row r="8" spans="2:12" ht="19.5" thickTop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FFAA-C513-41BD-B94C-42CC49C5CF72}">
  <dimension ref="B2:O11"/>
  <sheetViews>
    <sheetView zoomScale="130" zoomScaleNormal="130" workbookViewId="0">
      <selection activeCell="F9" sqref="F9"/>
    </sheetView>
  </sheetViews>
  <sheetFormatPr defaultRowHeight="18.75"/>
  <cols>
    <col min="2" max="2" width="21.375" bestFit="1" customWidth="1"/>
  </cols>
  <sheetData>
    <row r="2" spans="2:15" ht="19.5" thickBot="1">
      <c r="B2" s="24" t="s">
        <v>77</v>
      </c>
      <c r="C2" s="25" t="s">
        <v>72</v>
      </c>
      <c r="D2" s="26" t="s">
        <v>74</v>
      </c>
      <c r="E2" s="26" t="s">
        <v>73</v>
      </c>
      <c r="F2" s="26" t="s">
        <v>75</v>
      </c>
      <c r="G2" s="26" t="s">
        <v>76</v>
      </c>
      <c r="J2" s="30">
        <v>132</v>
      </c>
      <c r="K2">
        <v>1000000</v>
      </c>
      <c r="L2">
        <v>800000</v>
      </c>
      <c r="M2">
        <v>500000</v>
      </c>
      <c r="N2">
        <v>250000</v>
      </c>
      <c r="O2">
        <v>100000</v>
      </c>
    </row>
    <row r="3" spans="2:15" ht="19.5" thickTop="1">
      <c r="B3" s="27" t="s">
        <v>78</v>
      </c>
      <c r="C3" s="28">
        <f>ROUND($K$2/$J$2,0)</f>
        <v>7576</v>
      </c>
      <c r="D3" s="29">
        <f>ROUND($L$2/$J$2,0)</f>
        <v>6061</v>
      </c>
      <c r="E3" s="29">
        <f>ROUND(500000/$J$2,0)</f>
        <v>3788</v>
      </c>
      <c r="F3" s="29">
        <f>ROUND(250000/$J$2,0)</f>
        <v>1894</v>
      </c>
      <c r="G3" s="29">
        <f>ROUND(100000/$J$2,0)</f>
        <v>758</v>
      </c>
      <c r="J3" s="31">
        <v>62</v>
      </c>
    </row>
    <row r="4" spans="2:15">
      <c r="B4" s="27" t="s">
        <v>79</v>
      </c>
      <c r="C4" s="28">
        <f>ROUND(1000000/$J$3,0)</f>
        <v>16129</v>
      </c>
      <c r="D4" s="29">
        <f>ROUND(800000/$J$3,0)</f>
        <v>12903</v>
      </c>
      <c r="E4" s="29">
        <f>ROUND(500000/$J$3,0)</f>
        <v>8065</v>
      </c>
      <c r="F4" s="29">
        <f>ROUND(250000/$J$3,0)</f>
        <v>4032</v>
      </c>
      <c r="G4" s="29">
        <f>ROUND(100000/$J$3,0)</f>
        <v>1613</v>
      </c>
    </row>
    <row r="7" spans="2:15" ht="19.5" thickBot="1">
      <c r="B7" s="84"/>
      <c r="C7" s="84"/>
      <c r="D7" s="84"/>
      <c r="E7" s="84"/>
      <c r="F7" s="84"/>
      <c r="G7" s="84"/>
    </row>
    <row r="8" spans="2:15" ht="19.5" thickTop="1">
      <c r="B8" s="69" t="s">
        <v>246</v>
      </c>
      <c r="C8" s="69" t="s">
        <v>72</v>
      </c>
      <c r="D8" s="69" t="s">
        <v>74</v>
      </c>
      <c r="E8" s="69" t="s">
        <v>73</v>
      </c>
      <c r="F8" s="69" t="s">
        <v>75</v>
      </c>
      <c r="G8" s="69" t="s">
        <v>76</v>
      </c>
    </row>
    <row r="9" spans="2:15">
      <c r="B9" s="66" t="s">
        <v>247</v>
      </c>
      <c r="C9" s="71">
        <f>ROUND($K$2/$J$2,0)</f>
        <v>7576</v>
      </c>
      <c r="D9" s="71">
        <f>ROUND($L$2/$J$2,0)</f>
        <v>6061</v>
      </c>
      <c r="E9" s="71">
        <f>ROUND(500000/$J$2,0)</f>
        <v>3788</v>
      </c>
      <c r="F9" s="71">
        <f>ROUND(250000/$J$2,0)</f>
        <v>1894</v>
      </c>
      <c r="G9" s="71">
        <f>ROUND(100000/$J$2,0)</f>
        <v>758</v>
      </c>
    </row>
    <row r="10" spans="2:15" ht="19.5" thickBot="1">
      <c r="B10" s="93" t="s">
        <v>248</v>
      </c>
      <c r="C10" s="96">
        <f>ROUND(1000000/$J$3,0)</f>
        <v>16129</v>
      </c>
      <c r="D10" s="96">
        <f>ROUND(800000/$J$3,0)</f>
        <v>12903</v>
      </c>
      <c r="E10" s="96">
        <f>ROUND(500000/$J$3,0)</f>
        <v>8065</v>
      </c>
      <c r="F10" s="96">
        <f>ROUND(250000/$J$3,0)</f>
        <v>4032</v>
      </c>
      <c r="G10" s="96">
        <f>ROUND(100000/$J$3,0)</f>
        <v>1613</v>
      </c>
    </row>
    <row r="11" spans="2:15" ht="19.5" thickTop="1"/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717-26C7-4F61-BDBE-E201AECD3E9F}">
  <dimension ref="B3:F35"/>
  <sheetViews>
    <sheetView topLeftCell="A51" zoomScaleNormal="100" workbookViewId="0">
      <selection activeCell="R20" sqref="R20"/>
    </sheetView>
  </sheetViews>
  <sheetFormatPr defaultRowHeight="18.75"/>
  <cols>
    <col min="2" max="2" width="21.375" bestFit="1" customWidth="1"/>
    <col min="3" max="3" width="25.125" bestFit="1" customWidth="1"/>
    <col min="4" max="4" width="23.125" customWidth="1"/>
  </cols>
  <sheetData>
    <row r="3" spans="2:6" ht="19.5" thickBot="1">
      <c r="B3" s="35" t="s">
        <v>81</v>
      </c>
      <c r="C3" s="42" t="s">
        <v>110</v>
      </c>
      <c r="D3" s="33" t="s">
        <v>82</v>
      </c>
      <c r="E3" s="32" t="s">
        <v>80</v>
      </c>
      <c r="F3" s="32" t="s">
        <v>83</v>
      </c>
    </row>
    <row r="4" spans="2:6" ht="19.5" thickTop="1">
      <c r="B4" s="133" t="s">
        <v>84</v>
      </c>
      <c r="C4" s="46" t="s">
        <v>111</v>
      </c>
      <c r="D4" s="9" t="s">
        <v>107</v>
      </c>
      <c r="E4" s="36" t="s">
        <v>88</v>
      </c>
      <c r="F4" s="9">
        <v>9</v>
      </c>
    </row>
    <row r="5" spans="2:6">
      <c r="B5" s="134"/>
      <c r="C5" s="43" t="s">
        <v>111</v>
      </c>
      <c r="D5" s="39" t="s">
        <v>108</v>
      </c>
      <c r="E5" s="41" t="s">
        <v>88</v>
      </c>
      <c r="F5" s="39">
        <v>1</v>
      </c>
    </row>
    <row r="6" spans="2:6">
      <c r="B6" s="134"/>
      <c r="C6" s="44" t="s">
        <v>111</v>
      </c>
      <c r="D6" s="15" t="s">
        <v>109</v>
      </c>
      <c r="E6" s="38" t="s">
        <v>88</v>
      </c>
      <c r="F6" s="15">
        <v>3</v>
      </c>
    </row>
    <row r="7" spans="2:6">
      <c r="B7" s="34" t="s">
        <v>95</v>
      </c>
      <c r="C7" s="43" t="s">
        <v>112</v>
      </c>
      <c r="D7" s="39" t="s">
        <v>97</v>
      </c>
      <c r="E7" s="40" t="s">
        <v>88</v>
      </c>
      <c r="F7" s="39">
        <v>1</v>
      </c>
    </row>
    <row r="8" spans="2:6">
      <c r="B8" s="134" t="s">
        <v>85</v>
      </c>
      <c r="C8" s="44" t="s">
        <v>115</v>
      </c>
      <c r="D8" s="15" t="s">
        <v>96</v>
      </c>
      <c r="E8" s="38" t="s">
        <v>89</v>
      </c>
      <c r="F8" s="15">
        <v>4</v>
      </c>
    </row>
    <row r="9" spans="2:6">
      <c r="B9" s="134"/>
      <c r="C9" s="43" t="s">
        <v>113</v>
      </c>
      <c r="D9" s="39" t="s">
        <v>106</v>
      </c>
      <c r="E9" s="41" t="s">
        <v>89</v>
      </c>
      <c r="F9" s="39">
        <v>9</v>
      </c>
    </row>
    <row r="10" spans="2:6">
      <c r="B10" s="134" t="s">
        <v>86</v>
      </c>
      <c r="C10" s="44" t="s">
        <v>115</v>
      </c>
      <c r="D10" s="15" t="s">
        <v>105</v>
      </c>
      <c r="E10" s="38" t="s">
        <v>89</v>
      </c>
      <c r="F10" s="15">
        <v>13</v>
      </c>
    </row>
    <row r="11" spans="2:6">
      <c r="B11" s="134"/>
      <c r="C11" s="43" t="s">
        <v>115</v>
      </c>
      <c r="D11" s="39" t="s">
        <v>98</v>
      </c>
      <c r="E11" s="41" t="s">
        <v>89</v>
      </c>
      <c r="F11" s="39">
        <v>2</v>
      </c>
    </row>
    <row r="12" spans="2:6">
      <c r="B12" s="34" t="s">
        <v>87</v>
      </c>
      <c r="C12" s="44" t="s">
        <v>114</v>
      </c>
      <c r="D12" s="15" t="s">
        <v>99</v>
      </c>
      <c r="E12" s="37" t="s">
        <v>89</v>
      </c>
      <c r="F12" s="15">
        <v>2</v>
      </c>
    </row>
    <row r="13" spans="2:6">
      <c r="B13" s="134" t="s">
        <v>90</v>
      </c>
      <c r="C13" s="43" t="s">
        <v>116</v>
      </c>
      <c r="D13" s="39" t="s">
        <v>100</v>
      </c>
      <c r="E13" s="41" t="s">
        <v>89</v>
      </c>
      <c r="F13" s="39">
        <v>1</v>
      </c>
    </row>
    <row r="14" spans="2:6">
      <c r="B14" s="134"/>
      <c r="C14" s="44" t="s">
        <v>117</v>
      </c>
      <c r="D14" s="15" t="s">
        <v>101</v>
      </c>
      <c r="E14" s="38" t="s">
        <v>89</v>
      </c>
      <c r="F14" s="15">
        <v>1</v>
      </c>
    </row>
    <row r="15" spans="2:6">
      <c r="B15" s="34" t="s">
        <v>91</v>
      </c>
      <c r="C15" s="43" t="s">
        <v>118</v>
      </c>
      <c r="D15" s="39" t="s">
        <v>102</v>
      </c>
      <c r="E15" s="40" t="s">
        <v>89</v>
      </c>
      <c r="F15" s="39">
        <v>1</v>
      </c>
    </row>
    <row r="16" spans="2:6">
      <c r="B16" s="34" t="s">
        <v>92</v>
      </c>
      <c r="C16" s="44" t="s">
        <v>119</v>
      </c>
      <c r="D16" s="15" t="s">
        <v>103</v>
      </c>
      <c r="E16" s="37" t="s">
        <v>89</v>
      </c>
      <c r="F16" s="15">
        <v>1</v>
      </c>
    </row>
    <row r="17" spans="2:6">
      <c r="B17" s="34" t="s">
        <v>93</v>
      </c>
      <c r="C17" s="45" t="s">
        <v>120</v>
      </c>
      <c r="D17" s="39" t="s">
        <v>104</v>
      </c>
      <c r="E17" s="39" t="s">
        <v>94</v>
      </c>
      <c r="F17" s="39">
        <v>2</v>
      </c>
    </row>
    <row r="19" spans="2:6" ht="19.5" thickBot="1">
      <c r="B19" s="84"/>
      <c r="C19" s="84"/>
      <c r="D19" s="84"/>
      <c r="E19" s="84"/>
      <c r="F19" s="84"/>
    </row>
    <row r="20" spans="2:6" ht="19.5" thickTop="1">
      <c r="B20" s="69" t="s">
        <v>249</v>
      </c>
      <c r="C20" s="69" t="s">
        <v>250</v>
      </c>
      <c r="D20" s="69" t="s">
        <v>251</v>
      </c>
      <c r="E20" s="69" t="s">
        <v>252</v>
      </c>
      <c r="F20" s="69" t="s">
        <v>253</v>
      </c>
    </row>
    <row r="21" spans="2:6">
      <c r="B21" s="132" t="s">
        <v>254</v>
      </c>
      <c r="C21" s="66" t="s">
        <v>255</v>
      </c>
      <c r="D21" s="66" t="s">
        <v>107</v>
      </c>
      <c r="E21" s="99" t="s">
        <v>256</v>
      </c>
      <c r="F21" s="68">
        <v>8</v>
      </c>
    </row>
    <row r="22" spans="2:6">
      <c r="B22" s="132"/>
      <c r="C22" s="66" t="s">
        <v>255</v>
      </c>
      <c r="D22" s="66" t="s">
        <v>108</v>
      </c>
      <c r="E22" s="99" t="s">
        <v>256</v>
      </c>
      <c r="F22" s="68">
        <v>1</v>
      </c>
    </row>
    <row r="23" spans="2:6">
      <c r="B23" s="132"/>
      <c r="C23" s="66" t="s">
        <v>255</v>
      </c>
      <c r="D23" s="66" t="s">
        <v>109</v>
      </c>
      <c r="E23" s="99" t="s">
        <v>256</v>
      </c>
      <c r="F23" s="68">
        <v>4</v>
      </c>
    </row>
    <row r="24" spans="2:6">
      <c r="B24" s="66" t="s">
        <v>257</v>
      </c>
      <c r="C24" s="66" t="s">
        <v>112</v>
      </c>
      <c r="D24" s="66" t="s">
        <v>97</v>
      </c>
      <c r="E24" s="99" t="s">
        <v>256</v>
      </c>
      <c r="F24" s="68">
        <v>1</v>
      </c>
    </row>
    <row r="25" spans="2:6">
      <c r="B25" s="132" t="s">
        <v>258</v>
      </c>
      <c r="C25" s="66" t="s">
        <v>259</v>
      </c>
      <c r="D25" s="66" t="s">
        <v>96</v>
      </c>
      <c r="E25" s="99" t="s">
        <v>260</v>
      </c>
      <c r="F25" s="68">
        <v>4</v>
      </c>
    </row>
    <row r="26" spans="2:6">
      <c r="B26" s="132"/>
      <c r="C26" s="66" t="s">
        <v>113</v>
      </c>
      <c r="D26" s="66" t="s">
        <v>106</v>
      </c>
      <c r="E26" s="99" t="s">
        <v>260</v>
      </c>
      <c r="F26" s="68">
        <v>9</v>
      </c>
    </row>
    <row r="27" spans="2:6">
      <c r="B27" s="132" t="s">
        <v>261</v>
      </c>
      <c r="C27" s="66" t="s">
        <v>259</v>
      </c>
      <c r="D27" s="66" t="s">
        <v>105</v>
      </c>
      <c r="E27" s="99" t="s">
        <v>260</v>
      </c>
      <c r="F27" s="68">
        <v>13</v>
      </c>
    </row>
    <row r="28" spans="2:6">
      <c r="B28" s="132"/>
      <c r="C28" s="66" t="s">
        <v>259</v>
      </c>
      <c r="D28" s="66" t="s">
        <v>98</v>
      </c>
      <c r="E28" s="99" t="s">
        <v>260</v>
      </c>
      <c r="F28" s="68">
        <v>2</v>
      </c>
    </row>
    <row r="29" spans="2:6">
      <c r="B29" s="66" t="s">
        <v>262</v>
      </c>
      <c r="C29" s="66" t="s">
        <v>263</v>
      </c>
      <c r="D29" s="66" t="s">
        <v>99</v>
      </c>
      <c r="E29" s="99" t="s">
        <v>260</v>
      </c>
      <c r="F29" s="68">
        <v>2</v>
      </c>
    </row>
    <row r="30" spans="2:6">
      <c r="B30" s="132" t="s">
        <v>264</v>
      </c>
      <c r="C30" s="66" t="s">
        <v>116</v>
      </c>
      <c r="D30" s="66" t="s">
        <v>100</v>
      </c>
      <c r="E30" s="99" t="s">
        <v>260</v>
      </c>
      <c r="F30" s="68">
        <v>1</v>
      </c>
    </row>
    <row r="31" spans="2:6">
      <c r="B31" s="132"/>
      <c r="C31" s="66" t="s">
        <v>265</v>
      </c>
      <c r="D31" s="66" t="s">
        <v>101</v>
      </c>
      <c r="E31" s="99" t="s">
        <v>260</v>
      </c>
      <c r="F31" s="68">
        <v>1</v>
      </c>
    </row>
    <row r="32" spans="2:6">
      <c r="B32" s="66" t="s">
        <v>266</v>
      </c>
      <c r="C32" s="66" t="s">
        <v>118</v>
      </c>
      <c r="D32" s="66" t="s">
        <v>102</v>
      </c>
      <c r="E32" s="99" t="s">
        <v>260</v>
      </c>
      <c r="F32" s="68">
        <v>1</v>
      </c>
    </row>
    <row r="33" spans="2:6">
      <c r="B33" s="66" t="s">
        <v>267</v>
      </c>
      <c r="C33" s="66" t="s">
        <v>268</v>
      </c>
      <c r="D33" s="66" t="s">
        <v>103</v>
      </c>
      <c r="E33" s="99" t="s">
        <v>260</v>
      </c>
      <c r="F33" s="68">
        <v>1</v>
      </c>
    </row>
    <row r="34" spans="2:6" ht="19.5" thickBot="1">
      <c r="B34" s="93" t="s">
        <v>269</v>
      </c>
      <c r="C34" s="97" t="s">
        <v>270</v>
      </c>
      <c r="D34" s="93" t="s">
        <v>104</v>
      </c>
      <c r="E34" s="98" t="s">
        <v>271</v>
      </c>
      <c r="F34" s="91">
        <v>2</v>
      </c>
    </row>
    <row r="35" spans="2:6" ht="19.5" thickTop="1"/>
  </sheetData>
  <mergeCells count="8">
    <mergeCell ref="B25:B26"/>
    <mergeCell ref="B27:B28"/>
    <mergeCell ref="B30:B31"/>
    <mergeCell ref="B4:B6"/>
    <mergeCell ref="B8:B9"/>
    <mergeCell ref="B10:B11"/>
    <mergeCell ref="B13:B14"/>
    <mergeCell ref="B21:B2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281-9381-4DEE-A6A1-B2A9237169F7}">
  <dimension ref="B1:K8"/>
  <sheetViews>
    <sheetView zoomScale="115" zoomScaleNormal="115" workbookViewId="0">
      <selection activeCell="I7" sqref="I2:K7"/>
    </sheetView>
  </sheetViews>
  <sheetFormatPr defaultRowHeight="18.75"/>
  <cols>
    <col min="2" max="2" width="12.875" bestFit="1" customWidth="1"/>
    <col min="4" max="4" width="34" bestFit="1" customWidth="1"/>
    <col min="9" max="9" width="13.125" bestFit="1" customWidth="1"/>
    <col min="11" max="11" width="34" bestFit="1" customWidth="1"/>
  </cols>
  <sheetData>
    <row r="1" spans="2:11" ht="19.5" thickBot="1">
      <c r="I1" s="84"/>
      <c r="J1" s="84"/>
      <c r="K1" s="84"/>
    </row>
    <row r="2" spans="2:11" ht="20.25" thickTop="1" thickBot="1">
      <c r="B2" s="35" t="s">
        <v>121</v>
      </c>
      <c r="C2" s="33" t="s">
        <v>122</v>
      </c>
      <c r="D2" s="32" t="s">
        <v>123</v>
      </c>
      <c r="I2" s="69" t="s">
        <v>239</v>
      </c>
      <c r="J2" s="69" t="s">
        <v>240</v>
      </c>
      <c r="K2" s="69" t="s">
        <v>241</v>
      </c>
    </row>
    <row r="3" spans="2:11" ht="19.5" thickTop="1">
      <c r="B3" s="7" t="s">
        <v>132</v>
      </c>
      <c r="C3" s="8">
        <v>1</v>
      </c>
      <c r="D3" s="9" t="s">
        <v>124</v>
      </c>
      <c r="I3" s="66" t="s">
        <v>132</v>
      </c>
      <c r="J3" s="68">
        <v>1</v>
      </c>
      <c r="K3" s="66" t="s">
        <v>242</v>
      </c>
    </row>
    <row r="4" spans="2:11">
      <c r="B4" s="6" t="s">
        <v>131</v>
      </c>
      <c r="C4" s="4">
        <v>1</v>
      </c>
      <c r="D4" s="1" t="s">
        <v>125</v>
      </c>
      <c r="I4" s="66" t="s">
        <v>131</v>
      </c>
      <c r="J4" s="68">
        <v>1</v>
      </c>
      <c r="K4" s="66" t="s">
        <v>243</v>
      </c>
    </row>
    <row r="5" spans="2:11">
      <c r="B5" s="13" t="s">
        <v>130</v>
      </c>
      <c r="C5" s="14">
        <v>1</v>
      </c>
      <c r="D5" s="15" t="s">
        <v>126</v>
      </c>
      <c r="I5" s="66" t="s">
        <v>130</v>
      </c>
      <c r="J5" s="68">
        <v>1</v>
      </c>
      <c r="K5" s="66" t="s">
        <v>244</v>
      </c>
    </row>
    <row r="6" spans="2:11">
      <c r="B6" s="6" t="s">
        <v>129</v>
      </c>
      <c r="C6" s="4">
        <v>8</v>
      </c>
      <c r="D6" s="1" t="s">
        <v>273</v>
      </c>
      <c r="I6" s="66" t="s">
        <v>129</v>
      </c>
      <c r="J6" s="68">
        <v>8</v>
      </c>
      <c r="K6" s="66" t="s">
        <v>272</v>
      </c>
    </row>
    <row r="7" spans="2:11" ht="38.25" thickBot="1">
      <c r="B7" s="13" t="s">
        <v>128</v>
      </c>
      <c r="C7" s="14">
        <v>1</v>
      </c>
      <c r="D7" s="47" t="s">
        <v>127</v>
      </c>
      <c r="I7" s="93" t="s">
        <v>128</v>
      </c>
      <c r="J7" s="91">
        <v>1</v>
      </c>
      <c r="K7" s="97" t="s">
        <v>245</v>
      </c>
    </row>
    <row r="8" spans="2:11" ht="19.5" thickTop="1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各通信速度・通信負荷ごとの通信成功割合</vt:lpstr>
      <vt:lpstr>CH340G転送周期計算</vt:lpstr>
      <vt:lpstr>CH340Gディスクリプタ</vt:lpstr>
      <vt:lpstr>USB-CANボード</vt:lpstr>
      <vt:lpstr>USB転送モード一覧</vt:lpstr>
      <vt:lpstr>CAN速度対フレーム数</vt:lpstr>
      <vt:lpstr>廃炉ロボット入出力デバイス</vt:lpstr>
      <vt:lpstr>通信プロトコルフィールド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Hattori</dc:creator>
  <cp:lastModifiedBy>Shun Hattori</cp:lastModifiedBy>
  <dcterms:created xsi:type="dcterms:W3CDTF">2021-12-18T22:06:50Z</dcterms:created>
  <dcterms:modified xsi:type="dcterms:W3CDTF">2022-01-26T13:59:33Z</dcterms:modified>
</cp:coreProperties>
</file>