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yang/project/TMS/Code/traj_analysis/"/>
    </mc:Choice>
  </mc:AlternateContent>
  <xr:revisionPtr revIDLastSave="0" documentId="13_ncr:1_{1ED3A65B-A6E2-1746-A896-0691CD7D55CE}" xr6:coauthVersionLast="46" xr6:coauthVersionMax="46" xr10:uidLastSave="{00000000-0000-0000-0000-000000000000}"/>
  <bookViews>
    <workbookView xWindow="48740" yWindow="320" windowWidth="27240" windowHeight="16440" activeTab="1" xr2:uid="{FB5F54BD-B160-0843-BEE7-F6CFBF8A7900}"/>
  </bookViews>
  <sheets>
    <sheet name="Sheet1" sheetId="1" r:id="rId1"/>
    <sheet name="Sheet2" sheetId="2" r:id="rId2"/>
  </sheets>
  <definedNames>
    <definedName name="_xlchart.v1.0" hidden="1">Sheet2!$J$3:$J$29</definedName>
    <definedName name="_xlchart.v1.1" hidden="1">Sheet2!$J$3:$J$29</definedName>
    <definedName name="_xlchart.v1.2" hidden="1">Sheet2!$F$3:$F$50</definedName>
    <definedName name="_xlchart.v1.3" hidden="1">Sheet2!$F$3:$F$50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2" l="1"/>
  <c r="J30" i="2"/>
  <c r="F52" i="2"/>
  <c r="F51" i="2"/>
  <c r="H27" i="2"/>
  <c r="H38" i="2"/>
  <c r="H39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3" i="2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J22" i="2"/>
  <c r="J23" i="2"/>
  <c r="L23" i="2" s="1"/>
  <c r="J24" i="2"/>
  <c r="J25" i="2"/>
  <c r="J26" i="2"/>
  <c r="L26" i="2" s="1"/>
  <c r="J27" i="2"/>
  <c r="L27" i="2" s="1"/>
  <c r="J28" i="2"/>
  <c r="L28" i="2" s="1"/>
  <c r="J29" i="2"/>
  <c r="L29" i="2" s="1"/>
  <c r="J4" i="2"/>
  <c r="L4" i="2" s="1"/>
  <c r="J5" i="2"/>
  <c r="L5" i="2" s="1"/>
  <c r="J6" i="2"/>
  <c r="L6" i="2" s="1"/>
  <c r="J7" i="2"/>
  <c r="J8" i="2"/>
  <c r="J9" i="2"/>
  <c r="J10" i="2"/>
  <c r="J11" i="2"/>
  <c r="J12" i="2"/>
  <c r="J13" i="2"/>
  <c r="J3" i="2"/>
  <c r="L3" i="2" s="1"/>
  <c r="F4" i="2"/>
  <c r="H4" i="2" s="1"/>
  <c r="F5" i="2"/>
  <c r="H5" i="2" s="1"/>
  <c r="F6" i="2"/>
  <c r="H6" i="2" s="1"/>
  <c r="F7" i="2"/>
  <c r="H7" i="2" s="1"/>
  <c r="F8" i="2"/>
  <c r="F9" i="2"/>
  <c r="F10" i="2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H18" i="2" s="1"/>
  <c r="F19" i="2"/>
  <c r="H19" i="2" s="1"/>
  <c r="F20" i="2"/>
  <c r="F21" i="2"/>
  <c r="F22" i="2"/>
  <c r="F23" i="2"/>
  <c r="H23" i="2" s="1"/>
  <c r="F24" i="2"/>
  <c r="H24" i="2" s="1"/>
  <c r="F25" i="2"/>
  <c r="H25" i="2" s="1"/>
  <c r="F26" i="2"/>
  <c r="H26" i="2" s="1"/>
  <c r="F27" i="2"/>
  <c r="F28" i="2"/>
  <c r="H28" i="2" s="1"/>
  <c r="F29" i="2"/>
  <c r="H29" i="2" s="1"/>
  <c r="F30" i="2"/>
  <c r="H30" i="2" s="1"/>
  <c r="F31" i="2"/>
  <c r="H31" i="2" s="1"/>
  <c r="F32" i="2"/>
  <c r="F33" i="2"/>
  <c r="F34" i="2"/>
  <c r="F35" i="2"/>
  <c r="H35" i="2" s="1"/>
  <c r="F36" i="2"/>
  <c r="H36" i="2" s="1"/>
  <c r="F37" i="2"/>
  <c r="H37" i="2" s="1"/>
  <c r="F38" i="2"/>
  <c r="F39" i="2"/>
  <c r="F40" i="2"/>
  <c r="H40" i="2" s="1"/>
  <c r="F41" i="2"/>
  <c r="F42" i="2"/>
  <c r="H42" i="2" s="1"/>
  <c r="F43" i="2"/>
  <c r="H43" i="2" s="1"/>
  <c r="F44" i="2"/>
  <c r="F45" i="2"/>
  <c r="F46" i="2"/>
  <c r="F47" i="2"/>
  <c r="H47" i="2" s="1"/>
  <c r="F48" i="2"/>
  <c r="H48" i="2" s="1"/>
  <c r="F49" i="2"/>
  <c r="H49" i="2" s="1"/>
  <c r="F50" i="2"/>
  <c r="H50" i="2" s="1"/>
  <c r="F3" i="2"/>
  <c r="H3" i="2" s="1"/>
  <c r="H41" i="2" l="1"/>
  <c r="L12" i="2"/>
  <c r="L24" i="2"/>
  <c r="L13" i="2"/>
  <c r="L25" i="2"/>
  <c r="H34" i="2"/>
  <c r="H10" i="2"/>
  <c r="L9" i="2"/>
  <c r="L11" i="2"/>
  <c r="L10" i="2"/>
  <c r="H22" i="2"/>
  <c r="H45" i="2"/>
  <c r="H33" i="2"/>
  <c r="H21" i="2"/>
  <c r="H9" i="2"/>
  <c r="L8" i="2"/>
  <c r="L22" i="2"/>
  <c r="H46" i="2"/>
  <c r="H44" i="2"/>
  <c r="H32" i="2"/>
  <c r="H20" i="2"/>
  <c r="H8" i="2"/>
  <c r="L7" i="2"/>
  <c r="L21" i="2"/>
</calcChain>
</file>

<file path=xl/sharedStrings.xml><?xml version="1.0" encoding="utf-8"?>
<sst xmlns="http://schemas.openxmlformats.org/spreadsheetml/2006/main" count="14" uniqueCount="8">
  <si>
    <t>eV = eimp*27.212</t>
  </si>
  <si>
    <t>fs = tadd/fstoau</t>
  </si>
  <si>
    <t>eV</t>
  </si>
  <si>
    <t>fs</t>
  </si>
  <si>
    <t>eV/fs</t>
  </si>
  <si>
    <t>trj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</si>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</sst>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EF656683-8105-6F4E-B9EB-03F503E5883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068FB24-267C-164A-A35F-3C2F682FD92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17</xdr:row>
      <xdr:rowOff>25400</xdr:rowOff>
    </xdr:from>
    <xdr:to>
      <xdr:col>17</xdr:col>
      <xdr:colOff>501650</xdr:colOff>
      <xdr:row>30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1941941-D2CB-0F44-BBB0-0DD85B45E3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3150" y="3479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755650</xdr:colOff>
      <xdr:row>3</xdr:row>
      <xdr:rowOff>127000</xdr:rowOff>
    </xdr:from>
    <xdr:to>
      <xdr:col>17</xdr:col>
      <xdr:colOff>374650</xdr:colOff>
      <xdr:row>17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75AA63B-678E-8145-ACB5-F59D4E8D5F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36150" y="736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EB33-01DD-2B42-BCD9-39BA17C6FF8E}">
  <dimension ref="A2:A3"/>
  <sheetViews>
    <sheetView workbookViewId="0">
      <selection activeCell="C4" sqref="C4"/>
    </sheetView>
  </sheetViews>
  <sheetFormatPr baseColWidth="10" defaultRowHeight="16" x14ac:dyDescent="0.2"/>
  <sheetData>
    <row r="2" spans="1:1" x14ac:dyDescent="0.2">
      <c r="A2" t="s">
        <v>0</v>
      </c>
    </row>
    <row r="3" spans="1:1" x14ac:dyDescent="0.2">
      <c r="A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71AB-1985-E24B-AD6A-DF8373728B95}">
  <dimension ref="A1:L52"/>
  <sheetViews>
    <sheetView tabSelected="1" topLeftCell="A22" workbookViewId="0">
      <selection activeCell="J32" sqref="J32"/>
    </sheetView>
  </sheetViews>
  <sheetFormatPr baseColWidth="10" defaultRowHeight="16" x14ac:dyDescent="0.2"/>
  <cols>
    <col min="1" max="4" width="10.83203125" style="1"/>
    <col min="5" max="5" width="10.83203125" style="2"/>
    <col min="6" max="8" width="10.83203125" style="1"/>
    <col min="9" max="9" width="10.83203125" style="2"/>
    <col min="10" max="16384" width="10.83203125" style="1"/>
  </cols>
  <sheetData>
    <row r="1" spans="1:12" s="2" customFormat="1" x14ac:dyDescent="0.2">
      <c r="A1" s="2">
        <v>188</v>
      </c>
      <c r="C1" s="2">
        <v>114</v>
      </c>
      <c r="F1" s="2">
        <v>188</v>
      </c>
      <c r="J1" s="2">
        <v>114</v>
      </c>
    </row>
    <row r="2" spans="1:12" x14ac:dyDescent="0.2">
      <c r="E2" s="2" t="s">
        <v>5</v>
      </c>
      <c r="F2" s="1" t="s">
        <v>2</v>
      </c>
      <c r="G2" s="1" t="s">
        <v>3</v>
      </c>
      <c r="H2" s="1" t="s">
        <v>4</v>
      </c>
      <c r="I2" s="2" t="s">
        <v>5</v>
      </c>
      <c r="J2" s="1" t="s">
        <v>2</v>
      </c>
      <c r="K2" s="1" t="s">
        <v>3</v>
      </c>
      <c r="L2" s="1" t="s">
        <v>4</v>
      </c>
    </row>
    <row r="3" spans="1:12" x14ac:dyDescent="0.2">
      <c r="A3" s="1">
        <v>1.0708072113875</v>
      </c>
      <c r="B3" s="1">
        <v>62351.907399983</v>
      </c>
      <c r="C3" s="1">
        <v>0.73827646990778995</v>
      </c>
      <c r="D3" s="1">
        <v>42682.938503776997</v>
      </c>
      <c r="E3" s="2">
        <v>127</v>
      </c>
      <c r="F3" s="1">
        <f>A3*27.212</f>
        <v>29.138805836276649</v>
      </c>
      <c r="G3" s="1">
        <f>B3/41.341373</f>
        <v>1508.2205276535688</v>
      </c>
      <c r="H3" s="1">
        <f>F3/G3</f>
        <v>1.9319990214965232E-2</v>
      </c>
      <c r="I3" s="2">
        <v>117</v>
      </c>
      <c r="J3" s="1">
        <f>C3*27.212</f>
        <v>20.089979299130778</v>
      </c>
      <c r="K3" s="1">
        <f>D3/41.341373</f>
        <v>1032.4509179648435</v>
      </c>
      <c r="L3" s="1">
        <f>J3/K3</f>
        <v>1.945853207117287E-2</v>
      </c>
    </row>
    <row r="4" spans="1:12" x14ac:dyDescent="0.2">
      <c r="A4" s="1">
        <v>0.32202269925021998</v>
      </c>
      <c r="B4" s="1">
        <v>30627.169936007998</v>
      </c>
      <c r="C4" s="1">
        <v>0.70390504023217004</v>
      </c>
      <c r="D4" s="1">
        <v>34227.013986562</v>
      </c>
      <c r="E4" s="2">
        <v>157</v>
      </c>
      <c r="F4" s="1">
        <f t="shared" ref="F4:F50" si="0">A4*27.212</f>
        <v>8.7628816919969861</v>
      </c>
      <c r="G4" s="1">
        <f t="shared" ref="G4:G50" si="1">B4/41.341373</f>
        <v>740.83581926531565</v>
      </c>
      <c r="H4" s="1">
        <f t="shared" ref="H4:H50" si="2">F4/G4</f>
        <v>1.1828372041577452E-2</v>
      </c>
      <c r="I4" s="2">
        <v>161</v>
      </c>
      <c r="J4" s="1">
        <f t="shared" ref="J4:J29" si="3">C4*27.212</f>
        <v>19.154663954797812</v>
      </c>
      <c r="K4" s="1">
        <f t="shared" ref="K4:K29" si="4">D4/41.341373</f>
        <v>827.91188349167805</v>
      </c>
      <c r="L4" s="1">
        <f t="shared" ref="L4:L29" si="5">J4/K4</f>
        <v>2.3136114285513029E-2</v>
      </c>
    </row>
    <row r="5" spans="1:12" x14ac:dyDescent="0.2">
      <c r="A5" s="1">
        <v>0.65797306123841004</v>
      </c>
      <c r="B5" s="1">
        <v>28506.957911481</v>
      </c>
      <c r="C5" s="1">
        <v>1.4520946352141999</v>
      </c>
      <c r="D5" s="1">
        <v>94396.488031885005</v>
      </c>
      <c r="E5" s="2">
        <v>180</v>
      </c>
      <c r="F5" s="1">
        <f t="shared" si="0"/>
        <v>17.904762942419612</v>
      </c>
      <c r="G5" s="1">
        <f t="shared" si="1"/>
        <v>689.55034249784114</v>
      </c>
      <c r="H5" s="1">
        <f t="shared" si="2"/>
        <v>2.5965853163905386E-2</v>
      </c>
      <c r="I5" s="2">
        <v>200</v>
      </c>
      <c r="J5" s="1">
        <f t="shared" si="3"/>
        <v>39.514399213448804</v>
      </c>
      <c r="K5" s="1">
        <f t="shared" si="4"/>
        <v>2283.3418723631894</v>
      </c>
      <c r="L5" s="1">
        <f t="shared" si="5"/>
        <v>1.7305511580073905E-2</v>
      </c>
    </row>
    <row r="6" spans="1:12" x14ac:dyDescent="0.2">
      <c r="A6" s="1">
        <v>1.1404151627164001</v>
      </c>
      <c r="B6" s="1">
        <v>82137.734132993006</v>
      </c>
      <c r="C6" s="1">
        <v>1.5161098492409999</v>
      </c>
      <c r="D6" s="1">
        <v>94396.488031885005</v>
      </c>
      <c r="E6" s="2">
        <v>186</v>
      </c>
      <c r="F6" s="1">
        <f t="shared" si="0"/>
        <v>31.032977407838679</v>
      </c>
      <c r="G6" s="1">
        <f t="shared" si="1"/>
        <v>1986.8167932640508</v>
      </c>
      <c r="H6" s="1">
        <f t="shared" si="2"/>
        <v>1.5619445896093929E-2</v>
      </c>
      <c r="I6" s="2">
        <v>271</v>
      </c>
      <c r="J6" s="1">
        <f t="shared" si="3"/>
        <v>41.256381217546085</v>
      </c>
      <c r="K6" s="1">
        <f t="shared" si="4"/>
        <v>2283.3418723631894</v>
      </c>
      <c r="L6" s="1">
        <f t="shared" si="5"/>
        <v>1.8068420553619062E-2</v>
      </c>
    </row>
    <row r="7" spans="1:12" x14ac:dyDescent="0.2">
      <c r="A7" s="1">
        <v>1.0412611565901999</v>
      </c>
      <c r="B7" s="1">
        <v>71593.567176712997</v>
      </c>
      <c r="C7" s="1">
        <v>0.60668188908081</v>
      </c>
      <c r="D7" s="1">
        <v>24486.441011609</v>
      </c>
      <c r="E7" s="2">
        <v>190</v>
      </c>
      <c r="F7" s="1">
        <f t="shared" si="0"/>
        <v>28.334798593132518</v>
      </c>
      <c r="G7" s="1">
        <f t="shared" si="1"/>
        <v>1731.7655893216947</v>
      </c>
      <c r="H7" s="1">
        <f t="shared" si="2"/>
        <v>1.6361797906049635E-2</v>
      </c>
      <c r="I7" s="2">
        <v>318</v>
      </c>
      <c r="J7" s="1">
        <f t="shared" si="3"/>
        <v>16.509027565667001</v>
      </c>
      <c r="K7" s="1">
        <f t="shared" si="4"/>
        <v>592.29868857062399</v>
      </c>
      <c r="L7" s="1">
        <f t="shared" si="5"/>
        <v>2.7872807899520635E-2</v>
      </c>
    </row>
    <row r="8" spans="1:12" x14ac:dyDescent="0.2">
      <c r="A8" s="1">
        <v>0.74056750882285005</v>
      </c>
      <c r="B8" s="1">
        <v>40013.428392087997</v>
      </c>
      <c r="C8" s="1">
        <v>1.1792144396486</v>
      </c>
      <c r="D8" s="1">
        <v>60379.354404229998</v>
      </c>
      <c r="E8" s="2">
        <v>206</v>
      </c>
      <c r="F8" s="1">
        <f t="shared" si="0"/>
        <v>20.152323050087396</v>
      </c>
      <c r="G8" s="1">
        <f t="shared" si="1"/>
        <v>967.87855575304673</v>
      </c>
      <c r="H8" s="1">
        <f t="shared" si="2"/>
        <v>2.0821127744077472E-2</v>
      </c>
      <c r="I8" s="2">
        <v>322</v>
      </c>
      <c r="J8" s="1">
        <f t="shared" si="3"/>
        <v>32.0887833317177</v>
      </c>
      <c r="K8" s="1">
        <f t="shared" si="4"/>
        <v>1460.5067520188554</v>
      </c>
      <c r="L8" s="1">
        <f t="shared" si="5"/>
        <v>2.1970992799151007E-2</v>
      </c>
    </row>
    <row r="9" spans="1:12" x14ac:dyDescent="0.2">
      <c r="A9" s="1">
        <v>0.23073872732771</v>
      </c>
      <c r="B9" s="1">
        <v>14269.068761889999</v>
      </c>
      <c r="C9" s="1">
        <v>1.5787570675763001</v>
      </c>
      <c r="D9" s="1">
        <v>94396.488031885005</v>
      </c>
      <c r="E9" s="2">
        <v>216</v>
      </c>
      <c r="F9" s="1">
        <f t="shared" si="0"/>
        <v>6.2788622480416443</v>
      </c>
      <c r="G9" s="1">
        <f t="shared" si="1"/>
        <v>345.15227062947326</v>
      </c>
      <c r="H9" s="1">
        <f t="shared" si="2"/>
        <v>1.8191571611539847E-2</v>
      </c>
      <c r="I9" s="2">
        <v>326</v>
      </c>
      <c r="J9" s="1">
        <f t="shared" si="3"/>
        <v>42.96113732288628</v>
      </c>
      <c r="K9" s="1">
        <f t="shared" si="4"/>
        <v>2283.3418723631894</v>
      </c>
      <c r="L9" s="1">
        <f t="shared" si="5"/>
        <v>1.8815026274809566E-2</v>
      </c>
    </row>
    <row r="10" spans="1:12" x14ac:dyDescent="0.2">
      <c r="A10" s="1">
        <v>0.68298681471521006</v>
      </c>
      <c r="B10" s="1">
        <v>39709.184311422003</v>
      </c>
      <c r="C10" s="1">
        <v>1.0141346252971</v>
      </c>
      <c r="D10" s="1">
        <v>58156.445055744</v>
      </c>
      <c r="E10" s="2">
        <v>229</v>
      </c>
      <c r="F10" s="1">
        <f t="shared" si="0"/>
        <v>18.585437202030295</v>
      </c>
      <c r="G10" s="1">
        <f t="shared" si="1"/>
        <v>960.51924331158534</v>
      </c>
      <c r="H10" s="1">
        <f t="shared" si="2"/>
        <v>1.9349364764367681E-2</v>
      </c>
      <c r="I10" s="2">
        <v>337</v>
      </c>
      <c r="J10" s="1">
        <f t="shared" si="3"/>
        <v>27.596631423584682</v>
      </c>
      <c r="K10" s="1">
        <f t="shared" si="4"/>
        <v>1406.737145758173</v>
      </c>
      <c r="L10" s="1">
        <f t="shared" si="5"/>
        <v>1.9617475451471952E-2</v>
      </c>
    </row>
    <row r="11" spans="1:12" x14ac:dyDescent="0.2">
      <c r="A11" s="1">
        <v>0.76823639944513</v>
      </c>
      <c r="B11" s="1">
        <v>36429.125961288002</v>
      </c>
      <c r="C11" s="1">
        <v>0.54022571208167003</v>
      </c>
      <c r="D11" s="1">
        <v>47198.244015942</v>
      </c>
      <c r="E11" s="2">
        <v>249</v>
      </c>
      <c r="F11" s="1">
        <f t="shared" si="0"/>
        <v>20.905248901700876</v>
      </c>
      <c r="G11" s="1">
        <f t="shared" si="1"/>
        <v>881.17842533405951</v>
      </c>
      <c r="H11" s="1">
        <f t="shared" si="2"/>
        <v>2.372419512401882E-2</v>
      </c>
      <c r="I11" s="2">
        <v>366</v>
      </c>
      <c r="J11" s="1">
        <f t="shared" si="3"/>
        <v>14.700622077166404</v>
      </c>
      <c r="K11" s="1">
        <f t="shared" si="4"/>
        <v>1141.6709361815826</v>
      </c>
      <c r="L11" s="1">
        <f t="shared" si="5"/>
        <v>1.2876409139689505E-2</v>
      </c>
    </row>
    <row r="12" spans="1:12" x14ac:dyDescent="0.2">
      <c r="A12" s="1">
        <v>0.27737079130293002</v>
      </c>
      <c r="B12" s="1">
        <v>36356.520315499998</v>
      </c>
      <c r="C12" s="1">
        <v>0.76313544035223002</v>
      </c>
      <c r="D12" s="1">
        <v>46090.884224178997</v>
      </c>
      <c r="E12" s="2">
        <v>257</v>
      </c>
      <c r="F12" s="1">
        <f t="shared" si="0"/>
        <v>7.547813972935332</v>
      </c>
      <c r="G12" s="1">
        <f t="shared" si="1"/>
        <v>879.42217873363813</v>
      </c>
      <c r="H12" s="1">
        <f t="shared" si="2"/>
        <v>8.5826968610276944E-3</v>
      </c>
      <c r="I12" s="2">
        <v>367</v>
      </c>
      <c r="J12" s="1">
        <f t="shared" si="3"/>
        <v>20.766441602864884</v>
      </c>
      <c r="K12" s="1">
        <f t="shared" si="4"/>
        <v>1114.8851835225453</v>
      </c>
      <c r="L12" s="1">
        <f t="shared" si="5"/>
        <v>1.8626529359061075E-2</v>
      </c>
    </row>
    <row r="13" spans="1:12" x14ac:dyDescent="0.2">
      <c r="A13" s="1">
        <v>0.31266233233543</v>
      </c>
      <c r="B13" s="1">
        <v>32813.680371221002</v>
      </c>
      <c r="C13" s="1">
        <v>0.60314624583887999</v>
      </c>
      <c r="D13" s="1">
        <v>25620.119354766</v>
      </c>
      <c r="E13" s="2">
        <v>28</v>
      </c>
      <c r="F13" s="1">
        <f t="shared" si="0"/>
        <v>8.5081673875117207</v>
      </c>
      <c r="G13" s="1">
        <f t="shared" si="1"/>
        <v>793.72497791065155</v>
      </c>
      <c r="H13" s="1">
        <f t="shared" si="2"/>
        <v>1.0719288953093112E-2</v>
      </c>
      <c r="I13" s="2">
        <v>383</v>
      </c>
      <c r="J13" s="1">
        <f t="shared" si="3"/>
        <v>16.412815641767601</v>
      </c>
      <c r="K13" s="1">
        <f t="shared" si="4"/>
        <v>619.72105654947654</v>
      </c>
      <c r="L13" s="1">
        <f t="shared" si="5"/>
        <v>2.6484198767025846E-2</v>
      </c>
    </row>
    <row r="14" spans="1:12" x14ac:dyDescent="0.2">
      <c r="A14" s="1">
        <v>0.89194863988080997</v>
      </c>
      <c r="B14" s="1">
        <v>60810.696856814997</v>
      </c>
      <c r="C14" s="1">
        <v>1.2201659876968001</v>
      </c>
      <c r="D14" s="1">
        <v>88834.413965343003</v>
      </c>
      <c r="E14" s="2">
        <v>303</v>
      </c>
      <c r="F14" s="1">
        <f t="shared" si="0"/>
        <v>24.271706388436602</v>
      </c>
      <c r="G14" s="1">
        <f t="shared" si="1"/>
        <v>1470.940427082937</v>
      </c>
      <c r="H14" s="1">
        <f t="shared" si="2"/>
        <v>1.6500808558624295E-2</v>
      </c>
      <c r="I14" s="2">
        <v>384</v>
      </c>
      <c r="J14" s="1">
        <f t="shared" si="3"/>
        <v>33.203156857205322</v>
      </c>
      <c r="K14" s="1">
        <f t="shared" si="4"/>
        <v>2148.8017334437104</v>
      </c>
      <c r="L14" s="1">
        <f t="shared" si="5"/>
        <v>1.5451940651589717E-2</v>
      </c>
    </row>
    <row r="15" spans="1:12" x14ac:dyDescent="0.2">
      <c r="A15" s="1">
        <v>0.35588013832859</v>
      </c>
      <c r="B15" s="1">
        <v>9831.6908257919004</v>
      </c>
      <c r="C15" s="1">
        <v>0.24025576302311</v>
      </c>
      <c r="D15" s="1">
        <v>31724.737463975001</v>
      </c>
      <c r="E15" s="2">
        <v>312</v>
      </c>
      <c r="F15" s="1">
        <f t="shared" si="0"/>
        <v>9.6842103241975916</v>
      </c>
      <c r="G15" s="1">
        <f t="shared" si="1"/>
        <v>237.81723035158751</v>
      </c>
      <c r="H15" s="1">
        <f t="shared" si="2"/>
        <v>4.0721230795096368E-2</v>
      </c>
      <c r="I15" s="2">
        <v>4</v>
      </c>
      <c r="J15" s="1">
        <f t="shared" si="3"/>
        <v>6.5378398233848696</v>
      </c>
      <c r="K15" s="1">
        <f t="shared" si="4"/>
        <v>767.38470838825322</v>
      </c>
      <c r="L15" s="1">
        <f t="shared" si="5"/>
        <v>8.5196378712267644E-3</v>
      </c>
    </row>
    <row r="16" spans="1:12" x14ac:dyDescent="0.2">
      <c r="A16" s="1">
        <v>0.33558827664823998</v>
      </c>
      <c r="B16" s="1">
        <v>36356.520315499998</v>
      </c>
      <c r="C16" s="1">
        <v>0.55345228838143001</v>
      </c>
      <c r="D16" s="1">
        <v>41636.169949401003</v>
      </c>
      <c r="E16" s="2">
        <v>316</v>
      </c>
      <c r="F16" s="1">
        <f t="shared" si="0"/>
        <v>9.1320281841519062</v>
      </c>
      <c r="G16" s="1">
        <f t="shared" si="1"/>
        <v>879.42217873363813</v>
      </c>
      <c r="H16" s="1">
        <f t="shared" si="2"/>
        <v>1.0384123126507867E-2</v>
      </c>
      <c r="I16" s="2">
        <v>459</v>
      </c>
      <c r="J16" s="1">
        <f t="shared" si="3"/>
        <v>15.060543671435473</v>
      </c>
      <c r="K16" s="1">
        <f t="shared" si="4"/>
        <v>1007.1307972621279</v>
      </c>
      <c r="L16" s="1">
        <f t="shared" si="5"/>
        <v>1.495391036832293E-2</v>
      </c>
    </row>
    <row r="17" spans="1:12" x14ac:dyDescent="0.2">
      <c r="A17" s="1">
        <v>1.6680778114562</v>
      </c>
      <c r="B17" s="1">
        <v>89775.501710914003</v>
      </c>
      <c r="C17" s="1">
        <v>0.74183935706298998</v>
      </c>
      <c r="D17" s="1">
        <v>44896.238697899003</v>
      </c>
      <c r="E17" s="2">
        <v>325</v>
      </c>
      <c r="F17" s="1">
        <f t="shared" si="0"/>
        <v>45.391733405346116</v>
      </c>
      <c r="G17" s="1">
        <f t="shared" si="1"/>
        <v>2171.5655576053077</v>
      </c>
      <c r="H17" s="1">
        <f t="shared" si="2"/>
        <v>2.0902769085821116E-2</v>
      </c>
      <c r="I17" s="2">
        <v>478</v>
      </c>
      <c r="J17" s="1">
        <f t="shared" si="3"/>
        <v>20.186932584398082</v>
      </c>
      <c r="K17" s="1">
        <f t="shared" si="4"/>
        <v>1085.9880898948134</v>
      </c>
      <c r="L17" s="1">
        <f t="shared" si="5"/>
        <v>1.8588539572614787E-2</v>
      </c>
    </row>
    <row r="18" spans="1:12" x14ac:dyDescent="0.2">
      <c r="A18" s="1">
        <v>1.1049559873156001</v>
      </c>
      <c r="B18" s="1">
        <v>70287.891438827006</v>
      </c>
      <c r="C18" s="1">
        <v>1.9490418974909001</v>
      </c>
      <c r="D18" s="1">
        <v>94396.488031885005</v>
      </c>
      <c r="E18" s="2">
        <v>334</v>
      </c>
      <c r="F18" s="1">
        <f t="shared" si="0"/>
        <v>30.068062326832109</v>
      </c>
      <c r="G18" s="1">
        <f t="shared" si="1"/>
        <v>1700.1828032858757</v>
      </c>
      <c r="H18" s="1">
        <f t="shared" si="2"/>
        <v>1.7685193773705251E-2</v>
      </c>
      <c r="I18" s="2">
        <v>490</v>
      </c>
      <c r="J18" s="1">
        <f t="shared" si="3"/>
        <v>53.037328114522374</v>
      </c>
      <c r="K18" s="1">
        <f t="shared" si="4"/>
        <v>2283.3418723631894</v>
      </c>
      <c r="L18" s="1">
        <f t="shared" si="5"/>
        <v>2.3227940045452044E-2</v>
      </c>
    </row>
    <row r="19" spans="1:12" x14ac:dyDescent="0.2">
      <c r="A19" s="1">
        <v>0.66934398802785999</v>
      </c>
      <c r="B19" s="1">
        <v>32920.980101658002</v>
      </c>
      <c r="C19" s="1">
        <v>0.86897004836744995</v>
      </c>
      <c r="D19" s="1">
        <v>48423.040209938001</v>
      </c>
      <c r="E19" s="2">
        <v>336</v>
      </c>
      <c r="F19" s="1">
        <f t="shared" si="0"/>
        <v>18.214188602214126</v>
      </c>
      <c r="G19" s="1">
        <f t="shared" si="1"/>
        <v>796.3204342937039</v>
      </c>
      <c r="H19" s="1">
        <f t="shared" si="2"/>
        <v>2.2872938854531837E-2</v>
      </c>
      <c r="I19" s="2">
        <v>494</v>
      </c>
      <c r="J19" s="1">
        <f t="shared" si="3"/>
        <v>23.646412956175048</v>
      </c>
      <c r="K19" s="1">
        <f t="shared" si="4"/>
        <v>1171.2973395909712</v>
      </c>
      <c r="L19" s="1">
        <f t="shared" si="5"/>
        <v>2.0188223909423899E-2</v>
      </c>
    </row>
    <row r="20" spans="1:12" x14ac:dyDescent="0.2">
      <c r="A20" s="1">
        <v>0.24419682353582001</v>
      </c>
      <c r="B20" s="1">
        <v>30627.169936007998</v>
      </c>
      <c r="C20" s="1">
        <v>0.79919860046544</v>
      </c>
      <c r="D20" s="1">
        <v>57209.003531991002</v>
      </c>
      <c r="E20" s="2">
        <v>361</v>
      </c>
      <c r="F20" s="1">
        <f t="shared" si="0"/>
        <v>6.6450839620567344</v>
      </c>
      <c r="G20" s="1">
        <f t="shared" si="1"/>
        <v>740.83581926531565</v>
      </c>
      <c r="H20" s="1">
        <f t="shared" si="2"/>
        <v>8.9697120323456309E-3</v>
      </c>
      <c r="I20" s="2">
        <v>507</v>
      </c>
      <c r="J20" s="1">
        <f t="shared" si="3"/>
        <v>21.747792315865553</v>
      </c>
      <c r="K20" s="1">
        <f t="shared" si="4"/>
        <v>1383.8196310507396</v>
      </c>
      <c r="L20" s="1">
        <f t="shared" si="5"/>
        <v>1.5715770919763849E-2</v>
      </c>
    </row>
    <row r="21" spans="1:12" x14ac:dyDescent="0.2">
      <c r="A21" s="1">
        <v>0.23513925625623999</v>
      </c>
      <c r="B21" s="1">
        <v>30627.169936007998</v>
      </c>
      <c r="C21" s="1">
        <v>1.6822369303142</v>
      </c>
      <c r="D21" s="1">
        <v>94396.488031885005</v>
      </c>
      <c r="E21" s="2">
        <v>37</v>
      </c>
      <c r="F21" s="1">
        <f t="shared" si="0"/>
        <v>6.3986094412448029</v>
      </c>
      <c r="G21" s="1">
        <f t="shared" si="1"/>
        <v>740.83581926531565</v>
      </c>
      <c r="H21" s="1">
        <f t="shared" si="2"/>
        <v>8.6370141330238074E-3</v>
      </c>
      <c r="I21" s="2">
        <v>589</v>
      </c>
      <c r="J21" s="1">
        <f t="shared" si="3"/>
        <v>45.777031347710007</v>
      </c>
      <c r="K21" s="1">
        <f t="shared" si="4"/>
        <v>2283.3418723631894</v>
      </c>
      <c r="L21" s="1">
        <f t="shared" si="5"/>
        <v>2.0048259921906557E-2</v>
      </c>
    </row>
    <row r="22" spans="1:12" x14ac:dyDescent="0.2">
      <c r="A22" s="1">
        <v>0.87478345316342998</v>
      </c>
      <c r="B22" s="1">
        <v>55236.171691901</v>
      </c>
      <c r="C22" s="1">
        <v>1.2751017362167001</v>
      </c>
      <c r="D22" s="1">
        <v>77825.413951951006</v>
      </c>
      <c r="E22" s="2">
        <v>390</v>
      </c>
      <c r="F22" s="1">
        <f t="shared" si="0"/>
        <v>23.804607327483257</v>
      </c>
      <c r="G22" s="1">
        <f t="shared" si="1"/>
        <v>1336.0991104940081</v>
      </c>
      <c r="H22" s="1">
        <f t="shared" si="2"/>
        <v>1.7816498147867014E-2</v>
      </c>
      <c r="I22" s="2">
        <v>607</v>
      </c>
      <c r="J22" s="1">
        <f t="shared" si="3"/>
        <v>34.69806844592884</v>
      </c>
      <c r="K22" s="1">
        <f t="shared" si="4"/>
        <v>1882.5067554469226</v>
      </c>
      <c r="L22" s="1">
        <f t="shared" si="5"/>
        <v>1.843184272541494E-2</v>
      </c>
    </row>
    <row r="23" spans="1:12" x14ac:dyDescent="0.2">
      <c r="A23" s="1">
        <v>0.96467702705709002</v>
      </c>
      <c r="B23" s="1">
        <v>77992.690264901001</v>
      </c>
      <c r="C23" s="1">
        <v>0.76860031848118004</v>
      </c>
      <c r="D23" s="1">
        <v>45119.509266890003</v>
      </c>
      <c r="E23" s="2">
        <v>420</v>
      </c>
      <c r="F23" s="1">
        <f t="shared" si="0"/>
        <v>26.250791260277534</v>
      </c>
      <c r="G23" s="1">
        <f t="shared" si="1"/>
        <v>1886.552975995766</v>
      </c>
      <c r="H23" s="1">
        <f t="shared" si="2"/>
        <v>1.3914685457704554E-2</v>
      </c>
      <c r="I23" s="2">
        <v>642</v>
      </c>
      <c r="J23" s="1">
        <f t="shared" si="3"/>
        <v>20.91515186650987</v>
      </c>
      <c r="K23" s="1">
        <f t="shared" si="4"/>
        <v>1091.388746737802</v>
      </c>
      <c r="L23" s="1">
        <f t="shared" si="5"/>
        <v>1.9163796519824829E-2</v>
      </c>
    </row>
    <row r="24" spans="1:12" x14ac:dyDescent="0.2">
      <c r="A24" s="1">
        <v>0.88020382176572998</v>
      </c>
      <c r="B24" s="1">
        <v>56409.032609084003</v>
      </c>
      <c r="C24" s="1">
        <v>1.1262761814135001</v>
      </c>
      <c r="D24" s="1">
        <v>83554.764331443002</v>
      </c>
      <c r="E24" s="2">
        <v>422</v>
      </c>
      <c r="F24" s="1">
        <f t="shared" si="0"/>
        <v>23.952106397889043</v>
      </c>
      <c r="G24" s="1">
        <f t="shared" si="1"/>
        <v>1364.4692596224129</v>
      </c>
      <c r="H24" s="1">
        <f t="shared" si="2"/>
        <v>1.7554156115262915E-2</v>
      </c>
      <c r="I24" s="2">
        <v>649</v>
      </c>
      <c r="J24" s="1">
        <f t="shared" si="3"/>
        <v>30.648227448624162</v>
      </c>
      <c r="K24" s="1">
        <f t="shared" si="4"/>
        <v>2021.093114915245</v>
      </c>
      <c r="L24" s="1">
        <f t="shared" si="5"/>
        <v>1.5164183788686749E-2</v>
      </c>
    </row>
    <row r="25" spans="1:12" x14ac:dyDescent="0.2">
      <c r="A25" s="1">
        <v>0.25819118196646001</v>
      </c>
      <c r="B25" s="1">
        <v>36356.520315499998</v>
      </c>
      <c r="C25" s="1">
        <v>0.54921125562825002</v>
      </c>
      <c r="D25" s="1">
        <v>41636.169949401003</v>
      </c>
      <c r="E25" s="2">
        <v>436</v>
      </c>
      <c r="F25" s="1">
        <f t="shared" si="0"/>
        <v>7.0258984436713101</v>
      </c>
      <c r="G25" s="1">
        <f t="shared" si="1"/>
        <v>879.42217873363813</v>
      </c>
      <c r="H25" s="1">
        <f t="shared" si="2"/>
        <v>7.9892213473494109E-3</v>
      </c>
      <c r="I25" s="2">
        <v>725</v>
      </c>
      <c r="J25" s="1">
        <f t="shared" si="3"/>
        <v>14.945136688155939</v>
      </c>
      <c r="K25" s="1">
        <f t="shared" si="4"/>
        <v>1007.1307972621279</v>
      </c>
      <c r="L25" s="1">
        <f t="shared" si="5"/>
        <v>1.4839320502147388E-2</v>
      </c>
    </row>
    <row r="26" spans="1:12" x14ac:dyDescent="0.2">
      <c r="A26" s="1">
        <v>0.77578561245287003</v>
      </c>
      <c r="B26" s="1">
        <v>50504.620917469998</v>
      </c>
      <c r="C26" s="1">
        <v>0.48828660289544001</v>
      </c>
      <c r="D26" s="1">
        <v>47198.244015942</v>
      </c>
      <c r="E26" s="2">
        <v>471</v>
      </c>
      <c r="F26" s="1">
        <f t="shared" si="0"/>
        <v>21.110678086067498</v>
      </c>
      <c r="G26" s="1">
        <f t="shared" si="1"/>
        <v>1221.6483694789238</v>
      </c>
      <c r="H26" s="1">
        <f t="shared" si="2"/>
        <v>1.7280486442323783E-2</v>
      </c>
      <c r="I26" s="2">
        <v>738</v>
      </c>
      <c r="J26" s="1">
        <f t="shared" si="3"/>
        <v>13.287255037990713</v>
      </c>
      <c r="K26" s="1">
        <f t="shared" si="4"/>
        <v>1141.6709361815826</v>
      </c>
      <c r="L26" s="1">
        <f t="shared" si="5"/>
        <v>1.1638428041648401E-2</v>
      </c>
    </row>
    <row r="27" spans="1:12" x14ac:dyDescent="0.2">
      <c r="A27" s="1">
        <v>0.86398608693332002</v>
      </c>
      <c r="B27" s="1">
        <v>54967.394077245001</v>
      </c>
      <c r="C27" s="1">
        <v>1.2461715714763</v>
      </c>
      <c r="D27" s="1">
        <v>91562.427634986001</v>
      </c>
      <c r="E27" s="2">
        <v>482</v>
      </c>
      <c r="F27" s="1">
        <f t="shared" si="0"/>
        <v>23.510789397629505</v>
      </c>
      <c r="G27" s="1">
        <f t="shared" si="1"/>
        <v>1329.5976908470118</v>
      </c>
      <c r="H27" s="1">
        <f t="shared" si="2"/>
        <v>1.7682634047485525E-2</v>
      </c>
      <c r="I27" s="2">
        <v>743</v>
      </c>
      <c r="J27" s="1">
        <f t="shared" si="3"/>
        <v>33.910820803013074</v>
      </c>
      <c r="K27" s="1">
        <f t="shared" si="4"/>
        <v>2214.7892290608252</v>
      </c>
      <c r="L27" s="1">
        <f t="shared" si="5"/>
        <v>1.5311082588835262E-2</v>
      </c>
    </row>
    <row r="28" spans="1:12" x14ac:dyDescent="0.2">
      <c r="A28" s="1">
        <v>0.66937563470396</v>
      </c>
      <c r="B28" s="1">
        <v>24486.441011609</v>
      </c>
      <c r="C28" s="1">
        <v>0.70667657065907996</v>
      </c>
      <c r="D28" s="1">
        <v>34219.845857414999</v>
      </c>
      <c r="E28" s="2">
        <v>484</v>
      </c>
      <c r="F28" s="1">
        <f t="shared" si="0"/>
        <v>18.215049771564161</v>
      </c>
      <c r="G28" s="1">
        <f t="shared" si="1"/>
        <v>592.29868857062399</v>
      </c>
      <c r="H28" s="1">
        <f t="shared" si="2"/>
        <v>3.075314891464976E-2</v>
      </c>
      <c r="I28" s="2">
        <v>752</v>
      </c>
      <c r="J28" s="1">
        <f t="shared" si="3"/>
        <v>19.230082840774884</v>
      </c>
      <c r="K28" s="1">
        <f t="shared" si="4"/>
        <v>827.73849473782593</v>
      </c>
      <c r="L28" s="1">
        <f t="shared" si="5"/>
        <v>2.3232075061177058E-2</v>
      </c>
    </row>
    <row r="29" spans="1:12" x14ac:dyDescent="0.2">
      <c r="A29" s="1">
        <v>0.72127396212474004</v>
      </c>
      <c r="B29" s="1">
        <v>41082.442363741997</v>
      </c>
      <c r="C29" s="1">
        <v>0.73727395969089005</v>
      </c>
      <c r="D29" s="1">
        <v>36429.125961288002</v>
      </c>
      <c r="E29" s="2">
        <v>499</v>
      </c>
      <c r="F29" s="1">
        <f t="shared" si="0"/>
        <v>19.627307057338427</v>
      </c>
      <c r="G29" s="1">
        <f t="shared" si="1"/>
        <v>993.73676737204642</v>
      </c>
      <c r="H29" s="1">
        <f t="shared" si="2"/>
        <v>1.975101224164541E-2</v>
      </c>
      <c r="I29" s="2">
        <v>782</v>
      </c>
      <c r="J29" s="1">
        <f t="shared" si="3"/>
        <v>20.062698991108501</v>
      </c>
      <c r="K29" s="1">
        <f t="shared" si="4"/>
        <v>881.17842533405951</v>
      </c>
      <c r="L29" s="1">
        <f t="shared" si="5"/>
        <v>2.2768032460057819E-2</v>
      </c>
    </row>
    <row r="30" spans="1:12" x14ac:dyDescent="0.2">
      <c r="A30" s="1">
        <v>0.69338505449280996</v>
      </c>
      <c r="B30" s="1">
        <v>32942.340829244</v>
      </c>
      <c r="E30" s="2">
        <v>516</v>
      </c>
      <c r="F30" s="1">
        <f t="shared" si="0"/>
        <v>18.868394102858346</v>
      </c>
      <c r="G30" s="1">
        <f t="shared" si="1"/>
        <v>796.83712558951538</v>
      </c>
      <c r="H30" s="1">
        <f t="shared" si="2"/>
        <v>2.3679110193189287E-2</v>
      </c>
      <c r="I30" s="2" t="s">
        <v>6</v>
      </c>
      <c r="J30" s="1">
        <f>AVERAGE(J3:J29)</f>
        <v>25.849828238643731</v>
      </c>
    </row>
    <row r="31" spans="1:12" x14ac:dyDescent="0.2">
      <c r="A31" s="1">
        <v>0.71614055805101995</v>
      </c>
      <c r="B31" s="1">
        <v>39709.184311422003</v>
      </c>
      <c r="E31" s="2">
        <v>539</v>
      </c>
      <c r="F31" s="1">
        <f t="shared" si="0"/>
        <v>19.487616865684355</v>
      </c>
      <c r="G31" s="1">
        <f t="shared" si="1"/>
        <v>960.51924331158534</v>
      </c>
      <c r="H31" s="1">
        <f t="shared" si="2"/>
        <v>2.0288627220519637E-2</v>
      </c>
      <c r="I31" s="2" t="s">
        <v>7</v>
      </c>
      <c r="J31" s="1">
        <f>STDEV(J3:J29)</f>
        <v>11.504907612385868</v>
      </c>
    </row>
    <row r="32" spans="1:12" x14ac:dyDescent="0.2">
      <c r="A32" s="1">
        <v>0.44323660541771998</v>
      </c>
      <c r="B32" s="1">
        <v>47198.244015942</v>
      </c>
      <c r="E32" s="2">
        <v>569</v>
      </c>
      <c r="F32" s="1">
        <f t="shared" si="0"/>
        <v>12.061354506626996</v>
      </c>
      <c r="G32" s="1">
        <f t="shared" si="1"/>
        <v>1141.6709361815826</v>
      </c>
      <c r="H32" s="1">
        <f t="shared" si="2"/>
        <v>1.0564650569950779E-2</v>
      </c>
    </row>
    <row r="33" spans="1:8" x14ac:dyDescent="0.2">
      <c r="A33" s="1">
        <v>0.21414959826582999</v>
      </c>
      <c r="B33" s="1">
        <v>24395.323160771</v>
      </c>
      <c r="E33" s="2">
        <v>587</v>
      </c>
      <c r="F33" s="1">
        <f t="shared" si="0"/>
        <v>5.8274388680097653</v>
      </c>
      <c r="G33" s="1">
        <f t="shared" si="1"/>
        <v>590.0946531401122</v>
      </c>
      <c r="H33" s="1">
        <f t="shared" si="2"/>
        <v>9.8754307245452998E-3</v>
      </c>
    </row>
    <row r="34" spans="1:8" x14ac:dyDescent="0.2">
      <c r="A34" s="1">
        <v>0.27116305887778003</v>
      </c>
      <c r="B34" s="1">
        <v>30627.169936007998</v>
      </c>
      <c r="E34" s="2">
        <v>600</v>
      </c>
      <c r="F34" s="1">
        <f t="shared" si="0"/>
        <v>7.3788891581821501</v>
      </c>
      <c r="G34" s="1">
        <f t="shared" si="1"/>
        <v>740.83581926531565</v>
      </c>
      <c r="H34" s="1">
        <f t="shared" si="2"/>
        <v>9.9602219092210873E-3</v>
      </c>
    </row>
    <row r="35" spans="1:8" x14ac:dyDescent="0.2">
      <c r="A35" s="1">
        <v>0.86104743239679005</v>
      </c>
      <c r="B35" s="1">
        <v>66983.690251509004</v>
      </c>
      <c r="E35" s="2">
        <v>611</v>
      </c>
      <c r="F35" s="1">
        <f t="shared" si="0"/>
        <v>23.43082273038145</v>
      </c>
      <c r="G35" s="1">
        <f t="shared" si="1"/>
        <v>1620.2579979989782</v>
      </c>
      <c r="H35" s="1">
        <f t="shared" si="2"/>
        <v>1.4461167764219379E-2</v>
      </c>
    </row>
    <row r="36" spans="1:8" x14ac:dyDescent="0.2">
      <c r="A36" s="1">
        <v>0.95789007896911005</v>
      </c>
      <c r="B36" s="1">
        <v>69170.200686721</v>
      </c>
      <c r="E36" s="2">
        <v>619</v>
      </c>
      <c r="F36" s="1">
        <f t="shared" si="0"/>
        <v>26.066104828907424</v>
      </c>
      <c r="G36" s="1">
        <f t="shared" si="1"/>
        <v>1673.1471566442897</v>
      </c>
      <c r="H36" s="1">
        <f t="shared" si="2"/>
        <v>1.5579086827715935E-2</v>
      </c>
    </row>
    <row r="37" spans="1:8" x14ac:dyDescent="0.2">
      <c r="A37" s="1">
        <v>0.28794897437209999</v>
      </c>
      <c r="B37" s="1">
        <v>8268.2746673123002</v>
      </c>
      <c r="E37" s="2">
        <v>622</v>
      </c>
      <c r="F37" s="1">
        <f t="shared" si="0"/>
        <v>7.8356674906135844</v>
      </c>
      <c r="G37" s="1">
        <f t="shared" si="1"/>
        <v>200.00000162820672</v>
      </c>
      <c r="H37" s="1">
        <f t="shared" si="2"/>
        <v>3.9178337134115761E-2</v>
      </c>
    </row>
    <row r="38" spans="1:8" x14ac:dyDescent="0.2">
      <c r="A38" s="1">
        <v>0.24078168581865</v>
      </c>
      <c r="B38" s="1">
        <v>31724.737463975001</v>
      </c>
      <c r="E38" s="2">
        <v>633</v>
      </c>
      <c r="F38" s="1">
        <f t="shared" si="0"/>
        <v>6.5521512344971038</v>
      </c>
      <c r="G38" s="1">
        <f t="shared" si="1"/>
        <v>767.38470838825322</v>
      </c>
      <c r="H38" s="1">
        <f t="shared" si="2"/>
        <v>8.5382874624367507E-3</v>
      </c>
    </row>
    <row r="39" spans="1:8" x14ac:dyDescent="0.2">
      <c r="A39" s="1">
        <v>0.36849455184599</v>
      </c>
      <c r="B39" s="1">
        <v>14269.068761889999</v>
      </c>
      <c r="E39" s="2">
        <v>659</v>
      </c>
      <c r="F39" s="1">
        <f t="shared" si="0"/>
        <v>10.027473744833079</v>
      </c>
      <c r="G39" s="1">
        <f t="shared" si="1"/>
        <v>345.15227062947326</v>
      </c>
      <c r="H39" s="1">
        <f t="shared" si="2"/>
        <v>2.9052318637641936E-2</v>
      </c>
    </row>
    <row r="40" spans="1:8" x14ac:dyDescent="0.2">
      <c r="A40" s="1">
        <v>0.33552437529651002</v>
      </c>
      <c r="B40" s="1">
        <v>36356.520315499998</v>
      </c>
      <c r="E40" s="2">
        <v>661</v>
      </c>
      <c r="F40" s="1">
        <f t="shared" si="0"/>
        <v>9.1302893005686308</v>
      </c>
      <c r="G40" s="1">
        <f t="shared" si="1"/>
        <v>879.42217873363813</v>
      </c>
      <c r="H40" s="1">
        <f t="shared" si="2"/>
        <v>1.0382145824109399E-2</v>
      </c>
    </row>
    <row r="41" spans="1:8" x14ac:dyDescent="0.2">
      <c r="A41" s="1">
        <v>0.84086100184690005</v>
      </c>
      <c r="B41" s="1">
        <v>48187.136611504997</v>
      </c>
      <c r="E41" s="2">
        <v>696</v>
      </c>
      <c r="F41" s="1">
        <f t="shared" si="0"/>
        <v>22.881509582257845</v>
      </c>
      <c r="G41" s="1">
        <f t="shared" si="1"/>
        <v>1165.5911043763592</v>
      </c>
      <c r="H41" s="1">
        <f t="shared" si="2"/>
        <v>1.9630820359169115E-2</v>
      </c>
    </row>
    <row r="42" spans="1:8" x14ac:dyDescent="0.2">
      <c r="A42" s="1">
        <v>0.39514605848787998</v>
      </c>
      <c r="B42" s="1">
        <v>22111.057216140998</v>
      </c>
      <c r="E42" s="2">
        <v>699</v>
      </c>
      <c r="F42" s="1">
        <f t="shared" si="0"/>
        <v>10.752714543572189</v>
      </c>
      <c r="G42" s="1">
        <f t="shared" si="1"/>
        <v>534.84090177994335</v>
      </c>
      <c r="H42" s="1">
        <f t="shared" si="2"/>
        <v>2.0104510533482573E-2</v>
      </c>
    </row>
    <row r="43" spans="1:8" x14ac:dyDescent="0.2">
      <c r="A43" s="1">
        <v>0.28695377827196999</v>
      </c>
      <c r="B43" s="1">
        <v>8268.2746673123002</v>
      </c>
      <c r="E43" s="2">
        <v>732</v>
      </c>
      <c r="F43" s="1">
        <f t="shared" si="0"/>
        <v>7.8085862143368479</v>
      </c>
      <c r="G43" s="1">
        <f t="shared" si="1"/>
        <v>200.00000162820672</v>
      </c>
      <c r="H43" s="1">
        <f t="shared" si="2"/>
        <v>3.9042930753834429E-2</v>
      </c>
    </row>
    <row r="44" spans="1:8" x14ac:dyDescent="0.2">
      <c r="A44" s="1">
        <v>0.30749802654411001</v>
      </c>
      <c r="B44" s="1">
        <v>30627.169936007998</v>
      </c>
      <c r="E44" s="2">
        <v>736</v>
      </c>
      <c r="F44" s="1">
        <f t="shared" si="0"/>
        <v>8.3676362983183221</v>
      </c>
      <c r="G44" s="1">
        <f t="shared" si="1"/>
        <v>740.83581926531565</v>
      </c>
      <c r="H44" s="1">
        <f t="shared" si="2"/>
        <v>1.1294859239684818E-2</v>
      </c>
    </row>
    <row r="45" spans="1:8" x14ac:dyDescent="0.2">
      <c r="A45" s="1">
        <v>0.29594536449760001</v>
      </c>
      <c r="B45" s="1">
        <v>36356.520315499998</v>
      </c>
      <c r="E45" s="2">
        <v>747</v>
      </c>
      <c r="F45" s="1">
        <f t="shared" si="0"/>
        <v>8.0532652587086915</v>
      </c>
      <c r="G45" s="1">
        <f t="shared" si="1"/>
        <v>879.42217873363813</v>
      </c>
      <c r="H45" s="1">
        <f t="shared" si="2"/>
        <v>9.1574507141784136E-3</v>
      </c>
    </row>
    <row r="46" spans="1:8" x14ac:dyDescent="0.2">
      <c r="A46" s="1">
        <v>0.24086437147861001</v>
      </c>
      <c r="B46" s="1">
        <v>31724.737463975001</v>
      </c>
      <c r="E46" s="2">
        <v>783</v>
      </c>
      <c r="F46" s="1">
        <f t="shared" si="0"/>
        <v>6.5544012766759359</v>
      </c>
      <c r="G46" s="1">
        <f t="shared" si="1"/>
        <v>767.38470838825322</v>
      </c>
      <c r="H46" s="1">
        <f t="shared" si="2"/>
        <v>8.5412195539343212E-3</v>
      </c>
    </row>
    <row r="47" spans="1:8" x14ac:dyDescent="0.2">
      <c r="A47" s="1">
        <v>0.18745726020499001</v>
      </c>
      <c r="B47" s="1">
        <v>19750.159597729998</v>
      </c>
      <c r="E47" s="2">
        <v>795</v>
      </c>
      <c r="F47" s="1">
        <f t="shared" si="0"/>
        <v>5.1010869646981885</v>
      </c>
      <c r="G47" s="1">
        <f t="shared" si="1"/>
        <v>477.73351885845688</v>
      </c>
      <c r="H47" s="1">
        <f t="shared" si="2"/>
        <v>1.0677682773624977E-2</v>
      </c>
    </row>
    <row r="48" spans="1:8" x14ac:dyDescent="0.2">
      <c r="A48" s="1">
        <v>0.80871946335698996</v>
      </c>
      <c r="B48" s="1">
        <v>51729.976555784997</v>
      </c>
      <c r="E48" s="2">
        <v>802</v>
      </c>
      <c r="F48" s="1">
        <f t="shared" si="0"/>
        <v>22.006874036870411</v>
      </c>
      <c r="G48" s="1">
        <f t="shared" si="1"/>
        <v>1251.2883051993701</v>
      </c>
      <c r="H48" s="1">
        <f t="shared" si="2"/>
        <v>1.758737290632954E-2</v>
      </c>
    </row>
    <row r="49" spans="1:8" x14ac:dyDescent="0.2">
      <c r="A49" s="1">
        <v>0.32597223746971998</v>
      </c>
      <c r="B49" s="1">
        <v>29547.99398327</v>
      </c>
      <c r="E49" s="2">
        <v>823</v>
      </c>
      <c r="F49" s="1">
        <f t="shared" si="0"/>
        <v>8.8703565260260202</v>
      </c>
      <c r="G49" s="1">
        <f t="shared" si="1"/>
        <v>714.73180107661165</v>
      </c>
      <c r="H49" s="1">
        <f t="shared" si="2"/>
        <v>1.2410748357166232E-2</v>
      </c>
    </row>
    <row r="50" spans="1:8" x14ac:dyDescent="0.2">
      <c r="A50" s="1">
        <v>0.45409530072671001</v>
      </c>
      <c r="B50" s="1">
        <v>45781.213817493001</v>
      </c>
      <c r="E50" s="2">
        <v>835</v>
      </c>
      <c r="F50" s="1">
        <f t="shared" si="0"/>
        <v>12.356841323375232</v>
      </c>
      <c r="G50" s="1">
        <f t="shared" si="1"/>
        <v>1107.3946145304126</v>
      </c>
      <c r="H50" s="1">
        <f t="shared" si="2"/>
        <v>1.1158480600535621E-2</v>
      </c>
    </row>
    <row r="51" spans="1:8" x14ac:dyDescent="0.2">
      <c r="E51" s="2" t="s">
        <v>6</v>
      </c>
      <c r="F51" s="1">
        <f>AVERAGE(F3:F50)</f>
        <v>16.039050093049479</v>
      </c>
    </row>
    <row r="52" spans="1:8" x14ac:dyDescent="0.2">
      <c r="E52" s="2" t="s">
        <v>7</v>
      </c>
      <c r="F52" s="1">
        <f>STDEV(F3:F50)</f>
        <v>9.0736869709853814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Shunyang Wang</dc:creator>
  <cp:lastModifiedBy>Shunyang Wang</cp:lastModifiedBy>
  <dcterms:created xsi:type="dcterms:W3CDTF">2021-02-25T03:51:38Z</dcterms:created>
  <dcterms:modified xsi:type="dcterms:W3CDTF">2021-02-26T18:34:44Z</dcterms:modified>
</cp:coreProperties>
</file>