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94796D2-12AD-493C-900A-27A76A903C41}" xr6:coauthVersionLast="47" xr6:coauthVersionMax="47" xr10:uidLastSave="{00000000-0000-0000-0000-000000000000}"/>
  <bookViews>
    <workbookView xWindow="-108" yWindow="-108" windowWidth="23256" windowHeight="12576" xr2:uid="{00A8E0EB-8CD5-4821-8038-DD5FD00F79D4}"/>
  </bookViews>
  <sheets>
    <sheet name="Educational Standard" sheetId="2" r:id="rId1"/>
    <sheet name="domicile distribution" sheetId="5" r:id="rId2"/>
  </sheets>
  <definedNames>
    <definedName name="Slicer_State_U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SI_2020_Table_2 11_A_77bafceb-52ba-4c87-97e9-e472b1c3b69a" name="PSI_2020_Table_2 11_A" connection="Query - PSI_2020_Table_2 11_A"/>
          <x15:modelTable id="original table_10c4712a-0768-4b15-8671-4818ed6bafbf" name="original table" connection="Query - original table"/>
          <x15:modelTable id="criminalorigin_c56facd6-93c2-4a9f-950f-4781cea3a1fc" name="criminalorigin" connection="Query - criminalorigin"/>
        </x15:modelTables>
        <x15:modelRelationships>
          <x15:modelRelationship fromTable="original table" fromColumn="State/UT" toTable="criminalorigin" toColumn="State/U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D10" i="2"/>
  <c r="D12" i="2"/>
  <c r="K9" i="5"/>
  <c r="J6" i="5"/>
  <c r="J7" i="5"/>
  <c r="J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E09D97-122D-43DE-817C-5D20BB8699B9}" name="Query - criminalorigin" description="Connection to the 'criminalorigin' query in the workbook." type="100" refreshedVersion="8" minRefreshableVersion="5">
    <extLst>
      <ext xmlns:x15="http://schemas.microsoft.com/office/spreadsheetml/2010/11/main" uri="{DE250136-89BD-433C-8126-D09CA5730AF9}">
        <x15:connection id="d0dfa1d1-b87f-4e04-94b7-9876dcfa9705"/>
      </ext>
    </extLst>
  </connection>
  <connection id="2" xr16:uid="{0F7EFD64-DADB-4689-93AB-D601B09805C5}" name="Query - original table" description="Connection to the 'original table' query in the workbook." type="100" refreshedVersion="8" minRefreshableVersion="5">
    <extLst>
      <ext xmlns:x15="http://schemas.microsoft.com/office/spreadsheetml/2010/11/main" uri="{DE250136-89BD-433C-8126-D09CA5730AF9}">
        <x15:connection id="8f337300-ef5e-43b5-af69-e364568889e7"/>
      </ext>
    </extLst>
  </connection>
  <connection id="3" xr16:uid="{04CE5AF2-68AC-4713-BD38-187660B0A083}" name="Query - PSI_2020_Table_2 11_A" description="Connection to the 'PSI_2020_Table_2 11_A' query in the workbook." type="100" refreshedVersion="8" minRefreshableVersion="5">
    <extLst>
      <ext xmlns:x15="http://schemas.microsoft.com/office/spreadsheetml/2010/11/main" uri="{DE250136-89BD-433C-8126-D09CA5730AF9}">
        <x15:connection id="2785f371-e19e-4ad9-8a20-3dd721758188">
          <x15:oledbPr connection="Provider=Microsoft.Mashup.OleDb.1;Data Source=$Workbook$;Location=&quot;PSI_2020_Table_2 11_A&quot;;Extended Properties=&quot;&quot;">
            <x15:dbTables>
              <x15:dbTable name="PSI_2020_Table_2 11_A"/>
            </x15:dbTables>
          </x15:oledbPr>
        </x15:connection>
      </ext>
    </extLst>
  </connection>
  <connection id="4" xr16:uid="{8DBD25E8-89AD-4B05-B059-6F4E40E840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SI_2020_Table_2 11_A].[Education Type].[All]}"/>
  </metadataStrings>
  <mdxMetadata count="1">
    <mdx n="0" f="s">
      <ms ns="1" c="0"/>
    </mdx>
  </mdxMetadata>
  <valueMetadata count="1">
    <bk>
      <rc t="1" v="0"/>
    </bk>
  </valueMetadata>
</metadata>
</file>

<file path=xl/sharedStrings.xml><?xml version="1.0" encoding="utf-8"?>
<sst xmlns="http://schemas.openxmlformats.org/spreadsheetml/2006/main" count="92" uniqueCount="54">
  <si>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</si>
  <si>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</si>
  <si>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</si>
  <si>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</si>
  <si>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</si>
  <si>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</si>
  <si>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</si>
  <si>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</si>
  <si>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</si>
  <si>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</si>
  <si>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</si>
  <si>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</si>
  <si>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</si>
  <si>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</si>
  <si>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</si>
  <si>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</si>
  <si>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</si>
  <si>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</si>
  <si>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</si>
  <si>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</si>
  <si>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</si>
  <si>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</si>
  <si>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</si>
  <si>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</si>
  <si>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</si>
  <si>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</si>
  <si>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</si>
  <si>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</si>
  <si>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 &amp; N Islands</t>
  </si>
  <si>
    <t>Chandigarh</t>
  </si>
  <si>
    <t>Dadra and Nagar Haveli and Daman and Diu</t>
  </si>
  <si>
    <t>Delhi</t>
  </si>
  <si>
    <t>Jammu &amp; Kashmir</t>
  </si>
  <si>
    <t>Ladakh</t>
  </si>
  <si>
    <t>Lakshadweep</t>
  </si>
  <si>
    <t>Puducherry</t>
  </si>
  <si>
    <t>Grand Total</t>
  </si>
  <si>
    <t>Sum of Value</t>
  </si>
  <si>
    <t>Education Type</t>
  </si>
  <si>
    <t>States</t>
  </si>
  <si>
    <t>FILTERS</t>
  </si>
  <si>
    <t>Sum of Domicile(State)</t>
  </si>
  <si>
    <t>Sum of Domicile(Other Country)</t>
  </si>
  <si>
    <t>Domicile(Other State)</t>
  </si>
  <si>
    <t>Visualization</t>
  </si>
  <si>
    <t>Filter</t>
  </si>
  <si>
    <t>Domicile Distribution Table Of Prisoners(Statewise)</t>
  </si>
  <si>
    <t>Educational Backgrounds Of Prisoners(State/UT Wise)</t>
  </si>
  <si>
    <t>Total</t>
  </si>
  <si>
    <t>% Distribution</t>
  </si>
  <si>
    <t>Majority of the inmates are domiciled within states where they have been arrested</t>
  </si>
  <si>
    <t>Minority of the inmates are domiciled in other countries</t>
  </si>
  <si>
    <t>All</t>
  </si>
  <si>
    <t>use =RELATED for calling related columns from other table in powerquery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</si>
</sst>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2"/>
      <color theme="1"/>
      <name val="Bahnschrift SemiLight SemiConde"/>
      <family val="2"/>
    </font>
    <font>
      <b/>
      <sz val="11"/>
      <color theme="0"/>
      <name val="Calibri"/>
      <family val="2"/>
      <scheme val="minor"/>
    </font>
    <font>
      <sz val="11"/>
      <color theme="1"/>
      <name val="Bahnschrift"/>
      <family val="2"/>
    </font>
    <font>
      <b/>
      <sz val="11"/>
      <name val="Bahnschrift"/>
      <family val="2"/>
    </font>
    <font>
      <b/>
      <sz val="12"/>
      <color theme="9"/>
      <name val="Bahnschrift"/>
      <family val="2"/>
    </font>
    <font>
      <b/>
      <sz val="12"/>
      <color rgb="FFFF0000"/>
      <name val="Bahnschrift"/>
      <family val="2"/>
    </font>
    <font>
      <b/>
      <sz val="11"/>
      <color theme="1"/>
      <name val="Calibri"/>
      <family val="2"/>
      <scheme val="minor"/>
    </font>
    <font>
      <sz val="12"/>
      <color theme="1"/>
      <name val="Bahnschrift SemiLight SemiConde"/>
    </font>
    <font>
      <b/>
      <sz val="12"/>
      <color theme="0"/>
      <name val="Bahnschrift SemiLight SemiConde"/>
    </font>
    <font>
      <sz val="12"/>
      <color theme="0"/>
      <name val="Bahnschrift SemiLight SemiConde"/>
    </font>
    <font>
      <sz val="11"/>
      <color theme="0"/>
      <name val="Bahnschrift"/>
    </font>
    <font>
      <sz val="11"/>
      <color theme="1"/>
      <name val="Bahnschrift"/>
    </font>
  </fonts>
  <fills count="9">
    <fill>
      <patternFill patternType="none"/>
    </fill>
    <fill>
      <patternFill patternType="gray125"/>
    </fill>
    <fill>
      <patternFill patternType="solid">
        <fgColor theme="1"/>
        <bgColor indexed="64"/>
      </patternFill>
    </fill>
    <fill>
      <patternFill patternType="solid">
        <fgColor theme="9" tint="-0.249977111117893"/>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theme="5" tint="-0.49998474074526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2" fillId="2" borderId="0" xfId="0" applyFont="1" applyFill="1" applyAlignment="1">
      <alignment horizontal="center"/>
    </xf>
    <xf numFmtId="0" fontId="2" fillId="2" borderId="0" xfId="0" applyFont="1" applyFill="1"/>
    <xf numFmtId="0" fontId="7" fillId="0" borderId="1" xfId="0" applyFont="1" applyBorder="1"/>
    <xf numFmtId="0" fontId="2" fillId="4" borderId="0" xfId="0" applyFont="1" applyFill="1"/>
    <xf numFmtId="0" fontId="0" fillId="4" borderId="0" xfId="0" applyFill="1"/>
    <xf numFmtId="0" fontId="8" fillId="0" borderId="0" xfId="0" pivotButton="1" applyFont="1"/>
    <xf numFmtId="0" fontId="8" fillId="0" borderId="0" xfId="0" applyFont="1"/>
    <xf numFmtId="0" fontId="9" fillId="2" borderId="0" xfId="0" applyFont="1" applyFill="1"/>
    <xf numFmtId="0" fontId="8" fillId="0" borderId="0" xfId="0" applyFont="1" applyAlignment="1">
      <alignment horizontal="left"/>
    </xf>
    <xf numFmtId="0" fontId="10" fillId="2" borderId="0" xfId="0" applyFont="1" applyFill="1" applyAlignment="1">
      <alignment horizontal="left"/>
    </xf>
    <xf numFmtId="0" fontId="11" fillId="2" borderId="0" xfId="0" applyFont="1" applyFill="1"/>
    <xf numFmtId="0" fontId="11" fillId="2" borderId="0" xfId="0" applyFont="1" applyFill="1" applyAlignment="1">
      <alignment horizontal="left"/>
    </xf>
    <xf numFmtId="0" fontId="11" fillId="3" borderId="1" xfId="0" applyFont="1" applyFill="1" applyBorder="1" applyAlignment="1">
      <alignment horizontal="center"/>
    </xf>
    <xf numFmtId="0" fontId="11" fillId="7" borderId="0" xfId="0" applyFont="1" applyFill="1" applyAlignment="1">
      <alignment horizontal="center"/>
    </xf>
    <xf numFmtId="0" fontId="11" fillId="6" borderId="7" xfId="0" applyFont="1" applyFill="1" applyBorder="1" applyAlignment="1">
      <alignment horizontal="center"/>
    </xf>
    <xf numFmtId="0" fontId="11" fillId="2" borderId="6" xfId="0" applyFont="1" applyFill="1" applyBorder="1"/>
    <xf numFmtId="0" fontId="12" fillId="0" borderId="3" xfId="0" applyFont="1" applyBorder="1" applyAlignment="1">
      <alignment horizontal="left"/>
    </xf>
    <xf numFmtId="0" fontId="12" fillId="0" borderId="4" xfId="0" applyFont="1" applyBorder="1"/>
    <xf numFmtId="0" fontId="12" fillId="0" borderId="0" xfId="0" applyFont="1" applyAlignment="1">
      <alignment horizontal="left"/>
    </xf>
    <xf numFmtId="0" fontId="12" fillId="0" borderId="5" xfId="0" applyFont="1" applyBorder="1"/>
    <xf numFmtId="0" fontId="12" fillId="0" borderId="2" xfId="0" applyFont="1" applyBorder="1" applyAlignment="1">
      <alignment horizontal="left"/>
    </xf>
    <xf numFmtId="0" fontId="12" fillId="0" borderId="6" xfId="0" applyFont="1" applyBorder="1"/>
    <xf numFmtId="0" fontId="12" fillId="3" borderId="7" xfId="0" applyFont="1" applyFill="1" applyBorder="1"/>
    <xf numFmtId="0" fontId="12" fillId="3" borderId="8" xfId="0" applyFont="1" applyFill="1" applyBorder="1"/>
    <xf numFmtId="0" fontId="12" fillId="3" borderId="9" xfId="0" applyFont="1" applyFill="1" applyBorder="1"/>
    <xf numFmtId="0" fontId="10" fillId="2" borderId="0" xfId="0" applyFont="1" applyFill="1"/>
    <xf numFmtId="0" fontId="5" fillId="4" borderId="0" xfId="0" applyFont="1" applyFill="1" applyAlignment="1">
      <alignment horizontal="center"/>
    </xf>
    <xf numFmtId="0" fontId="2" fillId="5" borderId="0" xfId="0" applyFont="1" applyFill="1" applyAlignment="1">
      <alignment horizontal="center"/>
    </xf>
    <xf numFmtId="2" fontId="4" fillId="4" borderId="0" xfId="0" applyNumberFormat="1" applyFont="1" applyFill="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2" fillId="2" borderId="0" xfId="0" applyFont="1" applyFill="1" applyAlignment="1">
      <alignment horizontal="center"/>
    </xf>
    <xf numFmtId="0" fontId="0" fillId="2" borderId="0" xfId="0" applyFill="1" applyAlignment="1">
      <alignment horizontal="center"/>
    </xf>
    <xf numFmtId="10" fontId="2" fillId="8" borderId="0" xfId="0" applyNumberFormat="1" applyFont="1" applyFill="1" applyAlignment="1">
      <alignment horizontal="center"/>
    </xf>
    <xf numFmtId="10" fontId="2" fillId="6" borderId="0" xfId="0" applyNumberFormat="1" applyFont="1" applyFill="1" applyAlignment="1">
      <alignment horizontal="center"/>
    </xf>
    <xf numFmtId="10" fontId="2" fillId="7" borderId="0" xfId="0" applyNumberFormat="1" applyFont="1" applyFill="1" applyAlignment="1">
      <alignment horizontal="center"/>
    </xf>
    <xf numFmtId="0" fontId="2" fillId="4" borderId="0" xfId="0" applyFont="1" applyFill="1" applyAlignment="1">
      <alignment horizontal="center"/>
    </xf>
  </cellXfs>
  <cellStyles count="1">
    <cellStyle name="Normal" xfId="0" builtinId="0"/>
  </cellStyles>
  <dxfs count="64">
    <dxf>
      <fill>
        <patternFill>
          <bgColor theme="1"/>
        </patternFill>
      </fill>
    </dxf>
    <dxf>
      <border>
        <right style="thin">
          <color indexed="64"/>
        </right>
      </border>
    </dxf>
    <dxf>
      <border>
        <right style="thin">
          <color indexed="64"/>
        </right>
        <top style="thin">
          <color indexed="64"/>
        </top>
      </border>
    </dxf>
    <dxf>
      <border>
        <right style="thin">
          <color indexed="64"/>
        </right>
        <top style="thin">
          <color indexed="64"/>
        </top>
      </border>
    </dxf>
    <dxf>
      <font>
        <color theme="1"/>
      </font>
    </dxf>
    <dxf>
      <alignment horizontal="center"/>
    </dxf>
    <dxf>
      <alignment horizontal="center"/>
    </dxf>
    <dxf>
      <alignment horizontal="center"/>
    </dxf>
    <dxf>
      <font>
        <color theme="0"/>
      </font>
    </dxf>
    <dxf>
      <fill>
        <patternFill patternType="solid">
          <bgColor theme="4" tint="-0.499984740745262"/>
        </patternFill>
      </fill>
    </dxf>
    <dxf>
      <font>
        <color theme="0"/>
      </font>
    </dxf>
    <dxf>
      <fill>
        <patternFill patternType="solid">
          <bgColor theme="5" tint="-0.499984740745262"/>
        </patternFill>
      </fill>
    </dxf>
    <dxf>
      <fill>
        <patternFill>
          <bgColor theme="5" tint="-0.499984740745262"/>
        </patternFill>
      </fill>
    </dxf>
    <dxf>
      <fill>
        <patternFill>
          <bgColor rgb="FF002060"/>
        </patternFill>
      </fill>
    </dxf>
    <dxf>
      <font>
        <name val="Bahnschrift"/>
        <scheme val="none"/>
      </font>
    </dxf>
    <dxf>
      <font>
        <name val="Bahnschrift"/>
        <scheme val="none"/>
      </font>
    </dxf>
    <dxf>
      <font>
        <name val="Bahnschrift"/>
        <scheme val="none"/>
      </font>
    </dxf>
    <dxf>
      <font>
        <name val="Bahnschrift"/>
        <scheme val="none"/>
      </font>
    </dxf>
    <dxf>
      <font>
        <name val="Bahnschrift"/>
        <scheme val="none"/>
      </font>
    </dxf>
    <dxf>
      <font>
        <name val="Bahnschrift"/>
        <scheme val="none"/>
      </font>
    </dxf>
    <dxf>
      <font>
        <color theme="0"/>
      </font>
    </dxf>
    <dxf>
      <fill>
        <patternFill>
          <bgColor theme="9" tint="-0.249977111117893"/>
        </patternFill>
      </fill>
    </dxf>
    <dxf>
      <fill>
        <patternFill patternType="solid">
          <bgColor rgb="FF00B050"/>
        </patternFill>
      </fill>
    </dxf>
    <dxf>
      <font>
        <color theme="0"/>
      </font>
    </dxf>
    <dxf>
      <fill>
        <patternFill patternType="solid">
          <bgColor theme="1"/>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font>
        <color theme="0"/>
      </font>
    </dxf>
    <dxf>
      <fill>
        <patternFill patternType="solid">
          <bgColor theme="9" tint="-0.249977111117893"/>
        </patternFill>
      </fill>
    </dxf>
    <dxf>
      <font>
        <color theme="0"/>
      </font>
    </dxf>
    <dxf>
      <fill>
        <patternFill patternType="solid">
          <bgColor theme="1"/>
        </patternFill>
      </fill>
    </dxf>
    <dxf>
      <font>
        <name val="Bahnschrift SemiLight SemiConde"/>
      </font>
    </dxf>
    <dxf>
      <font>
        <name val="Bahnschrift SemiLight SemiConde"/>
      </font>
    </dxf>
    <dxf>
      <font>
        <name val="Bahnschrift SemiLight SemiConde"/>
      </font>
    </dxf>
    <dxf>
      <font>
        <name val="Bahnschrift SemiLight SemiConde"/>
      </font>
    </dxf>
    <dxf>
      <font>
        <name val="Bahnschrift SemiLight SemiConde"/>
      </font>
    </dxf>
    <dxf>
      <font>
        <name val="Bahnschrift SemiLight SemiConde"/>
      </font>
    </dxf>
    <dxf>
      <font>
        <color theme="0"/>
      </font>
    </dxf>
    <dxf>
      <font>
        <color theme="0"/>
      </font>
    </dxf>
    <dxf>
      <fill>
        <patternFill patternType="solid">
          <bgColor theme="1"/>
        </patternFill>
      </fill>
    </dxf>
    <dxf>
      <fill>
        <patternFill patternType="solid">
          <bgColor theme="1"/>
        </patternFill>
      </fill>
    </dxf>
    <dxf>
      <font>
        <b/>
      </font>
    </dxf>
    <dxf>
      <font>
        <b/>
      </font>
    </dxf>
    <dxf>
      <font>
        <color theme="0"/>
      </font>
    </dxf>
    <dxf>
      <font>
        <color theme="0"/>
      </font>
    </dxf>
    <dxf>
      <fill>
        <patternFill patternType="solid">
          <bgColor theme="1"/>
        </patternFill>
      </fill>
    </dxf>
    <dxf>
      <fill>
        <patternFill patternType="solid">
          <bgColor theme="1"/>
        </patternFill>
      </fill>
    </dxf>
    <dxf>
      <font>
        <sz val="12"/>
      </font>
    </dxf>
    <dxf>
      <font>
        <sz val="12"/>
      </font>
    </dxf>
    <dxf>
      <font>
        <sz val="12"/>
      </font>
    </dxf>
    <dxf>
      <font>
        <sz val="12"/>
      </font>
    </dxf>
    <dxf>
      <font>
        <sz val="12"/>
      </font>
    </dxf>
    <dxf>
      <font>
        <sz val="12"/>
      </font>
    </dxf>
    <dxf>
      <font>
        <name val="Bahnschrift SemiCondensed"/>
        <scheme val="none"/>
      </font>
    </dxf>
    <dxf>
      <font>
        <name val="Bahnschrift SemiCondensed"/>
        <scheme val="none"/>
      </font>
    </dxf>
    <dxf>
      <font>
        <name val="Bahnschrift SemiCondensed"/>
        <scheme val="none"/>
      </font>
    </dxf>
    <dxf>
      <font>
        <name val="Bahnschrift SemiCondensed"/>
        <scheme val="none"/>
      </font>
    </dxf>
  </dxfs>
  <tableStyles count="1" defaultTableStyle="TableStyleMedium2" defaultPivotStyle="PivotStyleLight16">
    <tableStyle name="Invisible" pivot="0" table="0" count="0" xr9:uid="{C378E349-E052-47B5-AAC8-4ECE1E8F16DE}"/>
  </tableStyles>
  <colors>
    <mruColors>
      <color rgb="FFD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haredStrings" Target="sharedString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09430034978704"/>
          <c:y val="0.22307151562386579"/>
          <c:w val="0.49363301299136447"/>
          <c:h val="0.74296438927666797"/>
        </c:manualLayout>
      </c:layout>
      <c:pieChart>
        <c:varyColors val="1"/>
        <c:ser>
          <c:idx val="0"/>
          <c:order val="0"/>
          <c:dPt>
            <c:idx val="0"/>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29-45DA-AEDB-D7A9F550A1A6}"/>
              </c:ext>
            </c:extLst>
          </c:dPt>
          <c:dPt>
            <c:idx val="1"/>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29-45DA-AEDB-D7A9F550A1A6}"/>
              </c:ext>
            </c:extLst>
          </c:dPt>
          <c:dPt>
            <c:idx val="2"/>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829-45DA-AEDB-D7A9F550A1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'domicile distribution'!$J$6:$J$8</c:f>
              <c:numCache>
                <c:formatCode>0.00%</c:formatCode>
                <c:ptCount val="3"/>
                <c:pt idx="0">
                  <c:v>6.0423309559548444E-2</c:v>
                </c:pt>
                <c:pt idx="1">
                  <c:v>0.92945136736270861</c:v>
                </c:pt>
                <c:pt idx="2">
                  <c:v>1.0125323077742941E-2</c:v>
                </c:pt>
              </c:numCache>
            </c:numRef>
          </c:val>
          <c:extLst>
            <c:ext xmlns:c16="http://schemas.microsoft.com/office/drawing/2014/chart" uri="{C3380CC4-5D6E-409C-BE32-E72D297353CC}">
              <c16:uniqueId val="{00000006-D829-45DA-AEDB-D7A9F550A1A6}"/>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D829-45DA-AEDB-D7A9F550A1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D829-45DA-AEDB-D7A9F550A1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D829-45DA-AEDB-D7A9F550A1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uri="{CE6537A1-D6FC-4f65-9D91-7224C49458BB}"/>
                  </c:extLst>
                </c:dLbls>
                <c:val>
                  <c:numRef>
                    <c:extLst>
                      <c:ext uri="{02D57815-91ED-43cb-92C2-25804820EDAC}">
                        <c15:formulaRef>
                          <c15:sqref>'domicile distribution'!$K$6:$K$8</c15:sqref>
                        </c15:formulaRef>
                      </c:ext>
                    </c:extLst>
                    <c:numCache>
                      <c:formatCode>0.00%</c:formatCode>
                      <c:ptCount val="3"/>
                    </c:numCache>
                  </c:numRef>
                </c:val>
                <c:extLst>
                  <c:ext xmlns:c16="http://schemas.microsoft.com/office/drawing/2014/chart" uri="{C3380CC4-5D6E-409C-BE32-E72D297353CC}">
                    <c16:uniqueId val="{0000000D-D829-45DA-AEDB-D7A9F550A1A6}"/>
                  </c:ext>
                </c:extLst>
              </c15:ser>
            </c15:filteredPieSeries>
          </c:ext>
        </c:extLst>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594360</xdr:colOff>
      <xdr:row>5</xdr:row>
      <xdr:rowOff>121920</xdr:rowOff>
    </xdr:from>
    <xdr:to>
      <xdr:col>7</xdr:col>
      <xdr:colOff>594360</xdr:colOff>
      <xdr:row>19</xdr:row>
      <xdr:rowOff>28575</xdr:rowOff>
    </xdr:to>
    <mc:AlternateContent xmlns:mc="http://schemas.openxmlformats.org/markup-compatibility/2006" xmlns:a14="http://schemas.microsoft.com/office/drawing/2010/main">
      <mc:Choice Requires="a14">
        <xdr:graphicFrame macro="">
          <xdr:nvGraphicFramePr>
            <xdr:cNvPr id="3" name="State/UT">
              <a:extLst>
                <a:ext uri="{FF2B5EF4-FFF2-40B4-BE49-F238E27FC236}">
                  <a16:creationId xmlns:a16="http://schemas.microsoft.com/office/drawing/2014/main" id="{F9E36395-B445-D9AA-B693-A5A18F4B7AE9}"/>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8519160" y="1036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160020</xdr:colOff>
      <xdr:row>12</xdr:row>
      <xdr:rowOff>38100</xdr:rowOff>
    </xdr:from>
    <xdr:to>
      <xdr:col>12</xdr:col>
      <xdr:colOff>289560</xdr:colOff>
      <xdr:row>22</xdr:row>
      <xdr:rowOff>15240</xdr:rowOff>
    </xdr:to>
    <xdr:graphicFrame macro="">
      <xdr:nvGraphicFramePr>
        <xdr:cNvPr id="2" name="Chart 1">
          <a:extLst>
            <a:ext uri="{FF2B5EF4-FFF2-40B4-BE49-F238E27FC236}">
              <a16:creationId xmlns:a16="http://schemas.microsoft.com/office/drawing/2014/main" id="{04F166FB-FB36-4B65-AA4C-27D9B329B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3.974355902777" backgroundQuery="1" createdVersion="8" refreshedVersion="8" minRefreshableVersion="3" recordCount="0" supportSubquery="1" supportAdvancedDrill="1" xr:uid="{A48FB4F3-38FB-4244-A566-D35B3311B112}">
  <cacheSource type="external" connectionId="4"/>
  <cacheFields count="3">
    <cacheField name="[PSI_2020_Table_2 11_A].[State/UT].[State/UT]" caption="State/UT" numFmtId="0" hierarchy="17" level="1">
      <sharedItems count="36">
        <s v="A &amp; N Islands"/>
        <s v="Andhra Pradesh"/>
        <s v="Arunachal Pradesh"/>
        <s v="Assam"/>
        <s v="Bihar"/>
        <s v="Chandigarh"/>
        <s v="Chhattisgarh"/>
        <s v="Dadra and Nagar Haveli and Daman and Diu"/>
        <s v="Delhi"/>
        <s v="Goa"/>
        <s v="Gujarat"/>
        <s v="Haryana"/>
        <s v="Himachal Pradesh"/>
        <s v="Jammu &amp;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Value]" caption="Sum of Value" numFmtId="0" hierarchy="24" level="32767"/>
    <cacheField name="[PSI_2020_Table_2 11_A].[Education Type].[Education Type]" caption="Education Type" numFmtId="0" hierarchy="18" level="1">
      <sharedItems containsSemiMixedTypes="0" containsNonDate="0" containsString="0"/>
    </cacheField>
  </cacheFields>
  <cacheHierarchies count="29">
    <cacheHierarchy uniqueName="[criminalorigin].[Sl. No.]" caption="Sl. No." attribute="1" defaultMemberUniqueName="[criminalorigin].[Sl. No.].[All]" allUniqueName="[criminalorigin].[Sl. No.].[All]" dimensionUniqueName="[criminalorigin]" displayFolder="" count="0" memberValueDatatype="130" unbalanced="0"/>
    <cacheHierarchy uniqueName="[criminalorigin].[State/UT]" caption="State/UT" attribute="1" defaultMemberUniqueName="[criminalorigin].[State/UT].[All]" allUniqueName="[criminalorigin].[State/UT].[All]" dimensionUniqueName="[criminalorigin]" displayFolder="" count="0" memberValueDatatype="130" unbalanced="0"/>
    <cacheHierarchy uniqueName="[criminalorigin].[Domicile - Belongs to State]" caption="Domicile - Belongs to State" attribute="1" defaultMemberUniqueName="[criminalorigin].[Domicile - Belongs to State].[All]" allUniqueName="[criminalorigin].[Domicile - Belongs to State].[All]" dimensionUniqueName="[criminalorigin]" displayFolder="" count="0" memberValueDatatype="20" unbalanced="0"/>
    <cacheHierarchy uniqueName="[criminalorigin].[Domicile - Belongs to other State]" caption="Domicile - Belongs to other State" attribute="1" defaultMemberUniqueName="[criminalorigin].[Domicile - Belongs to other State].[All]" allUniqueName="[criminalorigin].[Domicile - Belongs to other State].[All]" dimensionUniqueName="[criminalorigin]" displayFolder="" count="0" memberValueDatatype="20" unbalanced="0"/>
    <cacheHierarchy uniqueName="[criminalorigin].[Domicile - Belongs to other Country]" caption="Domicile - Belongs to other Country" attribute="1" defaultMemberUniqueName="[criminalorigin].[Domicile - Belongs to other Country].[All]" allUniqueName="[criminalorigin].[Domicile - Belongs to other Country].[All]" dimensionUniqueName="[criminalorigin]" displayFolder="" count="0" memberValueDatatype="20" unbalanced="0"/>
    <cacheHierarchy uniqueName="[original table].[Sl. No.]" caption="Sl. No." attribute="1" defaultMemberUniqueName="[original table].[Sl. No.].[All]" allUniqueName="[original table].[Sl. No.].[All]" dimensionUniqueName="[original table]" displayFolder="" count="0" memberValueDatatype="130" unbalanced="0"/>
    <cacheHierarchy uniqueName="[original table].[State/UT]" caption="State/UT" attribute="1" defaultMemberUniqueName="[original table].[State/UT].[All]" allUniqueName="[original table].[State/UT].[All]" dimensionUniqueName="[original table]" displayFolder="" count="0" memberValueDatatype="130" unbalanced="0"/>
    <cacheHierarchy uniqueName="[original table].[Educational Standard - Illiterate]" caption="Educational Standard - Illiterate" attribute="1" defaultMemberUniqueName="[original table].[Educational Standard - Illiterate].[All]" allUniqueName="[original table].[Educational Standard - Illiterate].[All]" dimensionUniqueName="[original table]" displayFolder="" count="0" memberValueDatatype="20" unbalanced="0"/>
    <cacheHierarchy uniqueName="[original table].[Educational Standard - Below Class X]" caption="Educational Standard - Below Class X" attribute="1" defaultMemberUniqueName="[original table].[Educational Standard - Below Class X].[All]" allUniqueName="[original table].[Educational Standard - Below Class X].[All]" dimensionUniqueName="[original table]" displayFolder="" count="0" memberValueDatatype="20" unbalanced="0"/>
    <cacheHierarchy uniqueName="[original table].[Educational Standard - Class X &amp; above but below Graduation]" caption="Educational Standard - Class X &amp; above but below Graduation" attribute="1" defaultMemberUniqueName="[original table].[Educational Standard - Class X &amp; above but below Graduation].[All]" allUniqueName="[original table].[Educational Standard - Class X &amp; above but below Graduation].[All]" dimensionUniqueName="[original table]" displayFolder="" count="0" memberValueDatatype="20" unbalanced="0"/>
    <cacheHierarchy uniqueName="[original table].[Educational Standard - Graduate]" caption="Educational Standard - Graduate" attribute="1" defaultMemberUniqueName="[original table].[Educational Standard - Graduate].[All]" allUniqueName="[original table].[Educational Standard - Graduate].[All]" dimensionUniqueName="[original table]" displayFolder="" count="0" memberValueDatatype="20" unbalanced="0"/>
    <cacheHierarchy uniqueName="[original table].[Educational Standard - Holding Tech. Degree/ Diploma]" caption="Educational Standard - Holding Tech. Degree/ Diploma" attribute="1" defaultMemberUniqueName="[original table].[Educational Standard - Holding Tech. Degree/ Diploma].[All]" allUniqueName="[original table].[Educational Standard - Holding Tech. Degree/ Diploma].[All]" dimensionUniqueName="[original table]" displayFolder="" count="0" memberValueDatatype="20" unbalanced="0"/>
    <cacheHierarchy uniqueName="[original table].[Educational Standard - Post Graduate]" caption="Educational Standard - Post Graduate" attribute="1" defaultMemberUniqueName="[original table].[Educational Standard - Post Graduate].[All]" allUniqueName="[original table].[Educational Standard - Post Graduate].[All]" dimensionUniqueName="[original table]" displayFolder="" count="0" memberValueDatatype="20" unbalanced="0"/>
    <cacheHierarchy uniqueName="[original table].[Domicile(Other State)]" caption="Domicile(Other State)" attribute="1" defaultMemberUniqueName="[original table].[Domicile(Other State)].[All]" allUniqueName="[original table].[Domicile(Other State)].[All]" dimensionUniqueName="[original table]" displayFolder="" count="0" memberValueDatatype="20" unbalanced="0"/>
    <cacheHierarchy uniqueName="[original table].[Domicile(State)]" caption="Domicile(State)" attribute="1" defaultMemberUniqueName="[original table].[Domicile(State)].[All]" allUniqueName="[original table].[Domicile(State)].[All]" dimensionUniqueName="[original table]" displayFolder="" count="0" memberValueDatatype="20" unbalanced="0"/>
    <cacheHierarchy uniqueName="[original table].[Domicile(Other Country)]" caption="Domicile(Other Country)" attribute="1" defaultMemberUniqueName="[original table].[Domicile(Other Country)].[All]" allUniqueName="[original table].[Domicile(Other Country)].[All]" dimensionUniqueName="[original table]" displayFolder="" count="0" memberValueDatatype="20" unbalanced="0"/>
    <cacheHierarchy uniqueName="[PSI_2020_Table_2 11_A].[Sl. No.]" caption="Sl. No." attribute="1" defaultMemberUniqueName="[PSI_2020_Table_2 11_A].[Sl. No.].[All]" allUniqueName="[PSI_2020_Table_2 11_A].[Sl. No.].[All]" dimensionUniqueName="[PSI_2020_Table_2 11_A]" displayFolder="" count="0" memberValueDatatype="130" unbalanced="0"/>
    <cacheHierarchy uniqueName="[PSI_2020_Table_2 11_A].[State/UT]" caption="State/UT" attribute="1" defaultMemberUniqueName="[PSI_2020_Table_2 11_A].[State/UT].[All]" allUniqueName="[PSI_2020_Table_2 11_A].[State/UT].[All]" dimensionUniqueName="[PSI_2020_Table_2 11_A]" displayFolder="" count="2" memberValueDatatype="130" unbalanced="0">
      <fieldsUsage count="2">
        <fieldUsage x="-1"/>
        <fieldUsage x="0"/>
      </fieldsUsage>
    </cacheHierarchy>
    <cacheHierarchy uniqueName="[PSI_2020_Table_2 11_A].[Education Type]" caption="Education Type" attribute="1" defaultMemberUniqueName="[PSI_2020_Table_2 11_A].[Education Type].[All]" allUniqueName="[PSI_2020_Table_2 11_A].[Education Type].[All]" dimensionUniqueName="[PSI_2020_Table_2 11_A]" displayFolder="" count="2" memberValueDatatype="130" unbalanced="0">
      <fieldsUsage count="2">
        <fieldUsage x="-1"/>
        <fieldUsage x="2"/>
      </fieldsUsage>
    </cacheHierarchy>
    <cacheHierarchy uniqueName="[PSI_2020_Table_2 11_A].[Value]" caption="Value" attribute="1" defaultMemberUniqueName="[PSI_2020_Table_2 11_A].[Value].[All]" allUniqueName="[PSI_2020_Table_2 11_A].[Value].[All]" dimensionUniqueName="[PSI_2020_Table_2 11_A]" displayFolder="" count="0" memberValueDatatype="20" unbalanced="0"/>
    <cacheHierarchy uniqueName="[Measures].[__XL_Count PSI_2020_Table_2 11_A]" caption="__XL_Count PSI_2020_Table_2 11_A" measure="1" displayFolder="" measureGroup="PSI_2020_Table_2 11_A" count="0" hidden="1"/>
    <cacheHierarchy uniqueName="[Measures].[__XL_Count original table]" caption="__XL_Count original table" measure="1" displayFolder="" measureGroup="original table" count="0" hidden="1"/>
    <cacheHierarchy uniqueName="[Measures].[__XL_Count criminalorigin]" caption="__XL_Count criminalorigin" measure="1" displayFolder="" measureGroup="criminalorigin" count="0" hidden="1"/>
    <cacheHierarchy uniqueName="[Measures].[__No measures defined]" caption="__No measures defined" measure="1" displayFolder="" count="0" hidden="1"/>
    <cacheHierarchy uniqueName="[Measures].[Sum of Value]" caption="Sum of Value" measure="1" displayFolder="" measureGroup="PSI_2020_Table_2 11_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Education Type]" caption="Count of Education Type" measure="1" displayFolder="" measureGroup="PSI_2020_Table_2 11_A" count="0" hidden="1">
      <extLst>
        <ext xmlns:x15="http://schemas.microsoft.com/office/spreadsheetml/2010/11/main" uri="{B97F6D7D-B522-45F9-BDA1-12C45D357490}">
          <x15:cacheHierarchy aggregatedColumn="18"/>
        </ext>
      </extLst>
    </cacheHierarchy>
    <cacheHierarchy uniqueName="[Measures].[Sum of Domicile(State)]" caption="Sum of Domicile(State)" measure="1" displayFolder="" measureGroup="original table" count="0" hidden="1">
      <extLst>
        <ext xmlns:x15="http://schemas.microsoft.com/office/spreadsheetml/2010/11/main" uri="{B97F6D7D-B522-45F9-BDA1-12C45D357490}">
          <x15:cacheHierarchy aggregatedColumn="14"/>
        </ext>
      </extLst>
    </cacheHierarchy>
    <cacheHierarchy uniqueName="[Measures].[Sum of Domicile(Other State)]" caption="Sum of Domicile(Other State)" measure="1" displayFolder="" measureGroup="original table" count="0" hidden="1">
      <extLst>
        <ext xmlns:x15="http://schemas.microsoft.com/office/spreadsheetml/2010/11/main" uri="{B97F6D7D-B522-45F9-BDA1-12C45D357490}">
          <x15:cacheHierarchy aggregatedColumn="13"/>
        </ext>
      </extLst>
    </cacheHierarchy>
    <cacheHierarchy uniqueName="[Measures].[Sum of Domicile(Other Country)]" caption="Sum of Domicile(Other Country)" measure="1" displayFolder="" measureGroup="original table" count="0" hidden="1">
      <extLst>
        <ext xmlns:x15="http://schemas.microsoft.com/office/spreadsheetml/2010/11/main" uri="{B97F6D7D-B522-45F9-BDA1-12C45D357490}">
          <x15:cacheHierarchy aggregatedColumn="15"/>
        </ext>
      </extLst>
    </cacheHierarchy>
  </cacheHierarchies>
  <kpis count="0"/>
  <dimensions count="4">
    <dimension name="criminalorigin" uniqueName="[criminalorigin]" caption="criminalorigin"/>
    <dimension measure="1" name="Measures" uniqueName="[Measures]" caption="Measures"/>
    <dimension name="original table" uniqueName="[original table]" caption="original table"/>
    <dimension name="PSI_2020_Table_2 11_A" uniqueName="[PSI_2020_Table_2 11_A]" caption="PSI_2020_Table_2 11_A"/>
  </dimensions>
  <measureGroups count="3">
    <measureGroup name="criminalorigin" caption="criminalorigin"/>
    <measureGroup name="original table" caption="original table"/>
    <measureGroup name="PSI_2020_Table_2 11_A" caption="PSI_2020_Table_2 11_A"/>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3.980191898147" backgroundQuery="1" createdVersion="8" refreshedVersion="8" minRefreshableVersion="3" recordCount="0" supportSubquery="1" supportAdvancedDrill="1" xr:uid="{1181D3B7-DE60-4EEB-A80B-A6FE612400F0}">
  <cacheSource type="external" connectionId="4"/>
  <cacheFields count="4">
    <cacheField name="[original table].[State/UT].[State/UT]" caption="State/UT" numFmtId="0" hierarchy="6" level="1">
      <sharedItems count="36">
        <s v="A &amp; N Islands"/>
        <s v="Andhra Pradesh"/>
        <s v="Arunachal Pradesh"/>
        <s v="Assam"/>
        <s v="Bihar"/>
        <s v="Chandigarh"/>
        <s v="Chhattisgarh"/>
        <s v="Dadra and Nagar Haveli and Daman and Diu"/>
        <s v="Delhi"/>
        <s v="Goa"/>
        <s v="Gujarat"/>
        <s v="Haryana"/>
        <s v="Himachal Pradesh"/>
        <s v="Jammu &amp;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Domicile(Other State)]" caption="Sum of Domicile(Other State)" numFmtId="0" hierarchy="27" level="32767"/>
    <cacheField name="[Measures].[Sum of Domicile(State)]" caption="Sum of Domicile(State)" numFmtId="0" hierarchy="26" level="32767"/>
    <cacheField name="[Measures].[Sum of Domicile(Other Country)]" caption="Sum of Domicile(Other Country)" numFmtId="0" hierarchy="28" level="32767"/>
  </cacheFields>
  <cacheHierarchies count="29">
    <cacheHierarchy uniqueName="[criminalorigin].[Sl. No.]" caption="Sl. No." attribute="1" defaultMemberUniqueName="[criminalorigin].[Sl. No.].[All]" allUniqueName="[criminalorigin].[Sl. No.].[All]" dimensionUniqueName="[criminalorigin]" displayFolder="" count="2" memberValueDatatype="130" unbalanced="0"/>
    <cacheHierarchy uniqueName="[criminalorigin].[State/UT]" caption="State/UT" attribute="1" defaultMemberUniqueName="[criminalorigin].[State/UT].[All]" allUniqueName="[criminalorigin].[State/UT].[All]" dimensionUniqueName="[criminalorigin]" displayFolder="" count="2" memberValueDatatype="130" unbalanced="0"/>
    <cacheHierarchy uniqueName="[criminalorigin].[Domicile - Belongs to State]" caption="Domicile - Belongs to State" attribute="1" defaultMemberUniqueName="[criminalorigin].[Domicile - Belongs to State].[All]" allUniqueName="[criminalorigin].[Domicile - Belongs to State].[All]" dimensionUniqueName="[criminalorigin]" displayFolder="" count="2" memberValueDatatype="20" unbalanced="0"/>
    <cacheHierarchy uniqueName="[criminalorigin].[Domicile - Belongs to other State]" caption="Domicile - Belongs to other State" attribute="1" defaultMemberUniqueName="[criminalorigin].[Domicile - Belongs to other State].[All]" allUniqueName="[criminalorigin].[Domicile - Belongs to other State].[All]" dimensionUniqueName="[criminalorigin]" displayFolder="" count="2" memberValueDatatype="20" unbalanced="0"/>
    <cacheHierarchy uniqueName="[criminalorigin].[Domicile - Belongs to other Country]" caption="Domicile - Belongs to other Country" attribute="1" defaultMemberUniqueName="[criminalorigin].[Domicile - Belongs to other Country].[All]" allUniqueName="[criminalorigin].[Domicile - Belongs to other Country].[All]" dimensionUniqueName="[criminalorigin]" displayFolder="" count="2" memberValueDatatype="20" unbalanced="0"/>
    <cacheHierarchy uniqueName="[original table].[Sl. No.]" caption="Sl. No." attribute="1" defaultMemberUniqueName="[original table].[Sl. No.].[All]" allUniqueName="[original table].[Sl. No.].[All]" dimensionUniqueName="[original table]" displayFolder="" count="2" memberValueDatatype="130" unbalanced="0"/>
    <cacheHierarchy uniqueName="[original table].[State/UT]" caption="State/UT" attribute="1" defaultMemberUniqueName="[original table].[State/UT].[All]" allUniqueName="[original table].[State/UT].[All]" dimensionUniqueName="[original table]" displayFolder="" count="2" memberValueDatatype="130" unbalanced="0">
      <fieldsUsage count="2">
        <fieldUsage x="-1"/>
        <fieldUsage x="0"/>
      </fieldsUsage>
    </cacheHierarchy>
    <cacheHierarchy uniqueName="[original table].[Educational Standard - Illiterate]" caption="Educational Standard - Illiterate" attribute="1" defaultMemberUniqueName="[original table].[Educational Standard - Illiterate].[All]" allUniqueName="[original table].[Educational Standard - Illiterate].[All]" dimensionUniqueName="[original table]" displayFolder="" count="2" memberValueDatatype="20" unbalanced="0"/>
    <cacheHierarchy uniqueName="[original table].[Educational Standard - Below Class X]" caption="Educational Standard - Below Class X" attribute="1" defaultMemberUniqueName="[original table].[Educational Standard - Below Class X].[All]" allUniqueName="[original table].[Educational Standard - Below Class X].[All]" dimensionUniqueName="[original table]" displayFolder="" count="2" memberValueDatatype="20" unbalanced="0"/>
    <cacheHierarchy uniqueName="[original table].[Educational Standard - Class X &amp; above but below Graduation]" caption="Educational Standard - Class X &amp; above but below Graduation" attribute="1" defaultMemberUniqueName="[original table].[Educational Standard - Class X &amp; above but below Graduation].[All]" allUniqueName="[original table].[Educational Standard - Class X &amp; above but below Graduation].[All]" dimensionUniqueName="[original table]" displayFolder="" count="2" memberValueDatatype="20" unbalanced="0"/>
    <cacheHierarchy uniqueName="[original table].[Educational Standard - Graduate]" caption="Educational Standard - Graduate" attribute="1" defaultMemberUniqueName="[original table].[Educational Standard - Graduate].[All]" allUniqueName="[original table].[Educational Standard - Graduate].[All]" dimensionUniqueName="[original table]" displayFolder="" count="2" memberValueDatatype="20" unbalanced="0"/>
    <cacheHierarchy uniqueName="[original table].[Educational Standard - Holding Tech. Degree/ Diploma]" caption="Educational Standard - Holding Tech. Degree/ Diploma" attribute="1" defaultMemberUniqueName="[original table].[Educational Standard - Holding Tech. Degree/ Diploma].[All]" allUniqueName="[original table].[Educational Standard - Holding Tech. Degree/ Diploma].[All]" dimensionUniqueName="[original table]" displayFolder="" count="2" memberValueDatatype="20" unbalanced="0"/>
    <cacheHierarchy uniqueName="[original table].[Educational Standard - Post Graduate]" caption="Educational Standard - Post Graduate" attribute="1" defaultMemberUniqueName="[original table].[Educational Standard - Post Graduate].[All]" allUniqueName="[original table].[Educational Standard - Post Graduate].[All]" dimensionUniqueName="[original table]" displayFolder="" count="2" memberValueDatatype="20" unbalanced="0"/>
    <cacheHierarchy uniqueName="[original table].[Domicile(Other State)]" caption="Domicile(Other State)" attribute="1" defaultMemberUniqueName="[original table].[Domicile(Other State)].[All]" allUniqueName="[original table].[Domicile(Other State)].[All]" dimensionUniqueName="[original table]" displayFolder="" count="2" memberValueDatatype="20" unbalanced="0"/>
    <cacheHierarchy uniqueName="[original table].[Domicile(State)]" caption="Domicile(State)" attribute="1" defaultMemberUniqueName="[original table].[Domicile(State)].[All]" allUniqueName="[original table].[Domicile(State)].[All]" dimensionUniqueName="[original table]" displayFolder="" count="2" memberValueDatatype="20" unbalanced="0"/>
    <cacheHierarchy uniqueName="[original table].[Domicile(Other Country)]" caption="Domicile(Other Country)" attribute="1" defaultMemberUniqueName="[original table].[Domicile(Other Country)].[All]" allUniqueName="[original table].[Domicile(Other Country)].[All]" dimensionUniqueName="[original table]" displayFolder="" count="2" memberValueDatatype="20" unbalanced="0"/>
    <cacheHierarchy uniqueName="[PSI_2020_Table_2 11_A].[Sl. No.]" caption="Sl. No." attribute="1" defaultMemberUniqueName="[PSI_2020_Table_2 11_A].[Sl. No.].[All]" allUniqueName="[PSI_2020_Table_2 11_A].[Sl. No.].[All]" dimensionUniqueName="[PSI_2020_Table_2 11_A]" displayFolder="" count="2" memberValueDatatype="130" unbalanced="0"/>
    <cacheHierarchy uniqueName="[PSI_2020_Table_2 11_A].[State/UT]" caption="State/UT" attribute="1" defaultMemberUniqueName="[PSI_2020_Table_2 11_A].[State/UT].[All]" allUniqueName="[PSI_2020_Table_2 11_A].[State/UT].[All]" dimensionUniqueName="[PSI_2020_Table_2 11_A]" displayFolder="" count="2" memberValueDatatype="130" unbalanced="0"/>
    <cacheHierarchy uniqueName="[PSI_2020_Table_2 11_A].[Education Type]" caption="Education Type" attribute="1" defaultMemberUniqueName="[PSI_2020_Table_2 11_A].[Education Type].[All]" allUniqueName="[PSI_2020_Table_2 11_A].[Education Type].[All]" dimensionUniqueName="[PSI_2020_Table_2 11_A]" displayFolder="" count="2" memberValueDatatype="130" unbalanced="0"/>
    <cacheHierarchy uniqueName="[PSI_2020_Table_2 11_A].[Value]" caption="Value" attribute="1" defaultMemberUniqueName="[PSI_2020_Table_2 11_A].[Value].[All]" allUniqueName="[PSI_2020_Table_2 11_A].[Value].[All]" dimensionUniqueName="[PSI_2020_Table_2 11_A]" displayFolder="" count="2" memberValueDatatype="20" unbalanced="0"/>
    <cacheHierarchy uniqueName="[Measures].[__XL_Count PSI_2020_Table_2 11_A]" caption="__XL_Count PSI_2020_Table_2 11_A" measure="1" displayFolder="" measureGroup="PSI_2020_Table_2 11_A" count="0" hidden="1"/>
    <cacheHierarchy uniqueName="[Measures].[__XL_Count original table]" caption="__XL_Count original table" measure="1" displayFolder="" measureGroup="original table" count="0" hidden="1"/>
    <cacheHierarchy uniqueName="[Measures].[__XL_Count criminalorigin]" caption="__XL_Count criminalorigin" measure="1" displayFolder="" measureGroup="criminalorigin" count="0" hidden="1"/>
    <cacheHierarchy uniqueName="[Measures].[__No measures defined]" caption="__No measures defined" measure="1" displayFolder="" count="0" hidden="1"/>
    <cacheHierarchy uniqueName="[Measures].[Sum of Value]" caption="Sum of Value" measure="1" displayFolder="" measureGroup="PSI_2020_Table_2 11_A" count="0" hidden="1">
      <extLst>
        <ext xmlns:x15="http://schemas.microsoft.com/office/spreadsheetml/2010/11/main" uri="{B97F6D7D-B522-45F9-BDA1-12C45D357490}">
          <x15:cacheHierarchy aggregatedColumn="19"/>
        </ext>
      </extLst>
    </cacheHierarchy>
    <cacheHierarchy uniqueName="[Measures].[Count of Education Type]" caption="Count of Education Type" measure="1" displayFolder="" measureGroup="PSI_2020_Table_2 11_A" count="0" hidden="1">
      <extLst>
        <ext xmlns:x15="http://schemas.microsoft.com/office/spreadsheetml/2010/11/main" uri="{B97F6D7D-B522-45F9-BDA1-12C45D357490}">
          <x15:cacheHierarchy aggregatedColumn="18"/>
        </ext>
      </extLst>
    </cacheHierarchy>
    <cacheHierarchy uniqueName="[Measures].[Sum of Domicile(State)]" caption="Sum of Domicile(State)" measure="1" displayFolder="" measureGroup="original tabl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omicile(Other State)]" caption="Sum of Domicile(Other State)" measure="1" displayFolder="" measureGroup="original 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omicile(Other Country)]" caption="Sum of Domicile(Other Country)" measure="1" displayFolder="" measureGroup="original tabl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4">
    <dimension name="criminalorigin" uniqueName="[criminalorigin]" caption="criminalorigin"/>
    <dimension measure="1" name="Measures" uniqueName="[Measures]" caption="Measures"/>
    <dimension name="original table" uniqueName="[original table]" caption="original table"/>
    <dimension name="PSI_2020_Table_2 11_A" uniqueName="[PSI_2020_Table_2 11_A]" caption="PSI_2020_Table_2 11_A"/>
  </dimensions>
  <measureGroups count="3">
    <measureGroup name="criminalorigin" caption="criminalorigin"/>
    <measureGroup name="original table" caption="original table"/>
    <measureGroup name="PSI_2020_Table_2 11_A" caption="PSI_2020_Table_2 11_A"/>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73.660397685184" backgroundQuery="1" createdVersion="3" refreshedVersion="8" minRefreshableVersion="3" recordCount="0" supportSubquery="1" supportAdvancedDrill="1" xr:uid="{1037DCCC-A6F4-4396-8A0C-AFE89893DD3D}">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riminalorigin].[Sl. No.]" caption="Sl. No." attribute="1" defaultMemberUniqueName="[criminalorigin].[Sl. No.].[All]" allUniqueName="[criminalorigin].[Sl. No.].[All]" dimensionUniqueName="[criminalorigin]" displayFolder="" count="0" memberValueDatatype="130" unbalanced="0"/>
    <cacheHierarchy uniqueName="[criminalorigin].[State/UT]" caption="State/UT" attribute="1" defaultMemberUniqueName="[criminalorigin].[State/UT].[All]" allUniqueName="[criminalorigin].[State/UT].[All]" dimensionUniqueName="[criminalorigin]" displayFolder="" count="0" memberValueDatatype="130" unbalanced="0"/>
    <cacheHierarchy uniqueName="[criminalorigin].[Domicile - Belongs to State]" caption="Domicile - Belongs to State" attribute="1" defaultMemberUniqueName="[criminalorigin].[Domicile - Belongs to State].[All]" allUniqueName="[criminalorigin].[Domicile - Belongs to State].[All]" dimensionUniqueName="[criminalorigin]" displayFolder="" count="0" memberValueDatatype="20" unbalanced="0"/>
    <cacheHierarchy uniqueName="[criminalorigin].[Domicile - Belongs to other State]" caption="Domicile - Belongs to other State" attribute="1" defaultMemberUniqueName="[criminalorigin].[Domicile - Belongs to other State].[All]" allUniqueName="[criminalorigin].[Domicile - Belongs to other State].[All]" dimensionUniqueName="[criminalorigin]" displayFolder="" count="0" memberValueDatatype="20" unbalanced="0"/>
    <cacheHierarchy uniqueName="[criminalorigin].[Domicile - Belongs to other Country]" caption="Domicile - Belongs to other Country" attribute="1" defaultMemberUniqueName="[criminalorigin].[Domicile - Belongs to other Country].[All]" allUniqueName="[criminalorigin].[Domicile - Belongs to other Country].[All]" dimensionUniqueName="[criminalorigin]" displayFolder="" count="0" memberValueDatatype="20" unbalanced="0"/>
    <cacheHierarchy uniqueName="[original table].[Sl. No.]" caption="Sl. No." attribute="1" defaultMemberUniqueName="[original table].[Sl. No.].[All]" allUniqueName="[original table].[Sl. No.].[All]" dimensionUniqueName="[original table]" displayFolder="" count="0" memberValueDatatype="130" unbalanced="0"/>
    <cacheHierarchy uniqueName="[original table].[State/UT]" caption="State/UT" attribute="1" defaultMemberUniqueName="[original table].[State/UT].[All]" allUniqueName="[original table].[State/UT].[All]" dimensionUniqueName="[original table]" displayFolder="" count="2" memberValueDatatype="130" unbalanced="0"/>
    <cacheHierarchy uniqueName="[original table].[Educational Standard - Illiterate]" caption="Educational Standard - Illiterate" attribute="1" defaultMemberUniqueName="[original table].[Educational Standard - Illiterate].[All]" allUniqueName="[original table].[Educational Standard - Illiterate].[All]" dimensionUniqueName="[original table]" displayFolder="" count="0" memberValueDatatype="20" unbalanced="0"/>
    <cacheHierarchy uniqueName="[original table].[Educational Standard - Below Class X]" caption="Educational Standard - Below Class X" attribute="1" defaultMemberUniqueName="[original table].[Educational Standard - Below Class X].[All]" allUniqueName="[original table].[Educational Standard - Below Class X].[All]" dimensionUniqueName="[original table]" displayFolder="" count="0" memberValueDatatype="20" unbalanced="0"/>
    <cacheHierarchy uniqueName="[original table].[Educational Standard - Class X &amp; above but below Graduation]" caption="Educational Standard - Class X &amp; above but below Graduation" attribute="1" defaultMemberUniqueName="[original table].[Educational Standard - Class X &amp; above but below Graduation].[All]" allUniqueName="[original table].[Educational Standard - Class X &amp; above but below Graduation].[All]" dimensionUniqueName="[original table]" displayFolder="" count="0" memberValueDatatype="20" unbalanced="0"/>
    <cacheHierarchy uniqueName="[original table].[Educational Standard - Graduate]" caption="Educational Standard - Graduate" attribute="1" defaultMemberUniqueName="[original table].[Educational Standard - Graduate].[All]" allUniqueName="[original table].[Educational Standard - Graduate].[All]" dimensionUniqueName="[original table]" displayFolder="" count="0" memberValueDatatype="20" unbalanced="0"/>
    <cacheHierarchy uniqueName="[original table].[Educational Standard - Holding Tech. Degree/ Diploma]" caption="Educational Standard - Holding Tech. Degree/ Diploma" attribute="1" defaultMemberUniqueName="[original table].[Educational Standard - Holding Tech. Degree/ Diploma].[All]" allUniqueName="[original table].[Educational Standard - Holding Tech. Degree/ Diploma].[All]" dimensionUniqueName="[original table]" displayFolder="" count="0" memberValueDatatype="20" unbalanced="0"/>
    <cacheHierarchy uniqueName="[original table].[Educational Standard - Post Graduate]" caption="Educational Standard - Post Graduate" attribute="1" defaultMemberUniqueName="[original table].[Educational Standard - Post Graduate].[All]" allUniqueName="[original table].[Educational Standard - Post Graduate].[All]" dimensionUniqueName="[original table]" displayFolder="" count="0" memberValueDatatype="20" unbalanced="0"/>
    <cacheHierarchy uniqueName="[original table].[Domicile(Other State)]" caption="Domicile(Other State)" attribute="1" defaultMemberUniqueName="[original table].[Domicile(Other State)].[All]" allUniqueName="[original table].[Domicile(Other State)].[All]" dimensionUniqueName="[original table]" displayFolder="" count="0" memberValueDatatype="20" unbalanced="0"/>
    <cacheHierarchy uniqueName="[original table].[Domicile(State)]" caption="Domicile(State)" attribute="1" defaultMemberUniqueName="[original table].[Domicile(State)].[All]" allUniqueName="[original table].[Domicile(State)].[All]" dimensionUniqueName="[original table]" displayFolder="" count="0" memberValueDatatype="20" unbalanced="0"/>
    <cacheHierarchy uniqueName="[original table].[Domicile(Other Country)]" caption="Domicile(Other Country)" attribute="1" defaultMemberUniqueName="[original table].[Domicile(Other Country)].[All]" allUniqueName="[original table].[Domicile(Other Country)].[All]" dimensionUniqueName="[original table]" displayFolder="" count="0" memberValueDatatype="20" unbalanced="0"/>
    <cacheHierarchy uniqueName="[PSI_2020_Table_2 11_A].[Sl. No.]" caption="Sl. No." attribute="1" defaultMemberUniqueName="[PSI_2020_Table_2 11_A].[Sl. No.].[All]" allUniqueName="[PSI_2020_Table_2 11_A].[Sl. No.].[All]" dimensionUniqueName="[PSI_2020_Table_2 11_A]" displayFolder="" count="0" memberValueDatatype="130" unbalanced="0"/>
    <cacheHierarchy uniqueName="[PSI_2020_Table_2 11_A].[State/UT]" caption="State/UT" attribute="1" defaultMemberUniqueName="[PSI_2020_Table_2 11_A].[State/UT].[All]" allUniqueName="[PSI_2020_Table_2 11_A].[State/UT].[All]" dimensionUniqueName="[PSI_2020_Table_2 11_A]" displayFolder="" count="0" memberValueDatatype="130" unbalanced="0"/>
    <cacheHierarchy uniqueName="[PSI_2020_Table_2 11_A].[Education Type]" caption="Education Type" attribute="1" defaultMemberUniqueName="[PSI_2020_Table_2 11_A].[Education Type].[All]" allUniqueName="[PSI_2020_Table_2 11_A].[Education Type].[All]" dimensionUniqueName="[PSI_2020_Table_2 11_A]" displayFolder="" count="0" memberValueDatatype="130" unbalanced="0"/>
    <cacheHierarchy uniqueName="[PSI_2020_Table_2 11_A].[Value]" caption="Value" attribute="1" defaultMemberUniqueName="[PSI_2020_Table_2 11_A].[Value].[All]" allUniqueName="[PSI_2020_Table_2 11_A].[Value].[All]" dimensionUniqueName="[PSI_2020_Table_2 11_A]" displayFolder="" count="0" memberValueDatatype="20" unbalanced="0"/>
    <cacheHierarchy uniqueName="[Measures].[__XL_Count PSI_2020_Table_2 11_A]" caption="__XL_Count PSI_2020_Table_2 11_A" measure="1" displayFolder="" measureGroup="PSI_2020_Table_2 11_A" count="0" hidden="1"/>
    <cacheHierarchy uniqueName="[Measures].[__XL_Count original table]" caption="__XL_Count original table" measure="1" displayFolder="" measureGroup="original table" count="0" hidden="1"/>
    <cacheHierarchy uniqueName="[Measures].[__XL_Count criminalorigin]" caption="__XL_Count criminalorigin" measure="1" displayFolder="" measureGroup="criminalorigin" count="0" hidden="1"/>
    <cacheHierarchy uniqueName="[Measures].[__No measures defined]" caption="__No measures defined" measure="1" displayFolder="" count="0" hidden="1"/>
    <cacheHierarchy uniqueName="[Measures].[Sum of Value]" caption="Sum of Value" measure="1" displayFolder="" measureGroup="PSI_2020_Table_2 11_A" count="0" hidden="1">
      <extLst>
        <ext xmlns:x15="http://schemas.microsoft.com/office/spreadsheetml/2010/11/main" uri="{B97F6D7D-B522-45F9-BDA1-12C45D357490}">
          <x15:cacheHierarchy aggregatedColumn="19"/>
        </ext>
      </extLst>
    </cacheHierarchy>
    <cacheHierarchy uniqueName="[Measures].[Count of Education Type]" caption="Count of Education Type" measure="1" displayFolder="" measureGroup="PSI_2020_Table_2 11_A" count="0" hidden="1">
      <extLst>
        <ext xmlns:x15="http://schemas.microsoft.com/office/spreadsheetml/2010/11/main" uri="{B97F6D7D-B522-45F9-BDA1-12C45D357490}">
          <x15:cacheHierarchy aggregatedColumn="18"/>
        </ext>
      </extLst>
    </cacheHierarchy>
    <cacheHierarchy uniqueName="[Measures].[Sum of Domicile(State)]" caption="Sum of Domicile(State)" measure="1" displayFolder="" measureGroup="original table" count="0" hidden="1">
      <extLst>
        <ext xmlns:x15="http://schemas.microsoft.com/office/spreadsheetml/2010/11/main" uri="{B97F6D7D-B522-45F9-BDA1-12C45D357490}">
          <x15:cacheHierarchy aggregatedColumn="14"/>
        </ext>
      </extLst>
    </cacheHierarchy>
    <cacheHierarchy uniqueName="[Measures].[Sum of Domicile(Other State)]" caption="Sum of Domicile(Other State)" measure="1" displayFolder="" measureGroup="original table" count="0" hidden="1">
      <extLst>
        <ext xmlns:x15="http://schemas.microsoft.com/office/spreadsheetml/2010/11/main" uri="{B97F6D7D-B522-45F9-BDA1-12C45D357490}">
          <x15:cacheHierarchy aggregatedColumn="13"/>
        </ext>
      </extLst>
    </cacheHierarchy>
    <cacheHierarchy uniqueName="[Measures].[Sum of Domicile(Other Country)]" caption="Sum of Domicile(Other Country)" measure="1" displayFolder="" measureGroup="original tabl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4310530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27C34-1686-4BA4-8B86-3461514CE6C2}" name="PivotTable2" cacheId="0" applyNumberFormats="0" applyBorderFormats="0" applyFontFormats="0" applyPatternFormats="0" applyAlignmentFormats="0" applyWidthHeightFormats="1" dataCaption="Values" tag="cded29a5-deeb-43fb-9d78-89b419f8c2ae" updatedVersion="8" minRefreshableVersion="3" useAutoFormatting="1" subtotalHiddenItems="1" itemPrintTitles="1" createdVersion="8" indent="0" outline="1" outlineData="1" multipleFieldFilters="0" chartFormat="46" rowHeaderCaption="States">
  <location ref="A7:B44"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33"/>
    </i>
    <i>
      <x v="4"/>
    </i>
    <i>
      <x v="19"/>
    </i>
    <i>
      <x v="20"/>
    </i>
    <i>
      <x v="35"/>
    </i>
    <i>
      <x v="14"/>
    </i>
    <i>
      <x v="28"/>
    </i>
    <i>
      <x v="27"/>
    </i>
    <i>
      <x v="25"/>
    </i>
    <i>
      <x v="11"/>
    </i>
    <i>
      <x v="8"/>
    </i>
    <i>
      <x v="6"/>
    </i>
    <i>
      <x v="15"/>
    </i>
    <i>
      <x v="10"/>
    </i>
    <i>
      <x v="30"/>
    </i>
    <i>
      <x v="3"/>
    </i>
    <i>
      <x v="1"/>
    </i>
    <i>
      <x v="31"/>
    </i>
    <i>
      <x v="34"/>
    </i>
    <i>
      <x v="13"/>
    </i>
    <i>
      <x v="16"/>
    </i>
    <i>
      <x v="12"/>
    </i>
    <i>
      <x v="22"/>
    </i>
    <i>
      <x v="5"/>
    </i>
    <i>
      <x v="23"/>
    </i>
    <i>
      <x v="21"/>
    </i>
    <i>
      <x v="32"/>
    </i>
    <i>
      <x v="9"/>
    </i>
    <i>
      <x v="29"/>
    </i>
    <i>
      <x v="24"/>
    </i>
    <i>
      <x/>
    </i>
    <i>
      <x v="26"/>
    </i>
    <i>
      <x v="7"/>
    </i>
    <i>
      <x v="2"/>
    </i>
    <i>
      <x v="17"/>
    </i>
    <i>
      <x v="18"/>
    </i>
    <i t="grand">
      <x/>
    </i>
  </rowItems>
  <colItems count="1">
    <i/>
  </colItems>
  <pageFields count="1">
    <pageField fld="2" hier="18" name="[PSI_2020_Table_2 11_A].[Education Type].[All]" cap="All"/>
  </pageFields>
  <dataFields count="1">
    <dataField name="Sum of Value" fld="1" baseField="0" baseItem="0"/>
  </dataFields>
  <formats count="26">
    <format dxfId="63">
      <pivotArea type="all" dataOnly="0" outline="0" fieldPosition="0"/>
    </format>
    <format dxfId="62">
      <pivotArea field="0" type="button" dataOnly="0" labelOnly="1" outline="0" axis="axisRow" fieldPosition="0"/>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field="0" type="button" dataOnly="0" labelOnly="1" outline="0" axis="axisRow" fieldPosition="0"/>
    </format>
    <format dxfId="52">
      <pivotArea dataOnly="0" labelOnly="1" outline="0" axis="axisValues" fieldPosition="0"/>
    </format>
    <format dxfId="51">
      <pivotArea field="0" type="button" dataOnly="0" labelOnly="1" outline="0" axis="axisRow" fieldPosition="0"/>
    </format>
    <format dxfId="50">
      <pivotArea dataOnly="0" labelOnly="1" outline="0" axis="axisValues" fieldPosition="0"/>
    </format>
    <format dxfId="49">
      <pivotArea field="0" type="button" dataOnly="0" labelOnly="1" outline="0" axis="axisRow" fieldPosition="0"/>
    </format>
    <format dxfId="48">
      <pivotArea dataOnly="0" labelOnly="1" outline="0" axis="axisValues" fieldPosition="0"/>
    </format>
    <format dxfId="47">
      <pivotArea grandRow="1" outline="0" collapsedLevelsAreSubtotals="1" fieldPosition="0"/>
    </format>
    <format dxfId="46">
      <pivotArea dataOnly="0" labelOnly="1" grandRow="1" outline="0" fieldPosition="0"/>
    </format>
    <format dxfId="45">
      <pivotArea grandRow="1" outline="0" collapsedLevelsAreSubtotals="1" fieldPosition="0"/>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36">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s>
  <chartFormats count="1">
    <chartFormat chart="7"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1"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SI_2020_Table_2 11_A">
        <x15:activeTabTopLevelEntity name="[PSI_2020_Table_2 11_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6F33F-C3F3-45BB-A3B1-0EB95BDF7745}" name="PivotTable5" cacheId="1" applyNumberFormats="0" applyBorderFormats="0" applyFontFormats="0" applyPatternFormats="0" applyAlignmentFormats="0" applyWidthHeightFormats="1" dataCaption="Values" tag="0dd2dfcd-ba7e-462c-96f3-814ec7d9c534" updatedVersion="8" minRefreshableVersion="3" useAutoFormatting="1" subtotalHiddenItems="1" itemPrintTitles="1" createdVersion="8" indent="0" outline="1" outlineData="1" multipleFieldFilters="0" chartFormat="4" rowHeaderCaption="States">
  <location ref="A7:D44" firstHeaderRow="0" firstDataRow="1" firstDataCol="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Domicile(Other State)" fld="1" baseField="0" baseItem="0"/>
    <dataField name="Sum of Domicile(State)" fld="2" baseField="0" baseItem="0"/>
    <dataField name="Sum of Domicile(Other Country)" fld="3" baseField="0" baseItem="0"/>
  </dataFields>
  <formats count="38">
    <format dxfId="37">
      <pivotArea field="0" type="button" dataOnly="0" labelOnly="1" outline="0" axis="axisRow" fieldPosition="0"/>
    </format>
    <format dxfId="36">
      <pivotArea field="0" type="button" dataOnly="0" labelOnly="1" outline="0" axis="axisRow" fieldPosition="0"/>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0"/>
          </reference>
        </references>
      </pivotArea>
    </format>
    <format dxfId="33">
      <pivotArea collapsedLevelsAreSubtotals="1" fieldPosition="0">
        <references count="1">
          <reference field="0" count="0"/>
        </references>
      </pivotArea>
    </format>
    <format dxfId="32">
      <pivotArea dataOnly="0" labelOnly="1" fieldPosition="0">
        <references count="1">
          <reference field="0" count="0"/>
        </references>
      </pivotArea>
    </format>
    <format dxfId="31">
      <pivotArea outline="0" collapsedLevelsAreSubtotals="1" fieldPosition="0">
        <references count="1">
          <reference field="4294967294" count="1" selected="0">
            <x v="0"/>
          </reference>
        </references>
      </pivotArea>
    </format>
    <format dxfId="30">
      <pivotArea dataOnly="0" labelOnly="1" outline="0" fieldPosition="0">
        <references count="1">
          <reference field="4294967294" count="1">
            <x v="0"/>
          </reference>
        </references>
      </pivotArea>
    </format>
    <format dxfId="29">
      <pivotArea collapsedLevelsAreSubtotals="1" fieldPosition="0">
        <references count="2">
          <reference field="4294967294" count="1" selected="0">
            <x v="1"/>
          </reference>
          <reference field="0" count="1">
            <x v="5"/>
          </reference>
        </references>
      </pivotArea>
    </format>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 dxfId="26">
      <pivotArea outline="0" collapsedLevelsAreSubtotals="1" fieldPosition="0">
        <references count="1">
          <reference field="4294967294" count="1" selected="0">
            <x v="2"/>
          </reference>
        </references>
      </pivotArea>
    </format>
    <format dxfId="25">
      <pivotArea dataOnly="0" labelOnly="1" outline="0" fieldPosition="0">
        <references count="1">
          <reference field="4294967294" count="1">
            <x v="2"/>
          </reference>
        </references>
      </pivotArea>
    </format>
    <format dxfId="24">
      <pivotArea dataOnly="0" labelOnly="1" grandRow="1" outline="0" fieldPosition="0"/>
    </format>
    <format dxfId="23">
      <pivotArea dataOnly="0" labelOnly="1" grandRow="1" outline="0" fieldPosition="0"/>
    </format>
    <format dxfId="22">
      <pivotArea field="0" grandRow="1" outline="0" collapsedLevelsAreSubtotals="1" axis="axisRow" fieldPosition="0">
        <references count="1">
          <reference field="4294967294" count="1" selected="0">
            <x v="0"/>
          </reference>
        </references>
      </pivotArea>
    </format>
    <format dxfId="21">
      <pivotArea field="0" grandRow="1" outline="0" collapsedLevelsAreSubtotals="1" axis="axisRow" fieldPosition="0">
        <references count="1">
          <reference field="4294967294" count="1" selected="0">
            <x v="0"/>
          </reference>
        </references>
      </pivotArea>
    </format>
    <format dxfId="20">
      <pivotArea field="0" grandRow="1" outline="0" collapsedLevelsAreSubtotals="1" axis="axisRow" fieldPosition="0">
        <references count="1">
          <reference field="4294967294" count="1" selected="0">
            <x v="0"/>
          </reference>
        </references>
      </pivotArea>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3">
            <x v="0"/>
            <x v="1"/>
            <x v="2"/>
          </reference>
        </references>
      </pivotArea>
    </format>
    <format dxfId="13">
      <pivotArea dataOnly="0" labelOnly="1" outline="0" fieldPosition="0">
        <references count="1">
          <reference field="4294967294" count="1">
            <x v="1"/>
          </reference>
        </references>
      </pivotArea>
    </format>
    <format dxfId="12">
      <pivotArea dataOnly="0" labelOnly="1" outline="0" fieldPosition="0">
        <references count="1">
          <reference field="4294967294" count="1">
            <x v="2"/>
          </reference>
        </references>
      </pivotArea>
    </format>
    <format dxfId="11">
      <pivotArea field="0" grandRow="1" outline="0" collapsedLevelsAreSubtotals="1" axis="axisRow" fieldPosition="0">
        <references count="1">
          <reference field="4294967294" count="1" selected="0">
            <x v="2"/>
          </reference>
        </references>
      </pivotArea>
    </format>
    <format dxfId="10">
      <pivotArea field="0" grandRow="1" outline="0" collapsedLevelsAreSubtotals="1" axis="axisRow" fieldPosition="0">
        <references count="1">
          <reference field="4294967294" count="1" selected="0">
            <x v="2"/>
          </reference>
        </references>
      </pivotArea>
    </format>
    <format dxfId="9">
      <pivotArea field="0" grandRow="1" outline="0" collapsedLevelsAreSubtotals="1" axis="axisRow" fieldPosition="0">
        <references count="1">
          <reference field="4294967294" count="1" selected="0">
            <x v="1"/>
          </reference>
        </references>
      </pivotArea>
    </format>
    <format dxfId="8">
      <pivotArea field="0" grandRow="1" outline="0" collapsedLevelsAreSubtotals="1" axis="axisRow" fieldPosition="0">
        <references count="1">
          <reference field="4294967294" count="1" selected="0">
            <x v="1"/>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collapsedLevelsAreSubtotals="1" fieldPosition="0">
        <references count="2">
          <reference field="4294967294" count="2" selected="0">
            <x v="1"/>
            <x v="2"/>
          </reference>
          <reference field="0" count="0"/>
        </references>
      </pivotArea>
    </format>
    <format dxfId="3">
      <pivotArea collapsedLevelsAreSubtotals="1" fieldPosition="0">
        <references count="2">
          <reference field="4294967294" count="1" selected="0">
            <x v="1"/>
          </reference>
          <reference field="0" count="0"/>
        </references>
      </pivotArea>
    </format>
    <format dxfId="2">
      <pivotArea dataOnly="0" labelOnly="1" outline="0" fieldPosition="0">
        <references count="1">
          <reference field="4294967294" count="1">
            <x v="1"/>
          </reference>
        </references>
      </pivotArea>
    </format>
    <format dxfId="1">
      <pivotArea collapsedLevelsAreSubtotals="1" fieldPosition="0">
        <references count="2">
          <reference field="4294967294" count="1" selected="0">
            <x v="2"/>
          </reference>
          <reference field="0" count="0"/>
        </references>
      </pivotArea>
    </format>
    <format dxfId="0">
      <pivotArea grandRow="1" outline="0" collapsedLevelsAreSubtotals="1" fieldPosition="0"/>
    </format>
  </formats>
  <conditionalFormats count="3">
    <conditionalFormat priority="2">
      <pivotAreas count="1">
        <pivotArea type="data" collapsedLevelsAreSubtotals="1" fieldPosition="0">
          <references count="2">
            <reference field="4294967294" count="1" selected="0">
              <x v="1"/>
            </reference>
            <reference field="0" count="36">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 priority="3">
      <pivotAreas count="1">
        <pivotArea type="data" collapsedLevelsAreSubtotals="1" fieldPosition="0">
          <references count="2">
            <reference field="4294967294" count="1" selected="0">
              <x v="0"/>
            </reference>
            <reference field="0" count="36">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 priority="4">
      <pivotAreas count="1">
        <pivotArea type="data" collapsedLevelsAreSubtotals="1" fieldPosition="0">
          <references count="2">
            <reference field="4294967294" count="1" selected="0">
              <x v="2"/>
            </reference>
            <reference field="0" count="36">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omicile(Other State)"/>
    <pivotHierarchy dragToData="1"/>
  </pivotHierarchies>
  <pivotTableStyleInfo name="PivotStyleLight16"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1" id="{B3202277-337C-4835-88AA-490B5596DB67}">
            <x14:pivotAreas count="1">
              <pivotArea type="data" grandRow="1" outline="0" collapsedLevelsAreSubtotals="1" fieldPosition="0"/>
            </x14:pivotAreas>
          </x14:conditionalFormat>
        </x14:conditionalFormats>
      </x14:pivotTableDefinition>
    </ext>
    <ext xmlns:x15="http://schemas.microsoft.com/office/spreadsheetml/2010/11/main" uri="{E67621CE-5B39-4880-91FE-76760E9C1902}">
      <x15:pivotTableUISettings>
        <x15:activeTabTopLevelEntity name="[original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31C6B4E5-2E24-4DCF-B717-1D2977F27ED5}" sourceName="[original table].[State/UT]">
  <pivotTables>
    <pivotTable tabId="5" name="PivotTable5"/>
  </pivotTables>
  <data>
    <olap pivotCacheId="1431053041">
      <levels count="2">
        <level uniqueName="[original table].[State/UT].[(All)]" sourceCaption="(All)" count="0"/>
        <level uniqueName="[original table].[State/UT].[State/UT]" sourceCaption="State/UT" count="36">
          <ranges>
            <range startItem="0">
              <i n="[original table].[State/UT].&amp;[A &amp; N Islands]" c="A &amp; N Islands"/>
              <i n="[original table].[State/UT].&amp;[Andhra Pradesh]" c="Andhra Pradesh"/>
              <i n="[original table].[State/UT].&amp;[Arunachal Pradesh]" c="Arunachal Pradesh"/>
              <i n="[original table].[State/UT].&amp;[Assam]" c="Assam"/>
              <i n="[original table].[State/UT].&amp;[Bihar]" c="Bihar"/>
              <i n="[original table].[State/UT].&amp;[Chandigarh]" c="Chandigarh"/>
              <i n="[original table].[State/UT].&amp;[Chhattisgarh]" c="Chhattisgarh"/>
              <i n="[original table].[State/UT].&amp;[Dadra and Nagar Haveli and Daman and Diu]" c="Dadra and Nagar Haveli and Daman and Diu"/>
              <i n="[original table].[State/UT].&amp;[Delhi]" c="Delhi"/>
              <i n="[original table].[State/UT].&amp;[Goa]" c="Goa"/>
              <i n="[original table].[State/UT].&amp;[Gujarat]" c="Gujarat"/>
              <i n="[original table].[State/UT].&amp;[Haryana]" c="Haryana"/>
              <i n="[original table].[State/UT].&amp;[Himachal Pradesh]" c="Himachal Pradesh"/>
              <i n="[original table].[State/UT].&amp;[Jammu &amp; Kashmir]" c="Jammu &amp; Kashmir"/>
              <i n="[original table].[State/UT].&amp;[Jharkhand]" c="Jharkhand"/>
              <i n="[original table].[State/UT].&amp;[Karnataka]" c="Karnataka"/>
              <i n="[original table].[State/UT].&amp;[Kerala]" c="Kerala"/>
              <i n="[original table].[State/UT].&amp;[Ladakh]" c="Ladakh"/>
              <i n="[original table].[State/UT].&amp;[Lakshadweep]" c="Lakshadweep"/>
              <i n="[original table].[State/UT].&amp;[Madhya Pradesh]" c="Madhya Pradesh"/>
              <i n="[original table].[State/UT].&amp;[Maharashtra]" c="Maharashtra"/>
              <i n="[original table].[State/UT].&amp;[Manipur]" c="Manipur"/>
              <i n="[original table].[State/UT].&amp;[Meghalaya]" c="Meghalaya"/>
              <i n="[original table].[State/UT].&amp;[Mizoram]" c="Mizoram"/>
              <i n="[original table].[State/UT].&amp;[Nagaland]" c="Nagaland"/>
              <i n="[original table].[State/UT].&amp;[Odisha]" c="Odisha"/>
              <i n="[original table].[State/UT].&amp;[Puducherry]" c="Puducherry"/>
              <i n="[original table].[State/UT].&amp;[Punjab]" c="Punjab"/>
              <i n="[original table].[State/UT].&amp;[Rajasthan]" c="Rajasthan"/>
              <i n="[original table].[State/UT].&amp;[Sikkim]" c="Sikkim"/>
              <i n="[original table].[State/UT].&amp;[Tamil Nadu]" c="Tamil Nadu"/>
              <i n="[original table].[State/UT].&amp;[Telangana]" c="Telangana"/>
              <i n="[original table].[State/UT].&amp;[Tripura]" c="Tripura"/>
              <i n="[original table].[State/UT].&amp;[Uttar Pradesh]" c="Uttar Pradesh"/>
              <i n="[original table].[State/UT].&amp;[Uttarakhand]" c="Uttarakhand"/>
              <i n="[original table].[State/UT].&amp;[West Bengal]" c="West Bengal"/>
            </range>
          </ranges>
        </level>
      </levels>
      <selections count="1">
        <selection n="[original table].[State/U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CAABBFC2-5400-47A3-8AA0-CC34B693201E}" cache="Slicer_State_UT" caption="State/UT" startItem="29"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F558-9395-4933-B7C0-38F98D35841D}">
  <dimension ref="A1:E44"/>
  <sheetViews>
    <sheetView showGridLines="0" tabSelected="1" zoomScaleNormal="100" workbookViewId="0">
      <selection activeCell="F4" sqref="F4"/>
    </sheetView>
  </sheetViews>
  <sheetFormatPr defaultRowHeight="14.4" x14ac:dyDescent="0.3"/>
  <cols>
    <col min="1" max="1" width="39" bestFit="1" customWidth="1"/>
    <col min="2" max="2" width="13.88671875" bestFit="1" customWidth="1"/>
    <col min="3" max="3" width="22.109375" bestFit="1" customWidth="1"/>
    <col min="4" max="4" width="28.77734375" bestFit="1" customWidth="1"/>
    <col min="5" max="5" width="47.6640625" bestFit="1" customWidth="1"/>
    <col min="6" max="6" width="27.88671875" bestFit="1" customWidth="1"/>
    <col min="7" max="7" width="33" bestFit="1" customWidth="1"/>
    <col min="8" max="8" width="10.77734375" bestFit="1" customWidth="1"/>
  </cols>
  <sheetData>
    <row r="1" spans="1:5" x14ac:dyDescent="0.3">
      <c r="A1" s="30" t="s">
        <v>47</v>
      </c>
      <c r="B1" s="30"/>
    </row>
    <row r="2" spans="1:5" x14ac:dyDescent="0.3">
      <c r="D2" s="4" t="s">
        <v>53</v>
      </c>
      <c r="E2" s="4"/>
    </row>
    <row r="3" spans="1:5" x14ac:dyDescent="0.3">
      <c r="A3" s="30" t="s">
        <v>40</v>
      </c>
      <c r="B3" s="30"/>
    </row>
    <row r="5" spans="1:5" ht="15.6" x14ac:dyDescent="0.3">
      <c r="A5" s="8" t="s">
        <v>38</v>
      </c>
      <c r="B5" s="9" t="s" vm="1">
        <v>52</v>
      </c>
    </row>
    <row r="6" spans="1:5" ht="15.6" x14ac:dyDescent="0.3">
      <c r="A6" s="1"/>
      <c r="B6" s="1"/>
    </row>
    <row r="7" spans="1:5" ht="15.6" x14ac:dyDescent="0.3">
      <c r="A7" s="10" t="s">
        <v>39</v>
      </c>
      <c r="B7" s="10" t="s">
        <v>37</v>
      </c>
    </row>
    <row r="8" spans="1:5" ht="15.6" x14ac:dyDescent="0.3">
      <c r="A8" s="11" t="s">
        <v>25</v>
      </c>
      <c r="B8" s="9">
        <v>80557</v>
      </c>
      <c r="D8" s="31" t="str">
        <f>CONCATENATE("Average Amount Is: ",ROUND(AVERAGE(B8:B43),2))</f>
        <v>Average Amount Is: 10329.11</v>
      </c>
      <c r="E8" s="31"/>
    </row>
    <row r="9" spans="1:5" ht="15.6" x14ac:dyDescent="0.3">
      <c r="A9" s="11" t="s">
        <v>3</v>
      </c>
      <c r="B9" s="9">
        <v>44187</v>
      </c>
      <c r="D9" s="32"/>
      <c r="E9" s="32"/>
    </row>
    <row r="10" spans="1:5" ht="15.6" x14ac:dyDescent="0.3">
      <c r="A10" s="11" t="s">
        <v>12</v>
      </c>
      <c r="B10" s="9">
        <v>31712</v>
      </c>
      <c r="D10" s="33" t="str">
        <f>CONCATENATE("Highest Amount Is: ",B8," In ", A8)</f>
        <v>Highest Amount Is: 80557 In Uttar Pradesh</v>
      </c>
      <c r="E10" s="33"/>
    </row>
    <row r="11" spans="1:5" ht="15.6" x14ac:dyDescent="0.3">
      <c r="A11" s="11" t="s">
        <v>13</v>
      </c>
      <c r="B11" s="9">
        <v>26171</v>
      </c>
      <c r="D11" s="2"/>
      <c r="E11" s="2"/>
    </row>
    <row r="12" spans="1:5" ht="15.6" x14ac:dyDescent="0.3">
      <c r="A12" s="11" t="s">
        <v>27</v>
      </c>
      <c r="B12" s="9">
        <v>20144</v>
      </c>
      <c r="D12" s="29" t="str">
        <f>CONCATENATE("Lowest Amount Is: ",B43," In ", A43)</f>
        <v>Lowest Amount Is: 2 In Lakshadweep</v>
      </c>
      <c r="E12" s="29"/>
    </row>
    <row r="13" spans="1:5" ht="15.6" x14ac:dyDescent="0.3">
      <c r="A13" s="11" t="s">
        <v>9</v>
      </c>
      <c r="B13" s="9">
        <v>17103</v>
      </c>
    </row>
    <row r="14" spans="1:5" ht="15.6" x14ac:dyDescent="0.3">
      <c r="A14" s="11" t="s">
        <v>20</v>
      </c>
      <c r="B14" s="9">
        <v>16930</v>
      </c>
    </row>
    <row r="15" spans="1:5" ht="15.6" x14ac:dyDescent="0.3">
      <c r="A15" s="11" t="s">
        <v>19</v>
      </c>
      <c r="B15" s="9">
        <v>15643</v>
      </c>
    </row>
    <row r="16" spans="1:5" ht="15.6" x14ac:dyDescent="0.3">
      <c r="A16" s="11" t="s">
        <v>18</v>
      </c>
      <c r="B16" s="9">
        <v>15619</v>
      </c>
    </row>
    <row r="17" spans="1:2" ht="15.6" x14ac:dyDescent="0.3">
      <c r="A17" s="11" t="s">
        <v>7</v>
      </c>
      <c r="B17" s="9">
        <v>14951</v>
      </c>
    </row>
    <row r="18" spans="1:2" ht="15.6" x14ac:dyDescent="0.3">
      <c r="A18" s="11" t="s">
        <v>31</v>
      </c>
      <c r="B18" s="9">
        <v>14506</v>
      </c>
    </row>
    <row r="19" spans="1:2" ht="15.6" x14ac:dyDescent="0.3">
      <c r="A19" s="11" t="s">
        <v>4</v>
      </c>
      <c r="B19" s="9">
        <v>11963</v>
      </c>
    </row>
    <row r="20" spans="1:2" ht="15.6" x14ac:dyDescent="0.3">
      <c r="A20" s="11" t="s">
        <v>10</v>
      </c>
      <c r="B20" s="9">
        <v>10577</v>
      </c>
    </row>
    <row r="21" spans="1:2" ht="15.6" x14ac:dyDescent="0.3">
      <c r="A21" s="11" t="s">
        <v>6</v>
      </c>
      <c r="B21" s="9">
        <v>10195</v>
      </c>
    </row>
    <row r="22" spans="1:2" ht="15.6" x14ac:dyDescent="0.3">
      <c r="A22" s="11" t="s">
        <v>22</v>
      </c>
      <c r="B22" s="9">
        <v>8709</v>
      </c>
    </row>
    <row r="23" spans="1:2" ht="15.6" x14ac:dyDescent="0.3">
      <c r="A23" s="11" t="s">
        <v>2</v>
      </c>
      <c r="B23" s="9">
        <v>6495</v>
      </c>
    </row>
    <row r="24" spans="1:2" ht="15.6" x14ac:dyDescent="0.3">
      <c r="A24" s="11" t="s">
        <v>0</v>
      </c>
      <c r="B24" s="9">
        <v>5001</v>
      </c>
    </row>
    <row r="25" spans="1:2" ht="15.6" x14ac:dyDescent="0.3">
      <c r="A25" s="11" t="s">
        <v>23</v>
      </c>
      <c r="B25" s="9">
        <v>3946</v>
      </c>
    </row>
    <row r="26" spans="1:2" ht="15.6" x14ac:dyDescent="0.3">
      <c r="A26" s="11" t="s">
        <v>26</v>
      </c>
      <c r="B26" s="9">
        <v>3906</v>
      </c>
    </row>
    <row r="27" spans="1:2" ht="15.6" x14ac:dyDescent="0.3">
      <c r="A27" s="11" t="s">
        <v>32</v>
      </c>
      <c r="B27" s="9">
        <v>3717</v>
      </c>
    </row>
    <row r="28" spans="1:2" ht="15.6" x14ac:dyDescent="0.3">
      <c r="A28" s="11" t="s">
        <v>11</v>
      </c>
      <c r="B28" s="9">
        <v>3569</v>
      </c>
    </row>
    <row r="29" spans="1:2" ht="15.6" x14ac:dyDescent="0.3">
      <c r="A29" s="11" t="s">
        <v>8</v>
      </c>
      <c r="B29" s="9">
        <v>1574</v>
      </c>
    </row>
    <row r="30" spans="1:2" ht="15.6" x14ac:dyDescent="0.3">
      <c r="A30" s="11" t="s">
        <v>15</v>
      </c>
      <c r="B30" s="9">
        <v>821</v>
      </c>
    </row>
    <row r="31" spans="1:2" ht="15.6" x14ac:dyDescent="0.3">
      <c r="A31" s="11" t="s">
        <v>29</v>
      </c>
      <c r="B31" s="9">
        <v>619</v>
      </c>
    </row>
    <row r="32" spans="1:2" ht="15.6" x14ac:dyDescent="0.3">
      <c r="A32" s="11" t="s">
        <v>16</v>
      </c>
      <c r="B32" s="9">
        <v>609</v>
      </c>
    </row>
    <row r="33" spans="1:2" ht="15.6" x14ac:dyDescent="0.3">
      <c r="A33" s="11" t="s">
        <v>14</v>
      </c>
      <c r="B33" s="9">
        <v>506</v>
      </c>
    </row>
    <row r="34" spans="1:2" ht="15.6" x14ac:dyDescent="0.3">
      <c r="A34" s="11" t="s">
        <v>24</v>
      </c>
      <c r="B34" s="9">
        <v>472</v>
      </c>
    </row>
    <row r="35" spans="1:2" ht="15.6" x14ac:dyDescent="0.3">
      <c r="A35" s="11" t="s">
        <v>5</v>
      </c>
      <c r="B35" s="9">
        <v>419</v>
      </c>
    </row>
    <row r="36" spans="1:2" ht="15.6" x14ac:dyDescent="0.3">
      <c r="A36" s="11" t="s">
        <v>21</v>
      </c>
      <c r="B36" s="9">
        <v>328</v>
      </c>
    </row>
    <row r="37" spans="1:2" ht="15.6" x14ac:dyDescent="0.3">
      <c r="A37" s="11" t="s">
        <v>17</v>
      </c>
      <c r="B37" s="9">
        <v>261</v>
      </c>
    </row>
    <row r="38" spans="1:2" ht="15.6" x14ac:dyDescent="0.3">
      <c r="A38" s="11" t="s">
        <v>28</v>
      </c>
      <c r="B38" s="9">
        <v>194</v>
      </c>
    </row>
    <row r="39" spans="1:2" ht="15.6" x14ac:dyDescent="0.3">
      <c r="A39" s="11" t="s">
        <v>35</v>
      </c>
      <c r="B39" s="9">
        <v>156</v>
      </c>
    </row>
    <row r="40" spans="1:2" ht="15.6" x14ac:dyDescent="0.3">
      <c r="A40" s="11" t="s">
        <v>30</v>
      </c>
      <c r="B40" s="9">
        <v>138</v>
      </c>
    </row>
    <row r="41" spans="1:2" ht="15.6" x14ac:dyDescent="0.3">
      <c r="A41" s="11" t="s">
        <v>1</v>
      </c>
      <c r="B41" s="9">
        <v>127</v>
      </c>
    </row>
    <row r="42" spans="1:2" ht="15.6" x14ac:dyDescent="0.3">
      <c r="A42" s="11" t="s">
        <v>33</v>
      </c>
      <c r="B42" s="9">
        <v>21</v>
      </c>
    </row>
    <row r="43" spans="1:2" ht="15.6" x14ac:dyDescent="0.3">
      <c r="A43" s="11" t="s">
        <v>34</v>
      </c>
      <c r="B43" s="9">
        <v>2</v>
      </c>
    </row>
    <row r="44" spans="1:2" ht="15.6" x14ac:dyDescent="0.3">
      <c r="A44" s="12" t="s">
        <v>36</v>
      </c>
      <c r="B44" s="28">
        <v>371848</v>
      </c>
    </row>
  </sheetData>
  <mergeCells count="6">
    <mergeCell ref="D12:E12"/>
    <mergeCell ref="A1:B1"/>
    <mergeCell ref="A3:B3"/>
    <mergeCell ref="D8:E8"/>
    <mergeCell ref="D9:E9"/>
    <mergeCell ref="D10:E10"/>
  </mergeCells>
  <conditionalFormatting pivot="1" sqref="B8:B43">
    <cfRule type="dataBar" priority="1">
      <dataBar>
        <cfvo type="min"/>
        <cfvo type="max"/>
        <color rgb="FFFF555A"/>
      </dataBar>
      <extLst>
        <ext xmlns:x14="http://schemas.microsoft.com/office/spreadsheetml/2009/9/main" uri="{B025F937-C7B1-47D3-B67F-A62EFF666E3E}">
          <x14:id>{DACF58FD-6D02-41FA-85B2-C79764AFA881}</x14:id>
        </ext>
      </extLst>
    </cfRule>
  </conditionalFormatting>
  <pageMargins left="0.7" right="0.7" top="0.75" bottom="0.75" header="0.3" footer="0.3"/>
  <pageSetup orientation="portrait" r:id="rId2"/>
  <headerFooter>
    <oddHeader>&amp;C&amp;"-,Bold"&amp;14Prison Statistics Report</oddHeader>
  </headerFooter>
  <extLst>
    <ext xmlns:x14="http://schemas.microsoft.com/office/spreadsheetml/2009/9/main" uri="{78C0D931-6437-407d-A8EE-F0AAD7539E65}">
      <x14:conditionalFormattings>
        <x14:conditionalFormatting xmlns:xm="http://schemas.microsoft.com/office/excel/2006/main" pivot="1">
          <x14:cfRule type="dataBar" id="{DACF58FD-6D02-41FA-85B2-C79764AFA881}">
            <x14:dataBar minLength="0" maxLength="100" gradient="0">
              <x14:cfvo type="autoMin"/>
              <x14:cfvo type="autoMax"/>
              <x14:negativeFillColor rgb="FFFF0000"/>
              <x14:axisColor rgb="FF000000"/>
            </x14:dataBar>
          </x14:cfRule>
          <xm:sqref>B8:B43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DAC8-602B-42FE-B165-CD925DE9C3CB}">
  <dimension ref="A1:K44"/>
  <sheetViews>
    <sheetView showGridLines="0" workbookViewId="0">
      <selection activeCell="E23" sqref="E23"/>
    </sheetView>
  </sheetViews>
  <sheetFormatPr defaultRowHeight="14.4" x14ac:dyDescent="0.3"/>
  <cols>
    <col min="1" max="1" width="42" bestFit="1" customWidth="1"/>
    <col min="2" max="2" width="20.88671875" bestFit="1" customWidth="1"/>
    <col min="3" max="3" width="22.21875" bestFit="1" customWidth="1"/>
    <col min="4" max="4" width="30.44140625" bestFit="1" customWidth="1"/>
    <col min="6" max="6" width="8.88671875" customWidth="1"/>
  </cols>
  <sheetData>
    <row r="1" spans="1:11" x14ac:dyDescent="0.3">
      <c r="A1" s="34" t="s">
        <v>46</v>
      </c>
      <c r="B1" s="35"/>
      <c r="C1" s="35"/>
      <c r="D1" s="35"/>
    </row>
    <row r="3" spans="1:11" x14ac:dyDescent="0.3">
      <c r="A3" s="4" t="s">
        <v>50</v>
      </c>
      <c r="B3" s="4"/>
      <c r="C3" s="4"/>
      <c r="D3" s="6"/>
      <c r="E3" s="6"/>
      <c r="F3" s="6"/>
      <c r="G3" s="6"/>
      <c r="H3" s="6"/>
    </row>
    <row r="4" spans="1:11" x14ac:dyDescent="0.3">
      <c r="A4" s="4" t="s">
        <v>51</v>
      </c>
      <c r="B4" s="4"/>
      <c r="C4" s="4"/>
      <c r="D4" s="6"/>
      <c r="E4" s="6"/>
      <c r="F4" s="6"/>
      <c r="G4" s="6"/>
      <c r="H4" s="6"/>
    </row>
    <row r="5" spans="1:11" x14ac:dyDescent="0.3">
      <c r="F5" s="34" t="s">
        <v>45</v>
      </c>
      <c r="G5" s="34"/>
      <c r="H5" s="34"/>
      <c r="J5" s="3" t="s">
        <v>49</v>
      </c>
      <c r="K5" s="3"/>
    </row>
    <row r="6" spans="1:11" x14ac:dyDescent="0.3">
      <c r="J6" s="36">
        <f>GETPIVOTDATA("[Measures].[Sum of Domicile(Other State)]",$A$7)/K9</f>
        <v>6.0423309559548444E-2</v>
      </c>
      <c r="K6" s="36"/>
    </row>
    <row r="7" spans="1:11" x14ac:dyDescent="0.3">
      <c r="A7" s="13" t="s">
        <v>39</v>
      </c>
      <c r="B7" s="15" t="s">
        <v>43</v>
      </c>
      <c r="C7" s="17" t="s">
        <v>41</v>
      </c>
      <c r="D7" s="16" t="s">
        <v>42</v>
      </c>
      <c r="J7" s="37">
        <f>GETPIVOTDATA("[Measures].[Sum of Domicile(State)]",$A$7)/K9</f>
        <v>0.92945136736270861</v>
      </c>
      <c r="K7" s="37"/>
    </row>
    <row r="8" spans="1:11" x14ac:dyDescent="0.3">
      <c r="A8" s="19" t="s">
        <v>28</v>
      </c>
      <c r="B8" s="20">
        <v>0</v>
      </c>
      <c r="C8" s="25">
        <v>65</v>
      </c>
      <c r="D8" s="25">
        <v>72</v>
      </c>
      <c r="J8" s="38">
        <f>GETPIVOTDATA("[Measures].[Sum of Domicile(Other Country)]",$A$7)/K9</f>
        <v>1.0125323077742941E-2</v>
      </c>
      <c r="K8" s="38"/>
    </row>
    <row r="9" spans="1:11" x14ac:dyDescent="0.3">
      <c r="A9" s="21" t="s">
        <v>0</v>
      </c>
      <c r="B9" s="22">
        <v>114</v>
      </c>
      <c r="C9" s="26">
        <v>2243</v>
      </c>
      <c r="D9" s="26">
        <v>3</v>
      </c>
      <c r="J9" s="4" t="s">
        <v>48</v>
      </c>
      <c r="K9" s="5">
        <f>GETPIVOTDATA("[Measures].[Sum of Domicile(Other State)]",$A$7)+GETPIVOTDATA("[Measures].[Sum of Domicile(State)]",$A$7)+GETPIVOTDATA("[Measures].[Sum of Domicile(Other Country)]",$A$7)</f>
        <v>112589</v>
      </c>
    </row>
    <row r="10" spans="1:11" x14ac:dyDescent="0.3">
      <c r="A10" s="21" t="s">
        <v>1</v>
      </c>
      <c r="B10" s="22">
        <v>34</v>
      </c>
      <c r="C10" s="26">
        <v>92</v>
      </c>
      <c r="D10" s="26">
        <v>0</v>
      </c>
    </row>
    <row r="11" spans="1:11" x14ac:dyDescent="0.3">
      <c r="A11" s="21" t="s">
        <v>2</v>
      </c>
      <c r="B11" s="22">
        <v>87</v>
      </c>
      <c r="C11" s="26">
        <v>2687</v>
      </c>
      <c r="D11" s="26">
        <v>5</v>
      </c>
      <c r="J11" s="34" t="s">
        <v>44</v>
      </c>
      <c r="K11" s="34"/>
    </row>
    <row r="12" spans="1:11" x14ac:dyDescent="0.3">
      <c r="A12" s="21" t="s">
        <v>3</v>
      </c>
      <c r="B12" s="22">
        <v>125</v>
      </c>
      <c r="C12" s="26">
        <v>7605</v>
      </c>
      <c r="D12" s="26">
        <v>11</v>
      </c>
    </row>
    <row r="13" spans="1:11" x14ac:dyDescent="0.3">
      <c r="A13" s="21" t="s">
        <v>29</v>
      </c>
      <c r="B13" s="22">
        <v>145</v>
      </c>
      <c r="C13" s="26">
        <v>200</v>
      </c>
      <c r="D13" s="26">
        <v>4</v>
      </c>
    </row>
    <row r="14" spans="1:11" x14ac:dyDescent="0.3">
      <c r="A14" s="21" t="s">
        <v>4</v>
      </c>
      <c r="B14" s="22">
        <v>311</v>
      </c>
      <c r="C14" s="26">
        <v>5785</v>
      </c>
      <c r="D14" s="26">
        <v>6</v>
      </c>
    </row>
    <row r="15" spans="1:11" x14ac:dyDescent="0.3">
      <c r="A15" s="21" t="s">
        <v>30</v>
      </c>
      <c r="B15" s="22">
        <v>9</v>
      </c>
      <c r="C15" s="26">
        <v>6</v>
      </c>
      <c r="D15" s="26">
        <v>0</v>
      </c>
    </row>
    <row r="16" spans="1:11" x14ac:dyDescent="0.3">
      <c r="A16" s="21" t="s">
        <v>31</v>
      </c>
      <c r="B16" s="22">
        <v>458</v>
      </c>
      <c r="C16" s="26">
        <v>939</v>
      </c>
      <c r="D16" s="26">
        <v>73</v>
      </c>
    </row>
    <row r="17" spans="1:9" x14ac:dyDescent="0.3">
      <c r="A17" s="21" t="s">
        <v>5</v>
      </c>
      <c r="B17" s="22">
        <v>34</v>
      </c>
      <c r="C17" s="26">
        <v>70</v>
      </c>
      <c r="D17" s="26">
        <v>1</v>
      </c>
    </row>
    <row r="18" spans="1:9" x14ac:dyDescent="0.3">
      <c r="A18" s="21" t="s">
        <v>6</v>
      </c>
      <c r="B18" s="22">
        <v>159</v>
      </c>
      <c r="C18" s="26">
        <v>3666</v>
      </c>
      <c r="D18" s="26">
        <v>28</v>
      </c>
    </row>
    <row r="19" spans="1:9" x14ac:dyDescent="0.3">
      <c r="A19" s="21" t="s">
        <v>7</v>
      </c>
      <c r="B19" s="22">
        <v>777</v>
      </c>
      <c r="C19" s="26">
        <v>2556</v>
      </c>
      <c r="D19" s="26">
        <v>5</v>
      </c>
    </row>
    <row r="20" spans="1:9" x14ac:dyDescent="0.3">
      <c r="A20" s="21" t="s">
        <v>8</v>
      </c>
      <c r="B20" s="22">
        <v>159</v>
      </c>
      <c r="C20" s="26">
        <v>631</v>
      </c>
      <c r="D20" s="26">
        <v>63</v>
      </c>
    </row>
    <row r="21" spans="1:9" x14ac:dyDescent="0.3">
      <c r="A21" s="21" t="s">
        <v>32</v>
      </c>
      <c r="B21" s="22">
        <v>22</v>
      </c>
      <c r="C21" s="26">
        <v>127</v>
      </c>
      <c r="D21" s="26">
        <v>10</v>
      </c>
      <c r="F21" s="39"/>
      <c r="G21" s="39"/>
      <c r="H21" s="39"/>
      <c r="I21" s="39"/>
    </row>
    <row r="22" spans="1:9" x14ac:dyDescent="0.3">
      <c r="A22" s="21" t="s">
        <v>9</v>
      </c>
      <c r="B22" s="22">
        <v>223</v>
      </c>
      <c r="C22" s="26">
        <v>4861</v>
      </c>
      <c r="D22" s="26">
        <v>0</v>
      </c>
      <c r="H22" s="7"/>
    </row>
    <row r="23" spans="1:9" x14ac:dyDescent="0.3">
      <c r="A23" s="21" t="s">
        <v>10</v>
      </c>
      <c r="B23" s="22">
        <v>210</v>
      </c>
      <c r="C23" s="26">
        <v>3467</v>
      </c>
      <c r="D23" s="26">
        <v>11</v>
      </c>
    </row>
    <row r="24" spans="1:9" x14ac:dyDescent="0.3">
      <c r="A24" s="21" t="s">
        <v>11</v>
      </c>
      <c r="B24" s="22">
        <v>253</v>
      </c>
      <c r="C24" s="26">
        <v>2165</v>
      </c>
      <c r="D24" s="26">
        <v>8</v>
      </c>
    </row>
    <row r="25" spans="1:9" x14ac:dyDescent="0.3">
      <c r="A25" s="21" t="s">
        <v>33</v>
      </c>
      <c r="B25" s="22">
        <v>2</v>
      </c>
      <c r="C25" s="26">
        <v>1</v>
      </c>
      <c r="D25" s="26">
        <v>2</v>
      </c>
    </row>
    <row r="26" spans="1:9" x14ac:dyDescent="0.3">
      <c r="A26" s="21" t="s">
        <v>34</v>
      </c>
      <c r="B26" s="22">
        <v>0</v>
      </c>
      <c r="C26" s="26">
        <v>1</v>
      </c>
      <c r="D26" s="26">
        <v>0</v>
      </c>
    </row>
    <row r="27" spans="1:9" x14ac:dyDescent="0.3">
      <c r="A27" s="21" t="s">
        <v>12</v>
      </c>
      <c r="B27" s="22">
        <v>877</v>
      </c>
      <c r="C27" s="26">
        <v>12764</v>
      </c>
      <c r="D27" s="26">
        <v>11</v>
      </c>
    </row>
    <row r="28" spans="1:9" x14ac:dyDescent="0.3">
      <c r="A28" s="21" t="s">
        <v>13</v>
      </c>
      <c r="B28" s="22">
        <v>614</v>
      </c>
      <c r="C28" s="26">
        <v>4868</v>
      </c>
      <c r="D28" s="26">
        <v>68</v>
      </c>
    </row>
    <row r="29" spans="1:9" x14ac:dyDescent="0.3">
      <c r="A29" s="21" t="s">
        <v>14</v>
      </c>
      <c r="B29" s="22">
        <v>1</v>
      </c>
      <c r="C29" s="26">
        <v>97</v>
      </c>
      <c r="D29" s="26">
        <v>7</v>
      </c>
    </row>
    <row r="30" spans="1:9" x14ac:dyDescent="0.3">
      <c r="A30" s="21" t="s">
        <v>15</v>
      </c>
      <c r="B30" s="22">
        <v>13</v>
      </c>
      <c r="C30" s="26">
        <v>155</v>
      </c>
      <c r="D30" s="26">
        <v>10</v>
      </c>
    </row>
    <row r="31" spans="1:9" x14ac:dyDescent="0.3">
      <c r="A31" s="21" t="s">
        <v>16</v>
      </c>
      <c r="B31" s="22">
        <v>11</v>
      </c>
      <c r="C31" s="26">
        <v>418</v>
      </c>
      <c r="D31" s="26">
        <v>8</v>
      </c>
    </row>
    <row r="32" spans="1:9" x14ac:dyDescent="0.3">
      <c r="A32" s="21" t="s">
        <v>17</v>
      </c>
      <c r="B32" s="22">
        <v>13</v>
      </c>
      <c r="C32" s="26">
        <v>82</v>
      </c>
      <c r="D32" s="26">
        <v>0</v>
      </c>
    </row>
    <row r="33" spans="1:4" x14ac:dyDescent="0.3">
      <c r="A33" s="21" t="s">
        <v>18</v>
      </c>
      <c r="B33" s="22">
        <v>203</v>
      </c>
      <c r="C33" s="26">
        <v>3041</v>
      </c>
      <c r="D33" s="26">
        <v>1</v>
      </c>
    </row>
    <row r="34" spans="1:4" x14ac:dyDescent="0.3">
      <c r="A34" s="21" t="s">
        <v>35</v>
      </c>
      <c r="B34" s="22">
        <v>14</v>
      </c>
      <c r="C34" s="26">
        <v>58</v>
      </c>
      <c r="D34" s="26">
        <v>0</v>
      </c>
    </row>
    <row r="35" spans="1:4" x14ac:dyDescent="0.3">
      <c r="A35" s="21" t="s">
        <v>19</v>
      </c>
      <c r="B35" s="22">
        <v>296</v>
      </c>
      <c r="C35" s="26">
        <v>2445</v>
      </c>
      <c r="D35" s="26">
        <v>38</v>
      </c>
    </row>
    <row r="36" spans="1:4" x14ac:dyDescent="0.3">
      <c r="A36" s="21" t="s">
        <v>20</v>
      </c>
      <c r="B36" s="22">
        <v>444</v>
      </c>
      <c r="C36" s="26">
        <v>4666</v>
      </c>
      <c r="D36" s="26">
        <v>21</v>
      </c>
    </row>
    <row r="37" spans="1:4" x14ac:dyDescent="0.3">
      <c r="A37" s="21" t="s">
        <v>21</v>
      </c>
      <c r="B37" s="22">
        <v>23</v>
      </c>
      <c r="C37" s="26">
        <v>101</v>
      </c>
      <c r="D37" s="26">
        <v>0</v>
      </c>
    </row>
    <row r="38" spans="1:4" x14ac:dyDescent="0.3">
      <c r="A38" s="21" t="s">
        <v>22</v>
      </c>
      <c r="B38" s="22">
        <v>12</v>
      </c>
      <c r="C38" s="26">
        <v>4104</v>
      </c>
      <c r="D38" s="26">
        <v>45</v>
      </c>
    </row>
    <row r="39" spans="1:4" x14ac:dyDescent="0.3">
      <c r="A39" s="21" t="s">
        <v>23</v>
      </c>
      <c r="B39" s="22">
        <v>207</v>
      </c>
      <c r="C39" s="26">
        <v>1698</v>
      </c>
      <c r="D39" s="26">
        <v>5</v>
      </c>
    </row>
    <row r="40" spans="1:4" x14ac:dyDescent="0.3">
      <c r="A40" s="21" t="s">
        <v>24</v>
      </c>
      <c r="B40" s="22">
        <v>3</v>
      </c>
      <c r="C40" s="26">
        <v>384</v>
      </c>
      <c r="D40" s="26">
        <v>8</v>
      </c>
    </row>
    <row r="41" spans="1:4" x14ac:dyDescent="0.3">
      <c r="A41" s="21" t="s">
        <v>25</v>
      </c>
      <c r="B41" s="22">
        <v>485</v>
      </c>
      <c r="C41" s="26">
        <v>26122</v>
      </c>
      <c r="D41" s="26">
        <v>127</v>
      </c>
    </row>
    <row r="42" spans="1:4" x14ac:dyDescent="0.3">
      <c r="A42" s="21" t="s">
        <v>26</v>
      </c>
      <c r="B42" s="22">
        <v>346</v>
      </c>
      <c r="C42" s="26">
        <v>1694</v>
      </c>
      <c r="D42" s="26">
        <v>23</v>
      </c>
    </row>
    <row r="43" spans="1:4" x14ac:dyDescent="0.3">
      <c r="A43" s="23" t="s">
        <v>27</v>
      </c>
      <c r="B43" s="24">
        <v>119</v>
      </c>
      <c r="C43" s="27">
        <v>4782</v>
      </c>
      <c r="D43" s="27">
        <v>466</v>
      </c>
    </row>
    <row r="44" spans="1:4" x14ac:dyDescent="0.3">
      <c r="A44" s="14" t="s">
        <v>36</v>
      </c>
      <c r="B44" s="18">
        <v>6803</v>
      </c>
      <c r="C44" s="13">
        <v>104646</v>
      </c>
      <c r="D44" s="13">
        <v>1140</v>
      </c>
    </row>
  </sheetData>
  <mergeCells count="7">
    <mergeCell ref="F21:I21"/>
    <mergeCell ref="J11:K11"/>
    <mergeCell ref="A1:D1"/>
    <mergeCell ref="F5:H5"/>
    <mergeCell ref="J6:K6"/>
    <mergeCell ref="J7:K7"/>
    <mergeCell ref="J8:K8"/>
  </mergeCells>
  <conditionalFormatting pivot="1" sqref="D8:D43">
    <cfRule type="colorScale" priority="4">
      <colorScale>
        <cfvo type="min"/>
        <cfvo type="percentile" val="50"/>
        <cfvo type="max"/>
        <color theme="0"/>
        <color theme="5" tint="0.59999389629810485"/>
        <color theme="5" tint="-0.499984740745262"/>
      </colorScale>
    </cfRule>
  </conditionalFormatting>
  <conditionalFormatting pivot="1" sqref="B8:B43">
    <cfRule type="colorScale" priority="3">
      <colorScale>
        <cfvo type="min"/>
        <cfvo type="percentile" val="50"/>
        <cfvo type="max"/>
        <color theme="0"/>
        <color theme="9" tint="0.59999389629810485"/>
        <color theme="9" tint="-0.249977111117893"/>
      </colorScale>
    </cfRule>
  </conditionalFormatting>
  <conditionalFormatting pivot="1" sqref="C8:C43">
    <cfRule type="colorScale" priority="2">
      <colorScale>
        <cfvo type="min"/>
        <cfvo type="percentile" val="50"/>
        <cfvo type="max"/>
        <color theme="0"/>
        <color theme="4" tint="0.39997558519241921"/>
        <color theme="4" tint="-0.499984740745262"/>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iconSet" priority="1" id="{B3202277-337C-4835-88AA-490B5596DB67}">
            <x14:iconSet iconSet="3Triangles">
              <x14:cfvo type="percent">
                <xm:f>0</xm:f>
              </x14:cfvo>
              <x14:cfvo type="percent">
                <xm:f>33</xm:f>
              </x14:cfvo>
              <x14:cfvo type="percent">
                <xm:f>67</xm:f>
              </x14:cfvo>
            </x14:iconSet>
          </x14:cfRule>
          <xm:sqref>B44:D44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 T a g s \ T a b l e s \ & l t ; T a b l e s \ P S I _ 2 0 2 0 _ T a b l e _ 2   1 1 _ A & g t ; < / K e y > < / D i a g r a m O b j e c t K e y > < D i a g r a m O b j e c t K e y > < K e y > D y n a m i c   T a g s \ T a b l e s \ & l t ; T a b l e s \ o r i g i n a l   t a b l e & g t ; < / K e y > < / D i a g r a m O b j e c t K e y > < D i a g r a m O b j e c t K e y > < K e y > D y n a m i c   T a g s \ T a b l e s \ & l t ; T a b l e s \ c r i m i n a l o r i g i n & g t ; < / K e y > < / D i a g r a m O b j e c t K e y > < D i a g r a m O b j e c t K e y > < K e y > T a b l e s \ P S I _ 2 0 2 0 _ T a b l e _ 2   1 1 _ A < / K e y > < / D i a g r a m O b j e c t K e y > < D i a g r a m O b j e c t K e y > < K e y > T a b l e s \ P S I _ 2 0 2 0 _ T a b l e _ 2   1 1 _ A \ C o l u m n s \ S l .   N o . < / K e y > < / D i a g r a m O b j e c t K e y > < D i a g r a m O b j e c t K e y > < K e y > T a b l e s \ P S I _ 2 0 2 0 _ T a b l e _ 2   1 1 _ A \ C o l u m n s \ S t a t e / U T < / K e y > < / D i a g r a m O b j e c t K e y > < D i a g r a m O b j e c t K e y > < K e y > T a b l e s \ P S I _ 2 0 2 0 _ T a b l e _ 2   1 1 _ A \ C o l u m n s \ E d u c a t i o n   T y p e < / K e y > < / D i a g r a m O b j e c t K e y > < D i a g r a m O b j e c t K e y > < K e y > T a b l e s \ P S I _ 2 0 2 0 _ T a b l e _ 2   1 1 _ A \ C o l u m n s \ V a l u e < / K e y > < / D i a g r a m O b j e c t K e y > < D i a g r a m O b j e c t K e y > < K e y > T a b l e s \ P S I _ 2 0 2 0 _ T a b l e _ 2   1 1 _ A \ M e a s u r e s \ S u m   o f   V a l u e < / K e y > < / D i a g r a m O b j e c t K e y > < D i a g r a m O b j e c t K e y > < K e y > T a b l e s \ P S I _ 2 0 2 0 _ T a b l e _ 2   1 1 _ A \ S u m   o f   V a l u e \ A d d i t i o n a l   I n f o \ I m p l i c i t   M e a s u r e < / K e y > < / D i a g r a m O b j e c t K e y > < D i a g r a m O b j e c t K e y > < K e y > T a b l e s \ P S I _ 2 0 2 0 _ T a b l e _ 2   1 1 _ A \ M e a s u r e s \ C o u n t   o f   E d u c a t i o n   T y p e < / K e y > < / D i a g r a m O b j e c t K e y > < D i a g r a m O b j e c t K e y > < K e y > T a b l e s \ P S I _ 2 0 2 0 _ T a b l e _ 2   1 1 _ A \ C o u n t   o f   E d u c a t i o n   T y p e \ A d d i t i o n a l   I n f o \ I m p l i c i t   M e a s u r e < / K e y > < / D i a g r a m O b j e c t K e y > < D i a g r a m O b j e c t K e y > < K e y > T a b l e s \ o r i g i n a l   t a b l e < / K e y > < / D i a g r a m O b j e c t K e y > < D i a g r a m O b j e c t K e y > < K e y > T a b l e s \ o r i g i n a l   t a b l e \ C o l u m n s \ S l .   N o . < / K e y > < / D i a g r a m O b j e c t K e y > < D i a g r a m O b j e c t K e y > < K e y > T a b l e s \ o r i g i n a l   t a b l e \ C o l u m n s \ S t a t e / U T < / K e y > < / D i a g r a m O b j e c t K e y > < D i a g r a m O b j e c t K e y > < K e y > T a b l e s \ o r i g i n a l   t a b l e \ C o l u m n s \ E d u c a t i o n a l   S t a n d a r d   -   I l l i t e r a t e < / K e y > < / D i a g r a m O b j e c t K e y > < D i a g r a m O b j e c t K e y > < K e y > T a b l e s \ o r i g i n a l   t a b l e \ C o l u m n s \ E d u c a t i o n a l   S t a n d a r d   -   B e l o w   C l a s s   X < / K e y > < / D i a g r a m O b j e c t K e y > < D i a g r a m O b j e c t K e y > < K e y > T a b l e s \ o r i g i n a l   t a b l e \ C o l u m n s \ E d u c a t i o n a l   S t a n d a r d   -   C l a s s   X   & a m p ;   a b o v e   b u t   b e l o w   G r a d u a t i o n < / K e y > < / D i a g r a m O b j e c t K e y > < D i a g r a m O b j e c t K e y > < K e y > T a b l e s \ o r i g i n a l   t a b l e \ C o l u m n s \ E d u c a t i o n a l   S t a n d a r d   -   G r a d u a t e < / K e y > < / D i a g r a m O b j e c t K e y > < D i a g r a m O b j e c t K e y > < K e y > T a b l e s \ o r i g i n a l   t a b l e \ C o l u m n s \ E d u c a t i o n a l   S t a n d a r d   -   H o l d i n g   T e c h .   D e g r e e /   D i p l o m a < / K e y > < / D i a g r a m O b j e c t K e y > < D i a g r a m O b j e c t K e y > < K e y > T a b l e s \ o r i g i n a l   t a b l e \ C o l u m n s \ E d u c a t i o n a l   S t a n d a r d   -   P o s t   G r a d u a t e < / K e y > < / D i a g r a m O b j e c t K e y > < D i a g r a m O b j e c t K e y > < K e y > T a b l e s \ c r i m i n a l o r i g i n < / K e y > < / D i a g r a m O b j e c t K e y > < D i a g r a m O b j e c t K e y > < K e y > T a b l e s \ c r i m i n a l o r i g i n \ C o l u m n s \ S l .   N o . < / K e y > < / D i a g r a m O b j e c t K e y > < D i a g r a m O b j e c t K e y > < K e y > T a b l e s \ c r i m i n a l o r i g i n \ C o l u m n s \ S t a t e / U T < / K e y > < / D i a g r a m O b j e c t K e y > < D i a g r a m O b j e c t K e y > < K e y > T a b l e s \ c r i m i n a l o r i g i n \ C o l u m n s \ D o m i c i l e   -   B e l o n g s   t o   S t a t e < / K e y > < / D i a g r a m O b j e c t K e y > < D i a g r a m O b j e c t K e y > < K e y > T a b l e s \ c r i m i n a l o r i g i n \ C o l u m n s \ D o m i c i l e   -   B e l o n g s   t o   o t h e r   S t a t e < / K e y > < / D i a g r a m O b j e c t K e y > < D i a g r a m O b j e c t K e y > < K e y > T a b l e s \ c r i m i n a l o r i g i n \ C o l u m n s \ D o m i c i l e   -   B e l o n g s   t o   o t h e r   C o u n t r y < / K e y > < / D i a g r a m O b j e c t K e y > < D i a g r a m O b j e c t K e y > < K e y > R e l a t i o n s h i p s \ & l t ; T a b l e s \ o r i g i n a l   t a b l e \ C o l u m n s \ S t a t e / U T & g t ; - & l t ; T a b l e s \ c r i m i n a l o r i g i n \ C o l u m n s \ S t a t e / U T & g t ; < / K e y > < / D i a g r a m O b j e c t K e y > < D i a g r a m O b j e c t K e y > < K e y > R e l a t i o n s h i p s \ & l t ; T a b l e s \ o r i g i n a l   t a b l e \ C o l u m n s \ S t a t e / U T & g t ; - & l t ; T a b l e s \ c r i m i n a l o r i g i n \ C o l u m n s \ S t a t e / U T & g t ; \ F K < / K e y > < / D i a g r a m O b j e c t K e y > < D i a g r a m O b j e c t K e y > < K e y > R e l a t i o n s h i p s \ & l t ; T a b l e s \ o r i g i n a l   t a b l e \ C o l u m n s \ S t a t e / U T & g t ; - & l t ; T a b l e s \ c r i m i n a l o r i g i n \ C o l u m n s \ S t a t e / U T & g t ; \ P K < / K e y > < / D i a g r a m O b j e c t K e y > < D i a g r a m O b j e c t K e y > < K e y > R e l a t i o n s h i p s \ & l t ; T a b l e s \ o r i g i n a l   t a b l e \ C o l u m n s \ S t a t e / U T & g t ; - & l t ; T a b l e s \ c r i m i n a l o r i g i n \ C o l u m n s \ S t a t e / U T & g t ; \ C r o s s F i l t e r < / K e y > < / D i a g r a m O b j e c t K e y > < / A l l K e y s > < S e l e c t e d K e y s > < D i a g r a m O b j e c t K e y > < K e y > R e l a t i o n s h i p s \ & l t ; T a b l e s \ o r i g i n a l   t a b l e \ C o l u m n s \ S t a t e / U T & g t ; - & l t ; T a b l e s \ c r i m i n a l o r i g i n \ C o l u m n s \ S t a t e / U T & g t ; 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 T a g s \ T a b l e s \ & l t ; T a b l e s \ P S I _ 2 0 2 0 _ T a b l e _ 2   1 1 _ A & g t ; < / K e y > < / a : K e y > < a : V a l u e   i : t y p e = " D i a g r a m D i s p l a y T a g V i e w S t a t e " > < I s N o t F i l t e r e d O u t > t r u e < / I s N o t F i l t e r e d O u t > < / a : V a l u e > < / a : K e y V a l u e O f D i a g r a m O b j e c t K e y a n y T y p e z b w N T n L X > < a : K e y V a l u e O f D i a g r a m O b j e c t K e y a n y T y p e z b w N T n L X > < a : K e y > < K e y > D y n a m i c   T a g s \ T a b l e s \ & l t ; T a b l e s \ o r i g i n a l   t a b l e & g t ; < / K e y > < / a : K e y > < a : V a l u e   i : t y p e = " D i a g r a m D i s p l a y T a g V i e w S t a t e " > < I s N o t F i l t e r e d O u t > t r u e < / I s N o t F i l t e r e d O u t > < / a : V a l u e > < / a : K e y V a l u e O f D i a g r a m O b j e c t K e y a n y T y p e z b w N T n L X > < a : K e y V a l u e O f D i a g r a m O b j e c t K e y a n y T y p e z b w N T n L X > < a : K e y > < K e y > D y n a m i c   T a g s \ T a b l e s \ & l t ; T a b l e s \ c r i m i n a l o r i g i n & g t ; < / K e y > < / a : K e y > < a : V a l u e   i : t y p e = " D i a g r a m D i s p l a y T a g V i e w S t a t e " > < I s N o t F i l t e r e d O u t > t r u e < / I s N o t F i l t e r e d O u t > < / a : V a l u e > < / a : K e y V a l u e O f D i a g r a m O b j e c t K e y a n y T y p e z b w N T n L X > < a : K e y V a l u e O f D i a g r a m O b j e c t K e y a n y T y p e z b w N T n L X > < a : K e y > < K e y > T a b l e s \ P S I _ 2 0 2 0 _ T a b l e _ 2   1 1 _ A < / K e y > < / a : K e y > < a : V a l u e   i : t y p e = " D i a g r a m D i s p l a y N o d e V i e w S t a t e " > < H e i g h t > 1 5 0 < / H e i g h t > < I s E x p a n d e d > t r u e < / I s E x p a n d e d > < L a y e d O u t > t r u e < / L a y e d O u t > < W i d t h > 2 0 0 < / W i d t h > < / a : V a l u e > < / a : K e y V a l u e O f D i a g r a m O b j e c t K e y a n y T y p e z b w N T n L X > < a : K e y V a l u e O f D i a g r a m O b j e c t K e y a n y T y p e z b w N T n L X > < a : K e y > < K e y > T a b l e s \ P S I _ 2 0 2 0 _ T a b l e _ 2   1 1 _ A \ C o l u m n s \ S l .   N o . < / K e y > < / a : K e y > < a : V a l u e   i : t y p e = " D i a g r a m D i s p l a y N o d e V i e w S t a t e " > < H e i g h t > 1 5 0 < / H e i g h t > < I s E x p a n d e d > t r u e < / I s E x p a n d e d > < W i d t h > 2 0 0 < / W i d t h > < / a : V a l u e > < / a : K e y V a l u e O f D i a g r a m O b j e c t K e y a n y T y p e z b w N T n L X > < a : K e y V a l u e O f D i a g r a m O b j e c t K e y a n y T y p e z b w N T n L X > < a : K e y > < K e y > T a b l e s \ P S I _ 2 0 2 0 _ T a b l e _ 2   1 1 _ A \ C o l u m n s \ S t a t e / U T < / K e y > < / a : K e y > < a : V a l u e   i : t y p e = " D i a g r a m D i s p l a y N o d e V i e w S t a t e " > < H e i g h t > 1 5 0 < / H e i g h t > < I s E x p a n d e d > t r u e < / I s E x p a n d e d > < W i d t h > 2 0 0 < / W i d t h > < / a : V a l u e > < / a : K e y V a l u e O f D i a g r a m O b j e c t K e y a n y T y p e z b w N T n L X > < a : K e y V a l u e O f D i a g r a m O b j e c t K e y a n y T y p e z b w N T n L X > < a : K e y > < K e y > T a b l e s \ P S I _ 2 0 2 0 _ T a b l e _ 2   1 1 _ A \ C o l u m n s \ E d u c a t i o n   T y p e < / K e y > < / a : K e y > < a : V a l u e   i : t y p e = " D i a g r a m D i s p l a y N o d e V i e w S t a t e " > < H e i g h t > 1 5 0 < / H e i g h t > < I s E x p a n d e d > t r u e < / I s E x p a n d e d > < W i d t h > 2 0 0 < / W i d t h > < / a : V a l u e > < / a : K e y V a l u e O f D i a g r a m O b j e c t K e y a n y T y p e z b w N T n L X > < a : K e y V a l u e O f D i a g r a m O b j e c t K e y a n y T y p e z b w N T n L X > < a : K e y > < K e y > T a b l e s \ P S I _ 2 0 2 0 _ T a b l e _ 2   1 1 _ A \ C o l u m n s \ V a l u e < / K e y > < / a : K e y > < a : V a l u e   i : t y p e = " D i a g r a m D i s p l a y N o d e V i e w S t a t e " > < H e i g h t > 1 5 0 < / H e i g h t > < I s E x p a n d e d > t r u e < / I s E x p a n d e d > < W i d t h > 2 0 0 < / W i d t h > < / a : V a l u e > < / a : K e y V a l u e O f D i a g r a m O b j e c t K e y a n y T y p e z b w N T n L X > < a : K e y V a l u e O f D i a g r a m O b j e c t K e y a n y T y p e z b w N T n L X > < a : K e y > < K e y > T a b l e s \ P S I _ 2 0 2 0 _ T a b l e _ 2   1 1 _ A \ M e a s u r e s \ S u m   o f   V a l u e < / K e y > < / a : K e y > < a : V a l u e   i : t y p e = " D i a g r a m D i s p l a y N o d e V i e w S t a t e " > < H e i g h t > 1 5 0 < / H e i g h t > < I s E x p a n d e d > t r u e < / I s E x p a n d e d > < W i d t h > 2 0 0 < / W i d t h > < / a : V a l u e > < / a : K e y V a l u e O f D i a g r a m O b j e c t K e y a n y T y p e z b w N T n L X > < a : K e y V a l u e O f D i a g r a m O b j e c t K e y a n y T y p e z b w N T n L X > < a : K e y > < K e y > T a b l e s \ P S I _ 2 0 2 0 _ T a b l e _ 2   1 1 _ A \ S u m   o f   V a l u e \ A d d i t i o n a l   I n f o \ I m p l i c i t   M e a s u r e < / K e y > < / a : K e y > < a : V a l u e   i : t y p e = " D i a g r a m D i s p l a y V i e w S t a t e I D i a g r a m T a g A d d i t i o n a l I n f o " / > < / a : K e y V a l u e O f D i a g r a m O b j e c t K e y a n y T y p e z b w N T n L X > < a : K e y V a l u e O f D i a g r a m O b j e c t K e y a n y T y p e z b w N T n L X > < a : K e y > < K e y > T a b l e s \ P S I _ 2 0 2 0 _ T a b l e _ 2   1 1 _ A \ M e a s u r e s \ C o u n t   o f   E d u c a t i o n   T y p e < / K e y > < / a : K e y > < a : V a l u e   i : t y p e = " D i a g r a m D i s p l a y N o d e V i e w S t a t e " > < H e i g h t > 1 5 0 < / H e i g h t > < I s E x p a n d e d > t r u e < / I s E x p a n d e d > < W i d t h > 2 0 0 < / W i d t h > < / a : V a l u e > < / a : K e y V a l u e O f D i a g r a m O b j e c t K e y a n y T y p e z b w N T n L X > < a : K e y V a l u e O f D i a g r a m O b j e c t K e y a n y T y p e z b w N T n L X > < a : K e y > < K e y > T a b l e s \ P S I _ 2 0 2 0 _ T a b l e _ 2   1 1 _ A \ C o u n t   o f   E d u c a t i o n   T y p e \ A d d i t i o n a l   I n f o \ I m p l i c i t   M e a s u r e < / K e y > < / a : K e y > < a : V a l u e   i : t y p e = " D i a g r a m D i s p l a y V i e w S t a t e I D i a g r a m T a g A d d i t i o n a l I n f o " / > < / a : K e y V a l u e O f D i a g r a m O b j e c t K e y a n y T y p e z b w N T n L X > < a : K e y V a l u e O f D i a g r a m O b j e c t K e y a n y T y p e z b w N T n L X > < a : K e y > < K e y > T a b l e s \ o r i g i n a l   t a b l e < / K e y > < / a : K e y > < a : V a l u e   i : t y p e = " D i a g r a m D i s p l a y N o d e V i e w S t a t e " > < H e i g h t > 1 5 0 < / H e i g h t > < I s E x p a n d e d > t r u e < / I s E x p a n d e d > < L a y e d O u t > t r u e < / L a y e d O u t > < L e f t > 3 2 9 . 9 0 3 8 1 0 5 6 7 6 6 5 8 < / L e f t > < T a b I n d e x > 1 < / T a b I n d e x > < W i d t h > 2 0 0 < / W i d t h > < / a : V a l u e > < / a : K e y V a l u e O f D i a g r a m O b j e c t K e y a n y T y p e z b w N T n L X > < a : K e y V a l u e O f D i a g r a m O b j e c t K e y a n y T y p e z b w N T n L X > < a : K e y > < K e y > T a b l e s \ o r i g i n a l   t a b l e \ C o l u m n s \ S l .   N o . < / K e y > < / a : K e y > < a : V a l u e   i : t y p e = " D i a g r a m D i s p l a y N o d e V i e w S t a t e " > < H e i g h t > 1 5 0 < / H e i g h t > < I s E x p a n d e d > t r u e < / I s E x p a n d e d > < W i d t h > 2 0 0 < / W i d t h > < / a : V a l u e > < / a : K e y V a l u e O f D i a g r a m O b j e c t K e y a n y T y p e z b w N T n L X > < a : K e y V a l u e O f D i a g r a m O b j e c t K e y a n y T y p e z b w N T n L X > < a : K e y > < K e y > T a b l e s \ o r i g i n a l   t a b l e \ C o l u m n s \ S t a t e / U T < / K e y > < / a : K e y > < a : V a l u e   i : t y p e = " D i a g r a m D i s p l a y N o d e V i e w S t a t e " > < H e i g h t > 1 5 0 < / H e i g h t > < I s E x p a n d e d > t r u e < / I s E x p a n d e d > < W i d t h > 2 0 0 < / W i d t h > < / a : V a l u e > < / a : K e y V a l u e O f D i a g r a m O b j e c t K e y a n y T y p e z b w N T n L X > < a : K e y V a l u e O f D i a g r a m O b j e c t K e y a n y T y p e z b w N T n L X > < a : K e y > < K e y > T a b l e s \ o r i g i n a l   t a b l e \ C o l u m n s \ E d u c a t i o n a l   S t a n d a r d   -   I l l i t e r a t e < / K e y > < / a : K e y > < a : V a l u e   i : t y p e = " D i a g r a m D i s p l a y N o d e V i e w S t a t e " > < H e i g h t > 1 5 0 < / H e i g h t > < I s E x p a n d e d > t r u e < / I s E x p a n d e d > < W i d t h > 2 0 0 < / W i d t h > < / a : V a l u e > < / a : K e y V a l u e O f D i a g r a m O b j e c t K e y a n y T y p e z b w N T n L X > < a : K e y V a l u e O f D i a g r a m O b j e c t K e y a n y T y p e z b w N T n L X > < a : K e y > < K e y > T a b l e s \ o r i g i n a l   t a b l e \ C o l u m n s \ E d u c a t i o n a l   S t a n d a r d   -   B e l o w   C l a s s   X < / K e y > < / a : K e y > < a : V a l u e   i : t y p e = " D i a g r a m D i s p l a y N o d e V i e w S t a t e " > < H e i g h t > 1 5 0 < / H e i g h t > < I s E x p a n d e d > t r u e < / I s E x p a n d e d > < W i d t h > 2 0 0 < / W i d t h > < / a : V a l u e > < / a : K e y V a l u e O f D i a g r a m O b j e c t K e y a n y T y p e z b w N T n L X > < a : K e y V a l u e O f D i a g r a m O b j e c t K e y a n y T y p e z b w N T n L X > < a : K e y > < K e y > T a b l e s \ o r i g i n a l   t a b l e \ C o l u m n s \ E d u c a t i o n a l   S t a n d a r d   -   C l a s s   X   & a m p ;   a b o v e   b u t   b e l o w   G r a d u a t i o n < / K e y > < / a : K e y > < a : V a l u e   i : t y p e = " D i a g r a m D i s p l a y N o d e V i e w S t a t e " > < H e i g h t > 1 5 0 < / H e i g h t > < I s E x p a n d e d > t r u e < / I s E x p a n d e d > < W i d t h > 2 0 0 < / W i d t h > < / a : V a l u e > < / a : K e y V a l u e O f D i a g r a m O b j e c t K e y a n y T y p e z b w N T n L X > < a : K e y V a l u e O f D i a g r a m O b j e c t K e y a n y T y p e z b w N T n L X > < a : K e y > < K e y > T a b l e s \ o r i g i n a l   t a b l e \ C o l u m n s \ E d u c a t i o n a l   S t a n d a r d   -   G r a d u a t e < / K e y > < / a : K e y > < a : V a l u e   i : t y p e = " D i a g r a m D i s p l a y N o d e V i e w S t a t e " > < H e i g h t > 1 5 0 < / H e i g h t > < I s E x p a n d e d > t r u e < / I s E x p a n d e d > < W i d t h > 2 0 0 < / W i d t h > < / a : V a l u e > < / a : K e y V a l u e O f D i a g r a m O b j e c t K e y a n y T y p e z b w N T n L X > < a : K e y V a l u e O f D i a g r a m O b j e c t K e y a n y T y p e z b w N T n L X > < a : K e y > < K e y > T a b l e s \ o r i g i n a l   t a b l e \ C o l u m n s \ E d u c a t i o n a l   S t a n d a r d   -   H o l d i n g   T e c h .   D e g r e e /   D i p l o m a < / K e y > < / a : K e y > < a : V a l u e   i : t y p e = " D i a g r a m D i s p l a y N o d e V i e w S t a t e " > < H e i g h t > 1 5 0 < / H e i g h t > < I s E x p a n d e d > t r u e < / I s E x p a n d e d > < W i d t h > 2 0 0 < / W i d t h > < / a : V a l u e > < / a : K e y V a l u e O f D i a g r a m O b j e c t K e y a n y T y p e z b w N T n L X > < a : K e y V a l u e O f D i a g r a m O b j e c t K e y a n y T y p e z b w N T n L X > < a : K e y > < K e y > T a b l e s \ o r i g i n a l   t a b l e \ C o l u m n s \ E d u c a t i o n a l   S t a n d a r d   -   P o s t   G r a d u a t e < / K e y > < / a : K e y > < a : V a l u e   i : t y p e = " D i a g r a m D i s p l a y N o d e V i e w S t a t e " > < H e i g h t > 1 5 0 < / H e i g h t > < I s E x p a n d e d > t r u e < / I s E x p a n d e d > < W i d t h > 2 0 0 < / W i d t h > < / a : V a l u e > < / a : K e y V a l u e O f D i a g r a m O b j e c t K e y a n y T y p e z b w N T n L X > < a : K e y V a l u e O f D i a g r a m O b j e c t K e y a n y T y p e z b w N T n L X > < a : K e y > < K e y > T a b l e s \ c r i m i n a l o r i g i n < / K e y > < / a : K e y > < a : V a l u e   i : t y p e = " D i a g r a m D i s p l a y N o d e V i e w S t a t e " > < H e i g h t > 1 5 0 < / H e i g h t > < I s E x p a n d e d > t r u e < / I s E x p a n d e d > < L a y e d O u t > t r u e < / L a y e d O u t > < L e f t > 6 5 9 . 8 0 7 6 2 1 1 3 5 3 3 1 6 < / L e f t > < T a b I n d e x > 2 < / T a b I n d e x > < W i d t h > 2 0 0 < / W i d t h > < / a : V a l u e > < / a : K e y V a l u e O f D i a g r a m O b j e c t K e y a n y T y p e z b w N T n L X > < a : K e y V a l u e O f D i a g r a m O b j e c t K e y a n y T y p e z b w N T n L X > < a : K e y > < K e y > T a b l e s \ c r i m i n a l o r i g i n \ C o l u m n s \ S l .   N o . < / K e y > < / a : K e y > < a : V a l u e   i : t y p e = " D i a g r a m D i s p l a y N o d e V i e w S t a t e " > < H e i g h t > 1 5 0 < / H e i g h t > < I s E x p a n d e d > t r u e < / I s E x p a n d e d > < W i d t h > 2 0 0 < / W i d t h > < / a : V a l u e > < / a : K e y V a l u e O f D i a g r a m O b j e c t K e y a n y T y p e z b w N T n L X > < a : K e y V a l u e O f D i a g r a m O b j e c t K e y a n y T y p e z b w N T n L X > < a : K e y > < K e y > T a b l e s \ c r i m i n a l o r i g i n \ C o l u m n s \ S t a t e / U T < / K e y > < / a : K e y > < a : V a l u e   i : t y p e = " D i a g r a m D i s p l a y N o d e V i e w S t a t e " > < H e i g h t > 1 5 0 < / H e i g h t > < I s E x p a n d e d > t r u e < / I s E x p a n d e d > < W i d t h > 2 0 0 < / W i d t h > < / a : V a l u e > < / a : K e y V a l u e O f D i a g r a m O b j e c t K e y a n y T y p e z b w N T n L X > < a : K e y V a l u e O f D i a g r a m O b j e c t K e y a n y T y p e z b w N T n L X > < a : K e y > < K e y > T a b l e s \ c r i m i n a l o r i g i n \ C o l u m n s \ D o m i c i l e   -   B e l o n g s   t o   S t a t e < / K e y > < / a : K e y > < a : V a l u e   i : t y p e = " D i a g r a m D i s p l a y N o d e V i e w S t a t e " > < H e i g h t > 1 5 0 < / H e i g h t > < I s E x p a n d e d > t r u e < / I s E x p a n d e d > < W i d t h > 2 0 0 < / W i d t h > < / a : V a l u e > < / a : K e y V a l u e O f D i a g r a m O b j e c t K e y a n y T y p e z b w N T n L X > < a : K e y V a l u e O f D i a g r a m O b j e c t K e y a n y T y p e z b w N T n L X > < a : K e y > < K e y > T a b l e s \ c r i m i n a l o r i g i n \ C o l u m n s \ D o m i c i l e   -   B e l o n g s   t o   o t h e r   S t a t e < / K e y > < / a : K e y > < a : V a l u e   i : t y p e = " D i a g r a m D i s p l a y N o d e V i e w S t a t e " > < H e i g h t > 1 5 0 < / H e i g h t > < I s E x p a n d e d > t r u e < / I s E x p a n d e d > < W i d t h > 2 0 0 < / W i d t h > < / a : V a l u e > < / a : K e y V a l u e O f D i a g r a m O b j e c t K e y a n y T y p e z b w N T n L X > < a : K e y V a l u e O f D i a g r a m O b j e c t K e y a n y T y p e z b w N T n L X > < a : K e y > < K e y > T a b l e s \ c r i m i n a l o r i g i n \ C o l u m n s \ D o m i c i l e   -   B e l o n g s   t o   o t h e r   C o u n t r y < / K e y > < / a : K e y > < a : V a l u e   i : t y p e = " D i a g r a m D i s p l a y N o d e V i e w S t a t e " > < H e i g h t > 1 5 0 < / H e i g h t > < I s E x p a n d e d > t r u e < / I s E x p a n d e d > < W i d t h > 2 0 0 < / W i d t h > < / a : V a l u e > < / a : K e y V a l u e O f D i a g r a m O b j e c t K e y a n y T y p e z b w N T n L X > < a : K e y V a l u e O f D i a g r a m O b j e c t K e y a n y T y p e z b w N T n L X > < a : K e y > < K e y > R e l a t i o n s h i p s \ & l t ; T a b l e s \ o r i g i n a l   t a b l e \ C o l u m n s \ S t a t e / U T & g t ; - & l t ; T a b l e s \ c r i m i n a l o r i g i n \ C o l u m n s \ S t a t e / U T & g t ; 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 R e l a t i o n s h i p s \ & l t ; T a b l e s \ o r i g i n a l   t a b l e \ C o l u m n s \ S t a t e / U T & g t ; - & l t ; T a b l e s \ c r i m i n a l o r i g i n \ C o l u m n s \ S t a t e / U T & g t ; \ F K 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 R e l a t i o n s h i p s \ & l t ; T a b l e s \ o r i g i n a l   t a b l e \ C o l u m n s \ S t a t e / U T & g t ; - & l t ; T a b l e s \ c r i m i n a l o r i g i n \ C o l u m n s \ S t a t e / U T & g t ; \ P K 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 R e l a t i o n s h i p s \ & l t ; T a b l e s \ o r i g i n a l   t a b l e \ C o l u m n s \ S t a t e / U T & g t ; - & l t ; T a b l e s \ c r i m i n a l o r i g i n \ C o l u m n s \ S t a t e / U T & g t ; \ C r o s s F i l t e r 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 c r i m i n a l o r i g i n 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 c r i m i n a l o r i g i n 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 C o l u m n s \ S t a t e / U T < / K e y > < / D i a g r a m O b j e c t K e y > < D i a g r a m O b j e c t K e y > < K e y > C o l u m n s \ D o m i c i l e   -   B e l o n g s   t o   S t a t e < / K e y > < / D i a g r a m O b j e c t K e y > < D i a g r a m O b j e c t K e y > < K e y > C o l u m n s \ D o m i c i l e   -   B e l o n g s   t o   o t h e r   S t a t e < / K e y > < / D i a g r a m O b j e c t K e y > < D i a g r a m O b j e c t K e y > < K e y > C o l u m n s \ D o m i c i l e   -   B e l o n g s   t o   o t h e r   C o u n t r y 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 C o l u m n s \ S t a t e / U T < / K e y > < / a : K e y > < a : V a l u e   i : t y p e = " M e a s u r e G r i d N o d e V i e w S t a t e " > < C o l u m n > 1 < / C o l u m n > < L a y e d O u t > t r u e < / L a y e d O u t > < / a : V a l u e > < / a : K e y V a l u e O f D i a g r a m O b j e c t K e y a n y T y p e z b w N T n L X > < a : K e y V a l u e O f D i a g r a m O b j e c t K e y a n y T y p e z b w N T n L X > < a : K e y > < K e y > C o l u m n s \ D o m i c i l e   -   B e l o n g s   t o   S t a t e < / K e y > < / a : K e y > < a : V a l u e   i : t y p e = " M e a s u r e G r i d N o d e V i e w S t a t e " > < C o l u m n > 2 < / C o l u m n > < L a y e d O u t > t r u e < / L a y e d O u t > < / a : V a l u e > < / a : K e y V a l u e O f D i a g r a m O b j e c t K e y a n y T y p e z b w N T n L X > < a : K e y V a l u e O f D i a g r a m O b j e c t K e y a n y T y p e z b w N T n L X > < a : K e y > < K e y > C o l u m n s \ D o m i c i l e   -   B e l o n g s   t o   o t h e r   S t a t e < / K e y > < / a : K e y > < a : V a l u e   i : t y p e = " M e a s u r e G r i d N o d e V i e w S t a t e " > < C o l u m n > 3 < / C o l u m n > < L a y e d O u t > t r u e < / L a y e d O u t > < / a : V a l u e > < / a : K e y V a l u e O f D i a g r a m O b j e c t K e y a n y T y p e z b w N T n L X > < a : K e y V a l u e O f D i a g r a m O b j e c t K e y a n y T y p e z b w N T n L X > < a : K e y > < K e y > C o l u m n s \ D o m i c i l e   -   B e l o n g s   t o   o t h e r   C o u n t r y < / K e y > < / a : K e y > < a : V a l u e   i : t y p e = " M e a s u r e G r i d N o d e V i e w S t a t e " > < C o l u m n > 4 < / C o l u m n > < L a y e d O u t > t r u e < / L a y e d O u t > < / a : V a l u e > < / a : K e y V a l u e O f D i a g r a m O b j e c t K e y a n y T y p e z b w N T n L X > < / V i e w S t a t e s > < / D i a g r a m M a n a g e r . S e r i a l i z a b l e D i a g r a m > < D i a g r a m M a n a g e r . S e r i a l i z a b l e D i a g r a m > < A d a p t e r   i : t y p e = " M e a s u r e D i a g r a m S a n d b o x A d a p t e r " > < T a b l e N a m e > P S I _ 2 0 2 0 _ T a b l e _ 2   1 1 _ A 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 P S I _ 2 0 2 0 _ T a b l e _ 2   1 1 _ A 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 M e a s u r e s \ C o u n t   o f   E d u c a t i o n   T y p e < / K e y > < / D i a g r a m O b j e c t K e y > < D i a g r a m O b j e c t K e y > < K e y > M e a s u r e s \ C o u n t   o f   E d u c a t i o n   T y p e \ T a g I n f o \ F o r m u l a < / K e y > < / D i a g r a m O b j e c t K e y > < D i a g r a m O b j e c t K e y > < K e y > M e a s u r e s \ C o u n t   o f   E d u c a t i o n   T y p e \ T a g I n f o \ V a l u e < / K e y > < / D i a g r a m O b j e c t K e y > < D i a g r a m O b j e c t K e y > < K e y > C o l u m n s \ S l .   N o . < / K e y > < / D i a g r a m O b j e c t K e y > < D i a g r a m O b j e c t K e y > < K e y > C o l u m n s \ S t a t e / U T < / K e y > < / D i a g r a m O b j e c t K e y > < D i a g r a m O b j e c t K e y > < K e y > C o l u m n s \ E d u c a t i o n   T y p e < / 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 L i n k s \ & l t ; C o l u m n s \ C o u n t   o f   E d u c a t i o n   T y p e & g t ; - & l t ; M e a s u r e s \ E d u c a t i o n   T y p e & g t ; < / K e y > < / D i a g r a m O b j e c t K e y > < D i a g r a m O b j e c t K e y > < K e y > L i n k s \ & l t ; C o l u m n s \ C o u n t   o f   E d u c a t i o n   T y p e & g t ; - & l t ; M e a s u r e s \ E d u c a t i o n   T y p e & g t ; \ C O L U M N < / K e y > < / D i a g r a m O b j e c t K e y > < D i a g r a m O b j e c t K e y > < K e y > L i n k s \ & l t ; C o l u m n s \ C o u n t   o f   E d u c a t i o n   T y p e & g t ; - & l t ; M e a s u r e s \ E d u c a t i o n 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 M e a s u r e s \ C o u n t   o f   E d u c a t i o n   T y p e < / K e y > < / a : K e y > < a : V a l u e   i : t y p e = " M e a s u r e G r i d N o d e V i e w S t a t e " > < C o l u m n > 2 < / C o l u m n > < L a y e d O u t > t r u e < / L a y e d O u t > < W a s U I I n v i s i b l e > t r u e < / W a s U I I n v i s i b l e > < / a : V a l u e > < / a : K e y V a l u e O f D i a g r a m O b j e c t K e y a n y T y p e z b w N T n L X > < a : K e y V a l u e O f D i a g r a m O b j e c t K e y a n y T y p e z b w N T n L X > < a : K e y > < K e y > M e a s u r e s \ C o u n t   o f   E d u c a t i o n   T y p e \ T a g I n f o \ F o r m u l a < / K e y > < / a : K e y > < a : V a l u e   i : t y p e = " M e a s u r e G r i d V i e w S t a t e I D i a g r a m T a g A d d i t i o n a l I n f o " / > < / a : K e y V a l u e O f D i a g r a m O b j e c t K e y a n y T y p e z b w N T n L X > < a : K e y V a l u e O f D i a g r a m O b j e c t K e y a n y T y p e z b w N T n L X > < a : K e y > < K e y > M e a s u r e s \ C o u n t   o f   E d u c a t i o n   T y p e \ T a g I n f o \ V a l u e 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 C o l u m n s \ S t a t e / U T < / K e y > < / a : K e y > < a : V a l u e   i : t y p e = " M e a s u r e G r i d N o d e V i e w S t a t e " > < C o l u m n > 1 < / C o l u m n > < L a y e d O u t > t r u e < / L a y e d O u t > < / a : V a l u e > < / a : K e y V a l u e O f D i a g r a m O b j e c t K e y a n y T y p e z b w N T n L X > < a : K e y V a l u e O f D i a g r a m O b j e c t K e y a n y T y p e z b w N T n L X > < a : K e y > < K e y > C o l u m n s \ E d u c a t i o n   T y p e 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 L i n k s \ & l t ; C o l u m n s \ C o u n t   o f   E d u c a t i o n   T y p e & g t ; - & l t ; M e a s u r e s \ E d u c a t i o n   T y p e & g t ; < / K e y > < / a : K e y > < a : V a l u e   i : t y p e = " M e a s u r e G r i d V i e w S t a t e I D i a g r a m L i n k " / > < / a : K e y V a l u e O f D i a g r a m O b j e c t K e y a n y T y p e z b w N T n L X > < a : K e y V a l u e O f D i a g r a m O b j e c t K e y a n y T y p e z b w N T n L X > < a : K e y > < K e y > L i n k s \ & l t ; C o l u m n s \ C o u n t   o f   E d u c a t i o n   T y p e & g t ; - & l t ; M e a s u r e s \ E d u c a t i o n   T y p e & g t ; \ C O L U M N < / K e y > < / a : K e y > < a : V a l u e   i : t y p e = " M e a s u r e G r i d V i e w S t a t e I D i a g r a m L i n k E n d p o i n t " / > < / a : K e y V a l u e O f D i a g r a m O b j e c t K e y a n y T y p e z b w N T n L X > < a : K e y V a l u e O f D i a g r a m O b j e c t K e y a n y T y p e z b w N T n L X > < a : K e y > < K e y > L i n k s \ & l t ; C o l u m n s \ C o u n t   o f   E d u c a t i o n   T y p e & g t ; - & l t ; M e a s u r e s \ E d u c a t i o n   T y p e & g t ; \ M E A S U R E < / K e y > < / a : K e y > < a : V a l u e   i : t y p e = " M e a s u r e G r i d V i e w S t a t e I D i a g r a m L i n k E n d p o i n t " / > < / a : K e y V a l u e O f D i a g r a m O b j e c t K e y a n y T y p e z b w N T n L X > < / V i e w S t a t e s > < / D i a g r a m M a n a g e r . S e r i a l i z a b l e D i a g r a m > < D i a g r a m M a n a g e r . S e r i a l i z a b l e D i a g r a m > < A d a p t e r   i : t y p e = " M e a s u r e D i a g r a m S a n d b o x A d a p t e r " > < T a b l e N a m e > o r i g i n a l 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 C o l u m n s \ S t a t e / U T < / K e y > < / D i a g r a m O b j e c t K e y > < D i a g r a m O b j e c t K e y > < K e y > C o l u m n s \ E d u c a t i o n a l   S t a n d a r d   -   I l l i t e r a t e < / K e y > < / D i a g r a m O b j e c t K e y > < D i a g r a m O b j e c t K e y > < K e y > C o l u m n s \ E d u c a t i o n a l   S t a n d a r d   -   B e l o w   C l a s s   X < / K e y > < / D i a g r a m O b j e c t K e y > < D i a g r a m O b j e c t K e y > < K e y > C o l u m n s \ E d u c a t i o n a l   S t a n d a r d   -   C l a s s   X   & a m p ;   a b o v e   b u t   b e l o w   G r a d u a t i o n < / K e y > < / D i a g r a m O b j e c t K e y > < D i a g r a m O b j e c t K e y > < K e y > C o l u m n s \ E d u c a t i o n a l   S t a n d a r d   -   G r a d u a t e < / K e y > < / D i a g r a m O b j e c t K e y > < D i a g r a m O b j e c t K e y > < K e y > C o l u m n s \ E d u c a t i o n a l   S t a n d a r d   -   H o l d i n g   T e c h .   D e g r e e /   D i p l o m a < / K e y > < / D i a g r a m O b j e c t K e y > < D i a g r a m O b j e c t K e y > < K e y > C o l u m n s \ E d u c a t i o n a l   S t a n d a r d   -   P o s t   G r a d u a t e < / K e y > < / D i a g r a m O b j e c t K e y > < D i a g r a m O b j e c t K e y > < K e y > C o l u m n s \ D o m i c i l e ( O t h e r   S t a t e ) < / K e y > < / D i a g r a m O b j e c t K e y > < D i a g r a m O b j e c t K e y > < K e y > C o l u m n s \ D o m i c i l e ( S t a t e ) < / K e y > < / D i a g r a m O b j e c t K e y > < D i a g r a m O b j e c t K e y > < K e y > C o l u m n s \ D o m i c i l e ( O t h e r   C o u n t r y ) 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 C o l u m n s \ S t a t e / U T < / K e y > < / a : K e y > < a : V a l u e   i : t y p e = " M e a s u r e G r i d N o d e V i e w S t a t e " > < C o l u m n > 1 < / C o l u m n > < L a y e d O u t > t r u e < / L a y e d O u t > < / a : V a l u e > < / a : K e y V a l u e O f D i a g r a m O b j e c t K e y a n y T y p e z b w N T n L X > < a : K e y V a l u e O f D i a g r a m O b j e c t K e y a n y T y p e z b w N T n L X > < a : K e y > < K e y > C o l u m n s \ E d u c a t i o n a l   S t a n d a r d   -   I l l i t e r a t e < / K e y > < / a : K e y > < a : V a l u e   i : t y p e = " M e a s u r e G r i d N o d e V i e w S t a t e " > < C o l u m n > 2 < / C o l u m n > < L a y e d O u t > t r u e < / L a y e d O u t > < / a : V a l u e > < / a : K e y V a l u e O f D i a g r a m O b j e c t K e y a n y T y p e z b w N T n L X > < a : K e y V a l u e O f D i a g r a m O b j e c t K e y a n y T y p e z b w N T n L X > < a : K e y > < K e y > C o l u m n s \ E d u c a t i o n a l   S t a n d a r d   -   B e l o w   C l a s s   X < / K e y > < / a : K e y > < a : V a l u e   i : t y p e = " M e a s u r e G r i d N o d e V i e w S t a t e " > < C o l u m n > 3 < / C o l u m n > < L a y e d O u t > t r u e < / L a y e d O u t > < / a : V a l u e > < / a : K e y V a l u e O f D i a g r a m O b j e c t K e y a n y T y p e z b w N T n L X > < a : K e y V a l u e O f D i a g r a m O b j e c t K e y a n y T y p e z b w N T n L X > < a : K e y > < K e y > C o l u m n s \ E d u c a t i o n a l   S t a n d a r d   -   C l a s s   X   & a m p ;   a b o v e   b u t   b e l o w   G r a d u a t i o n < / K e y > < / a : K e y > < a : V a l u e   i : t y p e = " M e a s u r e G r i d N o d e V i e w S t a t e " > < C o l u m n > 4 < / C o l u m n > < L a y e d O u t > t r u e < / L a y e d O u t > < / a : V a l u e > < / a : K e y V a l u e O f D i a g r a m O b j e c t K e y a n y T y p e z b w N T n L X > < a : K e y V a l u e O f D i a g r a m O b j e c t K e y a n y T y p e z b w N T n L X > < a : K e y > < K e y > C o l u m n s \ E d u c a t i o n a l   S t a n d a r d   -   G r a d u a t e < / K e y > < / a : K e y > < a : V a l u e   i : t y p e = " M e a s u r e G r i d N o d e V i e w S t a t e " > < C o l u m n > 5 < / C o l u m n > < L a y e d O u t > t r u e < / L a y e d O u t > < / a : V a l u e > < / a : K e y V a l u e O f D i a g r a m O b j e c t K e y a n y T y p e z b w N T n L X > < a : K e y V a l u e O f D i a g r a m O b j e c t K e y a n y T y p e z b w N T n L X > < a : K e y > < K e y > C o l u m n s \ E d u c a t i o n a l   S t a n d a r d   -   H o l d i n g   T e c h .   D e g r e e /   D i p l o m a < / K e y > < / a : K e y > < a : V a l u e   i : t y p e = " M e a s u r e G r i d N o d e V i e w S t a t e " > < C o l u m n > 6 < / C o l u m n > < L a y e d O u t > t r u e < / L a y e d O u t > < / a : V a l u e > < / a : K e y V a l u e O f D i a g r a m O b j e c t K e y a n y T y p e z b w N T n L X > < a : K e y V a l u e O f D i a g r a m O b j e c t K e y a n y T y p e z b w N T n L X > < a : K e y > < K e y > C o l u m n s \ E d u c a t i o n a l   S t a n d a r d   -   P o s t   G r a d u a t e < / K e y > < / a : K e y > < a : V a l u e   i : t y p e = " M e a s u r e G r i d N o d e V i e w S t a t e " > < C o l u m n > 7 < / C o l u m n > < L a y e d O u t > t r u e < / L a y e d O u t > < / a : V a l u e > < / a : K e y V a l u e O f D i a g r a m O b j e c t K e y a n y T y p e z b w N T n L X > < a : K e y V a l u e O f D i a g r a m O b j e c t K e y a n y T y p e z b w N T n L X > < a : K e y > < K e y > C o l u m n s \ D o m i c i l e ( O t h e r   S t a t e ) < / K e y > < / a : K e y > < a : V a l u e   i : t y p e = " M e a s u r e G r i d N o d e V i e w S t a t e " > < C o l u m n > 8 < / C o l u m n > < L a y e d O u t > t r u e < / L a y e d O u t > < / a : V a l u e > < / a : K e y V a l u e O f D i a g r a m O b j e c t K e y a n y T y p e z b w N T n L X > < a : K e y V a l u e O f D i a g r a m O b j e c t K e y a n y T y p e z b w N T n L X > < a : K e y > < K e y > C o l u m n s \ D o m i c i l e ( S t a t e ) < / K e y > < / a : K e y > < a : V a l u e   i : t y p e = " M e a s u r e G r i d N o d e V i e w S t a t e " > < C o l u m n > 9 < / C o l u m n > < L a y e d O u t > t r u e < / L a y e d O u t > < / a : V a l u e > < / a : K e y V a l u e O f D i a g r a m O b j e c t K e y a n y T y p e z b w N T n L X > < a : K e y V a l u e O f D i a g r a m O b j e c t K e y a n y T y p e z b w N T n L X > < a : K e y > < K e y > C o l u m n s \ D o m i c i l e ( O t h e r   C o u n t r y ) < / K e y > < / a : K e y > < a : V a l u e   i : t y p e = " M e a s u r e G r i d N o d e V i e w S t a t e " > < C o l u m n > 1 0 < / 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 P S I _ 2 0 2 0 _ T a b l e _ 2   1 1 _ A _ 7 7 b a f c e b - 5 2 b a - 4 c 8 7 - 9 7 e 9 - e 4 7 2 b 1 c 3 b 6 9 a < / K e y > < V a l u e   x m l n s : a = " h t t p : / / s c h e m a s . d a t a c o n t r a c t . o r g / 2 0 0 4 / 0 7 / M i c r o s o f t . A n a l y s i s S e r v i c e s . C o m m o n " > < a : H a s F o c u s > t r u e < / a : H a s F o c u s > < a : S i z e A t D p i 9 6 > 1 3 0 < / a : S i z e A t D p i 9 6 > < a : V i s i b l e > t r u e < / a : V i s i b l e > < / V a l u e > < / K e y V a l u e O f s t r i n g S a n d b o x E d i t o r . M e a s u r e G r i d S t a t e S c d E 3 5 R y > < K e y V a l u e O f s t r i n g S a n d b o x E d i t o r . M e a s u r e G r i d S t a t e S c d E 3 5 R y > < K e y > o r i g i n a l   t a b l e _ 1 0 c 4 7 1 2 a - 0 7 6 8 - 4 b 1 5 - 8 6 7 1 - 4 8 1 8 e d 6 b a f b f < / K e y > < V a l u e   x m l n s : a = " h t t p : / / s c h e m a s . d a t a c o n t r a c t . o r g / 2 0 0 4 / 0 7 / M i c r o s o f t . A n a l y s i s S e r v i c e s . C o m m o n " > < a : H a s F o c u s > f a l s e < / a : H a s F o c u s > < a : S i z e A t D p i 9 6 > 1 3 0 < / a : S i z e A t D p i 9 6 > < a : V i s i b l e > t r u e < / a : V i s i b l e > < / V a l u e > < / K e y V a l u e O f s t r i n g S a n d b o x E d i t o r . M e a s u r e G r i d S t a t e S c d E 3 5 R y > < K e y V a l u e O f s t r i n g S a n d b o x E d i t o r . M e a s u r e G r i d S t a t e S c d E 3 5 R y > < K e y > c r i m i n a l o r i g i n _ c 5 6 f a c d 6 - 9 3 c 2 - 4 a 9 f - 9 5 0 f - 4 7 8 1 c e a 3 a 1 f c 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P S I _ 2 0 2 0 _ T a b l e _ 2   1 1 _ A _ 7 7 b a f c e b - 5 2 b a - 4 c 8 7 - 9 7 e 9 - e 4 7 2 b 1 c 3 b 6 9 a , o r i g i n a l   t a b l e _ 1 0 c 4 7 1 2 a - 0 7 6 8 - 4 b 1 5 - 8 6 7 1 - 4 8 1 8 e d 6 b a f b f , c r i m i n a l o r i g i n _ c 5 6 f a c d 6 - 9 3 c 2 - 4 a 9 f - 9 5 0 f - 4 7 8 1 c e a 3 a 1 f c ] ] > < / 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I s S a n d b o x E m b e d d e d " > < C u s t o m C o n t e n t > < ! [ C D A T A [ y e s ] ] > < / C u s t o m C o n t e n t > < / G e m i n i > 
</file>

<file path=customXml/item17.xml>��< ? x m l   v e r s i o n = " 1 . 0 "   e n c o d i n g = " U T F - 1 6 "   s t a n d a l o n e = " n o " ? > < D a t a M a s h u p   x m l n s = " h t t p : / / s c h e m a s . m i c r o s o f t . c o m / D a t a M a s h u p " > A A A A A J 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r 3 d q K 0 A A A D 3 A A A A E g A A A E N v b m Z p Z y 9 Q Y W N r Y W d l L n h t b H q / e 7 + N f U V u j k J Z a l F x Z n 6 e r Z K h n o G S Q n F J Y l 5 K Y k 5 + X q q t U l 6 + k r 0 d L 5 d N Q G J y d m J 6 q g J Q d V 6 x V U V x i q 1 S R k l J g Z W + f n l 5 u V 6 5 s V 5 + U b q + k Y G B o X 6 E r 0 9 w c k Z q b q I S X H E m Y c W 6 m X k g a 5 N T l e x s w i C u s T P S M z Q 0 0 z M x M N E z s N G H C d r 4 Z u Y h F B g B H Q y S R R K 0 c S 7 N K S k t S r V L z d P 1 9 L P R h 3 F t 9 K F + s A M A A A D / / w M A U E s D B B Q A A g A I A A A A I Q A U a t S T r g I A A P s M A A A T A A A A R m 9 y b X V s Y X M v U 2 V j d G l v b j E u b e x W b U v b U B T + X v A / H C K M F G K 0 x Q m b 6 8 C 1 b v a L c y Y d A y v l N j l r A z f 3 l n t v 6 k T 8 7 z t 5 0 S R t t d k Y 2 4 f Z L 2 3 v e X 9 5 H o 7 G w E R S g J d / d 4 5 b L T 1 n C k P Y t S 6 8 4 a R 7 0 D 2 Y + G z K c d K F T m d y Y k E P O J q d F t D H k 4 k K k F 7 6 e u k O Z J D E K I z 9 M e L o 9 q U w 9 E f b V v / t e K R R 6 f F 8 M R 7 I G 8 E l C / V 4 1 b m b O n c D v b T a z t U A e R R H B l X P c i w H + p I n s d C 9 N w 6 c i k C G k Z j 1 O t 3 X X Q e + J N K g Z 2 4 5 9 s q f 7 r k U e N 1 2 8 h y p D i V j k o V w h i y k R N I S s q h u I S n e 7 b w c B 6 6 K 9 x P O v Y B x p n T P q K T q s j 9 n Y k Y e / d s F l u 5 8 x Y T + L l W c J 5 w K t b 0 h v n N 3 Z 3 n c h X P p U n W G 1 M D g D 3 P v A L 0 b Z n B / 5 K 8 J T s M k Y O m M G A d S E i F T I e z B k P O 0 U W R E F k N h j g 7 d N O 5 z J h + Q y x v o c 6 Y 1 f G t s V e j D K 2 B T u U S Y J g a m m a d P i o V J Z t H Y W W H S P O c z y d O x g 4 / B 3 I U B z h T i P g y i B Z c x a + z l Q m r z 6 7 F 9 a R i v a 9 + X q 3 C J M b U j f F j S c h t y Q f F s r + y M s y V a J c B I L K J l t j + F r 2 4 Z o 5 B 9 N n N U Z a T V l L K 9 e t y 3 c s W o a O v E G B X R L N N 2 W F 8 Z T 9 A q Q x O S a b f I 0 6 W 8 q V T m I S e 6 S N / s j e k 5 g C y Y g 3 2 1 + x j 2 G t 6 9 B y u r D W z C 1 d 5 Q h B F r W 0 B 1 w 1 N 6 W a J 6 i 9 L I J 4 1 2 d R 6 C x Z v n k Q r K L t W L S z F Z 6 8 X j e P K B 0 c h 3 W p F 4 K k r J m 4 E i 6 q K Z S h X N I v G H 2 L L u d A t N H v 3 P N D m Q c R R Q S w u e E z M N R k K m v g 7 4 z c o y R d P v m P R l I o y 6 f d b o e T J p A r g 6 j 1 S g 9 t C S r V j b q L g G t o 1 a 6 2 h r y H 6 r a F v v y S r A 6 o 6 r h 0 m O A k r H p K F e L p K X i + T l I v m b F 0 k T l l q / Q f 4 J U V U p p Z 7 2 8 U 8 A A A D / / w M A U E s B A i 0 A F A A G A A g A A A A h A C r d q k D S A A A A N w E A A B M A A A A A A A A A A A A A A A A A A A A A A F t D b 2 5 0 Z W 5 0 X 1 R 5 c G V z X S 5 4 b W x Q S w E C L Q A U A A I A C A A A A C E A H r 3 d q K 0 A A A D 3 A A A A E g A A A A A A A A A A A A A A A A A L A w A A Q 2 9 u Z m l n L 1 B h Y 2 t h Z 2 U u e G 1 s U E s B A i 0 A F A A C A A g A A A A h A B R q 1 J O u A g A A + w w A A B M A A A A A A A A A A A A A A A A A 6 A M A A E Z v c m 1 1 b G F z L 1 N l Y 3 R p b 2 4 x L m 1 Q S w U G A A A A A A M A A w D C A A A A x 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q A A A A A A A A 9 i 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Q U 0 l f M j A y M F 9 U Y W J s Z V 8 y J T I w M T F f Q T w v S X R l b V B h d G g + P C 9 J d G V t T G 9 j Y X R p b 2 4 + P F N 0 Y W J s Z U V u d H J p Z X M + P E V u d H J 5 I F R 5 c G U 9 I k F k Z G V k V G 9 E Y X R h T W 9 k Z W w i I F Z h b H V l P S J s M S 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y 0 w N S 0 y N 1 Q w N T o 0 N D o 0 M i 4 5 M T k 5 M T U 2 W i I v P j x F b n R y e S B U e X B l P S J G a W x s Q 2 9 s d W 1 u V H l w Z X M i I F Z h b H V l P S J z Q m d Z R 0 F 3 P T 0 i L z 4 8 R W 5 0 c n k g V H l w Z T 0 i R m l s b E N v b H V t b k 5 h b W V z I i B W Y W x 1 Z T 0 i c 1 s m c X V v d D t T b C 4 g T m 8 u J n F 1 b 3 Q 7 L C Z x d W 9 0 O 1 N 0 Y X R l L 1 V U J n F 1 b 3 Q 7 L C Z x d W 9 0 O 0 V k d W N h d G l v b i B U e X B l J n F 1 b 3 Q 7 L C Z x d W 9 0 O 1 Z h b H V 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M T A 2 O D d m Y S 0 z Z D Y 3 L T R k Y j c t Y j g w O S 1 j Z j g z M G U 5 Y W J k Y z Y i L z 4 8 R W 5 0 c n k g V H l w Z T 0 i U m V j b 3 Z l c n l U Y X J n Z X R D b 2 x 1 b W 4 i I F Z h b H V l P S J s M S I v P j x F b n R y e S B U e X B l P S J S Z W N v d m V y e V R h c m d l d F J v d y I g V m F s d W U 9 I m w x I i 8 + P E V u d H J 5 I F R 5 c G U 9 I l J l Y 2 9 2 Z X J 5 V G F y Z 2 V 0 U 2 h l Z X Q i I F Z h b H V l P S J z U 2 h l Z X Q y I i 8 + P E V u d H J 5 I F R 5 c G U 9 I l J l b G F 0 a W 9 u c 2 h p c E l u Z m 9 D b 2 5 0 Y W l u Z X I i I F Z h b H V l P S J z e y Z x d W 9 0 O 2 N v b H V t b k N v d W 5 0 J n F 1 b 3 Q 7 O j Q s J n F 1 b 3 Q 7 a 2 V 5 Q 2 9 s d W 1 u T m F t Z X M m c X V v d D s 6 W 1 0 s J n F 1 b 3 Q 7 c X V l c n l S Z W x h d G l v b n N o a X B z J n F 1 b 3 Q 7 O l t d L C Z x d W 9 0 O 2 N v b H V t b k l k Z W 5 0 a X R p Z X M m c X V v d D s 6 W y Z x d W 9 0 O 1 N l Y 3 R p b 2 4 x L 1 B T S V 8 y M D I w X 1 R h Y m x l X z I g M T F f Q S 9 V b n B p d m 9 0 Z W Q g Q 2 9 s d W 1 u c z I u e 1 N s L i B O b y 4 s M H 0 m c X V v d D s s J n F 1 b 3 Q 7 U 2 V j d G l v b j E v U F N J X z I w M j B f V G F i b G V f M i A x M V 9 B L 1 V u c G l 2 b 3 R l Z C B D b 2 x 1 b W 5 z M i 5 7 U 3 R h d G U v V V Q s M X 0 m c X V v d D s s J n F 1 b 3 Q 7 U 2 V j d G l v b j E v U F N J X z I w M j B f V G F i b G V f M i A x M V 9 B L 1 V u c G l 2 b 3 R l Z C B D b 2 x 1 b W 5 z M i 5 7 Q X R 0 c m l i d X R l L D J 9 J n F 1 b 3 Q 7 L C Z x d W 9 0 O 1 N l Y 3 R p b 2 4 x L 1 B T S V 8 y M D I w X 1 R h Y m x l X z I g M T F f Q S 9 V b n B p d m 9 0 Z W Q g Q 2 9 s d W 1 u c z I u e 1 Z h b H V l L D N 9 J n F 1 b 3 Q 7 X S w m c X V v d D t D b 2 x 1 b W 5 D b 3 V u d C Z x d W 9 0 O z o 0 L C Z x d W 9 0 O 0 t l e U N v b H V t b k 5 h b W V z J n F 1 b 3 Q 7 O l t d L C Z x d W 9 0 O 0 N v b H V t b k l k Z W 5 0 a X R p Z X M m c X V v d D s 6 W y Z x d W 9 0 O 1 N l Y 3 R p b 2 4 x L 1 B T S V 8 y M D I w X 1 R h Y m x l X z I g M T F f Q S 9 V b n B p d m 9 0 Z W Q g Q 2 9 s d W 1 u c z I u e 1 N s L i B O b y 4 s M H 0 m c X V v d D s s J n F 1 b 3 Q 7 U 2 V j d G l v b j E v U F N J X z I w M j B f V G F i b G V f M i A x M V 9 B L 1 V u c G l 2 b 3 R l Z C B D b 2 x 1 b W 5 z M i 5 7 U 3 R h d G U v V V Q s M X 0 m c X V v d D s s J n F 1 b 3 Q 7 U 2 V j d G l v b j E v U F N J X z I w M j B f V G F i b G V f M i A x M V 9 B L 1 V u c G l 2 b 3 R l Z C B D b 2 x 1 b W 5 z M i 5 7 Q X R 0 c m l i d X R l L D J 9 J n F 1 b 3 Q 7 L C Z x d W 9 0 O 1 N l Y 3 R p b 2 4 x L 1 B T S V 8 y M D I w X 1 R h Y m x l X z I g M T F f Q S 9 V b n B p d m 9 0 Z W Q g Q 2 9 s d W 1 u c z I u e 1 Z h b H V 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W R 1 Y 2 F 0 a W 9 u Y W w g U 3 R h b m R h c m Q h U G l 2 b 3 R U Y W J s Z T I i L z 4 8 L 1 N 0 Y W J s Z U V u d H J p Z X M + P C 9 J d G V t P j x J d G V t P j x J d G V t T G 9 j Y X R p b 2 4 + P E l 0 Z W 1 U e X B l P k Z v c m 1 1 b G E 8 L 0 l 0 Z W 1 U e X B l P j x J d G V t U G F 0 a D 5 T Z W N 0 a W 9 u M S 9 j c m l t a W 5 h b G 9 y a W d p b j w v S X R l b V B h d G g + P C 9 J d G V t T G 9 j Y X R p b 2 4 + P F N 0 Y W J s Z U V u d H J p Z X M + P E V u d H J 5 I F R 5 c G U 9 I k F k Z G V k V G 9 E Y X R h T W 9 k Z W w i I F Z h b H V l P S J s M S I v P j x F b n R y e S B U e X B l P S J C d W Z m Z X J O Z X h 0 U m V m c m V z a C I g V m F s d W U 9 I m w x I i 8 + P E V u d H J 5 I F R 5 c G U 9 I k Z p b G x D b 3 V u d C I g V m F s d W U 9 I m w z N i I v P j x F b n R y e S B U e X B l P S J G a W x s R W 5 h Y m x l Z C I g V m F s d W U 9 I m w w I i 8 + P E V u d H J 5 I F R 5 c G U 9 I k Z p b G x F c n J v c k N v Z G U i I F Z h b H V l P S J z V W 5 r b m 9 3 b i I v P j x F b n R y e S B U e X B l P S J G a W x s R X J y b 3 J D b 3 V u d C I g V m F s d W U 9 I m w w I i 8 + P E V u d H J 5 I F R 5 c G U 9 I k Z p b G x M Y X N 0 V X B k Y X R l Z C I g V m F s d W U 9 I m Q y M D I z L T A 1 L T I 3 V D A 3 O j M 0 O j A 1 L j c 3 N z E 0 M z F a I i 8 + P E V u d H J 5 I F R 5 c G U 9 I k Z p b G x D b 2 x 1 b W 5 U e X B l c y I g V m F s d W U 9 I n N C Z 1 l E Q X d N P S I v P j x F b n R y e S B U e X B l P S J G a W x s Q 2 9 s d W 1 u T m F t Z X M i I F Z h b H V l P S J z W y Z x d W 9 0 O 1 N s L i B O b y 4 m c X V v d D s s J n F 1 b 3 Q 7 U 3 R h d G U v V V Q m c X V v d D s s J n F 1 b 3 Q 7 R G 9 t a W N p b G U g L S B C Z W x v b m d z I H R v I F N 0 Y X R l J n F 1 b 3 Q 7 L C Z x d W 9 0 O 0 R v b W l j a W x l I C 0 g Q m V s b 2 5 n c y B 0 b y B v d G h l c i B T d G F 0 Z S Z x d W 9 0 O y w m c X V v d D t E b 2 1 p Y 2 l s Z S A t I E J l b G 9 u Z 3 M g d G 8 g b 3 R o Z X I g 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z Q 5 M j I 2 M z Y t Z T Q y N S 0 0 M z d l L W J i Y z Y t M 2 E 3 N D R j Z j A 3 Y j R k I i 8 + P E V u d H J 5 I F R 5 c G U 9 I l J l b G F 0 a W 9 u c 2 h p c E l u Z m 9 D b 2 5 0 Y W l u Z X I i I F Z h b H V l P S J z e y Z x d W 9 0 O 2 N v b H V t b k N v d W 5 0 J n F 1 b 3 Q 7 O j U s J n F 1 b 3 Q 7 a 2 V 5 Q 2 9 s d W 1 u T m F t Z X M m c X V v d D s 6 W 1 0 s J n F 1 b 3 Q 7 c X V l c n l S Z W x h d G l v b n N o a X B z J n F 1 b 3 Q 7 O l t d L C Z x d W 9 0 O 2 N v b H V t b k l k Z W 5 0 a X R p Z X M m c X V v d D s 6 W y Z x d W 9 0 O 1 N l Y 3 R p b 2 4 x L 2 N y a W 1 p b m F s b 3 J p Z 2 l u L 0 N o Y W 5 n Z W Q g V H l w Z S 5 7 U 2 w u I E 5 v L i w w f S Z x d W 9 0 O y w m c X V v d D t T Z W N 0 a W 9 u M S 9 j c m l t a W 5 h b G 9 y a W d p b i 9 D a G F u Z 2 V k I F R 5 c G U u e 1 N 0 Y X R l L 1 V U L D F 9 J n F 1 b 3 Q 7 L C Z x d W 9 0 O 1 N l Y 3 R p b 2 4 x L 2 N y a W 1 p b m F s b 3 J p Z 2 l u L 0 N o Y W 5 n Z W Q g V H l w Z S 5 7 R G 9 t a W N p b G U g L S B C Z W x v b m d z I H R v I F N 0 Y X R l L D J 9 J n F 1 b 3 Q 7 L C Z x d W 9 0 O 1 N l Y 3 R p b 2 4 x L 2 N y a W 1 p b m F s b 3 J p Z 2 l u L 0 N o Y W 5 n Z W Q g V H l w Z S 5 7 R G 9 t a W N p b G U g L S B C Z W x v b m d z I H R v I G 9 0 a G V y I F N 0 Y X R l L D N 9 J n F 1 b 3 Q 7 L C Z x d W 9 0 O 1 N l Y 3 R p b 2 4 x L 2 N y a W 1 p b m F s b 3 J p Z 2 l u L 0 N o Y W 5 n Z W Q g V H l w Z S 5 7 R G 9 t a W N p b G U g L S B C Z W x v b m d z I H R v I G 9 0 a G V y I E N v d W 5 0 c n k s N H 0 m c X V v d D t d L C Z x d W 9 0 O 0 N v b H V t b k N v d W 5 0 J n F 1 b 3 Q 7 O j U s J n F 1 b 3 Q 7 S 2 V 5 Q 2 9 s d W 1 u T m F t Z X M m c X V v d D s 6 W 1 0 s J n F 1 b 3 Q 7 Q 2 9 s d W 1 u S W R l b n R p d G l l c y Z x d W 9 0 O z p b J n F 1 b 3 Q 7 U 2 V j d G l v b j E v Y 3 J p b W l u Y W x v c m l n a W 4 v Q 2 h h b m d l Z C B U e X B l L n t T b C 4 g T m 8 u L D B 9 J n F 1 b 3 Q 7 L C Z x d W 9 0 O 1 N l Y 3 R p b 2 4 x L 2 N y a W 1 p b m F s b 3 J p Z 2 l u L 0 N o Y W 5 n Z W Q g V H l w Z S 5 7 U 3 R h d G U v V V Q s M X 0 m c X V v d D s s J n F 1 b 3 Q 7 U 2 V j d G l v b j E v Y 3 J p b W l u Y W x v c m l n a W 4 v Q 2 h h b m d l Z C B U e X B l L n t E b 2 1 p Y 2 l s Z S A t I E J l b G 9 u Z 3 M g d G 8 g U 3 R h d G U s M n 0 m c X V v d D s s J n F 1 b 3 Q 7 U 2 V j d G l v b j E v Y 3 J p b W l u Y W x v c m l n a W 4 v Q 2 h h b m d l Z C B U e X B l L n t E b 2 1 p Y 2 l s Z S A t I E J l b G 9 u Z 3 M g d G 8 g b 3 R o Z X I g U 3 R h d G U s M 3 0 m c X V v d D s s J n F 1 b 3 Q 7 U 2 V j d G l v b j E v Y 3 J p b W l u Y W x v c m l n a W 4 v Q 2 h h b m d l Z C B U e X B l L n t E b 2 1 p Y 2 l s Z S A t I E J l b G 9 u Z 3 M g d G 8 g b 3 R o Z X I g Q 2 9 1 b n R y e S w 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b 3 J p Z 2 l u Y W w l M j B 0 Y W J s Z T w v S X R l b V B h d G g + P C 9 J d G V t T G 9 j Y X R p b 2 4 + P F N 0 Y W J s Z U V u d H J p Z X M + P E V u d H J 5 I F R 5 c G U 9 I k F k Z G V k V G 9 E Y X R h T W 9 k Z W w i I F Z h b H V l P S J s M S I v P j x F b n R y e S B U e X B l P S J C d W Z m Z X J O Z X h 0 U m V m c m V z a C I g V m F s d W U 9 I m w x I i 8 + P E V u d H J 5 I F R 5 c G U 9 I k Z p b G x D b 3 V u d C I g V m F s d W U 9 I m w z N i I v P j x F b n R y e S B U e X B l P S J G a W x s R W 5 h Y m x l Z C I g V m F s d W U 9 I m w w I i 8 + P E V u d H J 5 I F R 5 c G U 9 I k Z p b G x F c n J v c k N v Z G U i I F Z h b H V l P S J z V W 5 r b m 9 3 b i I v P j x F b n R y e S B U e X B l P S J G a W x s R X J y b 3 J D b 3 V u d C I g V m F s d W U 9 I m w w I i 8 + P E V u d H J 5 I F R 5 c G U 9 I k Z p b G x M Y X N 0 V X B k Y X R l Z C I g V m F s d W U 9 I m Q y M D I z L T A 1 L T I 3 V D A 5 O j U 4 O j M 4 L j Y w M z k y N z l a I i 8 + P E V u d H J 5 I F R 5 c G U 9 I k Z p b G x D b 2 x 1 b W 5 U e X B l c y I g V m F s d W U 9 I n N C Z 1 l E Q X d N R E F 3 T T 0 i L z 4 8 R W 5 0 c n k g V H l w Z T 0 i R m l s b E N v b H V t b k 5 h b W V z I i B W Y W x 1 Z T 0 i c 1 s m c X V v d D t T b C 4 g T m 8 u J n F 1 b 3 Q 7 L C Z x d W 9 0 O 1 N 0 Y X R l L 1 V U J n F 1 b 3 Q 7 L C Z x d W 9 0 O 0 V k d W N h d G l v b m F s I F N 0 Y W 5 k Y X J k I C 0 g S W x s a X R l c m F 0 Z S Z x d W 9 0 O y w m c X V v d D t F Z H V j Y X R p b 2 5 h b C B T d G F u Z G F y Z C A t I E J l b G 9 3 I E N s Y X N z I F g m c X V v d D s s J n F 1 b 3 Q 7 R W R 1 Y 2 F 0 a W 9 u Y W w g U 3 R h b m R h c m Q g L S B D b G F z c y B Y I F x 1 M D A y N i B h Y m 9 2 Z S B i d X Q g Y m V s b 3 c g R 3 J h Z H V h d G l v b i Z x d W 9 0 O y w m c X V v d D t F Z H V j Y X R p b 2 5 h b C B T d G F u Z G F y Z C A t I E d y Y W R 1 Y X R l J n F 1 b 3 Q 7 L C Z x d W 9 0 O 0 V k d W N h d G l v b m F s I F N 0 Y W 5 k Y X J k I C 0 g S G 9 s Z G l u Z y B U Z W N o L i B E Z W d y Z W U v I E R p c G x v b W E m c X V v d D s s J n F 1 b 3 Q 7 R W R 1 Y 2 F 0 a W 9 u Y W w g U 3 R h b m R h c m Q g L S B Q b 3 N 0 I E d y Y W R 1 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Z W U 2 O G E 5 O C 0 z M 2 R h L T Q w O T Y t O G V j M i 1 l Z D k 1 M T F j Y T B j Y T M i L z 4 8 R W 5 0 c n k g V H l w Z T 0 i U m V j b 3 Z l c n l U Y X J n Z X R D b 2 x 1 b W 4 i I F Z h b H V l P S J s M S I v P j x F b n R y e S B U e X B l P S J S Z W N v d m V y e V R h c m d l d F J v d y I g V m F s d W U 9 I m w 1 I i 8 + P E V u d H J 5 I F R 5 c G U 9 I l J l Y 2 9 2 Z X J 5 V G F y Z 2 V 0 U 2 h l Z X Q i I F Z h b H V l P S J z U 2 h l Z X Q y I i 8 + P E V u d H J 5 I F R 5 c G U 9 I l J l b G F 0 a W 9 u c 2 h p c E l u Z m 9 D b 2 5 0 Y W l u Z X I i I F Z h b H V l P S J z e y Z x d W 9 0 O 2 N v b H V t b k N v d W 5 0 J n F 1 b 3 Q 7 O j g s J n F 1 b 3 Q 7 a 2 V 5 Q 2 9 s d W 1 u T m F t Z X M m c X V v d D s 6 W 1 0 s J n F 1 b 3 Q 7 c X V l c n l S Z W x h d G l v b n N o a X B z J n F 1 b 3 Q 7 O l t d L C Z x d W 9 0 O 2 N v b H V t b k l k Z W 5 0 a X R p Z X M m c X V v d D s 6 W y Z x d W 9 0 O 1 N l Y 3 R p b 2 4 x L 2 9 y a W d p b m F s I H R h Y m x l L 0 N o Y W 5 n Z W Q g V H l w Z S 5 7 U 2 w u I E 5 v L i w w f S Z x d W 9 0 O y w m c X V v d D t T Z W N 0 a W 9 u M S 9 v c m l n a W 5 h b C B 0 Y W J s Z S 9 D a G F u Z 2 V k I F R 5 c G U u e 1 N 0 Y X R l L 1 V U L D F 9 J n F 1 b 3 Q 7 L C Z x d W 9 0 O 1 N l Y 3 R p b 2 4 x L 2 9 y a W d p b m F s I H R h Y m x l L 0 N o Y W 5 n Z W Q g V H l w Z S 5 7 R W R 1 Y 2 F 0 a W 9 u Y W w g U 3 R h b m R h c m Q g L S B J b G x p d G V y Y X R l L D J 9 J n F 1 b 3 Q 7 L C Z x d W 9 0 O 1 N l Y 3 R p b 2 4 x L 2 9 y a W d p b m F s I H R h Y m x l L 0 N o Y W 5 n Z W Q g V H l w Z S 5 7 R W R 1 Y 2 F 0 a W 9 u Y W w g U 3 R h b m R h c m Q g L S B C Z W x v d y B D b G F z c y B Y L D N 9 J n F 1 b 3 Q 7 L C Z x d W 9 0 O 1 N l Y 3 R p b 2 4 x L 2 9 y a W d p b m F s I H R h Y m x l L 0 N o Y W 5 n Z W Q g V H l w Z S 5 7 R W R 1 Y 2 F 0 a W 9 u Y W w g U 3 R h b m R h c m Q g L S B D b G F z c y B Y I F x 1 M D A y N i B h Y m 9 2 Z S B i d X Q g Y m V s b 3 c g R 3 J h Z H V h d G l v b i w 0 f S Z x d W 9 0 O y w m c X V v d D t T Z W N 0 a W 9 u M S 9 v c m l n a W 5 h b C B 0 Y W J s Z S 9 D a G F u Z 2 V k I F R 5 c G U u e 0 V k d W N h d G l v b m F s I F N 0 Y W 5 k Y X J k I C 0 g R 3 J h Z H V h d G U s N X 0 m c X V v d D s s J n F 1 b 3 Q 7 U 2 V j d G l v b j E v b 3 J p Z 2 l u Y W w g d G F i b G U v Q 2 h h b m d l Z C B U e X B l L n t F Z H V j Y X R p b 2 5 h b C B T d G F u Z G F y Z C A t I E h v b G R p b m c g V G V j a C 4 g R G V n c m V l L y B E a X B s b 2 1 h L D Z 9 J n F 1 b 3 Q 7 L C Z x d W 9 0 O 1 N l Y 3 R p b 2 4 x L 2 9 y a W d p b m F s I H R h Y m x l L 0 N o Y W 5 n Z W Q g V H l w Z S 5 7 R W R 1 Y 2 F 0 a W 9 u Y W w g U 3 R h b m R h c m Q g L S B Q b 3 N 0 I E d y Y W R 1 Y X R l L D d 9 J n F 1 b 3 Q 7 X S w m c X V v d D t D b 2 x 1 b W 5 D b 3 V u d C Z x d W 9 0 O z o 4 L C Z x d W 9 0 O 0 t l e U N v b H V t b k 5 h b W V z J n F 1 b 3 Q 7 O l t d L C Z x d W 9 0 O 0 N v b H V t b k l k Z W 5 0 a X R p Z X M m c X V v d D s 6 W y Z x d W 9 0 O 1 N l Y 3 R p b 2 4 x L 2 9 y a W d p b m F s I H R h Y m x l L 0 N o Y W 5 n Z W Q g V H l w Z S 5 7 U 2 w u I E 5 v L i w w f S Z x d W 9 0 O y w m c X V v d D t T Z W N 0 a W 9 u M S 9 v c m l n a W 5 h b C B 0 Y W J s Z S 9 D a G F u Z 2 V k I F R 5 c G U u e 1 N 0 Y X R l L 1 V U L D F 9 J n F 1 b 3 Q 7 L C Z x d W 9 0 O 1 N l Y 3 R p b 2 4 x L 2 9 y a W d p b m F s I H R h Y m x l L 0 N o Y W 5 n Z W Q g V H l w Z S 5 7 R W R 1 Y 2 F 0 a W 9 u Y W w g U 3 R h b m R h c m Q g L S B J b G x p d G V y Y X R l L D J 9 J n F 1 b 3 Q 7 L C Z x d W 9 0 O 1 N l Y 3 R p b 2 4 x L 2 9 y a W d p b m F s I H R h Y m x l L 0 N o Y W 5 n Z W Q g V H l w Z S 5 7 R W R 1 Y 2 F 0 a W 9 u Y W w g U 3 R h b m R h c m Q g L S B C Z W x v d y B D b G F z c y B Y L D N 9 J n F 1 b 3 Q 7 L C Z x d W 9 0 O 1 N l Y 3 R p b 2 4 x L 2 9 y a W d p b m F s I H R h Y m x l L 0 N o Y W 5 n Z W Q g V H l w Z S 5 7 R W R 1 Y 2 F 0 a W 9 u Y W w g U 3 R h b m R h c m Q g L S B D b G F z c y B Y I F x 1 M D A y N i B h Y m 9 2 Z S B i d X Q g Y m V s b 3 c g R 3 J h Z H V h d G l v b i w 0 f S Z x d W 9 0 O y w m c X V v d D t T Z W N 0 a W 9 u M S 9 v c m l n a W 5 h b C B 0 Y W J s Z S 9 D a G F u Z 2 V k I F R 5 c G U u e 0 V k d W N h d G l v b m F s I F N 0 Y W 5 k Y X J k I C 0 g R 3 J h Z H V h d G U s N X 0 m c X V v d D s s J n F 1 b 3 Q 7 U 2 V j d G l v b j E v b 3 J p Z 2 l u Y W w g d G F i b G U v Q 2 h h b m d l Z C B U e X B l L n t F Z H V j Y X R p b 2 5 h b C B T d G F u Z G F y Z C A t I E h v b G R p b m c g V G V j a C 4 g R G V n c m V l L y B E a X B s b 2 1 h L D Z 9 J n F 1 b 3 Q 7 L C Z x d W 9 0 O 1 N l Y 3 R p b 2 4 x L 2 9 y a W d p b m F s I H R h Y m x l L 0 N o Y W 5 n Z W Q g V H l w Z S 5 7 R W R 1 Y 2 F 0 a W 9 u Y W w g U 3 R h b m R h c m Q g L S B Q b 3 N 0 I E d y Y W R 1 Y X R l 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Z G 9 t a W N p b G U g Z G l z d H J p Y n V 0 a W 9 u I V B p d m 9 0 V G F i b G U 1 I i 8 + P E V u d H J 5 I F R 5 c G U 9 I k x v Y W R l Z F R v Q W 5 h b H l z a X N T Z X J 2 a W N l c y I g V m F s d W U 9 I m w w I i 8 + P C 9 T d G F i b G V F b n R y a W V z P j w v S X R l b T 4 8 S X R l b T 4 8 S X R l b U x v Y 2 F 0 a W 9 u P j x J d G V t V H l w Z T 5 G b 3 J t d W x h P C 9 J d G V t V H l w Z T 4 8 S X R l b V B h d G g + U 2 V j d G l v b j E v U F N J X z I w M j B f V G F i b G V f M i U y M D E x X 0 E v U 2 9 1 c m N l P C 9 J d G V t U G F 0 a D 4 8 L 0 l 0 Z W 1 M b 2 N h d G l v b j 4 8 U 3 R h Y m x l R W 5 0 c m l l c y 8 + P C 9 J d G V t P j x J d G V t P j x J d G V t T G 9 j Y X R p b 2 4 + P E l 0 Z W 1 U e X B l P k Z v c m 1 1 b G E 8 L 0 l 0 Z W 1 U e X B l P j x J d G V t U G F 0 a D 5 T Z W N 0 a W 9 u M S 9 Q U 0 l f M j A y M F 9 U Y W J s Z V 8 y J T I w M T F f Q S 9 Q c m 9 t b 3 R l Z C U y M E h l Y W R l c n M 8 L 0 l 0 Z W 1 Q Y X R o P j w v S X R l b U x v Y 2 F 0 a W 9 u P j x T d G F i b G V F b n R y a W V z L z 4 8 L 0 l 0 Z W 0 + P E l 0 Z W 0 + P E l 0 Z W 1 M b 2 N h d G l v b j 4 8 S X R l b V R 5 c G U + R m 9 y b X V s Y T w v S X R l b V R 5 c G U + P E l 0 Z W 1 Q Y X R o P l N l Y 3 R p b 2 4 x L 1 B T S V 8 y M D I w X 1 R h Y m x l X z I l M j A x M V 9 B L 0 N o Y W 5 n Z W Q l M j B U e X B l P C 9 J d G V t U G F 0 a D 4 8 L 0 l 0 Z W 1 M b 2 N h d G l v b j 4 8 U 3 R h Y m x l R W 5 0 c m l l c y 8 + P C 9 J d G V t P j x J d G V t P j x J d G V t T G 9 j Y X R p b 2 4 + P E l 0 Z W 1 U e X B l P k Z v c m 1 1 b G E 8 L 0 l 0 Z W 1 U e X B l P j x J d G V t U G F 0 a D 5 T Z W N 0 a W 9 u M S 9 Q U 0 l f M j A y M F 9 U Y W J s Z V 8 y J T I w M T F f Q S 9 S Z W 1 v d m V k J T I w Q 2 9 s d W 1 u c z w v S X R l b V B h d G g + P C 9 J d G V t T G 9 j Y X R p b 2 4 + P F N 0 Y W J s Z U V u d H J p Z X M v P j w v S X R l b T 4 8 S X R l b T 4 8 S X R l b U x v Y 2 F 0 a W 9 u P j x J d G V t V H l w Z T 5 G b 3 J t d W x h P C 9 J d G V t V H l w Z T 4 8 S X R l b V B h d G g + U 2 V j d G l v b j E v U F N J X z I w M j B f V G F i b G V f M i U y M D E x X 0 E v V W 5 w a X Z v d G V k J T I w Q 2 9 s d W 1 u c z I 8 L 0 l 0 Z W 1 Q Y X R o P j w v S X R l b U x v Y 2 F 0 a W 9 u P j x T d G F i b G V F b n R y a W V z L z 4 8 L 0 l 0 Z W 0 + P E l 0 Z W 0 + P E l 0 Z W 1 M b 2 N h d G l v b j 4 8 S X R l b V R 5 c G U + R m 9 y b X V s Y T w v S X R l b V R 5 c G U + P E l 0 Z W 1 Q Y X R o P l N l Y 3 R p b 2 4 x L 1 B T S V 8 y M D I w X 1 R h Y m x l X z I l M j A x M V 9 B L 0 Z p b H R l c m V k J T I w U m 9 3 c z w v S X R l b V B h d G g + P C 9 J d G V t T G 9 j Y X R p b 2 4 + P F N 0 Y W J s Z U V u d H J p Z X M v P j w v S X R l b T 4 8 S X R l b T 4 8 S X R l b U x v Y 2 F 0 a W 9 u P j x J d G V t V H l w Z T 5 G b 3 J t d W x h P C 9 J d G V t V H l w Z T 4 8 S X R l b V B h d G g + U 2 V j d G l v b j E v U F N J X z I w M j B f V G F i b G V f M i U y M D E x X 0 E v U m V u Y W 1 l Z C U y M E N v b H V t b n M 8 L 0 l 0 Z W 1 Q Y X R o P j w v S X R l b U x v Y 2 F 0 a W 9 u P j x T d G F i b G V F b n R y a W V z L z 4 8 L 0 l 0 Z W 0 + P E l 0 Z W 0 + P E l 0 Z W 1 M b 2 N h d G l v b j 4 8 S X R l b V R 5 c G U + R m 9 y b X V s Y T w v S X R l b V R 5 c G U + P E l 0 Z W 1 Q Y X R o P l N l Y 3 R p b 2 4 x L 2 N y a W 1 p b m F s b 3 J p Z 2 l u L 1 N v d X J j Z T w v S X R l b V B h d G g + P C 9 J d G V t T G 9 j Y X R p b 2 4 + P F N 0 Y W J s Z U V u d H J p Z X M v P j w v S X R l b T 4 8 S X R l b T 4 8 S X R l b U x v Y 2 F 0 a W 9 u P j x J d G V t V H l w Z T 5 G b 3 J t d W x h P C 9 J d G V t V H l w Z T 4 8 S X R l b V B h d G g + U 2 V j d G l v b j E v Y 3 J p b W l u Y W x v c m l n a W 4 v U H J v b W 9 0 Z W Q l M j B I Z W F k Z X J z P C 9 J d G V t U G F 0 a D 4 8 L 0 l 0 Z W 1 M b 2 N h d G l v b j 4 8 U 3 R h Y m x l R W 5 0 c m l l c y 8 + P C 9 J d G V t P j x J d G V t P j x J d G V t T G 9 j Y X R p b 2 4 + P E l 0 Z W 1 U e X B l P k Z v c m 1 1 b G E 8 L 0 l 0 Z W 1 U e X B l P j x J d G V t U G F 0 a D 5 T Z W N 0 a W 9 u M S 9 j c m l t a W 5 h b G 9 y a W d p b i 9 D a G F u Z 2 V k J T I w V H l w Z T w v S X R l b V B h d G g + P C 9 J d G V t T G 9 j Y X R p b 2 4 + P F N 0 Y W J s Z U V u d H J p Z X M v P j w v S X R l b T 4 8 S X R l b T 4 8 S X R l b U x v Y 2 F 0 a W 9 u P j x J d G V t V H l w Z T 5 G b 3 J t d W x h P C 9 J d G V t V H l w Z T 4 8 S X R l b V B h d G g + U 2 V j d G l v b j E v b 3 J p Z 2 l u Y W w l M j B 0 Y W J s Z S 9 T b 3 V y Y 2 U 8 L 0 l 0 Z W 1 Q Y X R o P j w v S X R l b U x v Y 2 F 0 a W 9 u P j x T d G F i b G V F b n R y a W V z L z 4 8 L 0 l 0 Z W 0 + P E l 0 Z W 0 + P E l 0 Z W 1 M b 2 N h d G l v b j 4 8 S X R l b V R 5 c G U + R m 9 y b X V s Y T w v S X R l b V R 5 c G U + P E l 0 Z W 1 Q Y X R o P l N l Y 3 R p b 2 4 x L 2 9 y a W d p b m F s J T I w d G F i b G U v U H J v b W 9 0 Z W Q l M j B I Z W F k Z X J z P C 9 J d G V t U G F 0 a D 4 8 L 0 l 0 Z W 1 M b 2 N h d G l v b j 4 8 U 3 R h Y m x l R W 5 0 c m l l c y 8 + P C 9 J d G V t P j x J d G V t P j x J d G V t T G 9 j Y X R p b 2 4 + P E l 0 Z W 1 U e X B l P k Z v c m 1 1 b G E 8 L 0 l 0 Z W 1 U e X B l P j x J d G V t U G F 0 a D 5 T Z W N 0 a W 9 u M S 9 v c m l n a W 5 h b C U y M H R h Y m x l L 0 N o Y W 5 n Z W Q l M j B U e X B l P C 9 J d G V t U G F 0 a D 4 8 L 0 l 0 Z W 1 M b 2 N h d G l v b j 4 8 U 3 R h Y m x l R W 5 0 c m l l c y 8 + P C 9 J d G V t P j x J d G V t P j x J d G V t T G 9 j Y X R p b 2 4 + P E l 0 Z W 1 U e X B l P k Z v c m 1 1 b G E 8 L 0 l 0 Z W 1 U e X B l P j x J d G V t U G F 0 a D 5 T Z W N 0 a W 9 u M S 9 v c m l n a W 5 h b C U y M H R h Y m x l L 1 J l b W 9 2 Z W Q l M j B D b 2 x 1 b W 5 z P C 9 J d G V t U G F 0 a D 4 8 L 0 l 0 Z W 1 M b 2 N h d G l v b j 4 8 U 3 R h Y m x l R W 5 0 c m l l c y 8 + P C 9 J d G V t P j x J d G V t P j x J d G V t T G 9 j Y X R p b 2 4 + P E l 0 Z W 1 U e X B l P k Z v c m 1 1 b G E 8 L 0 l 0 Z W 1 U e X B l P j x J d G V t U G F 0 a D 5 T Z W N 0 a W 9 u M S 9 v c m l n a W 5 h b C U y M H R h Y m x l L 0 Z p b H R l c m V k J T I w U m 9 3 c z w v S X R l b V B h d G g + P C 9 J d G V t T G 9 j Y X R p b 2 4 + P F N 0 Y W J s Z U V u d H J p Z X M v P j w v S X R l b T 4 8 S X R l b T 4 8 S X R l b U x v Y 2 F 0 a W 9 u P j x J d G V t V H l w Z T 5 G b 3 J t d W x h P C 9 J d G V t V H l w Z T 4 8 S X R l b V B h d G g + U 2 V j d G l v b j E v Y 3 J p b W l u Y W x v c m l n a W 4 v R m l s d G V y Z W Q l M j B S b 3 d z P C 9 J d G V t U G F 0 a D 4 8 L 0 l 0 Z W 1 M b 2 N h d G l v b j 4 8 U 3 R h Y m x l R W 5 0 c m l l c y 8 + P C 9 J d G V t P j x J d G V t P j x J d G V t T G 9 j Y X R p b 2 4 + P E l 0 Z W 1 U e X B l P k Z v c m 1 1 b G E 8 L 0 l 0 Z W 1 U e X B l P j x J d G V t U G F 0 a D 5 T Z W N 0 a W 9 u M S 9 j c m l t a W 5 h b G 9 y a W d p b i 9 S Z W 1 v d m 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Q 3 b n J O i b k e 5 M x y x C x B n W Q A A A A A C A A A A A A A Q Z g A A A A E A A C A A A A D u x n N U r U R f h i 7 Z g 8 P + N x 9 s T T E 1 d e J U o I 4 0 G 2 Z 1 6 X N 0 X A A A A A A O g A A A A A I A A C A A A A B 1 l A K Y B X j h d V m m e w 0 N A M v / l j Z w y 8 u 7 o a v A B k o i n V G f s F A A A A A v F 1 t G s Q 7 v B / w N k 4 D 0 P 1 A q q N l G L H 5 h a a 7 l r D n n P C T z p u B g j 1 L k R D s r V K x c C e e V x i x 4 p D U 6 R k f F 3 g 6 Q I W m T v A x 6 s Y F Q i / 2 u T k N D R V 2 D H M U Y n U A A A A B 6 m g I k z 1 Q 5 e 4 N x j 4 a G 4 s w Q f K 1 z a r S G 0 Y g 5 b R z l 3 N / d a m i S E Q R + h 6 g 1 3 D S a c d e s 8 K I j f Z Z a F 3 Q k R z o j k j a t X R f s < / D a t a M a s h u p > 
</file>

<file path=customXml/item18.xml>��< ? x m l   v e r s i o n = " 1 . 0 "   e n c o d i n g = " U T F - 1 6 " ? > < G e m i n i   x m l n s = " h t t p : / / g e m i n i / p i v o t c u s t o m i z a t i o n / T a b l e X M L _ P S I _ 2 0 2 0 _ T a b l e _ 2   1 1 _ A _ 7 7 b a f c e b - 5 2 b a - 4 c 8 7 - 9 7 e 9 - e 4 7 2 b 1 c 3 b 6 9 a " > < C u s t o m C o n t e n t > < ! [ C D A T A [ < T a b l e W i d g e t G r i d S e r i a l i z a t i o n   x m l n s : x s i = " h t t p : / / w w w . w 3 . o r g / 2 0 0 1 / X M L S c h e m a - i n s t a n c e "   x m l n s : x s d = " h t t p : / / w w w . w 3 . o r g / 2 0 0 1 / X M L S c h e m a " > < C o l u m n S u g g e s t e d T y p e   / > < C o l u m n F o r m a t   / > < C o l u m n A c c u r a c y   / > < C o l u m n C u r r e n c y S y m b o l   / > < C o l u m n P o s i t i v e P a t t e r n   / > < C o l u m n N e g a t i v e P a t t e r n   / > < C o l u m n W i d t h s > < i t e m > < k e y > < s t r i n g > S l .   N o . < / s t r i n g > < / k e y > < v a l u e > < i n t > 9 2 < / i n t > < / v a l u e > < / i t e m > < i t e m > < k e y > < s t r i n g > S t a t e / U T < / s t r i n g > < / k e y > < v a l u e > < i n t > 1 1 0 < / i n t > < / v a l u e > < / i t e m > < i t e m > < k e y > < s t r i n g > E d u c a t i o n   T y p e < / s t r i n g > < / k e y > < v a l u e > < i n t > 1 6 0 < / i n t > < / v a l u e > < / i t e m > < i t e m > < k e y > < s t r i n g > V a l u e < / s t r i n g > < / k e y > < v a l u e > < i n t > 8 5 < / i n t > < / v a l u e > < / i t e m > < / C o l u m n W i d t h s > < C o l u m n D i s p l a y I n d e x > < i t e m > < k e y > < s t r i n g > S l .   N o . < / s t r i n g > < / k e y > < v a l u e > < i n t > 0 < / i n t > < / v a l u e > < / i t e m > < i t e m > < k e y > < s t r i n g > S t a t e / U T < / s t r i n g > < / k e y > < v a l u e > < i n t > 1 < / i n t > < / v a l u e > < / i t e m > < i t e m > < k e y > < s t r i n g > E d u c a t i o n   T y p e 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o r i g i n a l   t a b l e _ 1 0 c 4 7 1 2 a - 0 7 6 8 - 4 b 1 5 - 8 6 7 1 - 4 8 1 8 e d 6 b a f b f " > < C u s t o m C o n t e n t > < ! [ C D A T A [ < T a b l e W i d g e t G r i d S e r i a l i z a t i o n   x m l n s : x s i = " h t t p : / / w w w . w 3 . o r g / 2 0 0 1 / X M L S c h e m a - i n s t a n c e "   x m l n s : x s d = " h t t p : / / w w w . w 3 . o r g / 2 0 0 1 / X M L S c h e m a " > < C o l u m n S u g g e s t e d T y p e   / > < C o l u m n F o r m a t   / > < C o l u m n A c c u r a c y   / > < C o l u m n C u r r e n c y S y m b o l   / > < C o l u m n P o s i t i v e P a t t e r n   / > < C o l u m n N e g a t i v e P a t t e r n   / > < C o l u m n W i d t h s > < i t e m > < k e y > < s t r i n g > S l .   N o . < / s t r i n g > < / k e y > < v a l u e > < i n t > 9 2 < / i n t > < / v a l u e > < / i t e m > < i t e m > < k e y > < s t r i n g > S t a t e / U T < / s t r i n g > < / k e y > < v a l u e > < i n t > 1 1 0 < / i n t > < / v a l u e > < / i t e m > < i t e m > < k e y > < s t r i n g > E d u c a t i o n a l   S t a n d a r d   -   B e l o w   C l a s s   X < / s t r i n g > < / k e y > < v a l u e > < i n t > 3 2 5 < / i n t > < / v a l u e > < / i t e m > < i t e m > < k e y > < s t r i n g > E d u c a t i o n a l   S t a n d a r d   -   I l l i t e r a t e < / s t r i n g > < / k e y > < v a l u e > < i n t > 2 8 5 < / i n t > < / v a l u e > < / i t e m > < i t e m > < k e y > < s t r i n g > E d u c a t i o n a l   S t a n d a r d   -   C l a s s   X   & a m p ;   a b o v e   b u t   b e l o w   G r a d u a t i o n < / s t r i n g > < / k e y > < v a l u e > < i n t > 5 1 5 < / i n t > < / v a l u e > < / i t e m > < i t e m > < k e y > < s t r i n g > E d u c a t i o n a l   S t a n d a r d   -   G r a d u a t e < / s t r i n g > < / k e y > < v a l u e > < i n t > 2 9 3 < / i n t > < / v a l u e > < / i t e m > < i t e m > < k e y > < s t r i n g > E d u c a t i o n a l   S t a n d a r d   -   H o l d i n g   T e c h .   D e g r e e /   D i p l o m a < / s t r i n g > < / k e y > < v a l u e > < i n t > 4 5 7 < / i n t > < / v a l u e > < / i t e m > < i t e m > < k e y > < s t r i n g > E d u c a t i o n a l   S t a n d a r d   -   P o s t   G r a d u a t e < / s t r i n g > < / k e y > < v a l u e > < i n t > 3 3 1 < / i n t > < / v a l u e > < / i t e m > < i t e m > < k e y > < s t r i n g > D o m i c i l e ( O t h e r   C o u n t r y ) < / s t r i n g > < / k e y > < v a l u e > < i n t > 2 3 2 < / i n t > < / v a l u e > < / i t e m > < i t e m > < k e y > < s t r i n g > D o m i c i l e ( O t h e r   S t a t e ) < / s t r i n g > < / k e y > < v a l u e > < i n t > 1 0 9 < / i n t > < / v a l u e > < / i t e m > < i t e m > < k e y > < s t r i n g > D o m i c i l e ( S t a t e ) < / s t r i n g > < / k e y > < v a l u e > < i n t > 1 6 0 < / i n t > < / v a l u e > < / i t e m > < / C o l u m n W i d t h s > < C o l u m n D i s p l a y I n d e x > < i t e m > < k e y > < s t r i n g > S l .   N o . < / s t r i n g > < / k e y > < v a l u e > < i n t > 0 < / i n t > < / v a l u e > < / i t e m > < i t e m > < k e y > < s t r i n g > S t a t e / U T < / s t r i n g > < / k e y > < v a l u e > < i n t > 1 < / i n t > < / v a l u e > < / i t e m > < i t e m > < k e y > < s t r i n g > E d u c a t i o n a l   S t a n d a r d   -   B e l o w   C l a s s   X < / s t r i n g > < / k e y > < v a l u e > < i n t > 3 < / i n t > < / v a l u e > < / i t e m > < i t e m > < k e y > < s t r i n g > E d u c a t i o n a l   S t a n d a r d   -   I l l i t e r a t e < / s t r i n g > < / k e y > < v a l u e > < i n t > 2 < / i n t > < / v a l u e > < / i t e m > < i t e m > < k e y > < s t r i n g > E d u c a t i o n a l   S t a n d a r d   -   C l a s s   X   & a m p ;   a b o v e   b u t   b e l o w   G r a d u a t i o n < / s t r i n g > < / k e y > < v a l u e > < i n t > 4 < / i n t > < / v a l u e > < / i t e m > < i t e m > < k e y > < s t r i n g > E d u c a t i o n a l   S t a n d a r d   -   G r a d u a t e < / s t r i n g > < / k e y > < v a l u e > < i n t > 5 < / i n t > < / v a l u e > < / i t e m > < i t e m > < k e y > < s t r i n g > E d u c a t i o n a l   S t a n d a r d   -   H o l d i n g   T e c h .   D e g r e e /   D i p l o m a < / s t r i n g > < / k e y > < v a l u e > < i n t > 6 < / i n t > < / v a l u e > < / i t e m > < i t e m > < k e y > < s t r i n g > E d u c a t i o n a l   S t a n d a r d   -   P o s t   G r a d u a t e < / s t r i n g > < / k e y > < v a l u e > < i n t > 7 < / i n t > < / v a l u e > < / i t e m > < i t e m > < k e y > < s t r i n g > D o m i c i l e ( O t h e r   S t a t e ) < / s t r i n g > < / k e y > < v a l u e > < i n t > 8 < / i n t > < / v a l u e > < / i t e m > < i t e m > < k e y > < s t r i n g > D o m i c i l e ( S t a t e ) < / s t r i n g > < / k e y > < v a l u e > < i n t > 9 < / i n t > < / v a l u e > < / i t e m > < i t e m > < k e y > < s t r i n g > D o m i c i l e ( O t h e r   C o u n t r y ) < / 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 c r i m i n a l o r i g i n 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 c r i m i n a l o r i g i n 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 C o l u m n s \ D o m i c i l e   -   B e l o n g s   t o   S t a t e < / K e y > < / a : K e y > < a : V a l u e   i : t y p e = " T a b l e W i d g e t B a s e V i e w S t a t e " / > < / a : K e y V a l u e O f D i a g r a m O b j e c t K e y a n y T y p e z b w N T n L X > < a : K e y V a l u e O f D i a g r a m O b j e c t K e y a n y T y p e z b w N T n L X > < a : K e y > < K e y > C o l u m n s \ D o m i c i l e   -   B e l o n g s   t o   o t h e r   S t a t e < / K e y > < / a : K e y > < a : V a l u e   i : t y p e = " T a b l e W i d g e t B a s e V i e w S t a t e " / > < / a : K e y V a l u e O f D i a g r a m O b j e c t K e y a n y T y p e z b w N T n L X > < a : K e y V a l u e O f D i a g r a m O b j e c t K e y a n y T y p e z b w N T n L X > < a : K e y > < K e y > C o l u m n s \ D o m i c i l e   -   B e l o n g s   t o   o t h e r   C o u n t r y 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 P S I _ 2 0 2 0 _ T a b l e _ 2   1 1 _ A 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 P S I _ 2 0 2 0 _ T a b l e _ 2   1 1 _ A 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 C o l u m n s \ E d u c a t i o n   T y p e 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 C o l u m n s \ E d u c a t i o n a l   S t a n d a r d   -   I l l i t e r a t e < / K e y > < / a : K e y > < a : V a l u e   i : t y p e = " T a b l e W i d g e t B a s e V i e w S t a t e " / > < / a : K e y V a l u e O f D i a g r a m O b j e c t K e y a n y T y p e z b w N T n L X > < a : K e y V a l u e O f D i a g r a m O b j e c t K e y a n y T y p e z b w N T n L X > < a : K e y > < K e y > C o l u m n s \ E d u c a t i o n a l   S t a n d a r d   -   B e l o w   C l a s s   X < / K e y > < / a : K e y > < a : V a l u e   i : t y p e = " T a b l e W i d g e t B a s e V i e w S t a t e " / > < / a : K e y V a l u e O f D i a g r a m O b j e c t K e y a n y T y p e z b w N T n L X > < a : K e y V a l u e O f D i a g r a m O b j e c t K e y a n y T y p e z b w N T n L X > < a : K e y > < K e y > C o l u m n s \ E d u c a t i o n a l   S t a n d a r d   -   C l a s s   X   & a m p ;   a b o v e   b u t   b e l o w   G r a d u a t i o n < / K e y > < / a : K e y > < a : V a l u e   i : t y p e = " T a b l e W i d g e t B a s e V i e w S t a t e " / > < / a : K e y V a l u e O f D i a g r a m O b j e c t K e y a n y T y p e z b w N T n L X > < a : K e y V a l u e O f D i a g r a m O b j e c t K e y a n y T y p e z b w N T n L X > < a : K e y > < K e y > C o l u m n s \ E d u c a t i o n a l   S t a n d a r d   -   G r a d u a t e < / K e y > < / a : K e y > < a : V a l u e   i : t y p e = " T a b l e W i d g e t B a s e V i e w S t a t e " / > < / a : K e y V a l u e O f D i a g r a m O b j e c t K e y a n y T y p e z b w N T n L X > < a : K e y V a l u e O f D i a g r a m O b j e c t K e y a n y T y p e z b w N T n L X > < a : K e y > < K e y > C o l u m n s \ E d u c a t i o n a l   S t a n d a r d   -   H o l d i n g   T e c h .   D e g r e e /   D i p l o m a < / K e y > < / a : K e y > < a : V a l u e   i : t y p e = " T a b l e W i d g e t B a s e V i e w S t a t e " / > < / a : K e y V a l u e O f D i a g r a m O b j e c t K e y a n y T y p e z b w N T n L X > < a : K e y V a l u e O f D i a g r a m O b j e c t K e y a n y T y p e z b w N T n L X > < a : K e y > < K e y > C o l u m n s \ E d u c a t i o n a l   S t a n d a r d   -   P o s t   G r a d u a t e < / K e y > < / a : K e y > < a : V a l u e   i : t y p e = " T a b l e W i d g e t B a s e V i e w S t a t e " / > < / a : K e y V a l u e O f D i a g r a m O b j e c t K e y a n y T y p e z b w N T n L X > < a : K e y V a l u e O f D i a g r a m O b j e c t K e y a n y T y p e z b w N T n L X > < a : K e y > < K e y > C o l u m n s \ D o m i c i l e ( O t h e r   S t a t e ) < / K e y > < / a : K e y > < a : V a l u e   i : t y p e = " T a b l e W i d g e t B a s e V i e w S t a t e " / > < / a : K e y V a l u e O f D i a g r a m O b j e c t K e y a n y T y p e z b w N T n L X > < a : K e y V a l u e O f D i a g r a m O b j e c t K e y a n y T y p e z b w N T n L X > < a : K e y > < K e y > C o l u m n s \ D o m i c i l e ( S t a t e ) 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 C o l u m n s \ D o m i c i l e ( O t h e r   C o u n t r y ) < / 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o r i g i n a l   t a b l e _ 1 0 c 4 7 1 2 a - 0 7 6 8 - 4 b 1 5 - 8 6 7 1 - 4 8 1 8 e d 6 b a f b f ] ] > < / C u s t o m C o n t e n t > < / G e m i n i > 
</file>

<file path=customXml/item7.xml>��< ? x m l   v e r s i o n = " 1 . 0 "   e n c o d i n g = " U T F - 1 6 " ? > < G e m i n i   x m l n s = " h t t p : / / g e m i n i / p i v o t c u s t o m i z a t i o n / S a n d b o x N o n E m p t y " > < C u s t o m C o n t e n t > < ! [ C D A T A [ 1 ] ] > < / C u s t o m C o n t e n t > < / G e m i n i > 
</file>

<file path=customXml/item8.xml>��< ? x m l   v e r s i o n = " 1 . 0 "   e n c o d i n g = " U T F - 1 6 " ? > < G e m i n i   x m l n s = " h t t p : / / g e m i n i / p i v o t c u s t o m i z a t i o n / T a b l e X M L _ c r i m i n a l o r i g i n _ c 5 6 f a c d 6 - 9 3 c 2 - 4 a 9 f - 9 5 0 f - 4 7 8 1 c e a 3 a 1 f c " > < C u s t o m C o n t e n t > < ! [ C D A T A [ < T a b l e W i d g e t G r i d S e r i a l i z a t i o n   x m l n s : x s i = " h t t p : / / w w w . w 3 . o r g / 2 0 0 1 / X M L S c h e m a - i n s t a n c e "   x m l n s : x s d = " h t t p : / / w w w . w 3 . o r g / 2 0 0 1 / X M L S c h e m a " > < C o l u m n S u g g e s t e d T y p e   / > < C o l u m n F o r m a t   / > < C o l u m n A c c u r a c y   / > < C o l u m n C u r r e n c y S y m b o l   / > < C o l u m n P o s i t i v e P a t t e r n   / > < C o l u m n N e g a t i v e P a t t e r n   / > < C o l u m n W i d t h s > < i t e m > < k e y > < s t r i n g > S l .   N o . < / s t r i n g > < / k e y > < v a l u e > < i n t > 9 2 < / i n t > < / v a l u e > < / i t e m > < i t e m > < k e y > < s t r i n g > S t a t e / U T < / s t r i n g > < / k e y > < v a l u e > < i n t > 1 1 0 < / i n t > < / v a l u e > < / i t e m > < i t e m > < k e y > < s t r i n g > D o m i c i l e   -   B e l o n g s   t o   S t a t e < / s t r i n g > < / k e y > < v a l u e > < i n t > 2 4 6 < / i n t > < / v a l u e > < / i t e m > < i t e m > < k e y > < s t r i n g > D o m i c i l e   -   B e l o n g s   t o   o t h e r   S t a t e < / s t r i n g > < / k e y > < v a l u e > < i n t > 2 9 2 < / i n t > < / v a l u e > < / i t e m > < i t e m > < k e y > < s t r i n g > D o m i c i l e   -   B e l o n g s   t o   o t h e r   C o u n t r y < / s t r i n g > < / k e y > < v a l u e > < i n t > 3 1 5 < / i n t > < / v a l u e > < / i t e m > < / C o l u m n W i d t h s > < C o l u m n D i s p l a y I n d e x > < i t e m > < k e y > < s t r i n g > S l .   N o . < / s t r i n g > < / k e y > < v a l u e > < i n t > 0 < / i n t > < / v a l u e > < / i t e m > < i t e m > < k e y > < s t r i n g > S t a t e / U T < / s t r i n g > < / k e y > < v a l u e > < i n t > 1 < / i n t > < / v a l u e > < / i t e m > < i t e m > < k e y > < s t r i n g > D o m i c i l e   -   B e l o n g s   t o   S t a t e < / s t r i n g > < / k e y > < v a l u e > < i n t > 2 < / i n t > < / v a l u e > < / i t e m > < i t e m > < k e y > < s t r i n g > D o m i c i l e   -   B e l o n g s   t o   o t h e r   S t a t e < / s t r i n g > < / k e y > < v a l u e > < i n t > 3 < / i n t > < / v a l u e > < / i t e m > < i t e m > < k e y > < s t r i n g > D o m i c i l e   -   B e l o n g s   t o   o t h e r   C o u n t r y < / s t r i n g > < / k e y > < v a l u e > < i n t > 4 < / i n t > < / v a l u e > < / i t e m > < / C o l u m n D i s p l a y I n d e x > < C o l u m n F r o z e n   / > < C o l u m n C h e c k e d   / > < C o l u m n F i l t e r > < i t e m > < k e y > < s t r i n g > S t a t e / U T < / s t r i n g > < / k e y > < v a l u e > < F i l t e r E x p r e s s i o n   x s i : n i l = " t r u e "   / > < / v a l u e > < / i t e m > < / C o l u m n F i l t e r > < S e l e c t i o n F i l t e r > < i t e m > < k e y > < s t r i n g > S t a t e / U T < / s t r i n g > < / k e y > < v a l u e > < S e l e c t i o n F i l t e r > < S e l e c t i o n T y p e > D e s e l e c t < / S e l e c t i o n T y p e > < I t e m s > < a n y T y p e   x s i : t y p e = " x s d : s t r i n g " > T o t a l   ( A l l - I n d i a ) < / a n y T y p e > < a n y T y p e   x s i : t y p e = " x s d : s t r i n g " > T o t a l   ( S t a t e s ) < / a n y T y p e > < a n y T y p e   x s i : t y p e = " x s d : s t r i n g " > T o t a l   ( U T s ) < / a n y T y p e > < / I t e m s > < / S e l e c t i o n F i l t e r > < / v a l u e > < / i t e m > < / S e l e c t i o n F i l t e r > < F i l t e r P a r a m e t e r s > < i t e m > < k e y > < s t r i n g > S t a t e / U T < / s t r i n g > < / k e y > < v a l u e > < C o m m a n d P a r a m e t e r s   / > < / v a l u e > < / i t e m > < / F i l t e r P a r a m e t e r s > < 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 2 0 2 3 - 0 5 - 2 7 T 1 5 : 2 6 : 3 5 . 3 4 5 7 1 6 9 + 0 5 : 3 0 < / L a s t P r o c e s s e d T i m e > < / D a t a M o d e l i n g S a n d b o x . S e r i a l i z e d S a n d b o x E r r o r C a c h e > ] ] > < / C u s t o m C o n t e n t > < / G e m i n i > 
</file>

<file path=customXml/itemProps1.xml><?xml version="1.0" encoding="utf-8"?>
<ds:datastoreItem xmlns:ds="http://schemas.openxmlformats.org/officeDocument/2006/customXml" ds:itemID="{D941E28C-C940-4BA8-AC13-0A2B9C686515}">
  <ds:schemaRefs/>
</ds:datastoreItem>
</file>

<file path=customXml/itemProps10.xml><?xml version="1.0" encoding="utf-8"?>
<ds:datastoreItem xmlns:ds="http://schemas.openxmlformats.org/officeDocument/2006/customXml" ds:itemID="{C64330EC-B0AD-4AD7-AAFC-597E10DBBE41}">
  <ds:schemaRefs/>
</ds:datastoreItem>
</file>

<file path=customXml/itemProps11.xml><?xml version="1.0" encoding="utf-8"?>
<ds:datastoreItem xmlns:ds="http://schemas.openxmlformats.org/officeDocument/2006/customXml" ds:itemID="{E39F5B7A-2129-44B3-A86E-E230878F80F6}">
  <ds:schemaRefs/>
</ds:datastoreItem>
</file>

<file path=customXml/itemProps12.xml><?xml version="1.0" encoding="utf-8"?>
<ds:datastoreItem xmlns:ds="http://schemas.openxmlformats.org/officeDocument/2006/customXml" ds:itemID="{4C40ABA1-DA6C-4296-AA65-6307FC44D8BE}">
  <ds:schemaRefs/>
</ds:datastoreItem>
</file>

<file path=customXml/itemProps13.xml><?xml version="1.0" encoding="utf-8"?>
<ds:datastoreItem xmlns:ds="http://schemas.openxmlformats.org/officeDocument/2006/customXml" ds:itemID="{A5CF486E-3982-4951-B20B-378036BEADC6}">
  <ds:schemaRefs/>
</ds:datastoreItem>
</file>

<file path=customXml/itemProps14.xml><?xml version="1.0" encoding="utf-8"?>
<ds:datastoreItem xmlns:ds="http://schemas.openxmlformats.org/officeDocument/2006/customXml" ds:itemID="{504F8CE0-FCD6-47A6-AB24-202D6C2F921B}">
  <ds:schemaRefs/>
</ds:datastoreItem>
</file>

<file path=customXml/itemProps15.xml><?xml version="1.0" encoding="utf-8"?>
<ds:datastoreItem xmlns:ds="http://schemas.openxmlformats.org/officeDocument/2006/customXml" ds:itemID="{96B10F96-96B0-4578-81FF-73E3E5AA4B99}">
  <ds:schemaRefs/>
</ds:datastoreItem>
</file>

<file path=customXml/itemProps16.xml><?xml version="1.0" encoding="utf-8"?>
<ds:datastoreItem xmlns:ds="http://schemas.openxmlformats.org/officeDocument/2006/customXml" ds:itemID="{88A4EC72-33E4-46EF-9F44-A9E4610E7E49}">
  <ds:schemaRefs/>
</ds:datastoreItem>
</file>

<file path=customXml/itemProps17.xml><?xml version="1.0" encoding="utf-8"?>
<ds:datastoreItem xmlns:ds="http://schemas.openxmlformats.org/officeDocument/2006/customXml" ds:itemID="{5DF1A6F0-2C29-4AEB-A81D-208C3A59743F}">
  <ds:schemaRefs>
    <ds:schemaRef ds:uri="http://schemas.microsoft.com/DataMashup"/>
  </ds:schemaRefs>
</ds:datastoreItem>
</file>

<file path=customXml/itemProps18.xml><?xml version="1.0" encoding="utf-8"?>
<ds:datastoreItem xmlns:ds="http://schemas.openxmlformats.org/officeDocument/2006/customXml" ds:itemID="{AED35218-ADCB-488F-9C1E-AC6E7B1C3796}">
  <ds:schemaRefs/>
</ds:datastoreItem>
</file>

<file path=customXml/itemProps19.xml><?xml version="1.0" encoding="utf-8"?>
<ds:datastoreItem xmlns:ds="http://schemas.openxmlformats.org/officeDocument/2006/customXml" ds:itemID="{25D3BD48-6C46-48AA-9483-B9F2C898C41E}">
  <ds:schemaRefs/>
</ds:datastoreItem>
</file>

<file path=customXml/itemProps2.xml><?xml version="1.0" encoding="utf-8"?>
<ds:datastoreItem xmlns:ds="http://schemas.openxmlformats.org/officeDocument/2006/customXml" ds:itemID="{4F3C0073-D159-4287-8696-303F922981D1}">
  <ds:schemaRefs/>
</ds:datastoreItem>
</file>

<file path=customXml/itemProps3.xml><?xml version="1.0" encoding="utf-8"?>
<ds:datastoreItem xmlns:ds="http://schemas.openxmlformats.org/officeDocument/2006/customXml" ds:itemID="{712FD151-6C23-4237-B5E3-D8191B2FE3B4}">
  <ds:schemaRefs/>
</ds:datastoreItem>
</file>

<file path=customXml/itemProps4.xml><?xml version="1.0" encoding="utf-8"?>
<ds:datastoreItem xmlns:ds="http://schemas.openxmlformats.org/officeDocument/2006/customXml" ds:itemID="{FC2AD447-674B-466E-9FB3-4FD1BB0DBD09}">
  <ds:schemaRefs/>
</ds:datastoreItem>
</file>

<file path=customXml/itemProps5.xml><?xml version="1.0" encoding="utf-8"?>
<ds:datastoreItem xmlns:ds="http://schemas.openxmlformats.org/officeDocument/2006/customXml" ds:itemID="{DA127EBB-783C-4ACD-8354-7BA151F84ECD}">
  <ds:schemaRefs/>
</ds:datastoreItem>
</file>

<file path=customXml/itemProps6.xml><?xml version="1.0" encoding="utf-8"?>
<ds:datastoreItem xmlns:ds="http://schemas.openxmlformats.org/officeDocument/2006/customXml" ds:itemID="{2719A208-3BFD-4B82-A92C-C4ABA94CFE7A}">
  <ds:schemaRefs/>
</ds:datastoreItem>
</file>

<file path=customXml/itemProps7.xml><?xml version="1.0" encoding="utf-8"?>
<ds:datastoreItem xmlns:ds="http://schemas.openxmlformats.org/officeDocument/2006/customXml" ds:itemID="{7F4ABAF4-C1AB-4393-81E6-3A6B7B6444B6}">
  <ds:schemaRefs/>
</ds:datastoreItem>
</file>

<file path=customXml/itemProps8.xml><?xml version="1.0" encoding="utf-8"?>
<ds:datastoreItem xmlns:ds="http://schemas.openxmlformats.org/officeDocument/2006/customXml" ds:itemID="{E6726F26-A8A4-4392-9AE3-9F7571700358}">
  <ds:schemaRefs/>
</ds:datastoreItem>
</file>

<file path=customXml/itemProps9.xml><?xml version="1.0" encoding="utf-8"?>
<ds:datastoreItem xmlns:ds="http://schemas.openxmlformats.org/officeDocument/2006/customXml" ds:itemID="{86A56E5A-10C6-4F50-B8BA-46C7C5B6E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Educational Standard</vt:lpstr>
      <vt:lpstr>domicile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2023-05-27T04:57:23Z</dcterms:created>
  <dcterms:modified xsi:type="dcterms:W3CDTF">2023-05-29T09:14:48Z</dcterms:modified>
</cp:coreProperties>
</file>