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/>
  <mc:AlternateContent xmlns:mc="http://schemas.openxmlformats.org/markup-compatibility/2006">
    <mc:Choice Requires="x15">
      <x15ac:absPath xmlns:x15ac="http://schemas.microsoft.com/office/spreadsheetml/2010/11/ac" url="D:\桌面\进展\数据整理\History\All\"/>
    </mc:Choice>
  </mc:AlternateContent>
  <xr:revisionPtr revIDLastSave="0" documentId="13_ncr:1_{AF4888FB-360E-4E37-891D-DF8EBAAE893F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Z112" i="1" l="1"/>
  <c r="BZ113" i="1" s="1"/>
  <c r="BZ114" i="1" s="1"/>
  <c r="AL112" i="1"/>
  <c r="AL113" i="1" s="1"/>
  <c r="AL114" i="1" s="1"/>
  <c r="AC108" i="1"/>
  <c r="DK107" i="1"/>
  <c r="DK108" i="1" s="1"/>
  <c r="CS107" i="1"/>
  <c r="CS108" i="1" s="1"/>
  <c r="AI107" i="1"/>
  <c r="AI108" i="1" s="1"/>
  <c r="AI109" i="1" s="1"/>
  <c r="AI110" i="1" s="1"/>
  <c r="AC107" i="1"/>
  <c r="R107" i="1"/>
  <c r="R108" i="1" s="1"/>
  <c r="FJ102" i="1"/>
  <c r="FJ103" i="1" s="1"/>
  <c r="FJ104" i="1" s="1"/>
  <c r="FJ105" i="1" s="1"/>
  <c r="FJ106" i="1" s="1"/>
  <c r="FJ107" i="1" s="1"/>
  <c r="FJ108" i="1" s="1"/>
  <c r="FJ109" i="1" s="1"/>
  <c r="FJ110" i="1" s="1"/>
  <c r="FJ111" i="1" s="1"/>
  <c r="V102" i="1"/>
  <c r="V103" i="1" s="1"/>
  <c r="V104" i="1" s="1"/>
  <c r="V105" i="1" s="1"/>
  <c r="V106" i="1" s="1"/>
  <c r="V107" i="1" s="1"/>
  <c r="V108" i="1" s="1"/>
  <c r="EA98" i="1"/>
  <c r="EA99" i="1" s="1"/>
  <c r="EA100" i="1" s="1"/>
  <c r="EA101" i="1" s="1"/>
  <c r="EA102" i="1" s="1"/>
  <c r="EA103" i="1" s="1"/>
  <c r="EA104" i="1" s="1"/>
  <c r="EA105" i="1" s="1"/>
  <c r="EA106" i="1" s="1"/>
  <c r="EA107" i="1" s="1"/>
  <c r="EA108" i="1" s="1"/>
  <c r="DX98" i="1"/>
  <c r="DX99" i="1" s="1"/>
  <c r="DX100" i="1" s="1"/>
  <c r="DX101" i="1" s="1"/>
  <c r="DX102" i="1" s="1"/>
  <c r="DX103" i="1" s="1"/>
  <c r="DX104" i="1" s="1"/>
  <c r="DX105" i="1" s="1"/>
  <c r="DX106" i="1" s="1"/>
  <c r="DX107" i="1" s="1"/>
  <c r="DX108" i="1" s="1"/>
  <c r="DX109" i="1" s="1"/>
  <c r="DX110" i="1" s="1"/>
  <c r="DX111" i="1" s="1"/>
  <c r="DX112" i="1" s="1"/>
  <c r="DX113" i="1" s="1"/>
  <c r="DX114" i="1" s="1"/>
  <c r="DB98" i="1"/>
  <c r="DB99" i="1" s="1"/>
  <c r="DB100" i="1" s="1"/>
  <c r="DB101" i="1" s="1"/>
  <c r="DB102" i="1" s="1"/>
  <c r="DB103" i="1" s="1"/>
  <c r="DB104" i="1" s="1"/>
  <c r="DB105" i="1" s="1"/>
  <c r="BU98" i="1"/>
  <c r="BU99" i="1" s="1"/>
  <c r="BU100" i="1" s="1"/>
  <c r="BU101" i="1" s="1"/>
  <c r="BU102" i="1" s="1"/>
  <c r="BU103" i="1" s="1"/>
  <c r="BU104" i="1" s="1"/>
  <c r="BU105" i="1" s="1"/>
  <c r="AY98" i="1"/>
  <c r="AY99" i="1" s="1"/>
  <c r="AY100" i="1" s="1"/>
  <c r="AY101" i="1" s="1"/>
  <c r="AY102" i="1" s="1"/>
  <c r="AY103" i="1" s="1"/>
  <c r="AY104" i="1" s="1"/>
  <c r="AY105" i="1" s="1"/>
  <c r="AY106" i="1" s="1"/>
  <c r="AY107" i="1" s="1"/>
  <c r="AY108" i="1" s="1"/>
  <c r="AY109" i="1" s="1"/>
  <c r="BD97" i="1"/>
  <c r="BD98" i="1" s="1"/>
  <c r="AL97" i="1"/>
  <c r="AL98" i="1" s="1"/>
  <c r="AL99" i="1" s="1"/>
  <c r="AL100" i="1" s="1"/>
  <c r="AL101" i="1" s="1"/>
  <c r="AL102" i="1" s="1"/>
  <c r="AL103" i="1" s="1"/>
  <c r="AL104" i="1" s="1"/>
  <c r="AL105" i="1" s="1"/>
  <c r="AL106" i="1" s="1"/>
  <c r="AL107" i="1" s="1"/>
  <c r="AL108" i="1" s="1"/>
  <c r="T97" i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BE96" i="1"/>
  <c r="BE97" i="1" s="1"/>
  <c r="BE98" i="1" s="1"/>
  <c r="BE99" i="1" s="1"/>
  <c r="BE100" i="1" s="1"/>
  <c r="BE101" i="1" s="1"/>
  <c r="BE102" i="1" s="1"/>
  <c r="BE103" i="1" s="1"/>
  <c r="BE104" i="1" s="1"/>
  <c r="BE105" i="1" s="1"/>
  <c r="BE106" i="1" s="1"/>
  <c r="BE107" i="1" s="1"/>
  <c r="BE108" i="1" s="1"/>
  <c r="BE109" i="1" s="1"/>
  <c r="BE110" i="1" s="1"/>
  <c r="BE111" i="1" s="1"/>
  <c r="BE112" i="1" s="1"/>
  <c r="BE113" i="1" s="1"/>
  <c r="BE114" i="1" s="1"/>
  <c r="BE115" i="1" s="1"/>
  <c r="BE116" i="1" s="1"/>
  <c r="BE117" i="1" s="1"/>
  <c r="T96" i="1"/>
  <c r="FL94" i="1"/>
  <c r="FL95" i="1" s="1"/>
  <c r="EA94" i="1"/>
  <c r="EA95" i="1" s="1"/>
  <c r="EA96" i="1" s="1"/>
  <c r="EA97" i="1" s="1"/>
  <c r="DK94" i="1"/>
  <c r="DK95" i="1" s="1"/>
  <c r="DK96" i="1" s="1"/>
  <c r="DK97" i="1" s="1"/>
  <c r="DK98" i="1" s="1"/>
  <c r="DK99" i="1" s="1"/>
  <c r="DK100" i="1" s="1"/>
  <c r="DK101" i="1" s="1"/>
  <c r="DK102" i="1" s="1"/>
  <c r="DK103" i="1" s="1"/>
  <c r="DK104" i="1" s="1"/>
  <c r="DK105" i="1" s="1"/>
  <c r="AI94" i="1"/>
  <c r="AI95" i="1" s="1"/>
  <c r="AI96" i="1" s="1"/>
  <c r="AI97" i="1" s="1"/>
  <c r="AI98" i="1" s="1"/>
  <c r="AI99" i="1" s="1"/>
  <c r="AI100" i="1" s="1"/>
  <c r="AI101" i="1" s="1"/>
  <c r="AI102" i="1" s="1"/>
  <c r="AI103" i="1" s="1"/>
  <c r="AI104" i="1" s="1"/>
  <c r="AI105" i="1" s="1"/>
  <c r="EV93" i="1"/>
  <c r="EV94" i="1" s="1"/>
  <c r="EV95" i="1" s="1"/>
  <c r="EV96" i="1" s="1"/>
  <c r="EV97" i="1" s="1"/>
  <c r="EV98" i="1" s="1"/>
  <c r="EV99" i="1" s="1"/>
  <c r="EV100" i="1" s="1"/>
  <c r="EV101" i="1" s="1"/>
  <c r="EV102" i="1" s="1"/>
  <c r="EV103" i="1" s="1"/>
  <c r="EV104" i="1" s="1"/>
  <c r="EV105" i="1" s="1"/>
  <c r="EV106" i="1" s="1"/>
  <c r="EV107" i="1" s="1"/>
  <c r="EV108" i="1" s="1"/>
  <c r="EV109" i="1" s="1"/>
  <c r="EV110" i="1" s="1"/>
  <c r="EV111" i="1" s="1"/>
  <c r="EV112" i="1" s="1"/>
  <c r="EV113" i="1" s="1"/>
  <c r="EV114" i="1" s="1"/>
  <c r="DK93" i="1"/>
  <c r="DD93" i="1"/>
  <c r="DD94" i="1" s="1"/>
  <c r="DD95" i="1" s="1"/>
  <c r="DD96" i="1" s="1"/>
  <c r="DD97" i="1" s="1"/>
  <c r="DD98" i="1" s="1"/>
  <c r="DD99" i="1" s="1"/>
  <c r="DD100" i="1" s="1"/>
  <c r="DD101" i="1" s="1"/>
  <c r="DD102" i="1" s="1"/>
  <c r="DD103" i="1" s="1"/>
  <c r="DD104" i="1" s="1"/>
  <c r="DD105" i="1" s="1"/>
  <c r="DD106" i="1" s="1"/>
  <c r="DD107" i="1" s="1"/>
  <c r="DD108" i="1" s="1"/>
  <c r="DD109" i="1" s="1"/>
  <c r="DD110" i="1" s="1"/>
  <c r="DD111" i="1" s="1"/>
  <c r="DD112" i="1" s="1"/>
  <c r="DD113" i="1" s="1"/>
  <c r="DD114" i="1" s="1"/>
  <c r="DD115" i="1" s="1"/>
  <c r="DD116" i="1" s="1"/>
  <c r="DD117" i="1" s="1"/>
  <c r="DD118" i="1" s="1"/>
  <c r="B89" i="1"/>
  <c r="B90" i="1" s="1"/>
  <c r="B91" i="1" s="1"/>
  <c r="DZ88" i="1"/>
  <c r="DZ89" i="1" s="1"/>
  <c r="DZ90" i="1" s="1"/>
  <c r="DZ91" i="1" s="1"/>
  <c r="B88" i="1"/>
  <c r="FY7" i="1"/>
  <c r="FY8" i="1" s="1"/>
  <c r="FY9" i="1" s="1"/>
  <c r="FY10" i="1" s="1"/>
  <c r="FY11" i="1" s="1"/>
  <c r="FY12" i="1" s="1"/>
  <c r="FY13" i="1" s="1"/>
  <c r="FY14" i="1" s="1"/>
  <c r="FY15" i="1" s="1"/>
  <c r="FY16" i="1" s="1"/>
  <c r="FY17" i="1" s="1"/>
  <c r="FY18" i="1" s="1"/>
  <c r="FY19" i="1" s="1"/>
  <c r="FY20" i="1" s="1"/>
  <c r="FY21" i="1" s="1"/>
  <c r="FY22" i="1" s="1"/>
  <c r="FY23" i="1" s="1"/>
  <c r="FY24" i="1" s="1"/>
  <c r="FY25" i="1" s="1"/>
  <c r="FY26" i="1" s="1"/>
  <c r="FY27" i="1" s="1"/>
  <c r="FY28" i="1" s="1"/>
  <c r="FY29" i="1" s="1"/>
  <c r="FY30" i="1" s="1"/>
  <c r="FY31" i="1" s="1"/>
  <c r="FY32" i="1" s="1"/>
  <c r="FY33" i="1" s="1"/>
  <c r="FY34" i="1" s="1"/>
  <c r="FY35" i="1" s="1"/>
  <c r="FY36" i="1" s="1"/>
  <c r="FY37" i="1" s="1"/>
  <c r="FY38" i="1" s="1"/>
  <c r="FY39" i="1" s="1"/>
  <c r="FY40" i="1" s="1"/>
  <c r="FY41" i="1" s="1"/>
  <c r="FY42" i="1" s="1"/>
  <c r="FY43" i="1" s="1"/>
  <c r="FY44" i="1" s="1"/>
  <c r="FY45" i="1" s="1"/>
  <c r="FY46" i="1" s="1"/>
  <c r="FY47" i="1" s="1"/>
  <c r="FY48" i="1" s="1"/>
  <c r="FY49" i="1" s="1"/>
  <c r="FY50" i="1" s="1"/>
  <c r="FY51" i="1" s="1"/>
  <c r="FY52" i="1" s="1"/>
  <c r="FY53" i="1" s="1"/>
  <c r="FY54" i="1" s="1"/>
  <c r="FY55" i="1" s="1"/>
  <c r="FY56" i="1" s="1"/>
  <c r="FY57" i="1" s="1"/>
  <c r="FY58" i="1" s="1"/>
  <c r="FY59" i="1" s="1"/>
  <c r="FY60" i="1" s="1"/>
  <c r="FY61" i="1" s="1"/>
  <c r="FY62" i="1" s="1"/>
  <c r="FY63" i="1" s="1"/>
  <c r="FY64" i="1" s="1"/>
  <c r="FY65" i="1" s="1"/>
  <c r="FY66" i="1" s="1"/>
  <c r="FY67" i="1" s="1"/>
  <c r="FY68" i="1" s="1"/>
  <c r="FY69" i="1" s="1"/>
  <c r="FY70" i="1" s="1"/>
  <c r="FY71" i="1" s="1"/>
  <c r="FY72" i="1" s="1"/>
  <c r="FG7" i="1"/>
  <c r="FG8" i="1" s="1"/>
  <c r="FG9" i="1" s="1"/>
  <c r="FG10" i="1" s="1"/>
  <c r="FG11" i="1" s="1"/>
  <c r="FG12" i="1" s="1"/>
  <c r="FG13" i="1" s="1"/>
  <c r="FG14" i="1" s="1"/>
  <c r="FG15" i="1" s="1"/>
  <c r="FG16" i="1" s="1"/>
  <c r="FG17" i="1" s="1"/>
  <c r="FG18" i="1" s="1"/>
  <c r="FG19" i="1" s="1"/>
  <c r="FG20" i="1" s="1"/>
  <c r="FG21" i="1" s="1"/>
  <c r="FG22" i="1" s="1"/>
  <c r="FG23" i="1" s="1"/>
  <c r="FG24" i="1" s="1"/>
  <c r="FG25" i="1" s="1"/>
  <c r="FG26" i="1" s="1"/>
  <c r="FG27" i="1" s="1"/>
  <c r="FG28" i="1" s="1"/>
  <c r="FG29" i="1" s="1"/>
  <c r="FG30" i="1" s="1"/>
  <c r="FG31" i="1" s="1"/>
  <c r="FG32" i="1" s="1"/>
  <c r="FG33" i="1" s="1"/>
  <c r="FG34" i="1" s="1"/>
  <c r="FG35" i="1" s="1"/>
  <c r="FG36" i="1" s="1"/>
  <c r="FG37" i="1" s="1"/>
  <c r="FG38" i="1" s="1"/>
  <c r="FG39" i="1" s="1"/>
  <c r="FG40" i="1" s="1"/>
  <c r="FG41" i="1" s="1"/>
  <c r="FG42" i="1" s="1"/>
  <c r="FG43" i="1" s="1"/>
  <c r="FG44" i="1" s="1"/>
  <c r="FG45" i="1" s="1"/>
  <c r="FG46" i="1" s="1"/>
  <c r="FG47" i="1" s="1"/>
  <c r="FG48" i="1" s="1"/>
  <c r="FG49" i="1" s="1"/>
  <c r="FG50" i="1" s="1"/>
  <c r="FG51" i="1" s="1"/>
  <c r="FG52" i="1" s="1"/>
  <c r="FG53" i="1" s="1"/>
  <c r="FG54" i="1" s="1"/>
  <c r="FG55" i="1" s="1"/>
  <c r="FG56" i="1" s="1"/>
  <c r="FG57" i="1" s="1"/>
  <c r="FG58" i="1" s="1"/>
  <c r="FG59" i="1" s="1"/>
  <c r="FG60" i="1" s="1"/>
  <c r="FG61" i="1" s="1"/>
  <c r="FG62" i="1" s="1"/>
  <c r="FG63" i="1" s="1"/>
  <c r="FG64" i="1" s="1"/>
  <c r="FG65" i="1" s="1"/>
  <c r="FG66" i="1" s="1"/>
  <c r="FG67" i="1" s="1"/>
  <c r="FG68" i="1" s="1"/>
  <c r="FG69" i="1" s="1"/>
  <c r="FG70" i="1" s="1"/>
  <c r="FG71" i="1" s="1"/>
  <c r="FG72" i="1" s="1"/>
  <c r="EJ7" i="1"/>
  <c r="EJ8" i="1" s="1"/>
  <c r="EJ9" i="1" s="1"/>
  <c r="EJ10" i="1" s="1"/>
  <c r="EJ11" i="1" s="1"/>
  <c r="EJ12" i="1" s="1"/>
  <c r="EJ13" i="1" s="1"/>
  <c r="EJ14" i="1" s="1"/>
  <c r="EJ15" i="1" s="1"/>
  <c r="EJ16" i="1" s="1"/>
  <c r="EJ17" i="1" s="1"/>
  <c r="EJ18" i="1" s="1"/>
  <c r="EJ19" i="1" s="1"/>
  <c r="EJ20" i="1" s="1"/>
  <c r="EJ21" i="1" s="1"/>
  <c r="EJ22" i="1" s="1"/>
  <c r="EJ23" i="1" s="1"/>
  <c r="EJ24" i="1" s="1"/>
  <c r="EJ25" i="1" s="1"/>
  <c r="EJ26" i="1" s="1"/>
  <c r="EJ27" i="1" s="1"/>
  <c r="EJ28" i="1" s="1"/>
  <c r="EJ29" i="1" s="1"/>
  <c r="EJ30" i="1" s="1"/>
  <c r="EJ31" i="1" s="1"/>
  <c r="EJ32" i="1" s="1"/>
  <c r="EJ33" i="1" s="1"/>
  <c r="EJ34" i="1" s="1"/>
  <c r="EJ35" i="1" s="1"/>
  <c r="EJ36" i="1" s="1"/>
  <c r="EJ37" i="1" s="1"/>
  <c r="EJ38" i="1" s="1"/>
  <c r="EJ39" i="1" s="1"/>
  <c r="EJ40" i="1" s="1"/>
  <c r="EJ41" i="1" s="1"/>
  <c r="EJ42" i="1" s="1"/>
  <c r="EJ43" i="1" s="1"/>
  <c r="EJ44" i="1" s="1"/>
  <c r="EJ45" i="1" s="1"/>
  <c r="EJ46" i="1" s="1"/>
  <c r="EJ47" i="1" s="1"/>
  <c r="EJ48" i="1" s="1"/>
  <c r="EJ49" i="1" s="1"/>
  <c r="EJ50" i="1" s="1"/>
  <c r="EJ51" i="1" s="1"/>
  <c r="EJ52" i="1" s="1"/>
  <c r="EJ53" i="1" s="1"/>
  <c r="EJ54" i="1" s="1"/>
  <c r="EJ55" i="1" s="1"/>
  <c r="EJ56" i="1" s="1"/>
  <c r="EJ57" i="1" s="1"/>
  <c r="EJ58" i="1" s="1"/>
  <c r="EJ59" i="1" s="1"/>
  <c r="EJ60" i="1" s="1"/>
  <c r="EJ61" i="1" s="1"/>
  <c r="EJ62" i="1" s="1"/>
  <c r="EJ63" i="1" s="1"/>
  <c r="EJ64" i="1" s="1"/>
  <c r="EJ65" i="1" s="1"/>
  <c r="EJ66" i="1" s="1"/>
  <c r="EJ67" i="1" s="1"/>
  <c r="EJ68" i="1" s="1"/>
  <c r="EJ69" i="1" s="1"/>
  <c r="EJ70" i="1" s="1"/>
  <c r="EJ71" i="1" s="1"/>
  <c r="EJ72" i="1" s="1"/>
  <c r="DW7" i="1"/>
  <c r="DW8" i="1" s="1"/>
  <c r="DW9" i="1" s="1"/>
  <c r="DW10" i="1" s="1"/>
  <c r="DW11" i="1" s="1"/>
  <c r="DW12" i="1" s="1"/>
  <c r="DW13" i="1" s="1"/>
  <c r="DW14" i="1" s="1"/>
  <c r="DW15" i="1" s="1"/>
  <c r="DW16" i="1" s="1"/>
  <c r="DW17" i="1" s="1"/>
  <c r="DW18" i="1" s="1"/>
  <c r="DW19" i="1" s="1"/>
  <c r="DW20" i="1" s="1"/>
  <c r="DW21" i="1" s="1"/>
  <c r="DW22" i="1" s="1"/>
  <c r="DW23" i="1" s="1"/>
  <c r="DW24" i="1" s="1"/>
  <c r="DW25" i="1" s="1"/>
  <c r="DW26" i="1" s="1"/>
  <c r="DW27" i="1" s="1"/>
  <c r="DW28" i="1" s="1"/>
  <c r="DW29" i="1" s="1"/>
  <c r="DW30" i="1" s="1"/>
  <c r="DW31" i="1" s="1"/>
  <c r="DW32" i="1" s="1"/>
  <c r="DW33" i="1" s="1"/>
  <c r="DW34" i="1" s="1"/>
  <c r="DW35" i="1" s="1"/>
  <c r="DW36" i="1" s="1"/>
  <c r="DW37" i="1" s="1"/>
  <c r="DW38" i="1" s="1"/>
  <c r="DW39" i="1" s="1"/>
  <c r="DW40" i="1" s="1"/>
  <c r="DW41" i="1" s="1"/>
  <c r="DW42" i="1" s="1"/>
  <c r="DW43" i="1" s="1"/>
  <c r="DW44" i="1" s="1"/>
  <c r="DW45" i="1" s="1"/>
  <c r="DW46" i="1" s="1"/>
  <c r="DW47" i="1" s="1"/>
  <c r="DW48" i="1" s="1"/>
  <c r="DW49" i="1" s="1"/>
  <c r="DW50" i="1" s="1"/>
  <c r="DW51" i="1" s="1"/>
  <c r="DW52" i="1" s="1"/>
  <c r="DW53" i="1" s="1"/>
  <c r="DW54" i="1" s="1"/>
  <c r="DW55" i="1" s="1"/>
  <c r="DW56" i="1" s="1"/>
  <c r="DW57" i="1" s="1"/>
  <c r="DW58" i="1" s="1"/>
  <c r="DW59" i="1" s="1"/>
  <c r="DW60" i="1" s="1"/>
  <c r="DW61" i="1" s="1"/>
  <c r="DW62" i="1" s="1"/>
  <c r="DW63" i="1" s="1"/>
  <c r="DW64" i="1" s="1"/>
  <c r="DW65" i="1" s="1"/>
  <c r="DW66" i="1" s="1"/>
  <c r="DW67" i="1" s="1"/>
  <c r="DW68" i="1" s="1"/>
  <c r="DW69" i="1" s="1"/>
  <c r="DW70" i="1" s="1"/>
  <c r="DW71" i="1" s="1"/>
  <c r="DW72" i="1" s="1"/>
  <c r="DQ7" i="1"/>
  <c r="DQ8" i="1" s="1"/>
  <c r="DQ9" i="1" s="1"/>
  <c r="DQ10" i="1" s="1"/>
  <c r="DQ11" i="1" s="1"/>
  <c r="DQ12" i="1" s="1"/>
  <c r="DQ13" i="1" s="1"/>
  <c r="DQ14" i="1" s="1"/>
  <c r="DQ15" i="1" s="1"/>
  <c r="DQ16" i="1" s="1"/>
  <c r="DQ17" i="1" s="1"/>
  <c r="DQ18" i="1" s="1"/>
  <c r="DQ19" i="1" s="1"/>
  <c r="DQ20" i="1" s="1"/>
  <c r="DQ21" i="1" s="1"/>
  <c r="DQ22" i="1" s="1"/>
  <c r="DQ23" i="1" s="1"/>
  <c r="DQ24" i="1" s="1"/>
  <c r="DQ25" i="1" s="1"/>
  <c r="DQ26" i="1" s="1"/>
  <c r="DQ27" i="1" s="1"/>
  <c r="DQ28" i="1" s="1"/>
  <c r="DQ29" i="1" s="1"/>
  <c r="DQ30" i="1" s="1"/>
  <c r="DQ31" i="1" s="1"/>
  <c r="DQ32" i="1" s="1"/>
  <c r="DQ33" i="1" s="1"/>
  <c r="DQ34" i="1" s="1"/>
  <c r="DQ35" i="1" s="1"/>
  <c r="DQ36" i="1" s="1"/>
  <c r="DQ37" i="1" s="1"/>
  <c r="DQ38" i="1" s="1"/>
  <c r="DQ39" i="1" s="1"/>
  <c r="DQ40" i="1" s="1"/>
  <c r="DQ41" i="1" s="1"/>
  <c r="DQ42" i="1" s="1"/>
  <c r="DQ43" i="1" s="1"/>
  <c r="DQ44" i="1" s="1"/>
  <c r="DQ45" i="1" s="1"/>
  <c r="DQ46" i="1" s="1"/>
  <c r="DQ47" i="1" s="1"/>
  <c r="DQ48" i="1" s="1"/>
  <c r="DQ49" i="1" s="1"/>
  <c r="DQ50" i="1" s="1"/>
  <c r="DQ51" i="1" s="1"/>
  <c r="DQ52" i="1" s="1"/>
  <c r="DQ53" i="1" s="1"/>
  <c r="DQ54" i="1" s="1"/>
  <c r="DQ55" i="1" s="1"/>
  <c r="DQ56" i="1" s="1"/>
  <c r="DQ57" i="1" s="1"/>
  <c r="DQ58" i="1" s="1"/>
  <c r="DQ59" i="1" s="1"/>
  <c r="DQ60" i="1" s="1"/>
  <c r="DQ61" i="1" s="1"/>
  <c r="DQ62" i="1" s="1"/>
  <c r="DQ63" i="1" s="1"/>
  <c r="DQ64" i="1" s="1"/>
  <c r="DQ65" i="1" s="1"/>
  <c r="DQ66" i="1" s="1"/>
  <c r="DQ67" i="1" s="1"/>
  <c r="DQ68" i="1" s="1"/>
  <c r="DQ69" i="1" s="1"/>
  <c r="DQ70" i="1" s="1"/>
  <c r="DQ71" i="1" s="1"/>
  <c r="DQ72" i="1" s="1"/>
  <c r="DK7" i="1"/>
  <c r="DK8" i="1" s="1"/>
  <c r="DK9" i="1" s="1"/>
  <c r="DK10" i="1" s="1"/>
  <c r="DK11" i="1" s="1"/>
  <c r="DK12" i="1" s="1"/>
  <c r="DK13" i="1" s="1"/>
  <c r="DK14" i="1" s="1"/>
  <c r="DK15" i="1" s="1"/>
  <c r="DK16" i="1" s="1"/>
  <c r="DK17" i="1" s="1"/>
  <c r="DK18" i="1" s="1"/>
  <c r="DK19" i="1" s="1"/>
  <c r="DK20" i="1" s="1"/>
  <c r="DK21" i="1" s="1"/>
  <c r="DK22" i="1" s="1"/>
  <c r="DK23" i="1" s="1"/>
  <c r="DK24" i="1" s="1"/>
  <c r="DK25" i="1" s="1"/>
  <c r="DK26" i="1" s="1"/>
  <c r="DK27" i="1" s="1"/>
  <c r="DK28" i="1" s="1"/>
  <c r="DK29" i="1" s="1"/>
  <c r="DK30" i="1" s="1"/>
  <c r="DK31" i="1" s="1"/>
  <c r="DK32" i="1" s="1"/>
  <c r="DK33" i="1" s="1"/>
  <c r="DK34" i="1" s="1"/>
  <c r="DK35" i="1" s="1"/>
  <c r="DK36" i="1" s="1"/>
  <c r="DK37" i="1" s="1"/>
  <c r="DK38" i="1" s="1"/>
  <c r="DK39" i="1" s="1"/>
  <c r="DK40" i="1" s="1"/>
  <c r="DK41" i="1" s="1"/>
  <c r="DK42" i="1" s="1"/>
  <c r="DK43" i="1" s="1"/>
  <c r="DK44" i="1" s="1"/>
  <c r="DK45" i="1" s="1"/>
  <c r="DK46" i="1" s="1"/>
  <c r="DK47" i="1" s="1"/>
  <c r="DK48" i="1" s="1"/>
  <c r="DK49" i="1" s="1"/>
  <c r="DK50" i="1" s="1"/>
  <c r="DK51" i="1" s="1"/>
  <c r="DK52" i="1" s="1"/>
  <c r="DK53" i="1" s="1"/>
  <c r="DK54" i="1" s="1"/>
  <c r="DK55" i="1" s="1"/>
  <c r="DK56" i="1" s="1"/>
  <c r="DK57" i="1" s="1"/>
  <c r="DK58" i="1" s="1"/>
  <c r="DK59" i="1" s="1"/>
  <c r="DK60" i="1" s="1"/>
  <c r="DK61" i="1" s="1"/>
  <c r="DK62" i="1" s="1"/>
  <c r="DK63" i="1" s="1"/>
  <c r="DK64" i="1" s="1"/>
  <c r="DK65" i="1" s="1"/>
  <c r="DK66" i="1" s="1"/>
  <c r="DK67" i="1" s="1"/>
  <c r="DK68" i="1" s="1"/>
  <c r="DK69" i="1" s="1"/>
  <c r="DK70" i="1" s="1"/>
  <c r="DK71" i="1" s="1"/>
  <c r="DK72" i="1" s="1"/>
  <c r="CG7" i="1"/>
  <c r="CG8" i="1" s="1"/>
  <c r="CG9" i="1" s="1"/>
  <c r="CG10" i="1" s="1"/>
  <c r="CG11" i="1" s="1"/>
  <c r="CG12" i="1" s="1"/>
  <c r="CG13" i="1" s="1"/>
  <c r="CG14" i="1" s="1"/>
  <c r="CG15" i="1" s="1"/>
  <c r="CG16" i="1" s="1"/>
  <c r="CG17" i="1" s="1"/>
  <c r="CG18" i="1" s="1"/>
  <c r="CG19" i="1" s="1"/>
  <c r="CG20" i="1" s="1"/>
  <c r="CG21" i="1" s="1"/>
  <c r="CG22" i="1" s="1"/>
  <c r="CG23" i="1" s="1"/>
  <c r="CG24" i="1" s="1"/>
  <c r="CG25" i="1" s="1"/>
  <c r="CG26" i="1" s="1"/>
  <c r="CG27" i="1" s="1"/>
  <c r="CG28" i="1" s="1"/>
  <c r="CG29" i="1" s="1"/>
  <c r="CG30" i="1" s="1"/>
  <c r="CG31" i="1" s="1"/>
  <c r="CG32" i="1" s="1"/>
  <c r="CG33" i="1" s="1"/>
  <c r="CG34" i="1" s="1"/>
  <c r="CG35" i="1" s="1"/>
  <c r="CG36" i="1" s="1"/>
  <c r="CG37" i="1" s="1"/>
  <c r="CG38" i="1" s="1"/>
  <c r="CG39" i="1" s="1"/>
  <c r="CG40" i="1" s="1"/>
  <c r="CG41" i="1" s="1"/>
  <c r="CG42" i="1" s="1"/>
  <c r="CG43" i="1" s="1"/>
  <c r="CG44" i="1" s="1"/>
  <c r="CG45" i="1" s="1"/>
  <c r="CG46" i="1" s="1"/>
  <c r="CG47" i="1" s="1"/>
  <c r="CG48" i="1" s="1"/>
  <c r="CG49" i="1" s="1"/>
  <c r="CG50" i="1" s="1"/>
  <c r="CG51" i="1" s="1"/>
  <c r="CG52" i="1" s="1"/>
  <c r="CG53" i="1" s="1"/>
  <c r="CG54" i="1" s="1"/>
  <c r="CG55" i="1" s="1"/>
  <c r="CG56" i="1" s="1"/>
  <c r="CG57" i="1" s="1"/>
  <c r="CG58" i="1" s="1"/>
  <c r="CG59" i="1" s="1"/>
  <c r="CG60" i="1" s="1"/>
  <c r="CG61" i="1" s="1"/>
  <c r="CG62" i="1" s="1"/>
  <c r="CG63" i="1" s="1"/>
  <c r="CG64" i="1" s="1"/>
  <c r="CG65" i="1" s="1"/>
  <c r="CG66" i="1" s="1"/>
  <c r="CG67" i="1" s="1"/>
  <c r="CG68" i="1" s="1"/>
  <c r="CG69" i="1" s="1"/>
  <c r="CG70" i="1" s="1"/>
  <c r="CG71" i="1" s="1"/>
  <c r="CG72" i="1" s="1"/>
  <c r="CA7" i="1"/>
  <c r="CA8" i="1" s="1"/>
  <c r="CA9" i="1" s="1"/>
  <c r="CA10" i="1" s="1"/>
  <c r="CA11" i="1" s="1"/>
  <c r="CA12" i="1" s="1"/>
  <c r="CA13" i="1" s="1"/>
  <c r="CA14" i="1" s="1"/>
  <c r="CA15" i="1" s="1"/>
  <c r="CA16" i="1" s="1"/>
  <c r="CA17" i="1" s="1"/>
  <c r="CA18" i="1" s="1"/>
  <c r="CA19" i="1" s="1"/>
  <c r="CA20" i="1" s="1"/>
  <c r="CA21" i="1" s="1"/>
  <c r="CA22" i="1" s="1"/>
  <c r="CA23" i="1" s="1"/>
  <c r="CA24" i="1" s="1"/>
  <c r="CA25" i="1" s="1"/>
  <c r="CA26" i="1" s="1"/>
  <c r="CA27" i="1" s="1"/>
  <c r="CA28" i="1" s="1"/>
  <c r="CA29" i="1" s="1"/>
  <c r="CA30" i="1" s="1"/>
  <c r="CA31" i="1" s="1"/>
  <c r="CA32" i="1" s="1"/>
  <c r="CA33" i="1" s="1"/>
  <c r="CA34" i="1" s="1"/>
  <c r="CA35" i="1" s="1"/>
  <c r="CA36" i="1" s="1"/>
  <c r="CA37" i="1" s="1"/>
  <c r="CA38" i="1" s="1"/>
  <c r="CA39" i="1" s="1"/>
  <c r="CA40" i="1" s="1"/>
  <c r="CA41" i="1" s="1"/>
  <c r="CA42" i="1" s="1"/>
  <c r="CA43" i="1" s="1"/>
  <c r="CA44" i="1" s="1"/>
  <c r="CA45" i="1" s="1"/>
  <c r="CA46" i="1" s="1"/>
  <c r="CA47" i="1" s="1"/>
  <c r="CA48" i="1" s="1"/>
  <c r="CA49" i="1" s="1"/>
  <c r="CA50" i="1" s="1"/>
  <c r="CA51" i="1" s="1"/>
  <c r="CA52" i="1" s="1"/>
  <c r="CA53" i="1" s="1"/>
  <c r="CA54" i="1" s="1"/>
  <c r="CA55" i="1" s="1"/>
  <c r="CA56" i="1" s="1"/>
  <c r="CA57" i="1" s="1"/>
  <c r="CA58" i="1" s="1"/>
  <c r="CA59" i="1" s="1"/>
  <c r="CA60" i="1" s="1"/>
  <c r="CA61" i="1" s="1"/>
  <c r="CA62" i="1" s="1"/>
  <c r="CA63" i="1" s="1"/>
  <c r="CA64" i="1" s="1"/>
  <c r="CA65" i="1" s="1"/>
  <c r="CA66" i="1" s="1"/>
  <c r="CA67" i="1" s="1"/>
  <c r="CA68" i="1" s="1"/>
  <c r="CA69" i="1" s="1"/>
  <c r="CA70" i="1" s="1"/>
  <c r="CA71" i="1" s="1"/>
  <c r="CA72" i="1" s="1"/>
  <c r="BU7" i="1"/>
  <c r="BU8" i="1" s="1"/>
  <c r="BU9" i="1" s="1"/>
  <c r="BU10" i="1" s="1"/>
  <c r="BU11" i="1" s="1"/>
  <c r="BU12" i="1" s="1"/>
  <c r="BU13" i="1" s="1"/>
  <c r="BU14" i="1" s="1"/>
  <c r="BU15" i="1" s="1"/>
  <c r="BU16" i="1" s="1"/>
  <c r="BU17" i="1" s="1"/>
  <c r="BU18" i="1" s="1"/>
  <c r="BU19" i="1" s="1"/>
  <c r="BU20" i="1" s="1"/>
  <c r="BU21" i="1" s="1"/>
  <c r="BU22" i="1" s="1"/>
  <c r="BU23" i="1" s="1"/>
  <c r="BU24" i="1" s="1"/>
  <c r="BU25" i="1" s="1"/>
  <c r="BU26" i="1" s="1"/>
  <c r="BU27" i="1" s="1"/>
  <c r="BU28" i="1" s="1"/>
  <c r="BU29" i="1" s="1"/>
  <c r="BU30" i="1" s="1"/>
  <c r="BU31" i="1" s="1"/>
  <c r="BU32" i="1" s="1"/>
  <c r="BU33" i="1" s="1"/>
  <c r="BU34" i="1" s="1"/>
  <c r="BU35" i="1" s="1"/>
  <c r="BU36" i="1" s="1"/>
  <c r="BU37" i="1" s="1"/>
  <c r="BU38" i="1" s="1"/>
  <c r="BU39" i="1" s="1"/>
  <c r="BU40" i="1" s="1"/>
  <c r="BU41" i="1" s="1"/>
  <c r="BU42" i="1" s="1"/>
  <c r="BU43" i="1" s="1"/>
  <c r="BU44" i="1" s="1"/>
  <c r="BU45" i="1" s="1"/>
  <c r="BU46" i="1" s="1"/>
  <c r="BU47" i="1" s="1"/>
  <c r="BU48" i="1" s="1"/>
  <c r="BU49" i="1" s="1"/>
  <c r="BU50" i="1" s="1"/>
  <c r="BU51" i="1" s="1"/>
  <c r="BU52" i="1" s="1"/>
  <c r="BU53" i="1" s="1"/>
  <c r="BU54" i="1" s="1"/>
  <c r="BU55" i="1" s="1"/>
  <c r="BU56" i="1" s="1"/>
  <c r="BU57" i="1" s="1"/>
  <c r="BU58" i="1" s="1"/>
  <c r="BU59" i="1" s="1"/>
  <c r="BU60" i="1" s="1"/>
  <c r="BU61" i="1" s="1"/>
  <c r="BU62" i="1" s="1"/>
  <c r="BU63" i="1" s="1"/>
  <c r="BU64" i="1" s="1"/>
  <c r="BU65" i="1" s="1"/>
  <c r="BU66" i="1" s="1"/>
  <c r="BU67" i="1" s="1"/>
  <c r="BU68" i="1" s="1"/>
  <c r="BU69" i="1" s="1"/>
  <c r="BU70" i="1" s="1"/>
  <c r="BU71" i="1" s="1"/>
  <c r="BU72" i="1" s="1"/>
  <c r="AR7" i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R33" i="1" s="1"/>
  <c r="AR34" i="1" s="1"/>
  <c r="AR35" i="1" s="1"/>
  <c r="AR36" i="1" s="1"/>
  <c r="AR37" i="1" s="1"/>
  <c r="AR38" i="1" s="1"/>
  <c r="AR39" i="1" s="1"/>
  <c r="AR40" i="1" s="1"/>
  <c r="AR41" i="1" s="1"/>
  <c r="AR42" i="1" s="1"/>
  <c r="AR43" i="1" s="1"/>
  <c r="AR44" i="1" s="1"/>
  <c r="AR45" i="1" s="1"/>
  <c r="AR46" i="1" s="1"/>
  <c r="AR47" i="1" s="1"/>
  <c r="AR48" i="1" s="1"/>
  <c r="AR49" i="1" s="1"/>
  <c r="AR50" i="1" s="1"/>
  <c r="AR51" i="1" s="1"/>
  <c r="AR52" i="1" s="1"/>
  <c r="AR53" i="1" s="1"/>
  <c r="AR54" i="1" s="1"/>
  <c r="AR55" i="1" s="1"/>
  <c r="AR56" i="1" s="1"/>
  <c r="AR57" i="1" s="1"/>
  <c r="AR58" i="1" s="1"/>
  <c r="AR59" i="1" s="1"/>
  <c r="AR60" i="1" s="1"/>
  <c r="AR61" i="1" s="1"/>
  <c r="AR62" i="1" s="1"/>
  <c r="AR63" i="1" s="1"/>
  <c r="AR64" i="1" s="1"/>
  <c r="AR65" i="1" s="1"/>
  <c r="AR66" i="1" s="1"/>
  <c r="AR67" i="1" s="1"/>
  <c r="AR68" i="1" s="1"/>
  <c r="AR69" i="1" s="1"/>
  <c r="AR70" i="1" s="1"/>
  <c r="AR71" i="1" s="1"/>
  <c r="AR72" i="1" s="1"/>
  <c r="AK7" i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K59" i="1" s="1"/>
  <c r="AK60" i="1" s="1"/>
  <c r="AK61" i="1" s="1"/>
  <c r="AK62" i="1" s="1"/>
  <c r="AK63" i="1" s="1"/>
  <c r="AK64" i="1" s="1"/>
  <c r="AK65" i="1" s="1"/>
  <c r="AK66" i="1" s="1"/>
  <c r="AK67" i="1" s="1"/>
  <c r="AK68" i="1" s="1"/>
  <c r="AK69" i="1" s="1"/>
  <c r="AK70" i="1" s="1"/>
  <c r="AK71" i="1" s="1"/>
  <c r="AK72" i="1" s="1"/>
  <c r="AF7" i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F72" i="1" s="1"/>
  <c r="S7" i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FK6" i="1"/>
  <c r="FK7" i="1" s="1"/>
  <c r="FK8" i="1" s="1"/>
  <c r="FK9" i="1" s="1"/>
  <c r="FK10" i="1" s="1"/>
  <c r="FK11" i="1" s="1"/>
  <c r="FK12" i="1" s="1"/>
  <c r="FK13" i="1" s="1"/>
  <c r="FK14" i="1" s="1"/>
  <c r="FK15" i="1" s="1"/>
  <c r="FK16" i="1" s="1"/>
  <c r="FK17" i="1" s="1"/>
  <c r="FK18" i="1" s="1"/>
  <c r="FK19" i="1" s="1"/>
  <c r="FK20" i="1" s="1"/>
  <c r="FK21" i="1" s="1"/>
  <c r="FK22" i="1" s="1"/>
  <c r="FK23" i="1" s="1"/>
  <c r="FK24" i="1" s="1"/>
  <c r="FK25" i="1" s="1"/>
  <c r="FK26" i="1" s="1"/>
  <c r="FK27" i="1" s="1"/>
  <c r="FK28" i="1" s="1"/>
  <c r="FK29" i="1" s="1"/>
  <c r="FK30" i="1" s="1"/>
  <c r="FK31" i="1" s="1"/>
  <c r="FK32" i="1" s="1"/>
  <c r="FK33" i="1" s="1"/>
  <c r="FK34" i="1" s="1"/>
  <c r="FK35" i="1" s="1"/>
  <c r="FK36" i="1" s="1"/>
  <c r="FK37" i="1" s="1"/>
  <c r="FK38" i="1" s="1"/>
  <c r="FK39" i="1" s="1"/>
  <c r="FK40" i="1" s="1"/>
  <c r="FK41" i="1" s="1"/>
  <c r="FK42" i="1" s="1"/>
  <c r="FK43" i="1" s="1"/>
  <c r="FK44" i="1" s="1"/>
  <c r="FK45" i="1" s="1"/>
  <c r="FK46" i="1" s="1"/>
  <c r="FK47" i="1" s="1"/>
  <c r="FK48" i="1" s="1"/>
  <c r="FK49" i="1" s="1"/>
  <c r="FK50" i="1" s="1"/>
  <c r="FK51" i="1" s="1"/>
  <c r="FK52" i="1" s="1"/>
  <c r="FK53" i="1" s="1"/>
  <c r="FK54" i="1" s="1"/>
  <c r="FK55" i="1" s="1"/>
  <c r="FK56" i="1" s="1"/>
  <c r="FK57" i="1" s="1"/>
  <c r="FK58" i="1" s="1"/>
  <c r="FK59" i="1" s="1"/>
  <c r="FK60" i="1" s="1"/>
  <c r="FK61" i="1" s="1"/>
  <c r="FK62" i="1" s="1"/>
  <c r="FK63" i="1" s="1"/>
  <c r="FK64" i="1" s="1"/>
  <c r="FK65" i="1" s="1"/>
  <c r="FK66" i="1" s="1"/>
  <c r="FK67" i="1" s="1"/>
  <c r="FK68" i="1" s="1"/>
  <c r="FK69" i="1" s="1"/>
  <c r="FK70" i="1" s="1"/>
  <c r="FK71" i="1" s="1"/>
  <c r="FK72" i="1" s="1"/>
  <c r="FE6" i="1"/>
  <c r="FE7" i="1" s="1"/>
  <c r="FE8" i="1" s="1"/>
  <c r="FE9" i="1" s="1"/>
  <c r="FE10" i="1" s="1"/>
  <c r="FE11" i="1" s="1"/>
  <c r="FE12" i="1" s="1"/>
  <c r="FE13" i="1" s="1"/>
  <c r="FE14" i="1" s="1"/>
  <c r="FE15" i="1" s="1"/>
  <c r="FE16" i="1" s="1"/>
  <c r="FE17" i="1" s="1"/>
  <c r="FE18" i="1" s="1"/>
  <c r="FE19" i="1" s="1"/>
  <c r="FE20" i="1" s="1"/>
  <c r="FE21" i="1" s="1"/>
  <c r="FE22" i="1" s="1"/>
  <c r="FE23" i="1" s="1"/>
  <c r="FE24" i="1" s="1"/>
  <c r="FE25" i="1" s="1"/>
  <c r="FE26" i="1" s="1"/>
  <c r="FE27" i="1" s="1"/>
  <c r="FE28" i="1" s="1"/>
  <c r="FE29" i="1" s="1"/>
  <c r="FE30" i="1" s="1"/>
  <c r="FE31" i="1" s="1"/>
  <c r="FE32" i="1" s="1"/>
  <c r="FE33" i="1" s="1"/>
  <c r="FE34" i="1" s="1"/>
  <c r="FE35" i="1" s="1"/>
  <c r="FE36" i="1" s="1"/>
  <c r="FE37" i="1" s="1"/>
  <c r="FE38" i="1" s="1"/>
  <c r="FE39" i="1" s="1"/>
  <c r="FE40" i="1" s="1"/>
  <c r="FE41" i="1" s="1"/>
  <c r="FE42" i="1" s="1"/>
  <c r="FE43" i="1" s="1"/>
  <c r="FE44" i="1" s="1"/>
  <c r="FE45" i="1" s="1"/>
  <c r="FE46" i="1" s="1"/>
  <c r="FE47" i="1" s="1"/>
  <c r="FE48" i="1" s="1"/>
  <c r="FE49" i="1" s="1"/>
  <c r="FE50" i="1" s="1"/>
  <c r="FE51" i="1" s="1"/>
  <c r="FE52" i="1" s="1"/>
  <c r="FE53" i="1" s="1"/>
  <c r="FE54" i="1" s="1"/>
  <c r="FE55" i="1" s="1"/>
  <c r="FE56" i="1" s="1"/>
  <c r="FE57" i="1" s="1"/>
  <c r="FE58" i="1" s="1"/>
  <c r="FE59" i="1" s="1"/>
  <c r="FE60" i="1" s="1"/>
  <c r="FE61" i="1" s="1"/>
  <c r="FE62" i="1" s="1"/>
  <c r="FE63" i="1" s="1"/>
  <c r="FE64" i="1" s="1"/>
  <c r="FE65" i="1" s="1"/>
  <c r="FE66" i="1" s="1"/>
  <c r="FE67" i="1" s="1"/>
  <c r="FE68" i="1" s="1"/>
  <c r="FE69" i="1" s="1"/>
  <c r="FE70" i="1" s="1"/>
  <c r="FE71" i="1" s="1"/>
  <c r="FE72" i="1" s="1"/>
  <c r="FD6" i="1"/>
  <c r="FD7" i="1" s="1"/>
  <c r="FD8" i="1" s="1"/>
  <c r="FD9" i="1" s="1"/>
  <c r="FD10" i="1" s="1"/>
  <c r="FD11" i="1" s="1"/>
  <c r="FD12" i="1" s="1"/>
  <c r="FD13" i="1" s="1"/>
  <c r="FD14" i="1" s="1"/>
  <c r="FD15" i="1" s="1"/>
  <c r="FD16" i="1" s="1"/>
  <c r="FD17" i="1" s="1"/>
  <c r="FD18" i="1" s="1"/>
  <c r="FD19" i="1" s="1"/>
  <c r="FD20" i="1" s="1"/>
  <c r="FD21" i="1" s="1"/>
  <c r="FD22" i="1" s="1"/>
  <c r="FD23" i="1" s="1"/>
  <c r="FD24" i="1" s="1"/>
  <c r="FD25" i="1" s="1"/>
  <c r="FD26" i="1" s="1"/>
  <c r="FD27" i="1" s="1"/>
  <c r="FD28" i="1" s="1"/>
  <c r="FD29" i="1" s="1"/>
  <c r="FD30" i="1" s="1"/>
  <c r="FD31" i="1" s="1"/>
  <c r="FD32" i="1" s="1"/>
  <c r="FD33" i="1" s="1"/>
  <c r="FD34" i="1" s="1"/>
  <c r="FD35" i="1" s="1"/>
  <c r="FD36" i="1" s="1"/>
  <c r="FD37" i="1" s="1"/>
  <c r="FD38" i="1" s="1"/>
  <c r="FD39" i="1" s="1"/>
  <c r="FD40" i="1" s="1"/>
  <c r="FD41" i="1" s="1"/>
  <c r="FD42" i="1" s="1"/>
  <c r="FD43" i="1" s="1"/>
  <c r="FD44" i="1" s="1"/>
  <c r="FD45" i="1" s="1"/>
  <c r="FD46" i="1" s="1"/>
  <c r="FD47" i="1" s="1"/>
  <c r="FD48" i="1" s="1"/>
  <c r="FD49" i="1" s="1"/>
  <c r="FD50" i="1" s="1"/>
  <c r="FD51" i="1" s="1"/>
  <c r="FD52" i="1" s="1"/>
  <c r="FD53" i="1" s="1"/>
  <c r="FD54" i="1" s="1"/>
  <c r="FD55" i="1" s="1"/>
  <c r="FD56" i="1" s="1"/>
  <c r="FD57" i="1" s="1"/>
  <c r="FD58" i="1" s="1"/>
  <c r="FD59" i="1" s="1"/>
  <c r="FD60" i="1" s="1"/>
  <c r="FD61" i="1" s="1"/>
  <c r="FD62" i="1" s="1"/>
  <c r="FD63" i="1" s="1"/>
  <c r="FD64" i="1" s="1"/>
  <c r="FD65" i="1" s="1"/>
  <c r="FD66" i="1" s="1"/>
  <c r="FD67" i="1" s="1"/>
  <c r="FD68" i="1" s="1"/>
  <c r="FD69" i="1" s="1"/>
  <c r="FD70" i="1" s="1"/>
  <c r="FD71" i="1" s="1"/>
  <c r="FD72" i="1" s="1"/>
  <c r="EY6" i="1"/>
  <c r="EY7" i="1" s="1"/>
  <c r="EY8" i="1" s="1"/>
  <c r="EY9" i="1" s="1"/>
  <c r="EY10" i="1" s="1"/>
  <c r="EY11" i="1" s="1"/>
  <c r="EY12" i="1" s="1"/>
  <c r="EY13" i="1" s="1"/>
  <c r="EY14" i="1" s="1"/>
  <c r="EY15" i="1" s="1"/>
  <c r="EY16" i="1" s="1"/>
  <c r="EY17" i="1" s="1"/>
  <c r="EY18" i="1" s="1"/>
  <c r="EY19" i="1" s="1"/>
  <c r="EY20" i="1" s="1"/>
  <c r="EY21" i="1" s="1"/>
  <c r="EY22" i="1" s="1"/>
  <c r="EY23" i="1" s="1"/>
  <c r="EY24" i="1" s="1"/>
  <c r="EY25" i="1" s="1"/>
  <c r="EY26" i="1" s="1"/>
  <c r="EY27" i="1" s="1"/>
  <c r="EY28" i="1" s="1"/>
  <c r="EY29" i="1" s="1"/>
  <c r="EY30" i="1" s="1"/>
  <c r="EY31" i="1" s="1"/>
  <c r="EY32" i="1" s="1"/>
  <c r="EY33" i="1" s="1"/>
  <c r="EY34" i="1" s="1"/>
  <c r="EY35" i="1" s="1"/>
  <c r="EY36" i="1" s="1"/>
  <c r="EY37" i="1" s="1"/>
  <c r="EY38" i="1" s="1"/>
  <c r="EY39" i="1" s="1"/>
  <c r="EY40" i="1" s="1"/>
  <c r="EY41" i="1" s="1"/>
  <c r="EY42" i="1" s="1"/>
  <c r="EY43" i="1" s="1"/>
  <c r="EY44" i="1" s="1"/>
  <c r="EY45" i="1" s="1"/>
  <c r="EY46" i="1" s="1"/>
  <c r="EY47" i="1" s="1"/>
  <c r="EY48" i="1" s="1"/>
  <c r="EY49" i="1" s="1"/>
  <c r="EY50" i="1" s="1"/>
  <c r="EY51" i="1" s="1"/>
  <c r="EY52" i="1" s="1"/>
  <c r="EY53" i="1" s="1"/>
  <c r="EY54" i="1" s="1"/>
  <c r="EY55" i="1" s="1"/>
  <c r="EY56" i="1" s="1"/>
  <c r="EY57" i="1" s="1"/>
  <c r="EY58" i="1" s="1"/>
  <c r="EY59" i="1" s="1"/>
  <c r="EY60" i="1" s="1"/>
  <c r="EY61" i="1" s="1"/>
  <c r="EY62" i="1" s="1"/>
  <c r="EY63" i="1" s="1"/>
  <c r="EY64" i="1" s="1"/>
  <c r="EY65" i="1" s="1"/>
  <c r="EY66" i="1" s="1"/>
  <c r="EY67" i="1" s="1"/>
  <c r="EY68" i="1" s="1"/>
  <c r="EY69" i="1" s="1"/>
  <c r="EY70" i="1" s="1"/>
  <c r="EY71" i="1" s="1"/>
  <c r="EY72" i="1" s="1"/>
  <c r="EM6" i="1"/>
  <c r="EM7" i="1" s="1"/>
  <c r="EM8" i="1" s="1"/>
  <c r="EM9" i="1" s="1"/>
  <c r="EM10" i="1" s="1"/>
  <c r="EM11" i="1" s="1"/>
  <c r="EM12" i="1" s="1"/>
  <c r="EM13" i="1" s="1"/>
  <c r="EM14" i="1" s="1"/>
  <c r="EM15" i="1" s="1"/>
  <c r="EM16" i="1" s="1"/>
  <c r="EM17" i="1" s="1"/>
  <c r="EM18" i="1" s="1"/>
  <c r="EM19" i="1" s="1"/>
  <c r="EM20" i="1" s="1"/>
  <c r="EM21" i="1" s="1"/>
  <c r="EM22" i="1" s="1"/>
  <c r="EM23" i="1" s="1"/>
  <c r="EM24" i="1" s="1"/>
  <c r="EM25" i="1" s="1"/>
  <c r="EM26" i="1" s="1"/>
  <c r="EM27" i="1" s="1"/>
  <c r="EM28" i="1" s="1"/>
  <c r="EM29" i="1" s="1"/>
  <c r="EM30" i="1" s="1"/>
  <c r="EM31" i="1" s="1"/>
  <c r="EM32" i="1" s="1"/>
  <c r="EM33" i="1" s="1"/>
  <c r="EM34" i="1" s="1"/>
  <c r="EM35" i="1" s="1"/>
  <c r="EM36" i="1" s="1"/>
  <c r="EM37" i="1" s="1"/>
  <c r="EM38" i="1" s="1"/>
  <c r="EM39" i="1" s="1"/>
  <c r="EM40" i="1" s="1"/>
  <c r="EM41" i="1" s="1"/>
  <c r="EM42" i="1" s="1"/>
  <c r="EM43" i="1" s="1"/>
  <c r="EM44" i="1" s="1"/>
  <c r="EM45" i="1" s="1"/>
  <c r="EM46" i="1" s="1"/>
  <c r="EM47" i="1" s="1"/>
  <c r="EM48" i="1" s="1"/>
  <c r="EM49" i="1" s="1"/>
  <c r="EM50" i="1" s="1"/>
  <c r="EM51" i="1" s="1"/>
  <c r="EM52" i="1" s="1"/>
  <c r="EM53" i="1" s="1"/>
  <c r="EM54" i="1" s="1"/>
  <c r="EM55" i="1" s="1"/>
  <c r="EM56" i="1" s="1"/>
  <c r="EM57" i="1" s="1"/>
  <c r="EM58" i="1" s="1"/>
  <c r="EM59" i="1" s="1"/>
  <c r="EM60" i="1" s="1"/>
  <c r="EM61" i="1" s="1"/>
  <c r="EM62" i="1" s="1"/>
  <c r="EM63" i="1" s="1"/>
  <c r="EM64" i="1" s="1"/>
  <c r="EM65" i="1" s="1"/>
  <c r="EM66" i="1" s="1"/>
  <c r="EM67" i="1" s="1"/>
  <c r="EM68" i="1" s="1"/>
  <c r="EM69" i="1" s="1"/>
  <c r="EM70" i="1" s="1"/>
  <c r="EM71" i="1" s="1"/>
  <c r="EM72" i="1" s="1"/>
  <c r="DU6" i="1"/>
  <c r="DU7" i="1" s="1"/>
  <c r="DU8" i="1" s="1"/>
  <c r="DU9" i="1" s="1"/>
  <c r="DU10" i="1" s="1"/>
  <c r="DU11" i="1" s="1"/>
  <c r="DU12" i="1" s="1"/>
  <c r="DU13" i="1" s="1"/>
  <c r="DU14" i="1" s="1"/>
  <c r="DU15" i="1" s="1"/>
  <c r="DU16" i="1" s="1"/>
  <c r="DU17" i="1" s="1"/>
  <c r="DU18" i="1" s="1"/>
  <c r="DU19" i="1" s="1"/>
  <c r="DU20" i="1" s="1"/>
  <c r="DU21" i="1" s="1"/>
  <c r="DU22" i="1" s="1"/>
  <c r="DU23" i="1" s="1"/>
  <c r="DU24" i="1" s="1"/>
  <c r="DU25" i="1" s="1"/>
  <c r="DU26" i="1" s="1"/>
  <c r="DU27" i="1" s="1"/>
  <c r="DU28" i="1" s="1"/>
  <c r="DU29" i="1" s="1"/>
  <c r="DU30" i="1" s="1"/>
  <c r="DU31" i="1" s="1"/>
  <c r="DU32" i="1" s="1"/>
  <c r="DU33" i="1" s="1"/>
  <c r="DU34" i="1" s="1"/>
  <c r="DU35" i="1" s="1"/>
  <c r="DU36" i="1" s="1"/>
  <c r="DU37" i="1" s="1"/>
  <c r="DU38" i="1" s="1"/>
  <c r="DU39" i="1" s="1"/>
  <c r="DU40" i="1" s="1"/>
  <c r="DU41" i="1" s="1"/>
  <c r="DU42" i="1" s="1"/>
  <c r="DU43" i="1" s="1"/>
  <c r="DU44" i="1" s="1"/>
  <c r="DU45" i="1" s="1"/>
  <c r="DU46" i="1" s="1"/>
  <c r="DU47" i="1" s="1"/>
  <c r="DU48" i="1" s="1"/>
  <c r="DU49" i="1" s="1"/>
  <c r="DU50" i="1" s="1"/>
  <c r="DU51" i="1" s="1"/>
  <c r="DU52" i="1" s="1"/>
  <c r="DU53" i="1" s="1"/>
  <c r="DU54" i="1" s="1"/>
  <c r="DU55" i="1" s="1"/>
  <c r="DU56" i="1" s="1"/>
  <c r="DU57" i="1" s="1"/>
  <c r="DU58" i="1" s="1"/>
  <c r="DU59" i="1" s="1"/>
  <c r="DU60" i="1" s="1"/>
  <c r="DU61" i="1" s="1"/>
  <c r="DU62" i="1" s="1"/>
  <c r="DU63" i="1" s="1"/>
  <c r="DU64" i="1" s="1"/>
  <c r="DU65" i="1" s="1"/>
  <c r="DU66" i="1" s="1"/>
  <c r="DU67" i="1" s="1"/>
  <c r="DU68" i="1" s="1"/>
  <c r="DU69" i="1" s="1"/>
  <c r="DU70" i="1" s="1"/>
  <c r="DU71" i="1" s="1"/>
  <c r="DU72" i="1" s="1"/>
  <c r="DO6" i="1"/>
  <c r="DO7" i="1" s="1"/>
  <c r="DO8" i="1" s="1"/>
  <c r="DO9" i="1" s="1"/>
  <c r="DO10" i="1" s="1"/>
  <c r="DO11" i="1" s="1"/>
  <c r="DO12" i="1" s="1"/>
  <c r="DO13" i="1" s="1"/>
  <c r="DO14" i="1" s="1"/>
  <c r="DO15" i="1" s="1"/>
  <c r="DO16" i="1" s="1"/>
  <c r="DO17" i="1" s="1"/>
  <c r="DO18" i="1" s="1"/>
  <c r="DO19" i="1" s="1"/>
  <c r="DO20" i="1" s="1"/>
  <c r="DO21" i="1" s="1"/>
  <c r="DO22" i="1" s="1"/>
  <c r="DO23" i="1" s="1"/>
  <c r="DO24" i="1" s="1"/>
  <c r="DO25" i="1" s="1"/>
  <c r="DO26" i="1" s="1"/>
  <c r="DO27" i="1" s="1"/>
  <c r="DO28" i="1" s="1"/>
  <c r="DO29" i="1" s="1"/>
  <c r="DO30" i="1" s="1"/>
  <c r="DO31" i="1" s="1"/>
  <c r="DO32" i="1" s="1"/>
  <c r="DO33" i="1" s="1"/>
  <c r="DO34" i="1" s="1"/>
  <c r="DO35" i="1" s="1"/>
  <c r="DO36" i="1" s="1"/>
  <c r="DO37" i="1" s="1"/>
  <c r="DO38" i="1" s="1"/>
  <c r="DO39" i="1" s="1"/>
  <c r="DO40" i="1" s="1"/>
  <c r="DO41" i="1" s="1"/>
  <c r="DO42" i="1" s="1"/>
  <c r="DO43" i="1" s="1"/>
  <c r="DO44" i="1" s="1"/>
  <c r="DO45" i="1" s="1"/>
  <c r="DO46" i="1" s="1"/>
  <c r="DO47" i="1" s="1"/>
  <c r="DO48" i="1" s="1"/>
  <c r="DO49" i="1" s="1"/>
  <c r="DO50" i="1" s="1"/>
  <c r="DO51" i="1" s="1"/>
  <c r="DO52" i="1" s="1"/>
  <c r="DO53" i="1" s="1"/>
  <c r="DO54" i="1" s="1"/>
  <c r="DO55" i="1" s="1"/>
  <c r="DO56" i="1" s="1"/>
  <c r="DO57" i="1" s="1"/>
  <c r="DO58" i="1" s="1"/>
  <c r="DO59" i="1" s="1"/>
  <c r="DO60" i="1" s="1"/>
  <c r="DO61" i="1" s="1"/>
  <c r="DO62" i="1" s="1"/>
  <c r="DO63" i="1" s="1"/>
  <c r="DO64" i="1" s="1"/>
  <c r="DO65" i="1" s="1"/>
  <c r="DO66" i="1" s="1"/>
  <c r="DO67" i="1" s="1"/>
  <c r="DO68" i="1" s="1"/>
  <c r="DO69" i="1" s="1"/>
  <c r="DO70" i="1" s="1"/>
  <c r="DO71" i="1" s="1"/>
  <c r="DO72" i="1" s="1"/>
  <c r="DI6" i="1"/>
  <c r="DI7" i="1" s="1"/>
  <c r="DI8" i="1" s="1"/>
  <c r="DI9" i="1" s="1"/>
  <c r="DI10" i="1" s="1"/>
  <c r="DI11" i="1" s="1"/>
  <c r="DI12" i="1" s="1"/>
  <c r="DI13" i="1" s="1"/>
  <c r="DI14" i="1" s="1"/>
  <c r="DI15" i="1" s="1"/>
  <c r="DI16" i="1" s="1"/>
  <c r="DI17" i="1" s="1"/>
  <c r="DI18" i="1" s="1"/>
  <c r="DI19" i="1" s="1"/>
  <c r="DI20" i="1" s="1"/>
  <c r="DI21" i="1" s="1"/>
  <c r="DI22" i="1" s="1"/>
  <c r="DI23" i="1" s="1"/>
  <c r="DI24" i="1" s="1"/>
  <c r="DI25" i="1" s="1"/>
  <c r="DI26" i="1" s="1"/>
  <c r="DI27" i="1" s="1"/>
  <c r="DI28" i="1" s="1"/>
  <c r="DI29" i="1" s="1"/>
  <c r="DI30" i="1" s="1"/>
  <c r="DI31" i="1" s="1"/>
  <c r="DI32" i="1" s="1"/>
  <c r="DI33" i="1" s="1"/>
  <c r="DI34" i="1" s="1"/>
  <c r="DI35" i="1" s="1"/>
  <c r="DI36" i="1" s="1"/>
  <c r="DI37" i="1" s="1"/>
  <c r="DI38" i="1" s="1"/>
  <c r="DI39" i="1" s="1"/>
  <c r="DI40" i="1" s="1"/>
  <c r="DI41" i="1" s="1"/>
  <c r="DI42" i="1" s="1"/>
  <c r="DI43" i="1" s="1"/>
  <c r="DI44" i="1" s="1"/>
  <c r="DI45" i="1" s="1"/>
  <c r="DI46" i="1" s="1"/>
  <c r="DI47" i="1" s="1"/>
  <c r="DI48" i="1" s="1"/>
  <c r="DI49" i="1" s="1"/>
  <c r="DI50" i="1" s="1"/>
  <c r="DI51" i="1" s="1"/>
  <c r="DI52" i="1" s="1"/>
  <c r="DI53" i="1" s="1"/>
  <c r="DI54" i="1" s="1"/>
  <c r="DI55" i="1" s="1"/>
  <c r="DI56" i="1" s="1"/>
  <c r="DI57" i="1" s="1"/>
  <c r="DI58" i="1" s="1"/>
  <c r="DI59" i="1" s="1"/>
  <c r="DI60" i="1" s="1"/>
  <c r="DI61" i="1" s="1"/>
  <c r="DI62" i="1" s="1"/>
  <c r="DI63" i="1" s="1"/>
  <c r="DI64" i="1" s="1"/>
  <c r="DI65" i="1" s="1"/>
  <c r="DI66" i="1" s="1"/>
  <c r="DI67" i="1" s="1"/>
  <c r="DI68" i="1" s="1"/>
  <c r="DI69" i="1" s="1"/>
  <c r="DI70" i="1" s="1"/>
  <c r="DI71" i="1" s="1"/>
  <c r="DI72" i="1" s="1"/>
  <c r="CW6" i="1"/>
  <c r="CW7" i="1" s="1"/>
  <c r="CW8" i="1" s="1"/>
  <c r="CW9" i="1" s="1"/>
  <c r="CW10" i="1" s="1"/>
  <c r="CW11" i="1" s="1"/>
  <c r="CW12" i="1" s="1"/>
  <c r="CW13" i="1" s="1"/>
  <c r="CW14" i="1" s="1"/>
  <c r="CW15" i="1" s="1"/>
  <c r="CW16" i="1" s="1"/>
  <c r="CW17" i="1" s="1"/>
  <c r="CW18" i="1" s="1"/>
  <c r="CW19" i="1" s="1"/>
  <c r="CW20" i="1" s="1"/>
  <c r="CW21" i="1" s="1"/>
  <c r="CW22" i="1" s="1"/>
  <c r="CW23" i="1" s="1"/>
  <c r="CW24" i="1" s="1"/>
  <c r="CW25" i="1" s="1"/>
  <c r="CW26" i="1" s="1"/>
  <c r="CW27" i="1" s="1"/>
  <c r="CW28" i="1" s="1"/>
  <c r="CW29" i="1" s="1"/>
  <c r="CW30" i="1" s="1"/>
  <c r="CW31" i="1" s="1"/>
  <c r="CW32" i="1" s="1"/>
  <c r="CW33" i="1" s="1"/>
  <c r="CW34" i="1" s="1"/>
  <c r="CW35" i="1" s="1"/>
  <c r="CW36" i="1" s="1"/>
  <c r="CW37" i="1" s="1"/>
  <c r="CW38" i="1" s="1"/>
  <c r="CW39" i="1" s="1"/>
  <c r="CW40" i="1" s="1"/>
  <c r="CW41" i="1" s="1"/>
  <c r="CW42" i="1" s="1"/>
  <c r="CW43" i="1" s="1"/>
  <c r="CW44" i="1" s="1"/>
  <c r="CW45" i="1" s="1"/>
  <c r="CW46" i="1" s="1"/>
  <c r="CW47" i="1" s="1"/>
  <c r="CW48" i="1" s="1"/>
  <c r="CW49" i="1" s="1"/>
  <c r="CW50" i="1" s="1"/>
  <c r="CW51" i="1" s="1"/>
  <c r="CW52" i="1" s="1"/>
  <c r="CW53" i="1" s="1"/>
  <c r="CW54" i="1" s="1"/>
  <c r="CW55" i="1" s="1"/>
  <c r="CW56" i="1" s="1"/>
  <c r="CW57" i="1" s="1"/>
  <c r="CW58" i="1" s="1"/>
  <c r="CW59" i="1" s="1"/>
  <c r="CW60" i="1" s="1"/>
  <c r="CW61" i="1" s="1"/>
  <c r="CW62" i="1" s="1"/>
  <c r="CW63" i="1" s="1"/>
  <c r="CW64" i="1" s="1"/>
  <c r="CW65" i="1" s="1"/>
  <c r="CW66" i="1" s="1"/>
  <c r="CW67" i="1" s="1"/>
  <c r="CW68" i="1" s="1"/>
  <c r="CW69" i="1" s="1"/>
  <c r="CW70" i="1" s="1"/>
  <c r="CW71" i="1" s="1"/>
  <c r="CW72" i="1" s="1"/>
  <c r="CV6" i="1"/>
  <c r="CV7" i="1" s="1"/>
  <c r="CV8" i="1" s="1"/>
  <c r="CV9" i="1" s="1"/>
  <c r="CV10" i="1" s="1"/>
  <c r="CV11" i="1" s="1"/>
  <c r="CV12" i="1" s="1"/>
  <c r="CV13" i="1" s="1"/>
  <c r="CV14" i="1" s="1"/>
  <c r="CV15" i="1" s="1"/>
  <c r="CV16" i="1" s="1"/>
  <c r="CV17" i="1" s="1"/>
  <c r="CV18" i="1" s="1"/>
  <c r="CV19" i="1" s="1"/>
  <c r="CV20" i="1" s="1"/>
  <c r="CV21" i="1" s="1"/>
  <c r="CV22" i="1" s="1"/>
  <c r="CV23" i="1" s="1"/>
  <c r="CV24" i="1" s="1"/>
  <c r="CV25" i="1" s="1"/>
  <c r="CV26" i="1" s="1"/>
  <c r="CV27" i="1" s="1"/>
  <c r="CV28" i="1" s="1"/>
  <c r="CV29" i="1" s="1"/>
  <c r="CV30" i="1" s="1"/>
  <c r="CV31" i="1" s="1"/>
  <c r="CV32" i="1" s="1"/>
  <c r="CV33" i="1" s="1"/>
  <c r="CV34" i="1" s="1"/>
  <c r="CV35" i="1" s="1"/>
  <c r="CV36" i="1" s="1"/>
  <c r="CV37" i="1" s="1"/>
  <c r="CV38" i="1" s="1"/>
  <c r="CV39" i="1" s="1"/>
  <c r="CV40" i="1" s="1"/>
  <c r="CV41" i="1" s="1"/>
  <c r="CV42" i="1" s="1"/>
  <c r="CV43" i="1" s="1"/>
  <c r="CV44" i="1" s="1"/>
  <c r="CV45" i="1" s="1"/>
  <c r="CV46" i="1" s="1"/>
  <c r="CV47" i="1" s="1"/>
  <c r="CV48" i="1" s="1"/>
  <c r="CV49" i="1" s="1"/>
  <c r="CV50" i="1" s="1"/>
  <c r="CV51" i="1" s="1"/>
  <c r="CV52" i="1" s="1"/>
  <c r="CV53" i="1" s="1"/>
  <c r="CV54" i="1" s="1"/>
  <c r="CV55" i="1" s="1"/>
  <c r="CV56" i="1" s="1"/>
  <c r="CV57" i="1" s="1"/>
  <c r="CV58" i="1" s="1"/>
  <c r="CV59" i="1" s="1"/>
  <c r="CV60" i="1" s="1"/>
  <c r="CV61" i="1" s="1"/>
  <c r="CV62" i="1" s="1"/>
  <c r="CV63" i="1" s="1"/>
  <c r="CV64" i="1" s="1"/>
  <c r="CV65" i="1" s="1"/>
  <c r="CV66" i="1" s="1"/>
  <c r="CV67" i="1" s="1"/>
  <c r="CV68" i="1" s="1"/>
  <c r="CV69" i="1" s="1"/>
  <c r="CV70" i="1" s="1"/>
  <c r="CV71" i="1" s="1"/>
  <c r="CV72" i="1" s="1"/>
  <c r="CQ6" i="1"/>
  <c r="CQ7" i="1" s="1"/>
  <c r="CQ8" i="1" s="1"/>
  <c r="CQ9" i="1" s="1"/>
  <c r="CQ10" i="1" s="1"/>
  <c r="CQ11" i="1" s="1"/>
  <c r="CQ12" i="1" s="1"/>
  <c r="CQ13" i="1" s="1"/>
  <c r="CQ14" i="1" s="1"/>
  <c r="CQ15" i="1" s="1"/>
  <c r="CQ16" i="1" s="1"/>
  <c r="CQ17" i="1" s="1"/>
  <c r="CQ18" i="1" s="1"/>
  <c r="CQ19" i="1" s="1"/>
  <c r="CQ20" i="1" s="1"/>
  <c r="CQ21" i="1" s="1"/>
  <c r="CQ22" i="1" s="1"/>
  <c r="CQ23" i="1" s="1"/>
  <c r="CQ24" i="1" s="1"/>
  <c r="CQ25" i="1" s="1"/>
  <c r="CQ26" i="1" s="1"/>
  <c r="CQ27" i="1" s="1"/>
  <c r="CQ28" i="1" s="1"/>
  <c r="CQ29" i="1" s="1"/>
  <c r="CQ30" i="1" s="1"/>
  <c r="CQ31" i="1" s="1"/>
  <c r="CQ32" i="1" s="1"/>
  <c r="CQ33" i="1" s="1"/>
  <c r="CQ34" i="1" s="1"/>
  <c r="CQ35" i="1" s="1"/>
  <c r="CQ36" i="1" s="1"/>
  <c r="CQ37" i="1" s="1"/>
  <c r="CQ38" i="1" s="1"/>
  <c r="CQ39" i="1" s="1"/>
  <c r="CQ40" i="1" s="1"/>
  <c r="CQ41" i="1" s="1"/>
  <c r="CQ42" i="1" s="1"/>
  <c r="CQ43" i="1" s="1"/>
  <c r="CQ44" i="1" s="1"/>
  <c r="CQ45" i="1" s="1"/>
  <c r="CQ46" i="1" s="1"/>
  <c r="CQ47" i="1" s="1"/>
  <c r="CQ48" i="1" s="1"/>
  <c r="CQ49" i="1" s="1"/>
  <c r="CQ50" i="1" s="1"/>
  <c r="CQ51" i="1" s="1"/>
  <c r="CQ52" i="1" s="1"/>
  <c r="CQ53" i="1" s="1"/>
  <c r="CQ54" i="1" s="1"/>
  <c r="CQ55" i="1" s="1"/>
  <c r="CQ56" i="1" s="1"/>
  <c r="CQ57" i="1" s="1"/>
  <c r="CQ58" i="1" s="1"/>
  <c r="CQ59" i="1" s="1"/>
  <c r="CQ60" i="1" s="1"/>
  <c r="CQ61" i="1" s="1"/>
  <c r="CQ62" i="1" s="1"/>
  <c r="CQ63" i="1" s="1"/>
  <c r="CQ64" i="1" s="1"/>
  <c r="CQ65" i="1" s="1"/>
  <c r="CQ66" i="1" s="1"/>
  <c r="CQ67" i="1" s="1"/>
  <c r="CQ68" i="1" s="1"/>
  <c r="CQ69" i="1" s="1"/>
  <c r="CQ70" i="1" s="1"/>
  <c r="CQ71" i="1" s="1"/>
  <c r="CQ72" i="1" s="1"/>
  <c r="CE6" i="1"/>
  <c r="CE7" i="1" s="1"/>
  <c r="CE8" i="1" s="1"/>
  <c r="CE9" i="1" s="1"/>
  <c r="CE10" i="1" s="1"/>
  <c r="CE11" i="1" s="1"/>
  <c r="CE12" i="1" s="1"/>
  <c r="CE13" i="1" s="1"/>
  <c r="CE14" i="1" s="1"/>
  <c r="CE15" i="1" s="1"/>
  <c r="CE16" i="1" s="1"/>
  <c r="CE17" i="1" s="1"/>
  <c r="CE18" i="1" s="1"/>
  <c r="CE19" i="1" s="1"/>
  <c r="CE20" i="1" s="1"/>
  <c r="CE21" i="1" s="1"/>
  <c r="CE22" i="1" s="1"/>
  <c r="CE23" i="1" s="1"/>
  <c r="CE24" i="1" s="1"/>
  <c r="CE25" i="1" s="1"/>
  <c r="CE26" i="1" s="1"/>
  <c r="CE27" i="1" s="1"/>
  <c r="CE28" i="1" s="1"/>
  <c r="CE29" i="1" s="1"/>
  <c r="CE30" i="1" s="1"/>
  <c r="CE31" i="1" s="1"/>
  <c r="CE32" i="1" s="1"/>
  <c r="CE33" i="1" s="1"/>
  <c r="CE34" i="1" s="1"/>
  <c r="CE35" i="1" s="1"/>
  <c r="CE36" i="1" s="1"/>
  <c r="CE37" i="1" s="1"/>
  <c r="CE38" i="1" s="1"/>
  <c r="CE39" i="1" s="1"/>
  <c r="CE40" i="1" s="1"/>
  <c r="CE41" i="1" s="1"/>
  <c r="CE42" i="1" s="1"/>
  <c r="CE43" i="1" s="1"/>
  <c r="CE44" i="1" s="1"/>
  <c r="CE45" i="1" s="1"/>
  <c r="CE46" i="1" s="1"/>
  <c r="CE47" i="1" s="1"/>
  <c r="CE48" i="1" s="1"/>
  <c r="CE49" i="1" s="1"/>
  <c r="CE50" i="1" s="1"/>
  <c r="CE51" i="1" s="1"/>
  <c r="CE52" i="1" s="1"/>
  <c r="CE53" i="1" s="1"/>
  <c r="CE54" i="1" s="1"/>
  <c r="CE55" i="1" s="1"/>
  <c r="CE56" i="1" s="1"/>
  <c r="CE57" i="1" s="1"/>
  <c r="CE58" i="1" s="1"/>
  <c r="CE59" i="1" s="1"/>
  <c r="CE60" i="1" s="1"/>
  <c r="CE61" i="1" s="1"/>
  <c r="CE62" i="1" s="1"/>
  <c r="CE63" i="1" s="1"/>
  <c r="CE64" i="1" s="1"/>
  <c r="CE65" i="1" s="1"/>
  <c r="CE66" i="1" s="1"/>
  <c r="CE67" i="1" s="1"/>
  <c r="CE68" i="1" s="1"/>
  <c r="CE69" i="1" s="1"/>
  <c r="CE70" i="1" s="1"/>
  <c r="CE71" i="1" s="1"/>
  <c r="CE72" i="1" s="1"/>
  <c r="BY6" i="1"/>
  <c r="BY7" i="1" s="1"/>
  <c r="BY8" i="1" s="1"/>
  <c r="BY9" i="1" s="1"/>
  <c r="BY10" i="1" s="1"/>
  <c r="BY11" i="1" s="1"/>
  <c r="BY12" i="1" s="1"/>
  <c r="BY13" i="1" s="1"/>
  <c r="BY14" i="1" s="1"/>
  <c r="BY15" i="1" s="1"/>
  <c r="BY16" i="1" s="1"/>
  <c r="BY17" i="1" s="1"/>
  <c r="BY18" i="1" s="1"/>
  <c r="BY19" i="1" s="1"/>
  <c r="BY20" i="1" s="1"/>
  <c r="BY21" i="1" s="1"/>
  <c r="BY22" i="1" s="1"/>
  <c r="BY23" i="1" s="1"/>
  <c r="BY24" i="1" s="1"/>
  <c r="BY25" i="1" s="1"/>
  <c r="BY26" i="1" s="1"/>
  <c r="BY27" i="1" s="1"/>
  <c r="BY28" i="1" s="1"/>
  <c r="BY29" i="1" s="1"/>
  <c r="BY30" i="1" s="1"/>
  <c r="BY31" i="1" s="1"/>
  <c r="BY32" i="1" s="1"/>
  <c r="BY33" i="1" s="1"/>
  <c r="BY34" i="1" s="1"/>
  <c r="BY35" i="1" s="1"/>
  <c r="BY36" i="1" s="1"/>
  <c r="BY37" i="1" s="1"/>
  <c r="BY38" i="1" s="1"/>
  <c r="BY39" i="1" s="1"/>
  <c r="BY40" i="1" s="1"/>
  <c r="BY41" i="1" s="1"/>
  <c r="BY42" i="1" s="1"/>
  <c r="BY43" i="1" s="1"/>
  <c r="BY44" i="1" s="1"/>
  <c r="BY45" i="1" s="1"/>
  <c r="BY46" i="1" s="1"/>
  <c r="BY47" i="1" s="1"/>
  <c r="BY48" i="1" s="1"/>
  <c r="BY49" i="1" s="1"/>
  <c r="BY50" i="1" s="1"/>
  <c r="BY51" i="1" s="1"/>
  <c r="BY52" i="1" s="1"/>
  <c r="BY53" i="1" s="1"/>
  <c r="BY54" i="1" s="1"/>
  <c r="BY55" i="1" s="1"/>
  <c r="BY56" i="1" s="1"/>
  <c r="BY57" i="1" s="1"/>
  <c r="BY58" i="1" s="1"/>
  <c r="BY59" i="1" s="1"/>
  <c r="BY60" i="1" s="1"/>
  <c r="BY61" i="1" s="1"/>
  <c r="BY62" i="1" s="1"/>
  <c r="BY63" i="1" s="1"/>
  <c r="BY64" i="1" s="1"/>
  <c r="BY65" i="1" s="1"/>
  <c r="BY66" i="1" s="1"/>
  <c r="BY67" i="1" s="1"/>
  <c r="BY68" i="1" s="1"/>
  <c r="BY69" i="1" s="1"/>
  <c r="BY70" i="1" s="1"/>
  <c r="BY71" i="1" s="1"/>
  <c r="BY72" i="1" s="1"/>
  <c r="BS6" i="1"/>
  <c r="BS7" i="1" s="1"/>
  <c r="BS8" i="1" s="1"/>
  <c r="BS9" i="1" s="1"/>
  <c r="BS10" i="1" s="1"/>
  <c r="BS11" i="1" s="1"/>
  <c r="BS12" i="1" s="1"/>
  <c r="BS13" i="1" s="1"/>
  <c r="BS14" i="1" s="1"/>
  <c r="BS15" i="1" s="1"/>
  <c r="BS16" i="1" s="1"/>
  <c r="BS17" i="1" s="1"/>
  <c r="BS18" i="1" s="1"/>
  <c r="BS19" i="1" s="1"/>
  <c r="BS20" i="1" s="1"/>
  <c r="BS21" i="1" s="1"/>
  <c r="BS22" i="1" s="1"/>
  <c r="BS23" i="1" s="1"/>
  <c r="BS24" i="1" s="1"/>
  <c r="BS25" i="1" s="1"/>
  <c r="BS26" i="1" s="1"/>
  <c r="BS27" i="1" s="1"/>
  <c r="BS28" i="1" s="1"/>
  <c r="BS29" i="1" s="1"/>
  <c r="BS30" i="1" s="1"/>
  <c r="BS31" i="1" s="1"/>
  <c r="BS32" i="1" s="1"/>
  <c r="BS33" i="1" s="1"/>
  <c r="BS34" i="1" s="1"/>
  <c r="BS35" i="1" s="1"/>
  <c r="BS36" i="1" s="1"/>
  <c r="BS37" i="1" s="1"/>
  <c r="BS38" i="1" s="1"/>
  <c r="BS39" i="1" s="1"/>
  <c r="BS40" i="1" s="1"/>
  <c r="BS41" i="1" s="1"/>
  <c r="BS42" i="1" s="1"/>
  <c r="BS43" i="1" s="1"/>
  <c r="BS44" i="1" s="1"/>
  <c r="BS45" i="1" s="1"/>
  <c r="BS46" i="1" s="1"/>
  <c r="BS47" i="1" s="1"/>
  <c r="BS48" i="1" s="1"/>
  <c r="BS49" i="1" s="1"/>
  <c r="BS50" i="1" s="1"/>
  <c r="BS51" i="1" s="1"/>
  <c r="BS52" i="1" s="1"/>
  <c r="BS53" i="1" s="1"/>
  <c r="BS54" i="1" s="1"/>
  <c r="BS55" i="1" s="1"/>
  <c r="BS56" i="1" s="1"/>
  <c r="BS57" i="1" s="1"/>
  <c r="BS58" i="1" s="1"/>
  <c r="BS59" i="1" s="1"/>
  <c r="BS60" i="1" s="1"/>
  <c r="BS61" i="1" s="1"/>
  <c r="BS62" i="1" s="1"/>
  <c r="BS63" i="1" s="1"/>
  <c r="BS64" i="1" s="1"/>
  <c r="BS65" i="1" s="1"/>
  <c r="BS66" i="1" s="1"/>
  <c r="BS67" i="1" s="1"/>
  <c r="BS68" i="1" s="1"/>
  <c r="BS69" i="1" s="1"/>
  <c r="BS70" i="1" s="1"/>
  <c r="BS71" i="1" s="1"/>
  <c r="BS72" i="1" s="1"/>
  <c r="BG6" i="1"/>
  <c r="BG7" i="1" s="1"/>
  <c r="BG8" i="1" s="1"/>
  <c r="BG9" i="1" s="1"/>
  <c r="BG10" i="1" s="1"/>
  <c r="BG11" i="1" s="1"/>
  <c r="BG12" i="1" s="1"/>
  <c r="BG13" i="1" s="1"/>
  <c r="BG14" i="1" s="1"/>
  <c r="BG15" i="1" s="1"/>
  <c r="BG16" i="1" s="1"/>
  <c r="BG17" i="1" s="1"/>
  <c r="BG18" i="1" s="1"/>
  <c r="BG19" i="1" s="1"/>
  <c r="BG20" i="1" s="1"/>
  <c r="BG21" i="1" s="1"/>
  <c r="BG22" i="1" s="1"/>
  <c r="BG23" i="1" s="1"/>
  <c r="BG24" i="1" s="1"/>
  <c r="BG25" i="1" s="1"/>
  <c r="BG26" i="1" s="1"/>
  <c r="BG27" i="1" s="1"/>
  <c r="BG28" i="1" s="1"/>
  <c r="BG29" i="1" s="1"/>
  <c r="BG30" i="1" s="1"/>
  <c r="BG31" i="1" s="1"/>
  <c r="BG32" i="1" s="1"/>
  <c r="BG33" i="1" s="1"/>
  <c r="BG34" i="1" s="1"/>
  <c r="BG35" i="1" s="1"/>
  <c r="BG36" i="1" s="1"/>
  <c r="BG37" i="1" s="1"/>
  <c r="BG38" i="1" s="1"/>
  <c r="BG39" i="1" s="1"/>
  <c r="BG40" i="1" s="1"/>
  <c r="BG41" i="1" s="1"/>
  <c r="BG42" i="1" s="1"/>
  <c r="BG43" i="1" s="1"/>
  <c r="BG44" i="1" s="1"/>
  <c r="BG45" i="1" s="1"/>
  <c r="BG46" i="1" s="1"/>
  <c r="BG47" i="1" s="1"/>
  <c r="BG48" i="1" s="1"/>
  <c r="BG49" i="1" s="1"/>
  <c r="BG50" i="1" s="1"/>
  <c r="BG51" i="1" s="1"/>
  <c r="BG52" i="1" s="1"/>
  <c r="BG53" i="1" s="1"/>
  <c r="BG54" i="1" s="1"/>
  <c r="BG55" i="1" s="1"/>
  <c r="BG56" i="1" s="1"/>
  <c r="BG57" i="1" s="1"/>
  <c r="BG58" i="1" s="1"/>
  <c r="BG59" i="1" s="1"/>
  <c r="BG60" i="1" s="1"/>
  <c r="BG61" i="1" s="1"/>
  <c r="BG62" i="1" s="1"/>
  <c r="BG63" i="1" s="1"/>
  <c r="BG64" i="1" s="1"/>
  <c r="BG65" i="1" s="1"/>
  <c r="BG66" i="1" s="1"/>
  <c r="BG67" i="1" s="1"/>
  <c r="BG68" i="1" s="1"/>
  <c r="BG69" i="1" s="1"/>
  <c r="BG70" i="1" s="1"/>
  <c r="BG71" i="1" s="1"/>
  <c r="BG72" i="1" s="1"/>
  <c r="BA6" i="1"/>
  <c r="BA7" i="1" s="1"/>
  <c r="BA8" i="1" s="1"/>
  <c r="BA9" i="1" s="1"/>
  <c r="BA10" i="1" s="1"/>
  <c r="BA11" i="1" s="1"/>
  <c r="BA12" i="1" s="1"/>
  <c r="BA13" i="1" s="1"/>
  <c r="BA14" i="1" s="1"/>
  <c r="BA15" i="1" s="1"/>
  <c r="BA16" i="1" s="1"/>
  <c r="BA17" i="1" s="1"/>
  <c r="BA18" i="1" s="1"/>
  <c r="BA19" i="1" s="1"/>
  <c r="BA20" i="1" s="1"/>
  <c r="BA21" i="1" s="1"/>
  <c r="BA22" i="1" s="1"/>
  <c r="BA23" i="1" s="1"/>
  <c r="BA24" i="1" s="1"/>
  <c r="BA25" i="1" s="1"/>
  <c r="BA26" i="1" s="1"/>
  <c r="BA27" i="1" s="1"/>
  <c r="BA28" i="1" s="1"/>
  <c r="BA29" i="1" s="1"/>
  <c r="BA30" i="1" s="1"/>
  <c r="BA31" i="1" s="1"/>
  <c r="BA32" i="1" s="1"/>
  <c r="BA33" i="1" s="1"/>
  <c r="BA34" i="1" s="1"/>
  <c r="BA35" i="1" s="1"/>
  <c r="BA36" i="1" s="1"/>
  <c r="BA37" i="1" s="1"/>
  <c r="BA38" i="1" s="1"/>
  <c r="BA39" i="1" s="1"/>
  <c r="BA40" i="1" s="1"/>
  <c r="BA41" i="1" s="1"/>
  <c r="BA42" i="1" s="1"/>
  <c r="BA43" i="1" s="1"/>
  <c r="BA44" i="1" s="1"/>
  <c r="BA45" i="1" s="1"/>
  <c r="BA46" i="1" s="1"/>
  <c r="BA47" i="1" s="1"/>
  <c r="BA48" i="1" s="1"/>
  <c r="BA49" i="1" s="1"/>
  <c r="BA50" i="1" s="1"/>
  <c r="BA51" i="1" s="1"/>
  <c r="BA52" i="1" s="1"/>
  <c r="BA53" i="1" s="1"/>
  <c r="BA54" i="1" s="1"/>
  <c r="BA55" i="1" s="1"/>
  <c r="BA56" i="1" s="1"/>
  <c r="BA57" i="1" s="1"/>
  <c r="BA58" i="1" s="1"/>
  <c r="BA59" i="1" s="1"/>
  <c r="BA60" i="1" s="1"/>
  <c r="BA61" i="1" s="1"/>
  <c r="BA62" i="1" s="1"/>
  <c r="BA63" i="1" s="1"/>
  <c r="BA64" i="1" s="1"/>
  <c r="BA65" i="1" s="1"/>
  <c r="BA66" i="1" s="1"/>
  <c r="BA67" i="1" s="1"/>
  <c r="BA68" i="1" s="1"/>
  <c r="BA69" i="1" s="1"/>
  <c r="BA70" i="1" s="1"/>
  <c r="BA71" i="1" s="1"/>
  <c r="BA72" i="1" s="1"/>
  <c r="AO6" i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O51" i="1" s="1"/>
  <c r="AO52" i="1" s="1"/>
  <c r="AO53" i="1" s="1"/>
  <c r="AO54" i="1" s="1"/>
  <c r="AO55" i="1" s="1"/>
  <c r="AO56" i="1" s="1"/>
  <c r="AO57" i="1" s="1"/>
  <c r="AO58" i="1" s="1"/>
  <c r="AO59" i="1" s="1"/>
  <c r="AO60" i="1" s="1"/>
  <c r="AO61" i="1" s="1"/>
  <c r="AO62" i="1" s="1"/>
  <c r="AO63" i="1" s="1"/>
  <c r="AO64" i="1" s="1"/>
  <c r="AO65" i="1" s="1"/>
  <c r="AO66" i="1" s="1"/>
  <c r="AO67" i="1" s="1"/>
  <c r="AO68" i="1" s="1"/>
  <c r="AO69" i="1" s="1"/>
  <c r="AO70" i="1" s="1"/>
  <c r="AO71" i="1" s="1"/>
  <c r="AO72" i="1" s="1"/>
  <c r="AC6" i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W6" i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Q6" i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P6" i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GB5" i="1"/>
  <c r="GB6" i="1" s="1"/>
  <c r="GB7" i="1" s="1"/>
  <c r="GB8" i="1" s="1"/>
  <c r="GB9" i="1" s="1"/>
  <c r="GB10" i="1" s="1"/>
  <c r="GB11" i="1" s="1"/>
  <c r="GB12" i="1" s="1"/>
  <c r="GB13" i="1" s="1"/>
  <c r="GB14" i="1" s="1"/>
  <c r="GB15" i="1" s="1"/>
  <c r="GB16" i="1" s="1"/>
  <c r="GB17" i="1" s="1"/>
  <c r="GB18" i="1" s="1"/>
  <c r="GB19" i="1" s="1"/>
  <c r="GB20" i="1" s="1"/>
  <c r="GB21" i="1" s="1"/>
  <c r="GB22" i="1" s="1"/>
  <c r="GB23" i="1" s="1"/>
  <c r="GB24" i="1" s="1"/>
  <c r="GB25" i="1" s="1"/>
  <c r="GB26" i="1" s="1"/>
  <c r="GB27" i="1" s="1"/>
  <c r="GB28" i="1" s="1"/>
  <c r="GB29" i="1" s="1"/>
  <c r="GB30" i="1" s="1"/>
  <c r="GB31" i="1" s="1"/>
  <c r="GB32" i="1" s="1"/>
  <c r="GB33" i="1" s="1"/>
  <c r="GB34" i="1" s="1"/>
  <c r="GB35" i="1" s="1"/>
  <c r="GB36" i="1" s="1"/>
  <c r="GB37" i="1" s="1"/>
  <c r="GB38" i="1" s="1"/>
  <c r="GB39" i="1" s="1"/>
  <c r="GB40" i="1" s="1"/>
  <c r="GB41" i="1" s="1"/>
  <c r="GB42" i="1" s="1"/>
  <c r="GB43" i="1" s="1"/>
  <c r="GB44" i="1" s="1"/>
  <c r="GB45" i="1" s="1"/>
  <c r="GB46" i="1" s="1"/>
  <c r="GB47" i="1" s="1"/>
  <c r="GB48" i="1" s="1"/>
  <c r="GB49" i="1" s="1"/>
  <c r="GB50" i="1" s="1"/>
  <c r="GB51" i="1" s="1"/>
  <c r="GB52" i="1" s="1"/>
  <c r="GB53" i="1" s="1"/>
  <c r="GB54" i="1" s="1"/>
  <c r="GB55" i="1" s="1"/>
  <c r="GB56" i="1" s="1"/>
  <c r="GB57" i="1" s="1"/>
  <c r="GB58" i="1" s="1"/>
  <c r="GB59" i="1" s="1"/>
  <c r="GB60" i="1" s="1"/>
  <c r="GB61" i="1" s="1"/>
  <c r="GB62" i="1" s="1"/>
  <c r="GB63" i="1" s="1"/>
  <c r="GB64" i="1" s="1"/>
  <c r="GB65" i="1" s="1"/>
  <c r="GB66" i="1" s="1"/>
  <c r="GB67" i="1" s="1"/>
  <c r="GB68" i="1" s="1"/>
  <c r="GB69" i="1" s="1"/>
  <c r="GB70" i="1" s="1"/>
  <c r="GB71" i="1" s="1"/>
  <c r="GB72" i="1" s="1"/>
  <c r="FT5" i="1"/>
  <c r="FT6" i="1" s="1"/>
  <c r="FT7" i="1" s="1"/>
  <c r="FT8" i="1" s="1"/>
  <c r="FT9" i="1" s="1"/>
  <c r="FT10" i="1" s="1"/>
  <c r="FT11" i="1" s="1"/>
  <c r="FT12" i="1" s="1"/>
  <c r="FT13" i="1" s="1"/>
  <c r="FT14" i="1" s="1"/>
  <c r="FT15" i="1" s="1"/>
  <c r="FT16" i="1" s="1"/>
  <c r="FT17" i="1" s="1"/>
  <c r="FT18" i="1" s="1"/>
  <c r="FT19" i="1" s="1"/>
  <c r="FT20" i="1" s="1"/>
  <c r="FT21" i="1" s="1"/>
  <c r="FT22" i="1" s="1"/>
  <c r="FT23" i="1" s="1"/>
  <c r="FT24" i="1" s="1"/>
  <c r="FT25" i="1" s="1"/>
  <c r="FT26" i="1" s="1"/>
  <c r="FT27" i="1" s="1"/>
  <c r="FT28" i="1" s="1"/>
  <c r="FT29" i="1" s="1"/>
  <c r="FT30" i="1" s="1"/>
  <c r="FT31" i="1" s="1"/>
  <c r="FT32" i="1" s="1"/>
  <c r="FT33" i="1" s="1"/>
  <c r="FT34" i="1" s="1"/>
  <c r="FT35" i="1" s="1"/>
  <c r="FT36" i="1" s="1"/>
  <c r="FT37" i="1" s="1"/>
  <c r="FT38" i="1" s="1"/>
  <c r="FT39" i="1" s="1"/>
  <c r="FT40" i="1" s="1"/>
  <c r="FT41" i="1" s="1"/>
  <c r="FT42" i="1" s="1"/>
  <c r="FT43" i="1" s="1"/>
  <c r="FT44" i="1" s="1"/>
  <c r="FT45" i="1" s="1"/>
  <c r="FT46" i="1" s="1"/>
  <c r="FT47" i="1" s="1"/>
  <c r="FT48" i="1" s="1"/>
  <c r="FT49" i="1" s="1"/>
  <c r="FT50" i="1" s="1"/>
  <c r="FT51" i="1" s="1"/>
  <c r="FT52" i="1" s="1"/>
  <c r="FT53" i="1" s="1"/>
  <c r="FT54" i="1" s="1"/>
  <c r="FT55" i="1" s="1"/>
  <c r="FT56" i="1" s="1"/>
  <c r="FT57" i="1" s="1"/>
  <c r="FT58" i="1" s="1"/>
  <c r="FT59" i="1" s="1"/>
  <c r="FT60" i="1" s="1"/>
  <c r="FT61" i="1" s="1"/>
  <c r="FT62" i="1" s="1"/>
  <c r="FT63" i="1" s="1"/>
  <c r="FT64" i="1" s="1"/>
  <c r="FT65" i="1" s="1"/>
  <c r="FT66" i="1" s="1"/>
  <c r="FT67" i="1" s="1"/>
  <c r="FT68" i="1" s="1"/>
  <c r="FT69" i="1" s="1"/>
  <c r="FT70" i="1" s="1"/>
  <c r="FT71" i="1" s="1"/>
  <c r="FT72" i="1" s="1"/>
  <c r="FP5" i="1"/>
  <c r="FP6" i="1" s="1"/>
  <c r="FP7" i="1" s="1"/>
  <c r="FP8" i="1" s="1"/>
  <c r="FP9" i="1" s="1"/>
  <c r="FP10" i="1" s="1"/>
  <c r="FP11" i="1" s="1"/>
  <c r="FP12" i="1" s="1"/>
  <c r="FP13" i="1" s="1"/>
  <c r="FP14" i="1" s="1"/>
  <c r="FP15" i="1" s="1"/>
  <c r="FP16" i="1" s="1"/>
  <c r="FP17" i="1" s="1"/>
  <c r="FP18" i="1" s="1"/>
  <c r="FP19" i="1" s="1"/>
  <c r="FP20" i="1" s="1"/>
  <c r="FP21" i="1" s="1"/>
  <c r="FP22" i="1" s="1"/>
  <c r="FP23" i="1" s="1"/>
  <c r="FP24" i="1" s="1"/>
  <c r="FP25" i="1" s="1"/>
  <c r="FP26" i="1" s="1"/>
  <c r="FP27" i="1" s="1"/>
  <c r="FP28" i="1" s="1"/>
  <c r="FP29" i="1" s="1"/>
  <c r="FP30" i="1" s="1"/>
  <c r="FP31" i="1" s="1"/>
  <c r="FP32" i="1" s="1"/>
  <c r="FP33" i="1" s="1"/>
  <c r="FP34" i="1" s="1"/>
  <c r="FP35" i="1" s="1"/>
  <c r="FP36" i="1" s="1"/>
  <c r="FP37" i="1" s="1"/>
  <c r="FP38" i="1" s="1"/>
  <c r="FP39" i="1" s="1"/>
  <c r="FP40" i="1" s="1"/>
  <c r="FP41" i="1" s="1"/>
  <c r="FP42" i="1" s="1"/>
  <c r="FP43" i="1" s="1"/>
  <c r="FP44" i="1" s="1"/>
  <c r="FP45" i="1" s="1"/>
  <c r="FP46" i="1" s="1"/>
  <c r="FP47" i="1" s="1"/>
  <c r="FP48" i="1" s="1"/>
  <c r="FP49" i="1" s="1"/>
  <c r="FP50" i="1" s="1"/>
  <c r="FP51" i="1" s="1"/>
  <c r="FP52" i="1" s="1"/>
  <c r="FP53" i="1" s="1"/>
  <c r="FP54" i="1" s="1"/>
  <c r="FP55" i="1" s="1"/>
  <c r="FP56" i="1" s="1"/>
  <c r="FP57" i="1" s="1"/>
  <c r="FP58" i="1" s="1"/>
  <c r="FP59" i="1" s="1"/>
  <c r="FP60" i="1" s="1"/>
  <c r="FP61" i="1" s="1"/>
  <c r="FP62" i="1" s="1"/>
  <c r="FP63" i="1" s="1"/>
  <c r="FP64" i="1" s="1"/>
  <c r="FP65" i="1" s="1"/>
  <c r="FP66" i="1" s="1"/>
  <c r="FP67" i="1" s="1"/>
  <c r="FP68" i="1" s="1"/>
  <c r="FP69" i="1" s="1"/>
  <c r="FP70" i="1" s="1"/>
  <c r="FP71" i="1" s="1"/>
  <c r="FP72" i="1" s="1"/>
  <c r="FH5" i="1"/>
  <c r="FH6" i="1" s="1"/>
  <c r="FH7" i="1" s="1"/>
  <c r="FH8" i="1" s="1"/>
  <c r="FH9" i="1" s="1"/>
  <c r="FH10" i="1" s="1"/>
  <c r="FH11" i="1" s="1"/>
  <c r="FH12" i="1" s="1"/>
  <c r="FH13" i="1" s="1"/>
  <c r="FH14" i="1" s="1"/>
  <c r="FH15" i="1" s="1"/>
  <c r="FH16" i="1" s="1"/>
  <c r="FH17" i="1" s="1"/>
  <c r="FH18" i="1" s="1"/>
  <c r="FH19" i="1" s="1"/>
  <c r="FH20" i="1" s="1"/>
  <c r="FH21" i="1" s="1"/>
  <c r="FH22" i="1" s="1"/>
  <c r="FH23" i="1" s="1"/>
  <c r="FH24" i="1" s="1"/>
  <c r="FH25" i="1" s="1"/>
  <c r="FH26" i="1" s="1"/>
  <c r="FH27" i="1" s="1"/>
  <c r="FH28" i="1" s="1"/>
  <c r="FH29" i="1" s="1"/>
  <c r="FH30" i="1" s="1"/>
  <c r="FH31" i="1" s="1"/>
  <c r="FH32" i="1" s="1"/>
  <c r="FH33" i="1" s="1"/>
  <c r="FH34" i="1" s="1"/>
  <c r="FH35" i="1" s="1"/>
  <c r="FH36" i="1" s="1"/>
  <c r="FH37" i="1" s="1"/>
  <c r="FH38" i="1" s="1"/>
  <c r="FH39" i="1" s="1"/>
  <c r="FH40" i="1" s="1"/>
  <c r="FH41" i="1" s="1"/>
  <c r="FH42" i="1" s="1"/>
  <c r="FH43" i="1" s="1"/>
  <c r="FH44" i="1" s="1"/>
  <c r="FH45" i="1" s="1"/>
  <c r="FH46" i="1" s="1"/>
  <c r="FH47" i="1" s="1"/>
  <c r="FH48" i="1" s="1"/>
  <c r="FH49" i="1" s="1"/>
  <c r="FH50" i="1" s="1"/>
  <c r="FH51" i="1" s="1"/>
  <c r="FH52" i="1" s="1"/>
  <c r="FH53" i="1" s="1"/>
  <c r="FH54" i="1" s="1"/>
  <c r="FH55" i="1" s="1"/>
  <c r="FH56" i="1" s="1"/>
  <c r="FH57" i="1" s="1"/>
  <c r="FH58" i="1" s="1"/>
  <c r="FH59" i="1" s="1"/>
  <c r="FH60" i="1" s="1"/>
  <c r="FH61" i="1" s="1"/>
  <c r="FH62" i="1" s="1"/>
  <c r="FH63" i="1" s="1"/>
  <c r="FH64" i="1" s="1"/>
  <c r="FH65" i="1" s="1"/>
  <c r="FH66" i="1" s="1"/>
  <c r="FH67" i="1" s="1"/>
  <c r="FH68" i="1" s="1"/>
  <c r="FH69" i="1" s="1"/>
  <c r="FH70" i="1" s="1"/>
  <c r="FH71" i="1" s="1"/>
  <c r="FH72" i="1" s="1"/>
  <c r="FD5" i="1"/>
  <c r="FC5" i="1"/>
  <c r="FC6" i="1" s="1"/>
  <c r="FC7" i="1" s="1"/>
  <c r="FC8" i="1" s="1"/>
  <c r="FC9" i="1" s="1"/>
  <c r="FC10" i="1" s="1"/>
  <c r="FC11" i="1" s="1"/>
  <c r="FC12" i="1" s="1"/>
  <c r="FC13" i="1" s="1"/>
  <c r="FC14" i="1" s="1"/>
  <c r="FC15" i="1" s="1"/>
  <c r="FC16" i="1" s="1"/>
  <c r="FC17" i="1" s="1"/>
  <c r="FC18" i="1" s="1"/>
  <c r="FC19" i="1" s="1"/>
  <c r="FC20" i="1" s="1"/>
  <c r="FC21" i="1" s="1"/>
  <c r="FC22" i="1" s="1"/>
  <c r="FC23" i="1" s="1"/>
  <c r="FC24" i="1" s="1"/>
  <c r="FC25" i="1" s="1"/>
  <c r="FC26" i="1" s="1"/>
  <c r="FC27" i="1" s="1"/>
  <c r="FC28" i="1" s="1"/>
  <c r="FC29" i="1" s="1"/>
  <c r="FC30" i="1" s="1"/>
  <c r="FC31" i="1" s="1"/>
  <c r="FC32" i="1" s="1"/>
  <c r="FC33" i="1" s="1"/>
  <c r="FC34" i="1" s="1"/>
  <c r="FC35" i="1" s="1"/>
  <c r="FC36" i="1" s="1"/>
  <c r="FC37" i="1" s="1"/>
  <c r="FC38" i="1" s="1"/>
  <c r="FC39" i="1" s="1"/>
  <c r="FC40" i="1" s="1"/>
  <c r="FC41" i="1" s="1"/>
  <c r="FC42" i="1" s="1"/>
  <c r="FC43" i="1" s="1"/>
  <c r="FC44" i="1" s="1"/>
  <c r="FC45" i="1" s="1"/>
  <c r="FC46" i="1" s="1"/>
  <c r="FC47" i="1" s="1"/>
  <c r="FC48" i="1" s="1"/>
  <c r="FC49" i="1" s="1"/>
  <c r="FC50" i="1" s="1"/>
  <c r="FC51" i="1" s="1"/>
  <c r="FC52" i="1" s="1"/>
  <c r="FC53" i="1" s="1"/>
  <c r="FC54" i="1" s="1"/>
  <c r="FC55" i="1" s="1"/>
  <c r="FC56" i="1" s="1"/>
  <c r="FC57" i="1" s="1"/>
  <c r="FC58" i="1" s="1"/>
  <c r="FC59" i="1" s="1"/>
  <c r="FC60" i="1" s="1"/>
  <c r="FC61" i="1" s="1"/>
  <c r="FC62" i="1" s="1"/>
  <c r="FC63" i="1" s="1"/>
  <c r="FC64" i="1" s="1"/>
  <c r="FC65" i="1" s="1"/>
  <c r="FC66" i="1" s="1"/>
  <c r="FC67" i="1" s="1"/>
  <c r="FC68" i="1" s="1"/>
  <c r="FC69" i="1" s="1"/>
  <c r="FC70" i="1" s="1"/>
  <c r="FC71" i="1" s="1"/>
  <c r="FC72" i="1" s="1"/>
  <c r="EJ5" i="1"/>
  <c r="EJ6" i="1" s="1"/>
  <c r="DM5" i="1"/>
  <c r="DM6" i="1" s="1"/>
  <c r="DM7" i="1" s="1"/>
  <c r="DM8" i="1" s="1"/>
  <c r="DM9" i="1" s="1"/>
  <c r="DM10" i="1" s="1"/>
  <c r="DM11" i="1" s="1"/>
  <c r="DM12" i="1" s="1"/>
  <c r="DM13" i="1" s="1"/>
  <c r="DM14" i="1" s="1"/>
  <c r="DM15" i="1" s="1"/>
  <c r="DM16" i="1" s="1"/>
  <c r="DM17" i="1" s="1"/>
  <c r="DM18" i="1" s="1"/>
  <c r="DM19" i="1" s="1"/>
  <c r="DM20" i="1" s="1"/>
  <c r="DM21" i="1" s="1"/>
  <c r="DM22" i="1" s="1"/>
  <c r="DM23" i="1" s="1"/>
  <c r="DM24" i="1" s="1"/>
  <c r="DM25" i="1" s="1"/>
  <c r="DM26" i="1" s="1"/>
  <c r="DM27" i="1" s="1"/>
  <c r="DM28" i="1" s="1"/>
  <c r="DM29" i="1" s="1"/>
  <c r="DM30" i="1" s="1"/>
  <c r="DM31" i="1" s="1"/>
  <c r="DM32" i="1" s="1"/>
  <c r="DM33" i="1" s="1"/>
  <c r="DM34" i="1" s="1"/>
  <c r="DM35" i="1" s="1"/>
  <c r="DM36" i="1" s="1"/>
  <c r="DM37" i="1" s="1"/>
  <c r="DM38" i="1" s="1"/>
  <c r="DM39" i="1" s="1"/>
  <c r="DM40" i="1" s="1"/>
  <c r="DM41" i="1" s="1"/>
  <c r="DM42" i="1" s="1"/>
  <c r="DM43" i="1" s="1"/>
  <c r="DM44" i="1" s="1"/>
  <c r="DM45" i="1" s="1"/>
  <c r="DM46" i="1" s="1"/>
  <c r="DM47" i="1" s="1"/>
  <c r="DM48" i="1" s="1"/>
  <c r="DM49" i="1" s="1"/>
  <c r="DM50" i="1" s="1"/>
  <c r="DM51" i="1" s="1"/>
  <c r="DM52" i="1" s="1"/>
  <c r="DM53" i="1" s="1"/>
  <c r="DM54" i="1" s="1"/>
  <c r="DM55" i="1" s="1"/>
  <c r="DM56" i="1" s="1"/>
  <c r="DM57" i="1" s="1"/>
  <c r="DM58" i="1" s="1"/>
  <c r="DM59" i="1" s="1"/>
  <c r="DM60" i="1" s="1"/>
  <c r="DM61" i="1" s="1"/>
  <c r="DM62" i="1" s="1"/>
  <c r="DM63" i="1" s="1"/>
  <c r="DM64" i="1" s="1"/>
  <c r="DM65" i="1" s="1"/>
  <c r="DM66" i="1" s="1"/>
  <c r="DM67" i="1" s="1"/>
  <c r="DM68" i="1" s="1"/>
  <c r="DM69" i="1" s="1"/>
  <c r="DM70" i="1" s="1"/>
  <c r="DM71" i="1" s="1"/>
  <c r="DM72" i="1" s="1"/>
  <c r="DH5" i="1"/>
  <c r="DH6" i="1" s="1"/>
  <c r="DH7" i="1" s="1"/>
  <c r="DH8" i="1" s="1"/>
  <c r="DH9" i="1" s="1"/>
  <c r="DH10" i="1" s="1"/>
  <c r="DH11" i="1" s="1"/>
  <c r="DH12" i="1" s="1"/>
  <c r="DH13" i="1" s="1"/>
  <c r="DH14" i="1" s="1"/>
  <c r="DH15" i="1" s="1"/>
  <c r="DH16" i="1" s="1"/>
  <c r="DH17" i="1" s="1"/>
  <c r="DH18" i="1" s="1"/>
  <c r="DH19" i="1" s="1"/>
  <c r="DH20" i="1" s="1"/>
  <c r="DH21" i="1" s="1"/>
  <c r="DH22" i="1" s="1"/>
  <c r="DH23" i="1" s="1"/>
  <c r="DH24" i="1" s="1"/>
  <c r="DH25" i="1" s="1"/>
  <c r="DH26" i="1" s="1"/>
  <c r="DH27" i="1" s="1"/>
  <c r="DH28" i="1" s="1"/>
  <c r="DH29" i="1" s="1"/>
  <c r="DH30" i="1" s="1"/>
  <c r="DH31" i="1" s="1"/>
  <c r="DH32" i="1" s="1"/>
  <c r="DH33" i="1" s="1"/>
  <c r="DH34" i="1" s="1"/>
  <c r="DH35" i="1" s="1"/>
  <c r="DH36" i="1" s="1"/>
  <c r="DH37" i="1" s="1"/>
  <c r="DH38" i="1" s="1"/>
  <c r="DH39" i="1" s="1"/>
  <c r="DH40" i="1" s="1"/>
  <c r="DH41" i="1" s="1"/>
  <c r="DH42" i="1" s="1"/>
  <c r="DH43" i="1" s="1"/>
  <c r="DH44" i="1" s="1"/>
  <c r="DH45" i="1" s="1"/>
  <c r="DH46" i="1" s="1"/>
  <c r="DH47" i="1" s="1"/>
  <c r="DH48" i="1" s="1"/>
  <c r="DH49" i="1" s="1"/>
  <c r="DH50" i="1" s="1"/>
  <c r="DH51" i="1" s="1"/>
  <c r="DH52" i="1" s="1"/>
  <c r="DH53" i="1" s="1"/>
  <c r="DH54" i="1" s="1"/>
  <c r="DH55" i="1" s="1"/>
  <c r="DH56" i="1" s="1"/>
  <c r="DH57" i="1" s="1"/>
  <c r="DH58" i="1" s="1"/>
  <c r="DH59" i="1" s="1"/>
  <c r="DH60" i="1" s="1"/>
  <c r="DH61" i="1" s="1"/>
  <c r="DH62" i="1" s="1"/>
  <c r="DH63" i="1" s="1"/>
  <c r="DH64" i="1" s="1"/>
  <c r="DH65" i="1" s="1"/>
  <c r="DH66" i="1" s="1"/>
  <c r="DH67" i="1" s="1"/>
  <c r="DH68" i="1" s="1"/>
  <c r="DH69" i="1" s="1"/>
  <c r="DH70" i="1" s="1"/>
  <c r="DH71" i="1" s="1"/>
  <c r="DH72" i="1" s="1"/>
  <c r="CZ5" i="1"/>
  <c r="CZ6" i="1" s="1"/>
  <c r="CZ7" i="1" s="1"/>
  <c r="CZ8" i="1" s="1"/>
  <c r="CZ9" i="1" s="1"/>
  <c r="CZ10" i="1" s="1"/>
  <c r="CZ11" i="1" s="1"/>
  <c r="CZ12" i="1" s="1"/>
  <c r="CZ13" i="1" s="1"/>
  <c r="CZ14" i="1" s="1"/>
  <c r="CZ15" i="1" s="1"/>
  <c r="CZ16" i="1" s="1"/>
  <c r="CZ17" i="1" s="1"/>
  <c r="CZ18" i="1" s="1"/>
  <c r="CZ19" i="1" s="1"/>
  <c r="CZ20" i="1" s="1"/>
  <c r="CZ21" i="1" s="1"/>
  <c r="CZ22" i="1" s="1"/>
  <c r="CZ23" i="1" s="1"/>
  <c r="CZ24" i="1" s="1"/>
  <c r="CZ25" i="1" s="1"/>
  <c r="CZ26" i="1" s="1"/>
  <c r="CZ27" i="1" s="1"/>
  <c r="CZ28" i="1" s="1"/>
  <c r="CZ29" i="1" s="1"/>
  <c r="CZ30" i="1" s="1"/>
  <c r="CZ31" i="1" s="1"/>
  <c r="CZ32" i="1" s="1"/>
  <c r="CZ33" i="1" s="1"/>
  <c r="CZ34" i="1" s="1"/>
  <c r="CZ35" i="1" s="1"/>
  <c r="CZ36" i="1" s="1"/>
  <c r="CZ37" i="1" s="1"/>
  <c r="CZ38" i="1" s="1"/>
  <c r="CZ39" i="1" s="1"/>
  <c r="CZ40" i="1" s="1"/>
  <c r="CZ41" i="1" s="1"/>
  <c r="CZ42" i="1" s="1"/>
  <c r="CZ43" i="1" s="1"/>
  <c r="CZ44" i="1" s="1"/>
  <c r="CZ45" i="1" s="1"/>
  <c r="CZ46" i="1" s="1"/>
  <c r="CZ47" i="1" s="1"/>
  <c r="CZ48" i="1" s="1"/>
  <c r="CZ49" i="1" s="1"/>
  <c r="CZ50" i="1" s="1"/>
  <c r="CZ51" i="1" s="1"/>
  <c r="CZ52" i="1" s="1"/>
  <c r="CZ53" i="1" s="1"/>
  <c r="CZ54" i="1" s="1"/>
  <c r="CZ55" i="1" s="1"/>
  <c r="CZ56" i="1" s="1"/>
  <c r="CZ57" i="1" s="1"/>
  <c r="CZ58" i="1" s="1"/>
  <c r="CZ59" i="1" s="1"/>
  <c r="CZ60" i="1" s="1"/>
  <c r="CZ61" i="1" s="1"/>
  <c r="CZ62" i="1" s="1"/>
  <c r="CZ63" i="1" s="1"/>
  <c r="CZ64" i="1" s="1"/>
  <c r="CZ65" i="1" s="1"/>
  <c r="CZ66" i="1" s="1"/>
  <c r="CZ67" i="1" s="1"/>
  <c r="CZ68" i="1" s="1"/>
  <c r="CZ69" i="1" s="1"/>
  <c r="CZ70" i="1" s="1"/>
  <c r="CZ71" i="1" s="1"/>
  <c r="CZ72" i="1" s="1"/>
  <c r="CV5" i="1"/>
  <c r="CU5" i="1"/>
  <c r="CU6" i="1" s="1"/>
  <c r="CU7" i="1" s="1"/>
  <c r="CU8" i="1" s="1"/>
  <c r="CU9" i="1" s="1"/>
  <c r="CU10" i="1" s="1"/>
  <c r="CU11" i="1" s="1"/>
  <c r="CU12" i="1" s="1"/>
  <c r="CU13" i="1" s="1"/>
  <c r="CU14" i="1" s="1"/>
  <c r="CU15" i="1" s="1"/>
  <c r="CU16" i="1" s="1"/>
  <c r="CU17" i="1" s="1"/>
  <c r="CU18" i="1" s="1"/>
  <c r="CU19" i="1" s="1"/>
  <c r="CU20" i="1" s="1"/>
  <c r="CU21" i="1" s="1"/>
  <c r="CU22" i="1" s="1"/>
  <c r="CU23" i="1" s="1"/>
  <c r="CU24" i="1" s="1"/>
  <c r="CU25" i="1" s="1"/>
  <c r="CU26" i="1" s="1"/>
  <c r="CU27" i="1" s="1"/>
  <c r="CU28" i="1" s="1"/>
  <c r="CU29" i="1" s="1"/>
  <c r="CU30" i="1" s="1"/>
  <c r="CU31" i="1" s="1"/>
  <c r="CU32" i="1" s="1"/>
  <c r="CU33" i="1" s="1"/>
  <c r="CU34" i="1" s="1"/>
  <c r="CU35" i="1" s="1"/>
  <c r="CU36" i="1" s="1"/>
  <c r="CU37" i="1" s="1"/>
  <c r="CU38" i="1" s="1"/>
  <c r="CU39" i="1" s="1"/>
  <c r="CU40" i="1" s="1"/>
  <c r="CU41" i="1" s="1"/>
  <c r="CU42" i="1" s="1"/>
  <c r="CU43" i="1" s="1"/>
  <c r="CU44" i="1" s="1"/>
  <c r="CU45" i="1" s="1"/>
  <c r="CU46" i="1" s="1"/>
  <c r="CU47" i="1" s="1"/>
  <c r="CU48" i="1" s="1"/>
  <c r="CU49" i="1" s="1"/>
  <c r="CU50" i="1" s="1"/>
  <c r="CU51" i="1" s="1"/>
  <c r="CU52" i="1" s="1"/>
  <c r="CU53" i="1" s="1"/>
  <c r="CU54" i="1" s="1"/>
  <c r="CU55" i="1" s="1"/>
  <c r="CU56" i="1" s="1"/>
  <c r="CU57" i="1" s="1"/>
  <c r="CU58" i="1" s="1"/>
  <c r="CU59" i="1" s="1"/>
  <c r="CU60" i="1" s="1"/>
  <c r="CU61" i="1" s="1"/>
  <c r="CU62" i="1" s="1"/>
  <c r="CU63" i="1" s="1"/>
  <c r="CU64" i="1" s="1"/>
  <c r="CU65" i="1" s="1"/>
  <c r="CU66" i="1" s="1"/>
  <c r="CU67" i="1" s="1"/>
  <c r="CU68" i="1" s="1"/>
  <c r="CU69" i="1" s="1"/>
  <c r="CU70" i="1" s="1"/>
  <c r="CU71" i="1" s="1"/>
  <c r="CU72" i="1" s="1"/>
  <c r="CN5" i="1"/>
  <c r="CN6" i="1" s="1"/>
  <c r="CN7" i="1" s="1"/>
  <c r="CN8" i="1" s="1"/>
  <c r="CN9" i="1" s="1"/>
  <c r="CN10" i="1" s="1"/>
  <c r="CN11" i="1" s="1"/>
  <c r="CN12" i="1" s="1"/>
  <c r="CN13" i="1" s="1"/>
  <c r="CN14" i="1" s="1"/>
  <c r="CN15" i="1" s="1"/>
  <c r="CN16" i="1" s="1"/>
  <c r="CN17" i="1" s="1"/>
  <c r="CN18" i="1" s="1"/>
  <c r="CN19" i="1" s="1"/>
  <c r="CN20" i="1" s="1"/>
  <c r="CN21" i="1" s="1"/>
  <c r="CN22" i="1" s="1"/>
  <c r="CN23" i="1" s="1"/>
  <c r="CN24" i="1" s="1"/>
  <c r="CN25" i="1" s="1"/>
  <c r="CN26" i="1" s="1"/>
  <c r="CN27" i="1" s="1"/>
  <c r="CN28" i="1" s="1"/>
  <c r="CN29" i="1" s="1"/>
  <c r="CN30" i="1" s="1"/>
  <c r="CN31" i="1" s="1"/>
  <c r="CN32" i="1" s="1"/>
  <c r="CN33" i="1" s="1"/>
  <c r="CN34" i="1" s="1"/>
  <c r="CN35" i="1" s="1"/>
  <c r="CN36" i="1" s="1"/>
  <c r="CN37" i="1" s="1"/>
  <c r="CN38" i="1" s="1"/>
  <c r="CN39" i="1" s="1"/>
  <c r="CN40" i="1" s="1"/>
  <c r="CN41" i="1" s="1"/>
  <c r="CN42" i="1" s="1"/>
  <c r="CN43" i="1" s="1"/>
  <c r="CN44" i="1" s="1"/>
  <c r="CN45" i="1" s="1"/>
  <c r="CN46" i="1" s="1"/>
  <c r="CN47" i="1" s="1"/>
  <c r="CN48" i="1" s="1"/>
  <c r="CN49" i="1" s="1"/>
  <c r="CN50" i="1" s="1"/>
  <c r="CN51" i="1" s="1"/>
  <c r="CN52" i="1" s="1"/>
  <c r="CN53" i="1" s="1"/>
  <c r="CN54" i="1" s="1"/>
  <c r="CN55" i="1" s="1"/>
  <c r="CN56" i="1" s="1"/>
  <c r="CN57" i="1" s="1"/>
  <c r="CN58" i="1" s="1"/>
  <c r="CN59" i="1" s="1"/>
  <c r="CN60" i="1" s="1"/>
  <c r="CN61" i="1" s="1"/>
  <c r="CN62" i="1" s="1"/>
  <c r="CN63" i="1" s="1"/>
  <c r="CN64" i="1" s="1"/>
  <c r="CN65" i="1" s="1"/>
  <c r="CN66" i="1" s="1"/>
  <c r="CN67" i="1" s="1"/>
  <c r="CN68" i="1" s="1"/>
  <c r="CN69" i="1" s="1"/>
  <c r="CN70" i="1" s="1"/>
  <c r="CN71" i="1" s="1"/>
  <c r="CN72" i="1" s="1"/>
  <c r="BX5" i="1"/>
  <c r="BX6" i="1" s="1"/>
  <c r="BX7" i="1" s="1"/>
  <c r="BX8" i="1" s="1"/>
  <c r="BX9" i="1" s="1"/>
  <c r="BX10" i="1" s="1"/>
  <c r="BX11" i="1" s="1"/>
  <c r="BX12" i="1" s="1"/>
  <c r="BX13" i="1" s="1"/>
  <c r="BX14" i="1" s="1"/>
  <c r="BX15" i="1" s="1"/>
  <c r="BX16" i="1" s="1"/>
  <c r="BX17" i="1" s="1"/>
  <c r="BX18" i="1" s="1"/>
  <c r="BX19" i="1" s="1"/>
  <c r="BX20" i="1" s="1"/>
  <c r="BX21" i="1" s="1"/>
  <c r="BX22" i="1" s="1"/>
  <c r="BX23" i="1" s="1"/>
  <c r="BX24" i="1" s="1"/>
  <c r="BX25" i="1" s="1"/>
  <c r="BX26" i="1" s="1"/>
  <c r="BX27" i="1" s="1"/>
  <c r="BX28" i="1" s="1"/>
  <c r="BX29" i="1" s="1"/>
  <c r="BX30" i="1" s="1"/>
  <c r="BX31" i="1" s="1"/>
  <c r="BX32" i="1" s="1"/>
  <c r="BX33" i="1" s="1"/>
  <c r="BX34" i="1" s="1"/>
  <c r="BX35" i="1" s="1"/>
  <c r="BX36" i="1" s="1"/>
  <c r="BX37" i="1" s="1"/>
  <c r="BX38" i="1" s="1"/>
  <c r="BX39" i="1" s="1"/>
  <c r="BX40" i="1" s="1"/>
  <c r="BX41" i="1" s="1"/>
  <c r="BX42" i="1" s="1"/>
  <c r="BX43" i="1" s="1"/>
  <c r="BX44" i="1" s="1"/>
  <c r="BX45" i="1" s="1"/>
  <c r="BX46" i="1" s="1"/>
  <c r="BX47" i="1" s="1"/>
  <c r="BX48" i="1" s="1"/>
  <c r="BX49" i="1" s="1"/>
  <c r="BX50" i="1" s="1"/>
  <c r="BX51" i="1" s="1"/>
  <c r="BX52" i="1" s="1"/>
  <c r="BX53" i="1" s="1"/>
  <c r="BX54" i="1" s="1"/>
  <c r="BX55" i="1" s="1"/>
  <c r="BX56" i="1" s="1"/>
  <c r="BX57" i="1" s="1"/>
  <c r="BX58" i="1" s="1"/>
  <c r="BX59" i="1" s="1"/>
  <c r="BX60" i="1" s="1"/>
  <c r="BX61" i="1" s="1"/>
  <c r="BX62" i="1" s="1"/>
  <c r="BX63" i="1" s="1"/>
  <c r="BX64" i="1" s="1"/>
  <c r="BX65" i="1" s="1"/>
  <c r="BX66" i="1" s="1"/>
  <c r="BX67" i="1" s="1"/>
  <c r="BX68" i="1" s="1"/>
  <c r="BX69" i="1" s="1"/>
  <c r="BX70" i="1" s="1"/>
  <c r="BX71" i="1" s="1"/>
  <c r="BX72" i="1" s="1"/>
  <c r="BD5" i="1"/>
  <c r="BD6" i="1" s="1"/>
  <c r="BD7" i="1" s="1"/>
  <c r="BD8" i="1" s="1"/>
  <c r="BD9" i="1" s="1"/>
  <c r="BD10" i="1" s="1"/>
  <c r="BD11" i="1" s="1"/>
  <c r="BD12" i="1" s="1"/>
  <c r="BD13" i="1" s="1"/>
  <c r="BD14" i="1" s="1"/>
  <c r="BD15" i="1" s="1"/>
  <c r="BD16" i="1" s="1"/>
  <c r="BD17" i="1" s="1"/>
  <c r="BD18" i="1" s="1"/>
  <c r="BD19" i="1" s="1"/>
  <c r="BD20" i="1" s="1"/>
  <c r="BD21" i="1" s="1"/>
  <c r="BD22" i="1" s="1"/>
  <c r="BD23" i="1" s="1"/>
  <c r="BD24" i="1" s="1"/>
  <c r="BD25" i="1" s="1"/>
  <c r="BD26" i="1" s="1"/>
  <c r="BD27" i="1" s="1"/>
  <c r="BD28" i="1" s="1"/>
  <c r="BD29" i="1" s="1"/>
  <c r="BD30" i="1" s="1"/>
  <c r="BD31" i="1" s="1"/>
  <c r="BD32" i="1" s="1"/>
  <c r="BD33" i="1" s="1"/>
  <c r="BD34" i="1" s="1"/>
  <c r="BD35" i="1" s="1"/>
  <c r="BD36" i="1" s="1"/>
  <c r="BD37" i="1" s="1"/>
  <c r="BD38" i="1" s="1"/>
  <c r="BD39" i="1" s="1"/>
  <c r="BD40" i="1" s="1"/>
  <c r="BD41" i="1" s="1"/>
  <c r="BD42" i="1" s="1"/>
  <c r="BD43" i="1" s="1"/>
  <c r="BD44" i="1" s="1"/>
  <c r="BD45" i="1" s="1"/>
  <c r="BD46" i="1" s="1"/>
  <c r="BD47" i="1" s="1"/>
  <c r="BD48" i="1" s="1"/>
  <c r="BD49" i="1" s="1"/>
  <c r="BD50" i="1" s="1"/>
  <c r="BD51" i="1" s="1"/>
  <c r="BD52" i="1" s="1"/>
  <c r="BD53" i="1" s="1"/>
  <c r="BD54" i="1" s="1"/>
  <c r="BD55" i="1" s="1"/>
  <c r="BD56" i="1" s="1"/>
  <c r="BD57" i="1" s="1"/>
  <c r="BD58" i="1" s="1"/>
  <c r="BD59" i="1" s="1"/>
  <c r="BD60" i="1" s="1"/>
  <c r="BD61" i="1" s="1"/>
  <c r="BD62" i="1" s="1"/>
  <c r="BD63" i="1" s="1"/>
  <c r="BD64" i="1" s="1"/>
  <c r="BD65" i="1" s="1"/>
  <c r="BD66" i="1" s="1"/>
  <c r="BD67" i="1" s="1"/>
  <c r="BD68" i="1" s="1"/>
  <c r="BD69" i="1" s="1"/>
  <c r="BD70" i="1" s="1"/>
  <c r="BD71" i="1" s="1"/>
  <c r="BD72" i="1" s="1"/>
  <c r="AY5" i="1"/>
  <c r="AY6" i="1" s="1"/>
  <c r="AY7" i="1" s="1"/>
  <c r="AY8" i="1" s="1"/>
  <c r="AY9" i="1" s="1"/>
  <c r="AY10" i="1" s="1"/>
  <c r="AY11" i="1" s="1"/>
  <c r="AY12" i="1" s="1"/>
  <c r="AY13" i="1" s="1"/>
  <c r="AY14" i="1" s="1"/>
  <c r="AY15" i="1" s="1"/>
  <c r="AY16" i="1" s="1"/>
  <c r="AY17" i="1" s="1"/>
  <c r="AY18" i="1" s="1"/>
  <c r="AY19" i="1" s="1"/>
  <c r="AY20" i="1" s="1"/>
  <c r="AY21" i="1" s="1"/>
  <c r="AY22" i="1" s="1"/>
  <c r="AY23" i="1" s="1"/>
  <c r="AY24" i="1" s="1"/>
  <c r="AY25" i="1" s="1"/>
  <c r="AY26" i="1" s="1"/>
  <c r="AY27" i="1" s="1"/>
  <c r="AY28" i="1" s="1"/>
  <c r="AY29" i="1" s="1"/>
  <c r="AY30" i="1" s="1"/>
  <c r="AY31" i="1" s="1"/>
  <c r="AY32" i="1" s="1"/>
  <c r="AY33" i="1" s="1"/>
  <c r="AY34" i="1" s="1"/>
  <c r="AY35" i="1" s="1"/>
  <c r="AY36" i="1" s="1"/>
  <c r="AY37" i="1" s="1"/>
  <c r="AY38" i="1" s="1"/>
  <c r="AY39" i="1" s="1"/>
  <c r="AY40" i="1" s="1"/>
  <c r="AY41" i="1" s="1"/>
  <c r="AY42" i="1" s="1"/>
  <c r="AY43" i="1" s="1"/>
  <c r="AY44" i="1" s="1"/>
  <c r="AY45" i="1" s="1"/>
  <c r="AY46" i="1" s="1"/>
  <c r="AY47" i="1" s="1"/>
  <c r="AY48" i="1" s="1"/>
  <c r="AY49" i="1" s="1"/>
  <c r="AY50" i="1" s="1"/>
  <c r="AY51" i="1" s="1"/>
  <c r="AY52" i="1" s="1"/>
  <c r="AY53" i="1" s="1"/>
  <c r="AY54" i="1" s="1"/>
  <c r="AY55" i="1" s="1"/>
  <c r="AY56" i="1" s="1"/>
  <c r="AY57" i="1" s="1"/>
  <c r="AY58" i="1" s="1"/>
  <c r="AY59" i="1" s="1"/>
  <c r="AY60" i="1" s="1"/>
  <c r="AY61" i="1" s="1"/>
  <c r="AY62" i="1" s="1"/>
  <c r="AY63" i="1" s="1"/>
  <c r="AY64" i="1" s="1"/>
  <c r="AY65" i="1" s="1"/>
  <c r="AY66" i="1" s="1"/>
  <c r="AY67" i="1" s="1"/>
  <c r="AY68" i="1" s="1"/>
  <c r="AY69" i="1" s="1"/>
  <c r="AY70" i="1" s="1"/>
  <c r="AY71" i="1" s="1"/>
  <c r="AY72" i="1" s="1"/>
  <c r="AR5" i="1"/>
  <c r="AR6" i="1" s="1"/>
  <c r="AN5" i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N33" i="1" s="1"/>
  <c r="AN34" i="1" s="1"/>
  <c r="AN35" i="1" s="1"/>
  <c r="AN36" i="1" s="1"/>
  <c r="AN37" i="1" s="1"/>
  <c r="AN38" i="1" s="1"/>
  <c r="AN39" i="1" s="1"/>
  <c r="AN40" i="1" s="1"/>
  <c r="AN41" i="1" s="1"/>
  <c r="AN42" i="1" s="1"/>
  <c r="AN43" i="1" s="1"/>
  <c r="AN44" i="1" s="1"/>
  <c r="AN45" i="1" s="1"/>
  <c r="AN46" i="1" s="1"/>
  <c r="AN47" i="1" s="1"/>
  <c r="AN48" i="1" s="1"/>
  <c r="AN49" i="1" s="1"/>
  <c r="AN50" i="1" s="1"/>
  <c r="AN51" i="1" s="1"/>
  <c r="AN52" i="1" s="1"/>
  <c r="AN53" i="1" s="1"/>
  <c r="AN54" i="1" s="1"/>
  <c r="AN55" i="1" s="1"/>
  <c r="AN56" i="1" s="1"/>
  <c r="AN57" i="1" s="1"/>
  <c r="AN58" i="1" s="1"/>
  <c r="AN59" i="1" s="1"/>
  <c r="AN60" i="1" s="1"/>
  <c r="AN61" i="1" s="1"/>
  <c r="AN62" i="1" s="1"/>
  <c r="AN63" i="1" s="1"/>
  <c r="AN64" i="1" s="1"/>
  <c r="AN65" i="1" s="1"/>
  <c r="AN66" i="1" s="1"/>
  <c r="AN67" i="1" s="1"/>
  <c r="AN68" i="1" s="1"/>
  <c r="AN69" i="1" s="1"/>
  <c r="AN70" i="1" s="1"/>
  <c r="AN71" i="1" s="1"/>
  <c r="AN72" i="1" s="1"/>
  <c r="AF5" i="1"/>
  <c r="AF6" i="1" s="1"/>
  <c r="AB5" i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T5" i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P5" i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FY4" i="1"/>
  <c r="FY5" i="1" s="1"/>
  <c r="FY6" i="1" s="1"/>
  <c r="FV4" i="1"/>
  <c r="FV5" i="1" s="1"/>
  <c r="FV6" i="1" s="1"/>
  <c r="FV7" i="1" s="1"/>
  <c r="FV8" i="1" s="1"/>
  <c r="FV9" i="1" s="1"/>
  <c r="FV10" i="1" s="1"/>
  <c r="FV11" i="1" s="1"/>
  <c r="FV12" i="1" s="1"/>
  <c r="FV13" i="1" s="1"/>
  <c r="FV14" i="1" s="1"/>
  <c r="FV15" i="1" s="1"/>
  <c r="FV16" i="1" s="1"/>
  <c r="FV17" i="1" s="1"/>
  <c r="FV18" i="1" s="1"/>
  <c r="FV19" i="1" s="1"/>
  <c r="FV20" i="1" s="1"/>
  <c r="FV21" i="1" s="1"/>
  <c r="FV22" i="1" s="1"/>
  <c r="FV23" i="1" s="1"/>
  <c r="FV24" i="1" s="1"/>
  <c r="FV25" i="1" s="1"/>
  <c r="FV26" i="1" s="1"/>
  <c r="FV27" i="1" s="1"/>
  <c r="FV28" i="1" s="1"/>
  <c r="FV29" i="1" s="1"/>
  <c r="FV30" i="1" s="1"/>
  <c r="FV31" i="1" s="1"/>
  <c r="FV32" i="1" s="1"/>
  <c r="FV33" i="1" s="1"/>
  <c r="FV34" i="1" s="1"/>
  <c r="FV35" i="1" s="1"/>
  <c r="FV36" i="1" s="1"/>
  <c r="FV37" i="1" s="1"/>
  <c r="FV38" i="1" s="1"/>
  <c r="FV39" i="1" s="1"/>
  <c r="FV40" i="1" s="1"/>
  <c r="FV41" i="1" s="1"/>
  <c r="FV42" i="1" s="1"/>
  <c r="FV43" i="1" s="1"/>
  <c r="FV44" i="1" s="1"/>
  <c r="FV45" i="1" s="1"/>
  <c r="FV46" i="1" s="1"/>
  <c r="FV47" i="1" s="1"/>
  <c r="FV48" i="1" s="1"/>
  <c r="FV49" i="1" s="1"/>
  <c r="FV50" i="1" s="1"/>
  <c r="FV51" i="1" s="1"/>
  <c r="FV52" i="1" s="1"/>
  <c r="FV53" i="1" s="1"/>
  <c r="FV54" i="1" s="1"/>
  <c r="FV55" i="1" s="1"/>
  <c r="FV56" i="1" s="1"/>
  <c r="FV57" i="1" s="1"/>
  <c r="FV58" i="1" s="1"/>
  <c r="FV59" i="1" s="1"/>
  <c r="FV60" i="1" s="1"/>
  <c r="FV61" i="1" s="1"/>
  <c r="FV62" i="1" s="1"/>
  <c r="FV63" i="1" s="1"/>
  <c r="FV64" i="1" s="1"/>
  <c r="FV65" i="1" s="1"/>
  <c r="FV66" i="1" s="1"/>
  <c r="FV67" i="1" s="1"/>
  <c r="FV68" i="1" s="1"/>
  <c r="FV69" i="1" s="1"/>
  <c r="FV70" i="1" s="1"/>
  <c r="FV71" i="1" s="1"/>
  <c r="FV72" i="1" s="1"/>
  <c r="FT4" i="1"/>
  <c r="FS4" i="1"/>
  <c r="FS5" i="1" s="1"/>
  <c r="FS6" i="1" s="1"/>
  <c r="FS7" i="1" s="1"/>
  <c r="FS8" i="1" s="1"/>
  <c r="FS9" i="1" s="1"/>
  <c r="FS10" i="1" s="1"/>
  <c r="FS11" i="1" s="1"/>
  <c r="FS12" i="1" s="1"/>
  <c r="FS13" i="1" s="1"/>
  <c r="FS14" i="1" s="1"/>
  <c r="FS15" i="1" s="1"/>
  <c r="FS16" i="1" s="1"/>
  <c r="FS17" i="1" s="1"/>
  <c r="FS18" i="1" s="1"/>
  <c r="FS19" i="1" s="1"/>
  <c r="FS20" i="1" s="1"/>
  <c r="FS21" i="1" s="1"/>
  <c r="FS22" i="1" s="1"/>
  <c r="FS23" i="1" s="1"/>
  <c r="FS24" i="1" s="1"/>
  <c r="FS25" i="1" s="1"/>
  <c r="FS26" i="1" s="1"/>
  <c r="FS27" i="1" s="1"/>
  <c r="FS28" i="1" s="1"/>
  <c r="FS29" i="1" s="1"/>
  <c r="FS30" i="1" s="1"/>
  <c r="FS31" i="1" s="1"/>
  <c r="FS32" i="1" s="1"/>
  <c r="FS33" i="1" s="1"/>
  <c r="FS34" i="1" s="1"/>
  <c r="FS35" i="1" s="1"/>
  <c r="FS36" i="1" s="1"/>
  <c r="FS37" i="1" s="1"/>
  <c r="FS38" i="1" s="1"/>
  <c r="FS39" i="1" s="1"/>
  <c r="FS40" i="1" s="1"/>
  <c r="FS41" i="1" s="1"/>
  <c r="FS42" i="1" s="1"/>
  <c r="FS43" i="1" s="1"/>
  <c r="FS44" i="1" s="1"/>
  <c r="FS45" i="1" s="1"/>
  <c r="FS46" i="1" s="1"/>
  <c r="FS47" i="1" s="1"/>
  <c r="FS48" i="1" s="1"/>
  <c r="FS49" i="1" s="1"/>
  <c r="FS50" i="1" s="1"/>
  <c r="FS51" i="1" s="1"/>
  <c r="FS52" i="1" s="1"/>
  <c r="FS53" i="1" s="1"/>
  <c r="FS54" i="1" s="1"/>
  <c r="FS55" i="1" s="1"/>
  <c r="FS56" i="1" s="1"/>
  <c r="FS57" i="1" s="1"/>
  <c r="FS58" i="1" s="1"/>
  <c r="FS59" i="1" s="1"/>
  <c r="FS60" i="1" s="1"/>
  <c r="FS61" i="1" s="1"/>
  <c r="FS62" i="1" s="1"/>
  <c r="FS63" i="1" s="1"/>
  <c r="FS64" i="1" s="1"/>
  <c r="FS65" i="1" s="1"/>
  <c r="FS66" i="1" s="1"/>
  <c r="FS67" i="1" s="1"/>
  <c r="FS68" i="1" s="1"/>
  <c r="FS69" i="1" s="1"/>
  <c r="FS70" i="1" s="1"/>
  <c r="FS71" i="1" s="1"/>
  <c r="FS72" i="1" s="1"/>
  <c r="FR4" i="1"/>
  <c r="FR5" i="1" s="1"/>
  <c r="FR6" i="1" s="1"/>
  <c r="FR7" i="1" s="1"/>
  <c r="FR8" i="1" s="1"/>
  <c r="FR9" i="1" s="1"/>
  <c r="FR10" i="1" s="1"/>
  <c r="FR11" i="1" s="1"/>
  <c r="FR12" i="1" s="1"/>
  <c r="FR13" i="1" s="1"/>
  <c r="FR14" i="1" s="1"/>
  <c r="FR15" i="1" s="1"/>
  <c r="FR16" i="1" s="1"/>
  <c r="FR17" i="1" s="1"/>
  <c r="FR18" i="1" s="1"/>
  <c r="FR19" i="1" s="1"/>
  <c r="FR20" i="1" s="1"/>
  <c r="FR21" i="1" s="1"/>
  <c r="FR22" i="1" s="1"/>
  <c r="FR23" i="1" s="1"/>
  <c r="FR24" i="1" s="1"/>
  <c r="FR25" i="1" s="1"/>
  <c r="FR26" i="1" s="1"/>
  <c r="FR27" i="1" s="1"/>
  <c r="FR28" i="1" s="1"/>
  <c r="FR29" i="1" s="1"/>
  <c r="FR30" i="1" s="1"/>
  <c r="FR31" i="1" s="1"/>
  <c r="FR32" i="1" s="1"/>
  <c r="FR33" i="1" s="1"/>
  <c r="FR34" i="1" s="1"/>
  <c r="FR35" i="1" s="1"/>
  <c r="FR36" i="1" s="1"/>
  <c r="FR37" i="1" s="1"/>
  <c r="FR38" i="1" s="1"/>
  <c r="FR39" i="1" s="1"/>
  <c r="FR40" i="1" s="1"/>
  <c r="FR41" i="1" s="1"/>
  <c r="FR42" i="1" s="1"/>
  <c r="FR43" i="1" s="1"/>
  <c r="FR44" i="1" s="1"/>
  <c r="FR45" i="1" s="1"/>
  <c r="FR46" i="1" s="1"/>
  <c r="FR47" i="1" s="1"/>
  <c r="FR48" i="1" s="1"/>
  <c r="FR49" i="1" s="1"/>
  <c r="FR50" i="1" s="1"/>
  <c r="FR51" i="1" s="1"/>
  <c r="FR52" i="1" s="1"/>
  <c r="FR53" i="1" s="1"/>
  <c r="FR54" i="1" s="1"/>
  <c r="FR55" i="1" s="1"/>
  <c r="FR56" i="1" s="1"/>
  <c r="FR57" i="1" s="1"/>
  <c r="FR58" i="1" s="1"/>
  <c r="FR59" i="1" s="1"/>
  <c r="FR60" i="1" s="1"/>
  <c r="FR61" i="1" s="1"/>
  <c r="FR62" i="1" s="1"/>
  <c r="FR63" i="1" s="1"/>
  <c r="FR64" i="1" s="1"/>
  <c r="FR65" i="1" s="1"/>
  <c r="FR66" i="1" s="1"/>
  <c r="FR67" i="1" s="1"/>
  <c r="FR68" i="1" s="1"/>
  <c r="FR69" i="1" s="1"/>
  <c r="FR70" i="1" s="1"/>
  <c r="FR71" i="1" s="1"/>
  <c r="FR72" i="1" s="1"/>
  <c r="FM4" i="1"/>
  <c r="FM5" i="1" s="1"/>
  <c r="FM6" i="1" s="1"/>
  <c r="FM7" i="1" s="1"/>
  <c r="FM8" i="1" s="1"/>
  <c r="FM9" i="1" s="1"/>
  <c r="FM10" i="1" s="1"/>
  <c r="FM11" i="1" s="1"/>
  <c r="FM12" i="1" s="1"/>
  <c r="FM13" i="1" s="1"/>
  <c r="FM14" i="1" s="1"/>
  <c r="FM15" i="1" s="1"/>
  <c r="FM16" i="1" s="1"/>
  <c r="FM17" i="1" s="1"/>
  <c r="FM18" i="1" s="1"/>
  <c r="FM19" i="1" s="1"/>
  <c r="FM20" i="1" s="1"/>
  <c r="FM21" i="1" s="1"/>
  <c r="FM22" i="1" s="1"/>
  <c r="FM23" i="1" s="1"/>
  <c r="FM24" i="1" s="1"/>
  <c r="FM25" i="1" s="1"/>
  <c r="FM26" i="1" s="1"/>
  <c r="FM27" i="1" s="1"/>
  <c r="FM28" i="1" s="1"/>
  <c r="FM29" i="1" s="1"/>
  <c r="FM30" i="1" s="1"/>
  <c r="FM31" i="1" s="1"/>
  <c r="FM32" i="1" s="1"/>
  <c r="FM33" i="1" s="1"/>
  <c r="FM34" i="1" s="1"/>
  <c r="FM35" i="1" s="1"/>
  <c r="FM36" i="1" s="1"/>
  <c r="FM37" i="1" s="1"/>
  <c r="FM38" i="1" s="1"/>
  <c r="FM39" i="1" s="1"/>
  <c r="FM40" i="1" s="1"/>
  <c r="FM41" i="1" s="1"/>
  <c r="FM42" i="1" s="1"/>
  <c r="FM43" i="1" s="1"/>
  <c r="FM44" i="1" s="1"/>
  <c r="FM45" i="1" s="1"/>
  <c r="FM46" i="1" s="1"/>
  <c r="FM47" i="1" s="1"/>
  <c r="FM48" i="1" s="1"/>
  <c r="FM49" i="1" s="1"/>
  <c r="FM50" i="1" s="1"/>
  <c r="FM51" i="1" s="1"/>
  <c r="FM52" i="1" s="1"/>
  <c r="FM53" i="1" s="1"/>
  <c r="FM54" i="1" s="1"/>
  <c r="FM55" i="1" s="1"/>
  <c r="FM56" i="1" s="1"/>
  <c r="FM57" i="1" s="1"/>
  <c r="FM58" i="1" s="1"/>
  <c r="FM59" i="1" s="1"/>
  <c r="FM60" i="1" s="1"/>
  <c r="FM61" i="1" s="1"/>
  <c r="FM62" i="1" s="1"/>
  <c r="FM63" i="1" s="1"/>
  <c r="FM64" i="1" s="1"/>
  <c r="FM65" i="1" s="1"/>
  <c r="FM66" i="1" s="1"/>
  <c r="FM67" i="1" s="1"/>
  <c r="FM68" i="1" s="1"/>
  <c r="FM69" i="1" s="1"/>
  <c r="FM70" i="1" s="1"/>
  <c r="FM71" i="1" s="1"/>
  <c r="FM72" i="1" s="1"/>
  <c r="FH4" i="1"/>
  <c r="FG4" i="1"/>
  <c r="FG5" i="1" s="1"/>
  <c r="FG6" i="1" s="1"/>
  <c r="FF4" i="1"/>
  <c r="FF5" i="1" s="1"/>
  <c r="FF6" i="1" s="1"/>
  <c r="FF7" i="1" s="1"/>
  <c r="FF8" i="1" s="1"/>
  <c r="FF9" i="1" s="1"/>
  <c r="FF10" i="1" s="1"/>
  <c r="FF11" i="1" s="1"/>
  <c r="FF12" i="1" s="1"/>
  <c r="FF13" i="1" s="1"/>
  <c r="FF14" i="1" s="1"/>
  <c r="FF15" i="1" s="1"/>
  <c r="FF16" i="1" s="1"/>
  <c r="FF17" i="1" s="1"/>
  <c r="FF18" i="1" s="1"/>
  <c r="FF19" i="1" s="1"/>
  <c r="FF20" i="1" s="1"/>
  <c r="FF21" i="1" s="1"/>
  <c r="FF22" i="1" s="1"/>
  <c r="FF23" i="1" s="1"/>
  <c r="FF24" i="1" s="1"/>
  <c r="FF25" i="1" s="1"/>
  <c r="FF26" i="1" s="1"/>
  <c r="FF27" i="1" s="1"/>
  <c r="FF28" i="1" s="1"/>
  <c r="FF29" i="1" s="1"/>
  <c r="FF30" i="1" s="1"/>
  <c r="FF31" i="1" s="1"/>
  <c r="FF32" i="1" s="1"/>
  <c r="FF33" i="1" s="1"/>
  <c r="FF34" i="1" s="1"/>
  <c r="FF35" i="1" s="1"/>
  <c r="FF36" i="1" s="1"/>
  <c r="FF37" i="1" s="1"/>
  <c r="FF38" i="1" s="1"/>
  <c r="FF39" i="1" s="1"/>
  <c r="FF40" i="1" s="1"/>
  <c r="FF41" i="1" s="1"/>
  <c r="FF42" i="1" s="1"/>
  <c r="FF43" i="1" s="1"/>
  <c r="FF44" i="1" s="1"/>
  <c r="FF45" i="1" s="1"/>
  <c r="FF46" i="1" s="1"/>
  <c r="FF47" i="1" s="1"/>
  <c r="FF48" i="1" s="1"/>
  <c r="FF49" i="1" s="1"/>
  <c r="FF50" i="1" s="1"/>
  <c r="FF51" i="1" s="1"/>
  <c r="FF52" i="1" s="1"/>
  <c r="FF53" i="1" s="1"/>
  <c r="FF54" i="1" s="1"/>
  <c r="FF55" i="1" s="1"/>
  <c r="FF56" i="1" s="1"/>
  <c r="FF57" i="1" s="1"/>
  <c r="FF58" i="1" s="1"/>
  <c r="FF59" i="1" s="1"/>
  <c r="FF60" i="1" s="1"/>
  <c r="FF61" i="1" s="1"/>
  <c r="FF62" i="1" s="1"/>
  <c r="FF63" i="1" s="1"/>
  <c r="FF64" i="1" s="1"/>
  <c r="FF65" i="1" s="1"/>
  <c r="FF66" i="1" s="1"/>
  <c r="FF67" i="1" s="1"/>
  <c r="FF68" i="1" s="1"/>
  <c r="FF69" i="1" s="1"/>
  <c r="FF70" i="1" s="1"/>
  <c r="FF71" i="1" s="1"/>
  <c r="FF72" i="1" s="1"/>
  <c r="FB4" i="1"/>
  <c r="FB5" i="1" s="1"/>
  <c r="FB6" i="1" s="1"/>
  <c r="FB7" i="1" s="1"/>
  <c r="FB8" i="1" s="1"/>
  <c r="FB9" i="1" s="1"/>
  <c r="FB10" i="1" s="1"/>
  <c r="FB11" i="1" s="1"/>
  <c r="FB12" i="1" s="1"/>
  <c r="FB13" i="1" s="1"/>
  <c r="FB14" i="1" s="1"/>
  <c r="FB15" i="1" s="1"/>
  <c r="FB16" i="1" s="1"/>
  <c r="FB17" i="1" s="1"/>
  <c r="FB18" i="1" s="1"/>
  <c r="FB19" i="1" s="1"/>
  <c r="FB20" i="1" s="1"/>
  <c r="FB21" i="1" s="1"/>
  <c r="FB22" i="1" s="1"/>
  <c r="FB23" i="1" s="1"/>
  <c r="FB24" i="1" s="1"/>
  <c r="FB25" i="1" s="1"/>
  <c r="FB26" i="1" s="1"/>
  <c r="FB27" i="1" s="1"/>
  <c r="FB28" i="1" s="1"/>
  <c r="FB29" i="1" s="1"/>
  <c r="FB30" i="1" s="1"/>
  <c r="FB31" i="1" s="1"/>
  <c r="FB32" i="1" s="1"/>
  <c r="FB33" i="1" s="1"/>
  <c r="FB34" i="1" s="1"/>
  <c r="FB35" i="1" s="1"/>
  <c r="FB36" i="1" s="1"/>
  <c r="FB37" i="1" s="1"/>
  <c r="FB38" i="1" s="1"/>
  <c r="FB39" i="1" s="1"/>
  <c r="FB40" i="1" s="1"/>
  <c r="FB41" i="1" s="1"/>
  <c r="FB42" i="1" s="1"/>
  <c r="FB43" i="1" s="1"/>
  <c r="FB44" i="1" s="1"/>
  <c r="FB45" i="1" s="1"/>
  <c r="FB46" i="1" s="1"/>
  <c r="FB47" i="1" s="1"/>
  <c r="FB48" i="1" s="1"/>
  <c r="FB49" i="1" s="1"/>
  <c r="FB50" i="1" s="1"/>
  <c r="FB51" i="1" s="1"/>
  <c r="FB52" i="1" s="1"/>
  <c r="FB53" i="1" s="1"/>
  <c r="FB54" i="1" s="1"/>
  <c r="FB55" i="1" s="1"/>
  <c r="FB56" i="1" s="1"/>
  <c r="FB57" i="1" s="1"/>
  <c r="FB58" i="1" s="1"/>
  <c r="FB59" i="1" s="1"/>
  <c r="FB60" i="1" s="1"/>
  <c r="FB61" i="1" s="1"/>
  <c r="FB62" i="1" s="1"/>
  <c r="FB63" i="1" s="1"/>
  <c r="FB64" i="1" s="1"/>
  <c r="FB65" i="1" s="1"/>
  <c r="FB66" i="1" s="1"/>
  <c r="FB67" i="1" s="1"/>
  <c r="FB68" i="1" s="1"/>
  <c r="FB69" i="1" s="1"/>
  <c r="FB70" i="1" s="1"/>
  <c r="FB71" i="1" s="1"/>
  <c r="FB72" i="1" s="1"/>
  <c r="FA4" i="1"/>
  <c r="FA5" i="1" s="1"/>
  <c r="FA6" i="1" s="1"/>
  <c r="FA7" i="1" s="1"/>
  <c r="FA8" i="1" s="1"/>
  <c r="FA9" i="1" s="1"/>
  <c r="FA10" i="1" s="1"/>
  <c r="FA11" i="1" s="1"/>
  <c r="FA12" i="1" s="1"/>
  <c r="FA13" i="1" s="1"/>
  <c r="FA14" i="1" s="1"/>
  <c r="FA15" i="1" s="1"/>
  <c r="FA16" i="1" s="1"/>
  <c r="FA17" i="1" s="1"/>
  <c r="FA18" i="1" s="1"/>
  <c r="FA19" i="1" s="1"/>
  <c r="FA20" i="1" s="1"/>
  <c r="FA21" i="1" s="1"/>
  <c r="FA22" i="1" s="1"/>
  <c r="FA23" i="1" s="1"/>
  <c r="FA24" i="1" s="1"/>
  <c r="FA25" i="1" s="1"/>
  <c r="FA26" i="1" s="1"/>
  <c r="FA27" i="1" s="1"/>
  <c r="FA28" i="1" s="1"/>
  <c r="FA29" i="1" s="1"/>
  <c r="FA30" i="1" s="1"/>
  <c r="FA31" i="1" s="1"/>
  <c r="FA32" i="1" s="1"/>
  <c r="FA33" i="1" s="1"/>
  <c r="FA34" i="1" s="1"/>
  <c r="FA35" i="1" s="1"/>
  <c r="FA36" i="1" s="1"/>
  <c r="FA37" i="1" s="1"/>
  <c r="FA38" i="1" s="1"/>
  <c r="FA39" i="1" s="1"/>
  <c r="FA40" i="1" s="1"/>
  <c r="FA41" i="1" s="1"/>
  <c r="FA42" i="1" s="1"/>
  <c r="FA43" i="1" s="1"/>
  <c r="FA44" i="1" s="1"/>
  <c r="FA45" i="1" s="1"/>
  <c r="FA46" i="1" s="1"/>
  <c r="FA47" i="1" s="1"/>
  <c r="FA48" i="1" s="1"/>
  <c r="FA49" i="1" s="1"/>
  <c r="FA50" i="1" s="1"/>
  <c r="FA51" i="1" s="1"/>
  <c r="FA52" i="1" s="1"/>
  <c r="FA53" i="1" s="1"/>
  <c r="FA54" i="1" s="1"/>
  <c r="FA55" i="1" s="1"/>
  <c r="FA56" i="1" s="1"/>
  <c r="FA57" i="1" s="1"/>
  <c r="FA58" i="1" s="1"/>
  <c r="FA59" i="1" s="1"/>
  <c r="FA60" i="1" s="1"/>
  <c r="FA61" i="1" s="1"/>
  <c r="FA62" i="1" s="1"/>
  <c r="FA63" i="1" s="1"/>
  <c r="FA64" i="1" s="1"/>
  <c r="FA65" i="1" s="1"/>
  <c r="FA66" i="1" s="1"/>
  <c r="FA67" i="1" s="1"/>
  <c r="FA68" i="1" s="1"/>
  <c r="FA69" i="1" s="1"/>
  <c r="FA70" i="1" s="1"/>
  <c r="FA71" i="1" s="1"/>
  <c r="FA72" i="1" s="1"/>
  <c r="EV4" i="1"/>
  <c r="EV5" i="1" s="1"/>
  <c r="EV6" i="1" s="1"/>
  <c r="EV7" i="1" s="1"/>
  <c r="EV8" i="1" s="1"/>
  <c r="EV9" i="1" s="1"/>
  <c r="EV10" i="1" s="1"/>
  <c r="EV11" i="1" s="1"/>
  <c r="EV12" i="1" s="1"/>
  <c r="EV13" i="1" s="1"/>
  <c r="EV14" i="1" s="1"/>
  <c r="EV15" i="1" s="1"/>
  <c r="EV16" i="1" s="1"/>
  <c r="EV17" i="1" s="1"/>
  <c r="EV18" i="1" s="1"/>
  <c r="EV19" i="1" s="1"/>
  <c r="EV20" i="1" s="1"/>
  <c r="EV21" i="1" s="1"/>
  <c r="EV22" i="1" s="1"/>
  <c r="EV23" i="1" s="1"/>
  <c r="EV24" i="1" s="1"/>
  <c r="EV25" i="1" s="1"/>
  <c r="EV26" i="1" s="1"/>
  <c r="EV27" i="1" s="1"/>
  <c r="EV28" i="1" s="1"/>
  <c r="EV29" i="1" s="1"/>
  <c r="EV30" i="1" s="1"/>
  <c r="EV31" i="1" s="1"/>
  <c r="EV32" i="1" s="1"/>
  <c r="EV33" i="1" s="1"/>
  <c r="EV34" i="1" s="1"/>
  <c r="EV35" i="1" s="1"/>
  <c r="EV36" i="1" s="1"/>
  <c r="EV37" i="1" s="1"/>
  <c r="EV38" i="1" s="1"/>
  <c r="EV39" i="1" s="1"/>
  <c r="EV40" i="1" s="1"/>
  <c r="EV41" i="1" s="1"/>
  <c r="EV42" i="1" s="1"/>
  <c r="EV43" i="1" s="1"/>
  <c r="EV44" i="1" s="1"/>
  <c r="EV45" i="1" s="1"/>
  <c r="EV46" i="1" s="1"/>
  <c r="EV47" i="1" s="1"/>
  <c r="EV48" i="1" s="1"/>
  <c r="EV49" i="1" s="1"/>
  <c r="EV50" i="1" s="1"/>
  <c r="EV51" i="1" s="1"/>
  <c r="EV52" i="1" s="1"/>
  <c r="EV53" i="1" s="1"/>
  <c r="EV54" i="1" s="1"/>
  <c r="EV55" i="1" s="1"/>
  <c r="EV56" i="1" s="1"/>
  <c r="EV57" i="1" s="1"/>
  <c r="EV58" i="1" s="1"/>
  <c r="EV59" i="1" s="1"/>
  <c r="EV60" i="1" s="1"/>
  <c r="EV61" i="1" s="1"/>
  <c r="EV62" i="1" s="1"/>
  <c r="EV63" i="1" s="1"/>
  <c r="EV64" i="1" s="1"/>
  <c r="EV65" i="1" s="1"/>
  <c r="EV66" i="1" s="1"/>
  <c r="EV67" i="1" s="1"/>
  <c r="EV68" i="1" s="1"/>
  <c r="EV69" i="1" s="1"/>
  <c r="EV70" i="1" s="1"/>
  <c r="EV71" i="1" s="1"/>
  <c r="EV72" i="1" s="1"/>
  <c r="EU4" i="1"/>
  <c r="EU5" i="1" s="1"/>
  <c r="EU6" i="1" s="1"/>
  <c r="EU7" i="1" s="1"/>
  <c r="EU8" i="1" s="1"/>
  <c r="EU9" i="1" s="1"/>
  <c r="EU10" i="1" s="1"/>
  <c r="EU11" i="1" s="1"/>
  <c r="EU12" i="1" s="1"/>
  <c r="EU13" i="1" s="1"/>
  <c r="EU14" i="1" s="1"/>
  <c r="EU15" i="1" s="1"/>
  <c r="EU16" i="1" s="1"/>
  <c r="EU17" i="1" s="1"/>
  <c r="EU18" i="1" s="1"/>
  <c r="EU19" i="1" s="1"/>
  <c r="EU20" i="1" s="1"/>
  <c r="EU21" i="1" s="1"/>
  <c r="EU22" i="1" s="1"/>
  <c r="EU23" i="1" s="1"/>
  <c r="EU24" i="1" s="1"/>
  <c r="EU25" i="1" s="1"/>
  <c r="EU26" i="1" s="1"/>
  <c r="EU27" i="1" s="1"/>
  <c r="EU28" i="1" s="1"/>
  <c r="EU29" i="1" s="1"/>
  <c r="EU30" i="1" s="1"/>
  <c r="EU31" i="1" s="1"/>
  <c r="EU32" i="1" s="1"/>
  <c r="EU33" i="1" s="1"/>
  <c r="EU34" i="1" s="1"/>
  <c r="EU35" i="1" s="1"/>
  <c r="EU36" i="1" s="1"/>
  <c r="EU37" i="1" s="1"/>
  <c r="EU38" i="1" s="1"/>
  <c r="EU39" i="1" s="1"/>
  <c r="EU40" i="1" s="1"/>
  <c r="EU41" i="1" s="1"/>
  <c r="EU42" i="1" s="1"/>
  <c r="EU43" i="1" s="1"/>
  <c r="EU44" i="1" s="1"/>
  <c r="EU45" i="1" s="1"/>
  <c r="EU46" i="1" s="1"/>
  <c r="EU47" i="1" s="1"/>
  <c r="EU48" i="1" s="1"/>
  <c r="EU49" i="1" s="1"/>
  <c r="EU50" i="1" s="1"/>
  <c r="EU51" i="1" s="1"/>
  <c r="EU52" i="1" s="1"/>
  <c r="EU53" i="1" s="1"/>
  <c r="EU54" i="1" s="1"/>
  <c r="EU55" i="1" s="1"/>
  <c r="EU56" i="1" s="1"/>
  <c r="EU57" i="1" s="1"/>
  <c r="EU58" i="1" s="1"/>
  <c r="EU59" i="1" s="1"/>
  <c r="EU60" i="1" s="1"/>
  <c r="EU61" i="1" s="1"/>
  <c r="EU62" i="1" s="1"/>
  <c r="EU63" i="1" s="1"/>
  <c r="EU64" i="1" s="1"/>
  <c r="EU65" i="1" s="1"/>
  <c r="EU66" i="1" s="1"/>
  <c r="EU67" i="1" s="1"/>
  <c r="EU68" i="1" s="1"/>
  <c r="EU69" i="1" s="1"/>
  <c r="EU70" i="1" s="1"/>
  <c r="EU71" i="1" s="1"/>
  <c r="EU72" i="1" s="1"/>
  <c r="ET4" i="1"/>
  <c r="ET5" i="1" s="1"/>
  <c r="ET6" i="1" s="1"/>
  <c r="ET7" i="1" s="1"/>
  <c r="ET8" i="1" s="1"/>
  <c r="ET9" i="1" s="1"/>
  <c r="ET10" i="1" s="1"/>
  <c r="ET11" i="1" s="1"/>
  <c r="ET12" i="1" s="1"/>
  <c r="ET13" i="1" s="1"/>
  <c r="ET14" i="1" s="1"/>
  <c r="ET15" i="1" s="1"/>
  <c r="ET16" i="1" s="1"/>
  <c r="ET17" i="1" s="1"/>
  <c r="ET18" i="1" s="1"/>
  <c r="ET19" i="1" s="1"/>
  <c r="ET20" i="1" s="1"/>
  <c r="ET21" i="1" s="1"/>
  <c r="ET22" i="1" s="1"/>
  <c r="ET23" i="1" s="1"/>
  <c r="ET24" i="1" s="1"/>
  <c r="ET25" i="1" s="1"/>
  <c r="ET26" i="1" s="1"/>
  <c r="ET27" i="1" s="1"/>
  <c r="ET28" i="1" s="1"/>
  <c r="ET29" i="1" s="1"/>
  <c r="ET30" i="1" s="1"/>
  <c r="ET31" i="1" s="1"/>
  <c r="ET32" i="1" s="1"/>
  <c r="ET33" i="1" s="1"/>
  <c r="ET34" i="1" s="1"/>
  <c r="ET35" i="1" s="1"/>
  <c r="ET36" i="1" s="1"/>
  <c r="ET37" i="1" s="1"/>
  <c r="ET38" i="1" s="1"/>
  <c r="ET39" i="1" s="1"/>
  <c r="ET40" i="1" s="1"/>
  <c r="ET41" i="1" s="1"/>
  <c r="ET42" i="1" s="1"/>
  <c r="ET43" i="1" s="1"/>
  <c r="ET44" i="1" s="1"/>
  <c r="ET45" i="1" s="1"/>
  <c r="ET46" i="1" s="1"/>
  <c r="ET47" i="1" s="1"/>
  <c r="ET48" i="1" s="1"/>
  <c r="ET49" i="1" s="1"/>
  <c r="ET50" i="1" s="1"/>
  <c r="ET51" i="1" s="1"/>
  <c r="ET52" i="1" s="1"/>
  <c r="ET53" i="1" s="1"/>
  <c r="ET54" i="1" s="1"/>
  <c r="ET55" i="1" s="1"/>
  <c r="ET56" i="1" s="1"/>
  <c r="ET57" i="1" s="1"/>
  <c r="ET58" i="1" s="1"/>
  <c r="ET59" i="1" s="1"/>
  <c r="ET60" i="1" s="1"/>
  <c r="ET61" i="1" s="1"/>
  <c r="ET62" i="1" s="1"/>
  <c r="ET63" i="1" s="1"/>
  <c r="ET64" i="1" s="1"/>
  <c r="ET65" i="1" s="1"/>
  <c r="ET66" i="1" s="1"/>
  <c r="ET67" i="1" s="1"/>
  <c r="ET68" i="1" s="1"/>
  <c r="ET69" i="1" s="1"/>
  <c r="ET70" i="1" s="1"/>
  <c r="ET71" i="1" s="1"/>
  <c r="ET72" i="1" s="1"/>
  <c r="EO4" i="1"/>
  <c r="EO5" i="1" s="1"/>
  <c r="EO6" i="1" s="1"/>
  <c r="EO7" i="1" s="1"/>
  <c r="EO8" i="1" s="1"/>
  <c r="EO9" i="1" s="1"/>
  <c r="EO10" i="1" s="1"/>
  <c r="EO11" i="1" s="1"/>
  <c r="EO12" i="1" s="1"/>
  <c r="EO13" i="1" s="1"/>
  <c r="EO14" i="1" s="1"/>
  <c r="EO15" i="1" s="1"/>
  <c r="EO16" i="1" s="1"/>
  <c r="EO17" i="1" s="1"/>
  <c r="EO18" i="1" s="1"/>
  <c r="EO19" i="1" s="1"/>
  <c r="EO20" i="1" s="1"/>
  <c r="EO21" i="1" s="1"/>
  <c r="EO22" i="1" s="1"/>
  <c r="EO23" i="1" s="1"/>
  <c r="EO24" i="1" s="1"/>
  <c r="EO25" i="1" s="1"/>
  <c r="EO26" i="1" s="1"/>
  <c r="EO27" i="1" s="1"/>
  <c r="EO28" i="1" s="1"/>
  <c r="EO29" i="1" s="1"/>
  <c r="EO30" i="1" s="1"/>
  <c r="EO31" i="1" s="1"/>
  <c r="EO32" i="1" s="1"/>
  <c r="EO33" i="1" s="1"/>
  <c r="EO34" i="1" s="1"/>
  <c r="EO35" i="1" s="1"/>
  <c r="EO36" i="1" s="1"/>
  <c r="EO37" i="1" s="1"/>
  <c r="EO38" i="1" s="1"/>
  <c r="EO39" i="1" s="1"/>
  <c r="EO40" i="1" s="1"/>
  <c r="EO41" i="1" s="1"/>
  <c r="EO42" i="1" s="1"/>
  <c r="EO43" i="1" s="1"/>
  <c r="EO44" i="1" s="1"/>
  <c r="EO45" i="1" s="1"/>
  <c r="EO46" i="1" s="1"/>
  <c r="EO47" i="1" s="1"/>
  <c r="EO48" i="1" s="1"/>
  <c r="EO49" i="1" s="1"/>
  <c r="EO50" i="1" s="1"/>
  <c r="EO51" i="1" s="1"/>
  <c r="EO52" i="1" s="1"/>
  <c r="EO53" i="1" s="1"/>
  <c r="EO54" i="1" s="1"/>
  <c r="EO55" i="1" s="1"/>
  <c r="EO56" i="1" s="1"/>
  <c r="EO57" i="1" s="1"/>
  <c r="EO58" i="1" s="1"/>
  <c r="EO59" i="1" s="1"/>
  <c r="EO60" i="1" s="1"/>
  <c r="EO61" i="1" s="1"/>
  <c r="EO62" i="1" s="1"/>
  <c r="EO63" i="1" s="1"/>
  <c r="EO64" i="1" s="1"/>
  <c r="EO65" i="1" s="1"/>
  <c r="EO66" i="1" s="1"/>
  <c r="EO67" i="1" s="1"/>
  <c r="EO68" i="1" s="1"/>
  <c r="EO69" i="1" s="1"/>
  <c r="EO70" i="1" s="1"/>
  <c r="EO71" i="1" s="1"/>
  <c r="EO72" i="1" s="1"/>
  <c r="EL4" i="1"/>
  <c r="EL5" i="1" s="1"/>
  <c r="EL6" i="1" s="1"/>
  <c r="EL7" i="1" s="1"/>
  <c r="EL8" i="1" s="1"/>
  <c r="EL9" i="1" s="1"/>
  <c r="EL10" i="1" s="1"/>
  <c r="EL11" i="1" s="1"/>
  <c r="EL12" i="1" s="1"/>
  <c r="EL13" i="1" s="1"/>
  <c r="EL14" i="1" s="1"/>
  <c r="EL15" i="1" s="1"/>
  <c r="EL16" i="1" s="1"/>
  <c r="EL17" i="1" s="1"/>
  <c r="EL18" i="1" s="1"/>
  <c r="EL19" i="1" s="1"/>
  <c r="EL20" i="1" s="1"/>
  <c r="EL21" i="1" s="1"/>
  <c r="EL22" i="1" s="1"/>
  <c r="EL23" i="1" s="1"/>
  <c r="EL24" i="1" s="1"/>
  <c r="EL25" i="1" s="1"/>
  <c r="EL26" i="1" s="1"/>
  <c r="EL27" i="1" s="1"/>
  <c r="EL28" i="1" s="1"/>
  <c r="EL29" i="1" s="1"/>
  <c r="EL30" i="1" s="1"/>
  <c r="EL31" i="1" s="1"/>
  <c r="EL32" i="1" s="1"/>
  <c r="EL33" i="1" s="1"/>
  <c r="EL34" i="1" s="1"/>
  <c r="EL35" i="1" s="1"/>
  <c r="EL36" i="1" s="1"/>
  <c r="EL37" i="1" s="1"/>
  <c r="EL38" i="1" s="1"/>
  <c r="EL39" i="1" s="1"/>
  <c r="EL40" i="1" s="1"/>
  <c r="EL41" i="1" s="1"/>
  <c r="EL42" i="1" s="1"/>
  <c r="EL43" i="1" s="1"/>
  <c r="EL44" i="1" s="1"/>
  <c r="EL45" i="1" s="1"/>
  <c r="EL46" i="1" s="1"/>
  <c r="EL47" i="1" s="1"/>
  <c r="EL48" i="1" s="1"/>
  <c r="EL49" i="1" s="1"/>
  <c r="EL50" i="1" s="1"/>
  <c r="EL51" i="1" s="1"/>
  <c r="EL52" i="1" s="1"/>
  <c r="EL53" i="1" s="1"/>
  <c r="EL54" i="1" s="1"/>
  <c r="EL55" i="1" s="1"/>
  <c r="EL56" i="1" s="1"/>
  <c r="EL57" i="1" s="1"/>
  <c r="EL58" i="1" s="1"/>
  <c r="EL59" i="1" s="1"/>
  <c r="EL60" i="1" s="1"/>
  <c r="EL61" i="1" s="1"/>
  <c r="EL62" i="1" s="1"/>
  <c r="EL63" i="1" s="1"/>
  <c r="EL64" i="1" s="1"/>
  <c r="EL65" i="1" s="1"/>
  <c r="EL66" i="1" s="1"/>
  <c r="EL67" i="1" s="1"/>
  <c r="EL68" i="1" s="1"/>
  <c r="EL69" i="1" s="1"/>
  <c r="EL70" i="1" s="1"/>
  <c r="EL71" i="1" s="1"/>
  <c r="EL72" i="1" s="1"/>
  <c r="EJ4" i="1"/>
  <c r="EI4" i="1"/>
  <c r="EI5" i="1" s="1"/>
  <c r="EI6" i="1" s="1"/>
  <c r="EI7" i="1" s="1"/>
  <c r="EI8" i="1" s="1"/>
  <c r="EI9" i="1" s="1"/>
  <c r="EI10" i="1" s="1"/>
  <c r="EI11" i="1" s="1"/>
  <c r="EI12" i="1" s="1"/>
  <c r="EI13" i="1" s="1"/>
  <c r="EI14" i="1" s="1"/>
  <c r="EI15" i="1" s="1"/>
  <c r="EI16" i="1" s="1"/>
  <c r="EI17" i="1" s="1"/>
  <c r="EI18" i="1" s="1"/>
  <c r="EI19" i="1" s="1"/>
  <c r="EI20" i="1" s="1"/>
  <c r="EI21" i="1" s="1"/>
  <c r="EI22" i="1" s="1"/>
  <c r="EI23" i="1" s="1"/>
  <c r="EI24" i="1" s="1"/>
  <c r="EI25" i="1" s="1"/>
  <c r="EI26" i="1" s="1"/>
  <c r="EI27" i="1" s="1"/>
  <c r="EI28" i="1" s="1"/>
  <c r="EI29" i="1" s="1"/>
  <c r="EI30" i="1" s="1"/>
  <c r="EI31" i="1" s="1"/>
  <c r="EI32" i="1" s="1"/>
  <c r="EI33" i="1" s="1"/>
  <c r="EI34" i="1" s="1"/>
  <c r="EI35" i="1" s="1"/>
  <c r="EI36" i="1" s="1"/>
  <c r="EI37" i="1" s="1"/>
  <c r="EI38" i="1" s="1"/>
  <c r="EI39" i="1" s="1"/>
  <c r="EI40" i="1" s="1"/>
  <c r="EI41" i="1" s="1"/>
  <c r="EI42" i="1" s="1"/>
  <c r="EI43" i="1" s="1"/>
  <c r="EI44" i="1" s="1"/>
  <c r="EI45" i="1" s="1"/>
  <c r="EI46" i="1" s="1"/>
  <c r="EI47" i="1" s="1"/>
  <c r="EI48" i="1" s="1"/>
  <c r="EI49" i="1" s="1"/>
  <c r="EI50" i="1" s="1"/>
  <c r="EI51" i="1" s="1"/>
  <c r="EI52" i="1" s="1"/>
  <c r="EI53" i="1" s="1"/>
  <c r="EI54" i="1" s="1"/>
  <c r="EI55" i="1" s="1"/>
  <c r="EI56" i="1" s="1"/>
  <c r="EI57" i="1" s="1"/>
  <c r="EI58" i="1" s="1"/>
  <c r="EI59" i="1" s="1"/>
  <c r="EI60" i="1" s="1"/>
  <c r="EI61" i="1" s="1"/>
  <c r="EI62" i="1" s="1"/>
  <c r="EI63" i="1" s="1"/>
  <c r="EI64" i="1" s="1"/>
  <c r="EI65" i="1" s="1"/>
  <c r="EI66" i="1" s="1"/>
  <c r="EI67" i="1" s="1"/>
  <c r="EI68" i="1" s="1"/>
  <c r="EI69" i="1" s="1"/>
  <c r="EI70" i="1" s="1"/>
  <c r="EI71" i="1" s="1"/>
  <c r="EI72" i="1" s="1"/>
  <c r="EH4" i="1"/>
  <c r="EH5" i="1" s="1"/>
  <c r="EH6" i="1" s="1"/>
  <c r="EH7" i="1" s="1"/>
  <c r="EH8" i="1" s="1"/>
  <c r="EH9" i="1" s="1"/>
  <c r="EH10" i="1" s="1"/>
  <c r="EH11" i="1" s="1"/>
  <c r="EH12" i="1" s="1"/>
  <c r="EH13" i="1" s="1"/>
  <c r="EH14" i="1" s="1"/>
  <c r="EH15" i="1" s="1"/>
  <c r="EH16" i="1" s="1"/>
  <c r="EH17" i="1" s="1"/>
  <c r="EH18" i="1" s="1"/>
  <c r="EH19" i="1" s="1"/>
  <c r="EH20" i="1" s="1"/>
  <c r="EH21" i="1" s="1"/>
  <c r="EH22" i="1" s="1"/>
  <c r="EH23" i="1" s="1"/>
  <c r="EH24" i="1" s="1"/>
  <c r="EH25" i="1" s="1"/>
  <c r="EH26" i="1" s="1"/>
  <c r="EH27" i="1" s="1"/>
  <c r="EH28" i="1" s="1"/>
  <c r="EH29" i="1" s="1"/>
  <c r="EH30" i="1" s="1"/>
  <c r="EH31" i="1" s="1"/>
  <c r="EH32" i="1" s="1"/>
  <c r="EH33" i="1" s="1"/>
  <c r="EH34" i="1" s="1"/>
  <c r="EH35" i="1" s="1"/>
  <c r="EH36" i="1" s="1"/>
  <c r="EH37" i="1" s="1"/>
  <c r="EH38" i="1" s="1"/>
  <c r="EH39" i="1" s="1"/>
  <c r="EH40" i="1" s="1"/>
  <c r="EH41" i="1" s="1"/>
  <c r="EH42" i="1" s="1"/>
  <c r="EH43" i="1" s="1"/>
  <c r="EH44" i="1" s="1"/>
  <c r="EH45" i="1" s="1"/>
  <c r="EH46" i="1" s="1"/>
  <c r="EH47" i="1" s="1"/>
  <c r="EH48" i="1" s="1"/>
  <c r="EH49" i="1" s="1"/>
  <c r="EH50" i="1" s="1"/>
  <c r="EH51" i="1" s="1"/>
  <c r="EH52" i="1" s="1"/>
  <c r="EH53" i="1" s="1"/>
  <c r="EH54" i="1" s="1"/>
  <c r="EH55" i="1" s="1"/>
  <c r="EH56" i="1" s="1"/>
  <c r="EH57" i="1" s="1"/>
  <c r="EH58" i="1" s="1"/>
  <c r="EH59" i="1" s="1"/>
  <c r="EH60" i="1" s="1"/>
  <c r="EH61" i="1" s="1"/>
  <c r="EH62" i="1" s="1"/>
  <c r="EH63" i="1" s="1"/>
  <c r="EH64" i="1" s="1"/>
  <c r="EH65" i="1" s="1"/>
  <c r="EH66" i="1" s="1"/>
  <c r="EH67" i="1" s="1"/>
  <c r="EH68" i="1" s="1"/>
  <c r="EH69" i="1" s="1"/>
  <c r="EH70" i="1" s="1"/>
  <c r="EH71" i="1" s="1"/>
  <c r="EH72" i="1" s="1"/>
  <c r="EC4" i="1"/>
  <c r="EC5" i="1" s="1"/>
  <c r="EC6" i="1" s="1"/>
  <c r="EC7" i="1" s="1"/>
  <c r="EC8" i="1" s="1"/>
  <c r="EC9" i="1" s="1"/>
  <c r="EC10" i="1" s="1"/>
  <c r="EC11" i="1" s="1"/>
  <c r="EC12" i="1" s="1"/>
  <c r="EC13" i="1" s="1"/>
  <c r="EC14" i="1" s="1"/>
  <c r="EC15" i="1" s="1"/>
  <c r="EC16" i="1" s="1"/>
  <c r="EC17" i="1" s="1"/>
  <c r="EC18" i="1" s="1"/>
  <c r="EC19" i="1" s="1"/>
  <c r="EC20" i="1" s="1"/>
  <c r="EC21" i="1" s="1"/>
  <c r="EC22" i="1" s="1"/>
  <c r="EC23" i="1" s="1"/>
  <c r="EC24" i="1" s="1"/>
  <c r="EC25" i="1" s="1"/>
  <c r="EC26" i="1" s="1"/>
  <c r="EC27" i="1" s="1"/>
  <c r="EC28" i="1" s="1"/>
  <c r="EC29" i="1" s="1"/>
  <c r="EC30" i="1" s="1"/>
  <c r="EC31" i="1" s="1"/>
  <c r="EC32" i="1" s="1"/>
  <c r="EC33" i="1" s="1"/>
  <c r="EC34" i="1" s="1"/>
  <c r="EC35" i="1" s="1"/>
  <c r="EC36" i="1" s="1"/>
  <c r="EC37" i="1" s="1"/>
  <c r="EC38" i="1" s="1"/>
  <c r="EC39" i="1" s="1"/>
  <c r="EC40" i="1" s="1"/>
  <c r="EC41" i="1" s="1"/>
  <c r="EC42" i="1" s="1"/>
  <c r="EC43" i="1" s="1"/>
  <c r="EC44" i="1" s="1"/>
  <c r="EC45" i="1" s="1"/>
  <c r="EC46" i="1" s="1"/>
  <c r="EC47" i="1" s="1"/>
  <c r="EC48" i="1" s="1"/>
  <c r="EC49" i="1" s="1"/>
  <c r="EC50" i="1" s="1"/>
  <c r="EC51" i="1" s="1"/>
  <c r="EC52" i="1" s="1"/>
  <c r="EC53" i="1" s="1"/>
  <c r="EC54" i="1" s="1"/>
  <c r="EC55" i="1" s="1"/>
  <c r="EC56" i="1" s="1"/>
  <c r="EC57" i="1" s="1"/>
  <c r="EC58" i="1" s="1"/>
  <c r="EC59" i="1" s="1"/>
  <c r="EC60" i="1" s="1"/>
  <c r="EC61" i="1" s="1"/>
  <c r="EC62" i="1" s="1"/>
  <c r="EC63" i="1" s="1"/>
  <c r="EC64" i="1" s="1"/>
  <c r="EC65" i="1" s="1"/>
  <c r="EC66" i="1" s="1"/>
  <c r="EC67" i="1" s="1"/>
  <c r="EC68" i="1" s="1"/>
  <c r="EC69" i="1" s="1"/>
  <c r="EC70" i="1" s="1"/>
  <c r="EC71" i="1" s="1"/>
  <c r="EC72" i="1" s="1"/>
  <c r="DZ4" i="1"/>
  <c r="DZ5" i="1" s="1"/>
  <c r="DZ6" i="1" s="1"/>
  <c r="DZ7" i="1" s="1"/>
  <c r="DZ8" i="1" s="1"/>
  <c r="DZ9" i="1" s="1"/>
  <c r="DZ10" i="1" s="1"/>
  <c r="DZ11" i="1" s="1"/>
  <c r="DZ12" i="1" s="1"/>
  <c r="DZ13" i="1" s="1"/>
  <c r="DZ14" i="1" s="1"/>
  <c r="DZ15" i="1" s="1"/>
  <c r="DZ16" i="1" s="1"/>
  <c r="DZ17" i="1" s="1"/>
  <c r="DZ18" i="1" s="1"/>
  <c r="DZ19" i="1" s="1"/>
  <c r="DZ20" i="1" s="1"/>
  <c r="DZ21" i="1" s="1"/>
  <c r="DZ22" i="1" s="1"/>
  <c r="DZ23" i="1" s="1"/>
  <c r="DZ24" i="1" s="1"/>
  <c r="DZ25" i="1" s="1"/>
  <c r="DZ26" i="1" s="1"/>
  <c r="DZ27" i="1" s="1"/>
  <c r="DZ28" i="1" s="1"/>
  <c r="DZ29" i="1" s="1"/>
  <c r="DZ30" i="1" s="1"/>
  <c r="DZ31" i="1" s="1"/>
  <c r="DZ32" i="1" s="1"/>
  <c r="DZ33" i="1" s="1"/>
  <c r="DZ34" i="1" s="1"/>
  <c r="DZ35" i="1" s="1"/>
  <c r="DZ36" i="1" s="1"/>
  <c r="DZ37" i="1" s="1"/>
  <c r="DZ38" i="1" s="1"/>
  <c r="DZ39" i="1" s="1"/>
  <c r="DZ40" i="1" s="1"/>
  <c r="DZ41" i="1" s="1"/>
  <c r="DZ42" i="1" s="1"/>
  <c r="DZ43" i="1" s="1"/>
  <c r="DZ44" i="1" s="1"/>
  <c r="DZ45" i="1" s="1"/>
  <c r="DZ46" i="1" s="1"/>
  <c r="DZ47" i="1" s="1"/>
  <c r="DZ48" i="1" s="1"/>
  <c r="DZ49" i="1" s="1"/>
  <c r="DZ50" i="1" s="1"/>
  <c r="DZ51" i="1" s="1"/>
  <c r="DZ52" i="1" s="1"/>
  <c r="DZ53" i="1" s="1"/>
  <c r="DZ54" i="1" s="1"/>
  <c r="DZ55" i="1" s="1"/>
  <c r="DZ56" i="1" s="1"/>
  <c r="DZ57" i="1" s="1"/>
  <c r="DZ58" i="1" s="1"/>
  <c r="DZ59" i="1" s="1"/>
  <c r="DZ60" i="1" s="1"/>
  <c r="DZ61" i="1" s="1"/>
  <c r="DZ62" i="1" s="1"/>
  <c r="DZ63" i="1" s="1"/>
  <c r="DZ64" i="1" s="1"/>
  <c r="DZ65" i="1" s="1"/>
  <c r="DZ66" i="1" s="1"/>
  <c r="DZ67" i="1" s="1"/>
  <c r="DZ68" i="1" s="1"/>
  <c r="DZ69" i="1" s="1"/>
  <c r="DZ70" i="1" s="1"/>
  <c r="DZ71" i="1" s="1"/>
  <c r="DZ72" i="1" s="1"/>
  <c r="DX4" i="1"/>
  <c r="DX5" i="1" s="1"/>
  <c r="DX6" i="1" s="1"/>
  <c r="DX7" i="1" s="1"/>
  <c r="DX8" i="1" s="1"/>
  <c r="DX9" i="1" s="1"/>
  <c r="DX10" i="1" s="1"/>
  <c r="DX11" i="1" s="1"/>
  <c r="DX12" i="1" s="1"/>
  <c r="DX13" i="1" s="1"/>
  <c r="DX14" i="1" s="1"/>
  <c r="DX15" i="1" s="1"/>
  <c r="DX16" i="1" s="1"/>
  <c r="DX17" i="1" s="1"/>
  <c r="DX18" i="1" s="1"/>
  <c r="DX19" i="1" s="1"/>
  <c r="DX20" i="1" s="1"/>
  <c r="DX21" i="1" s="1"/>
  <c r="DX22" i="1" s="1"/>
  <c r="DX23" i="1" s="1"/>
  <c r="DX24" i="1" s="1"/>
  <c r="DX25" i="1" s="1"/>
  <c r="DX26" i="1" s="1"/>
  <c r="DX27" i="1" s="1"/>
  <c r="DX28" i="1" s="1"/>
  <c r="DX29" i="1" s="1"/>
  <c r="DX30" i="1" s="1"/>
  <c r="DX31" i="1" s="1"/>
  <c r="DX32" i="1" s="1"/>
  <c r="DX33" i="1" s="1"/>
  <c r="DX34" i="1" s="1"/>
  <c r="DX35" i="1" s="1"/>
  <c r="DX36" i="1" s="1"/>
  <c r="DX37" i="1" s="1"/>
  <c r="DX38" i="1" s="1"/>
  <c r="DX39" i="1" s="1"/>
  <c r="DX40" i="1" s="1"/>
  <c r="DX41" i="1" s="1"/>
  <c r="DX42" i="1" s="1"/>
  <c r="DX43" i="1" s="1"/>
  <c r="DX44" i="1" s="1"/>
  <c r="DX45" i="1" s="1"/>
  <c r="DX46" i="1" s="1"/>
  <c r="DX47" i="1" s="1"/>
  <c r="DX48" i="1" s="1"/>
  <c r="DX49" i="1" s="1"/>
  <c r="DX50" i="1" s="1"/>
  <c r="DX51" i="1" s="1"/>
  <c r="DX52" i="1" s="1"/>
  <c r="DX53" i="1" s="1"/>
  <c r="DX54" i="1" s="1"/>
  <c r="DX55" i="1" s="1"/>
  <c r="DX56" i="1" s="1"/>
  <c r="DX57" i="1" s="1"/>
  <c r="DX58" i="1" s="1"/>
  <c r="DX59" i="1" s="1"/>
  <c r="DX60" i="1" s="1"/>
  <c r="DX61" i="1" s="1"/>
  <c r="DX62" i="1" s="1"/>
  <c r="DX63" i="1" s="1"/>
  <c r="DX64" i="1" s="1"/>
  <c r="DX65" i="1" s="1"/>
  <c r="DX66" i="1" s="1"/>
  <c r="DX67" i="1" s="1"/>
  <c r="DX68" i="1" s="1"/>
  <c r="DX69" i="1" s="1"/>
  <c r="DX70" i="1" s="1"/>
  <c r="DX71" i="1" s="1"/>
  <c r="DX72" i="1" s="1"/>
  <c r="DW4" i="1"/>
  <c r="DW5" i="1" s="1"/>
  <c r="DW6" i="1" s="1"/>
  <c r="DV4" i="1"/>
  <c r="DV5" i="1" s="1"/>
  <c r="DV6" i="1" s="1"/>
  <c r="DV7" i="1" s="1"/>
  <c r="DV8" i="1" s="1"/>
  <c r="DV9" i="1" s="1"/>
  <c r="DV10" i="1" s="1"/>
  <c r="DV11" i="1" s="1"/>
  <c r="DV12" i="1" s="1"/>
  <c r="DV13" i="1" s="1"/>
  <c r="DV14" i="1" s="1"/>
  <c r="DV15" i="1" s="1"/>
  <c r="DV16" i="1" s="1"/>
  <c r="DV17" i="1" s="1"/>
  <c r="DV18" i="1" s="1"/>
  <c r="DV19" i="1" s="1"/>
  <c r="DV20" i="1" s="1"/>
  <c r="DV21" i="1" s="1"/>
  <c r="DV22" i="1" s="1"/>
  <c r="DV23" i="1" s="1"/>
  <c r="DV24" i="1" s="1"/>
  <c r="DV25" i="1" s="1"/>
  <c r="DV26" i="1" s="1"/>
  <c r="DV27" i="1" s="1"/>
  <c r="DV28" i="1" s="1"/>
  <c r="DV29" i="1" s="1"/>
  <c r="DV30" i="1" s="1"/>
  <c r="DV31" i="1" s="1"/>
  <c r="DV32" i="1" s="1"/>
  <c r="DV33" i="1" s="1"/>
  <c r="DV34" i="1" s="1"/>
  <c r="DV35" i="1" s="1"/>
  <c r="DV36" i="1" s="1"/>
  <c r="DV37" i="1" s="1"/>
  <c r="DV38" i="1" s="1"/>
  <c r="DV39" i="1" s="1"/>
  <c r="DV40" i="1" s="1"/>
  <c r="DV41" i="1" s="1"/>
  <c r="DV42" i="1" s="1"/>
  <c r="DV43" i="1" s="1"/>
  <c r="DV44" i="1" s="1"/>
  <c r="DV45" i="1" s="1"/>
  <c r="DV46" i="1" s="1"/>
  <c r="DV47" i="1" s="1"/>
  <c r="DV48" i="1" s="1"/>
  <c r="DV49" i="1" s="1"/>
  <c r="DV50" i="1" s="1"/>
  <c r="DV51" i="1" s="1"/>
  <c r="DV52" i="1" s="1"/>
  <c r="DV53" i="1" s="1"/>
  <c r="DV54" i="1" s="1"/>
  <c r="DV55" i="1" s="1"/>
  <c r="DV56" i="1" s="1"/>
  <c r="DV57" i="1" s="1"/>
  <c r="DV58" i="1" s="1"/>
  <c r="DV59" i="1" s="1"/>
  <c r="DV60" i="1" s="1"/>
  <c r="DV61" i="1" s="1"/>
  <c r="DV62" i="1" s="1"/>
  <c r="DV63" i="1" s="1"/>
  <c r="DV64" i="1" s="1"/>
  <c r="DV65" i="1" s="1"/>
  <c r="DV66" i="1" s="1"/>
  <c r="DV67" i="1" s="1"/>
  <c r="DV68" i="1" s="1"/>
  <c r="DV69" i="1" s="1"/>
  <c r="DV70" i="1" s="1"/>
  <c r="DV71" i="1" s="1"/>
  <c r="DV72" i="1" s="1"/>
  <c r="DQ4" i="1"/>
  <c r="DQ5" i="1" s="1"/>
  <c r="DQ6" i="1" s="1"/>
  <c r="DN4" i="1"/>
  <c r="DN5" i="1" s="1"/>
  <c r="DN6" i="1" s="1"/>
  <c r="DN7" i="1" s="1"/>
  <c r="DN8" i="1" s="1"/>
  <c r="DN9" i="1" s="1"/>
  <c r="DN10" i="1" s="1"/>
  <c r="DN11" i="1" s="1"/>
  <c r="DN12" i="1" s="1"/>
  <c r="DN13" i="1" s="1"/>
  <c r="DN14" i="1" s="1"/>
  <c r="DN15" i="1" s="1"/>
  <c r="DN16" i="1" s="1"/>
  <c r="DN17" i="1" s="1"/>
  <c r="DN18" i="1" s="1"/>
  <c r="DN19" i="1" s="1"/>
  <c r="DN20" i="1" s="1"/>
  <c r="DN21" i="1" s="1"/>
  <c r="DN22" i="1" s="1"/>
  <c r="DN23" i="1" s="1"/>
  <c r="DN24" i="1" s="1"/>
  <c r="DN25" i="1" s="1"/>
  <c r="DN26" i="1" s="1"/>
  <c r="DN27" i="1" s="1"/>
  <c r="DN28" i="1" s="1"/>
  <c r="DN29" i="1" s="1"/>
  <c r="DN30" i="1" s="1"/>
  <c r="DN31" i="1" s="1"/>
  <c r="DN32" i="1" s="1"/>
  <c r="DN33" i="1" s="1"/>
  <c r="DN34" i="1" s="1"/>
  <c r="DN35" i="1" s="1"/>
  <c r="DN36" i="1" s="1"/>
  <c r="DN37" i="1" s="1"/>
  <c r="DN38" i="1" s="1"/>
  <c r="DN39" i="1" s="1"/>
  <c r="DN40" i="1" s="1"/>
  <c r="DN41" i="1" s="1"/>
  <c r="DN42" i="1" s="1"/>
  <c r="DN43" i="1" s="1"/>
  <c r="DN44" i="1" s="1"/>
  <c r="DN45" i="1" s="1"/>
  <c r="DN46" i="1" s="1"/>
  <c r="DN47" i="1" s="1"/>
  <c r="DN48" i="1" s="1"/>
  <c r="DN49" i="1" s="1"/>
  <c r="DN50" i="1" s="1"/>
  <c r="DN51" i="1" s="1"/>
  <c r="DN52" i="1" s="1"/>
  <c r="DN53" i="1" s="1"/>
  <c r="DN54" i="1" s="1"/>
  <c r="DN55" i="1" s="1"/>
  <c r="DN56" i="1" s="1"/>
  <c r="DN57" i="1" s="1"/>
  <c r="DN58" i="1" s="1"/>
  <c r="DN59" i="1" s="1"/>
  <c r="DN60" i="1" s="1"/>
  <c r="DN61" i="1" s="1"/>
  <c r="DN62" i="1" s="1"/>
  <c r="DN63" i="1" s="1"/>
  <c r="DN64" i="1" s="1"/>
  <c r="DN65" i="1" s="1"/>
  <c r="DN66" i="1" s="1"/>
  <c r="DN67" i="1" s="1"/>
  <c r="DN68" i="1" s="1"/>
  <c r="DN69" i="1" s="1"/>
  <c r="DN70" i="1" s="1"/>
  <c r="DN71" i="1" s="1"/>
  <c r="DN72" i="1" s="1"/>
  <c r="DL4" i="1"/>
  <c r="DL5" i="1" s="1"/>
  <c r="DL6" i="1" s="1"/>
  <c r="DL7" i="1" s="1"/>
  <c r="DL8" i="1" s="1"/>
  <c r="DL9" i="1" s="1"/>
  <c r="DL10" i="1" s="1"/>
  <c r="DL11" i="1" s="1"/>
  <c r="DL12" i="1" s="1"/>
  <c r="DL13" i="1" s="1"/>
  <c r="DL14" i="1" s="1"/>
  <c r="DL15" i="1" s="1"/>
  <c r="DL16" i="1" s="1"/>
  <c r="DL17" i="1" s="1"/>
  <c r="DL18" i="1" s="1"/>
  <c r="DL19" i="1" s="1"/>
  <c r="DL20" i="1" s="1"/>
  <c r="DL21" i="1" s="1"/>
  <c r="DL22" i="1" s="1"/>
  <c r="DL23" i="1" s="1"/>
  <c r="DL24" i="1" s="1"/>
  <c r="DL25" i="1" s="1"/>
  <c r="DL26" i="1" s="1"/>
  <c r="DL27" i="1" s="1"/>
  <c r="DL28" i="1" s="1"/>
  <c r="DL29" i="1" s="1"/>
  <c r="DL30" i="1" s="1"/>
  <c r="DL31" i="1" s="1"/>
  <c r="DL32" i="1" s="1"/>
  <c r="DL33" i="1" s="1"/>
  <c r="DL34" i="1" s="1"/>
  <c r="DL35" i="1" s="1"/>
  <c r="DL36" i="1" s="1"/>
  <c r="DL37" i="1" s="1"/>
  <c r="DL38" i="1" s="1"/>
  <c r="DL39" i="1" s="1"/>
  <c r="DL40" i="1" s="1"/>
  <c r="DL41" i="1" s="1"/>
  <c r="DL42" i="1" s="1"/>
  <c r="DL43" i="1" s="1"/>
  <c r="DL44" i="1" s="1"/>
  <c r="DL45" i="1" s="1"/>
  <c r="DL46" i="1" s="1"/>
  <c r="DL47" i="1" s="1"/>
  <c r="DL48" i="1" s="1"/>
  <c r="DL49" i="1" s="1"/>
  <c r="DL50" i="1" s="1"/>
  <c r="DL51" i="1" s="1"/>
  <c r="DL52" i="1" s="1"/>
  <c r="DL53" i="1" s="1"/>
  <c r="DL54" i="1" s="1"/>
  <c r="DL55" i="1" s="1"/>
  <c r="DL56" i="1" s="1"/>
  <c r="DL57" i="1" s="1"/>
  <c r="DL58" i="1" s="1"/>
  <c r="DL59" i="1" s="1"/>
  <c r="DL60" i="1" s="1"/>
  <c r="DL61" i="1" s="1"/>
  <c r="DL62" i="1" s="1"/>
  <c r="DL63" i="1" s="1"/>
  <c r="DL64" i="1" s="1"/>
  <c r="DL65" i="1" s="1"/>
  <c r="DL66" i="1" s="1"/>
  <c r="DL67" i="1" s="1"/>
  <c r="DL68" i="1" s="1"/>
  <c r="DL69" i="1" s="1"/>
  <c r="DL70" i="1" s="1"/>
  <c r="DL71" i="1" s="1"/>
  <c r="DL72" i="1" s="1"/>
  <c r="DK4" i="1"/>
  <c r="DK5" i="1" s="1"/>
  <c r="DK6" i="1" s="1"/>
  <c r="DJ4" i="1"/>
  <c r="DJ5" i="1" s="1"/>
  <c r="DJ6" i="1" s="1"/>
  <c r="DJ7" i="1" s="1"/>
  <c r="DJ8" i="1" s="1"/>
  <c r="DJ9" i="1" s="1"/>
  <c r="DJ10" i="1" s="1"/>
  <c r="DJ11" i="1" s="1"/>
  <c r="DJ12" i="1" s="1"/>
  <c r="DJ13" i="1" s="1"/>
  <c r="DJ14" i="1" s="1"/>
  <c r="DJ15" i="1" s="1"/>
  <c r="DJ16" i="1" s="1"/>
  <c r="DJ17" i="1" s="1"/>
  <c r="DJ18" i="1" s="1"/>
  <c r="DJ19" i="1" s="1"/>
  <c r="DJ20" i="1" s="1"/>
  <c r="DJ21" i="1" s="1"/>
  <c r="DJ22" i="1" s="1"/>
  <c r="DJ23" i="1" s="1"/>
  <c r="DJ24" i="1" s="1"/>
  <c r="DJ25" i="1" s="1"/>
  <c r="DJ26" i="1" s="1"/>
  <c r="DJ27" i="1" s="1"/>
  <c r="DJ28" i="1" s="1"/>
  <c r="DJ29" i="1" s="1"/>
  <c r="DJ30" i="1" s="1"/>
  <c r="DJ31" i="1" s="1"/>
  <c r="DJ32" i="1" s="1"/>
  <c r="DJ33" i="1" s="1"/>
  <c r="DJ34" i="1" s="1"/>
  <c r="DJ35" i="1" s="1"/>
  <c r="DJ36" i="1" s="1"/>
  <c r="DJ37" i="1" s="1"/>
  <c r="DJ38" i="1" s="1"/>
  <c r="DJ39" i="1" s="1"/>
  <c r="DJ40" i="1" s="1"/>
  <c r="DJ41" i="1" s="1"/>
  <c r="DJ42" i="1" s="1"/>
  <c r="DJ43" i="1" s="1"/>
  <c r="DJ44" i="1" s="1"/>
  <c r="DJ45" i="1" s="1"/>
  <c r="DJ46" i="1" s="1"/>
  <c r="DJ47" i="1" s="1"/>
  <c r="DJ48" i="1" s="1"/>
  <c r="DJ49" i="1" s="1"/>
  <c r="DJ50" i="1" s="1"/>
  <c r="DJ51" i="1" s="1"/>
  <c r="DJ52" i="1" s="1"/>
  <c r="DJ53" i="1" s="1"/>
  <c r="DJ54" i="1" s="1"/>
  <c r="DJ55" i="1" s="1"/>
  <c r="DJ56" i="1" s="1"/>
  <c r="DJ57" i="1" s="1"/>
  <c r="DJ58" i="1" s="1"/>
  <c r="DJ59" i="1" s="1"/>
  <c r="DJ60" i="1" s="1"/>
  <c r="DJ61" i="1" s="1"/>
  <c r="DJ62" i="1" s="1"/>
  <c r="DJ63" i="1" s="1"/>
  <c r="DJ64" i="1" s="1"/>
  <c r="DJ65" i="1" s="1"/>
  <c r="DJ66" i="1" s="1"/>
  <c r="DJ67" i="1" s="1"/>
  <c r="DJ68" i="1" s="1"/>
  <c r="DJ69" i="1" s="1"/>
  <c r="DJ70" i="1" s="1"/>
  <c r="DJ71" i="1" s="1"/>
  <c r="DJ72" i="1" s="1"/>
  <c r="DF4" i="1"/>
  <c r="DF5" i="1" s="1"/>
  <c r="DF6" i="1" s="1"/>
  <c r="DF7" i="1" s="1"/>
  <c r="DF8" i="1" s="1"/>
  <c r="DF9" i="1" s="1"/>
  <c r="DF10" i="1" s="1"/>
  <c r="DF11" i="1" s="1"/>
  <c r="DF12" i="1" s="1"/>
  <c r="DF13" i="1" s="1"/>
  <c r="DF14" i="1" s="1"/>
  <c r="DF15" i="1" s="1"/>
  <c r="DF16" i="1" s="1"/>
  <c r="DF17" i="1" s="1"/>
  <c r="DF18" i="1" s="1"/>
  <c r="DF19" i="1" s="1"/>
  <c r="DF20" i="1" s="1"/>
  <c r="DF21" i="1" s="1"/>
  <c r="DF22" i="1" s="1"/>
  <c r="DF23" i="1" s="1"/>
  <c r="DF24" i="1" s="1"/>
  <c r="DF25" i="1" s="1"/>
  <c r="DF26" i="1" s="1"/>
  <c r="DF27" i="1" s="1"/>
  <c r="DF28" i="1" s="1"/>
  <c r="DF29" i="1" s="1"/>
  <c r="DF30" i="1" s="1"/>
  <c r="DF31" i="1" s="1"/>
  <c r="DF32" i="1" s="1"/>
  <c r="DF33" i="1" s="1"/>
  <c r="DF34" i="1" s="1"/>
  <c r="DF35" i="1" s="1"/>
  <c r="DF36" i="1" s="1"/>
  <c r="DF37" i="1" s="1"/>
  <c r="DF38" i="1" s="1"/>
  <c r="DF39" i="1" s="1"/>
  <c r="DF40" i="1" s="1"/>
  <c r="DF41" i="1" s="1"/>
  <c r="DF42" i="1" s="1"/>
  <c r="DF43" i="1" s="1"/>
  <c r="DF44" i="1" s="1"/>
  <c r="DF45" i="1" s="1"/>
  <c r="DF46" i="1" s="1"/>
  <c r="DF47" i="1" s="1"/>
  <c r="DF48" i="1" s="1"/>
  <c r="DF49" i="1" s="1"/>
  <c r="DF50" i="1" s="1"/>
  <c r="DF51" i="1" s="1"/>
  <c r="DF52" i="1" s="1"/>
  <c r="DF53" i="1" s="1"/>
  <c r="DF54" i="1" s="1"/>
  <c r="DF55" i="1" s="1"/>
  <c r="DF56" i="1" s="1"/>
  <c r="DF57" i="1" s="1"/>
  <c r="DF58" i="1" s="1"/>
  <c r="DF59" i="1" s="1"/>
  <c r="DF60" i="1" s="1"/>
  <c r="DF61" i="1" s="1"/>
  <c r="DF62" i="1" s="1"/>
  <c r="DF63" i="1" s="1"/>
  <c r="DF64" i="1" s="1"/>
  <c r="DF65" i="1" s="1"/>
  <c r="DF66" i="1" s="1"/>
  <c r="DF67" i="1" s="1"/>
  <c r="DF68" i="1" s="1"/>
  <c r="DF69" i="1" s="1"/>
  <c r="DF70" i="1" s="1"/>
  <c r="DF71" i="1" s="1"/>
  <c r="DF72" i="1" s="1"/>
  <c r="DE4" i="1"/>
  <c r="DE5" i="1" s="1"/>
  <c r="DE6" i="1" s="1"/>
  <c r="DE7" i="1" s="1"/>
  <c r="DE8" i="1" s="1"/>
  <c r="DE9" i="1" s="1"/>
  <c r="DE10" i="1" s="1"/>
  <c r="DE11" i="1" s="1"/>
  <c r="DE12" i="1" s="1"/>
  <c r="DE13" i="1" s="1"/>
  <c r="DE14" i="1" s="1"/>
  <c r="DE15" i="1" s="1"/>
  <c r="DE16" i="1" s="1"/>
  <c r="DE17" i="1" s="1"/>
  <c r="DE18" i="1" s="1"/>
  <c r="DE19" i="1" s="1"/>
  <c r="DE20" i="1" s="1"/>
  <c r="DE21" i="1" s="1"/>
  <c r="DE22" i="1" s="1"/>
  <c r="DE23" i="1" s="1"/>
  <c r="DE24" i="1" s="1"/>
  <c r="DE25" i="1" s="1"/>
  <c r="DE26" i="1" s="1"/>
  <c r="DE27" i="1" s="1"/>
  <c r="DE28" i="1" s="1"/>
  <c r="DE29" i="1" s="1"/>
  <c r="DE30" i="1" s="1"/>
  <c r="DE31" i="1" s="1"/>
  <c r="DE32" i="1" s="1"/>
  <c r="DE33" i="1" s="1"/>
  <c r="DE34" i="1" s="1"/>
  <c r="DE35" i="1" s="1"/>
  <c r="DE36" i="1" s="1"/>
  <c r="DE37" i="1" s="1"/>
  <c r="DE38" i="1" s="1"/>
  <c r="DE39" i="1" s="1"/>
  <c r="DE40" i="1" s="1"/>
  <c r="DE41" i="1" s="1"/>
  <c r="DE42" i="1" s="1"/>
  <c r="DE43" i="1" s="1"/>
  <c r="DE44" i="1" s="1"/>
  <c r="DE45" i="1" s="1"/>
  <c r="DE46" i="1" s="1"/>
  <c r="DE47" i="1" s="1"/>
  <c r="DE48" i="1" s="1"/>
  <c r="DE49" i="1" s="1"/>
  <c r="DE50" i="1" s="1"/>
  <c r="DE51" i="1" s="1"/>
  <c r="DE52" i="1" s="1"/>
  <c r="DE53" i="1" s="1"/>
  <c r="DE54" i="1" s="1"/>
  <c r="DE55" i="1" s="1"/>
  <c r="DE56" i="1" s="1"/>
  <c r="DE57" i="1" s="1"/>
  <c r="DE58" i="1" s="1"/>
  <c r="DE59" i="1" s="1"/>
  <c r="DE60" i="1" s="1"/>
  <c r="DE61" i="1" s="1"/>
  <c r="DE62" i="1" s="1"/>
  <c r="DE63" i="1" s="1"/>
  <c r="DE64" i="1" s="1"/>
  <c r="DE65" i="1" s="1"/>
  <c r="DE66" i="1" s="1"/>
  <c r="DE67" i="1" s="1"/>
  <c r="DE68" i="1" s="1"/>
  <c r="DE69" i="1" s="1"/>
  <c r="DE70" i="1" s="1"/>
  <c r="DE71" i="1" s="1"/>
  <c r="DE72" i="1" s="1"/>
  <c r="CZ4" i="1"/>
  <c r="CY4" i="1"/>
  <c r="CY5" i="1" s="1"/>
  <c r="CY6" i="1" s="1"/>
  <c r="CY7" i="1" s="1"/>
  <c r="CY8" i="1" s="1"/>
  <c r="CY9" i="1" s="1"/>
  <c r="CY10" i="1" s="1"/>
  <c r="CY11" i="1" s="1"/>
  <c r="CY12" i="1" s="1"/>
  <c r="CY13" i="1" s="1"/>
  <c r="CY14" i="1" s="1"/>
  <c r="CY15" i="1" s="1"/>
  <c r="CY16" i="1" s="1"/>
  <c r="CY17" i="1" s="1"/>
  <c r="CY18" i="1" s="1"/>
  <c r="CY19" i="1" s="1"/>
  <c r="CY20" i="1" s="1"/>
  <c r="CY21" i="1" s="1"/>
  <c r="CY22" i="1" s="1"/>
  <c r="CY23" i="1" s="1"/>
  <c r="CY24" i="1" s="1"/>
  <c r="CY25" i="1" s="1"/>
  <c r="CY26" i="1" s="1"/>
  <c r="CY27" i="1" s="1"/>
  <c r="CY28" i="1" s="1"/>
  <c r="CY29" i="1" s="1"/>
  <c r="CY30" i="1" s="1"/>
  <c r="CY31" i="1" s="1"/>
  <c r="CY32" i="1" s="1"/>
  <c r="CY33" i="1" s="1"/>
  <c r="CY34" i="1" s="1"/>
  <c r="CY35" i="1" s="1"/>
  <c r="CY36" i="1" s="1"/>
  <c r="CY37" i="1" s="1"/>
  <c r="CY38" i="1" s="1"/>
  <c r="CY39" i="1" s="1"/>
  <c r="CY40" i="1" s="1"/>
  <c r="CY41" i="1" s="1"/>
  <c r="CY42" i="1" s="1"/>
  <c r="CY43" i="1" s="1"/>
  <c r="CY44" i="1" s="1"/>
  <c r="CY45" i="1" s="1"/>
  <c r="CY46" i="1" s="1"/>
  <c r="CY47" i="1" s="1"/>
  <c r="CY48" i="1" s="1"/>
  <c r="CY49" i="1" s="1"/>
  <c r="CY50" i="1" s="1"/>
  <c r="CY51" i="1" s="1"/>
  <c r="CY52" i="1" s="1"/>
  <c r="CY53" i="1" s="1"/>
  <c r="CY54" i="1" s="1"/>
  <c r="CY55" i="1" s="1"/>
  <c r="CY56" i="1" s="1"/>
  <c r="CY57" i="1" s="1"/>
  <c r="CY58" i="1" s="1"/>
  <c r="CY59" i="1" s="1"/>
  <c r="CY60" i="1" s="1"/>
  <c r="CY61" i="1" s="1"/>
  <c r="CY62" i="1" s="1"/>
  <c r="CY63" i="1" s="1"/>
  <c r="CY64" i="1" s="1"/>
  <c r="CY65" i="1" s="1"/>
  <c r="CY66" i="1" s="1"/>
  <c r="CY67" i="1" s="1"/>
  <c r="CY68" i="1" s="1"/>
  <c r="CY69" i="1" s="1"/>
  <c r="CY70" i="1" s="1"/>
  <c r="CY71" i="1" s="1"/>
  <c r="CY72" i="1" s="1"/>
  <c r="CX4" i="1"/>
  <c r="CX5" i="1" s="1"/>
  <c r="CX6" i="1" s="1"/>
  <c r="CX7" i="1" s="1"/>
  <c r="CX8" i="1" s="1"/>
  <c r="CX9" i="1" s="1"/>
  <c r="CX10" i="1" s="1"/>
  <c r="CX11" i="1" s="1"/>
  <c r="CX12" i="1" s="1"/>
  <c r="CX13" i="1" s="1"/>
  <c r="CX14" i="1" s="1"/>
  <c r="CX15" i="1" s="1"/>
  <c r="CX16" i="1" s="1"/>
  <c r="CX17" i="1" s="1"/>
  <c r="CX18" i="1" s="1"/>
  <c r="CX19" i="1" s="1"/>
  <c r="CX20" i="1" s="1"/>
  <c r="CX21" i="1" s="1"/>
  <c r="CX22" i="1" s="1"/>
  <c r="CX23" i="1" s="1"/>
  <c r="CX24" i="1" s="1"/>
  <c r="CX25" i="1" s="1"/>
  <c r="CX26" i="1" s="1"/>
  <c r="CX27" i="1" s="1"/>
  <c r="CX28" i="1" s="1"/>
  <c r="CX29" i="1" s="1"/>
  <c r="CX30" i="1" s="1"/>
  <c r="CX31" i="1" s="1"/>
  <c r="CX32" i="1" s="1"/>
  <c r="CX33" i="1" s="1"/>
  <c r="CX34" i="1" s="1"/>
  <c r="CX35" i="1" s="1"/>
  <c r="CX36" i="1" s="1"/>
  <c r="CX37" i="1" s="1"/>
  <c r="CX38" i="1" s="1"/>
  <c r="CX39" i="1" s="1"/>
  <c r="CX40" i="1" s="1"/>
  <c r="CX41" i="1" s="1"/>
  <c r="CX42" i="1" s="1"/>
  <c r="CX43" i="1" s="1"/>
  <c r="CX44" i="1" s="1"/>
  <c r="CX45" i="1" s="1"/>
  <c r="CX46" i="1" s="1"/>
  <c r="CX47" i="1" s="1"/>
  <c r="CX48" i="1" s="1"/>
  <c r="CX49" i="1" s="1"/>
  <c r="CX50" i="1" s="1"/>
  <c r="CX51" i="1" s="1"/>
  <c r="CX52" i="1" s="1"/>
  <c r="CX53" i="1" s="1"/>
  <c r="CX54" i="1" s="1"/>
  <c r="CX55" i="1" s="1"/>
  <c r="CX56" i="1" s="1"/>
  <c r="CX57" i="1" s="1"/>
  <c r="CX58" i="1" s="1"/>
  <c r="CX59" i="1" s="1"/>
  <c r="CX60" i="1" s="1"/>
  <c r="CX61" i="1" s="1"/>
  <c r="CX62" i="1" s="1"/>
  <c r="CX63" i="1" s="1"/>
  <c r="CX64" i="1" s="1"/>
  <c r="CX65" i="1" s="1"/>
  <c r="CX66" i="1" s="1"/>
  <c r="CX67" i="1" s="1"/>
  <c r="CX68" i="1" s="1"/>
  <c r="CX69" i="1" s="1"/>
  <c r="CX70" i="1" s="1"/>
  <c r="CX71" i="1" s="1"/>
  <c r="CX72" i="1" s="1"/>
  <c r="CS4" i="1"/>
  <c r="CS5" i="1" s="1"/>
  <c r="CS6" i="1" s="1"/>
  <c r="CS7" i="1" s="1"/>
  <c r="CS8" i="1" s="1"/>
  <c r="CS9" i="1" s="1"/>
  <c r="CS10" i="1" s="1"/>
  <c r="CS11" i="1" s="1"/>
  <c r="CS12" i="1" s="1"/>
  <c r="CS13" i="1" s="1"/>
  <c r="CS14" i="1" s="1"/>
  <c r="CS15" i="1" s="1"/>
  <c r="CS16" i="1" s="1"/>
  <c r="CS17" i="1" s="1"/>
  <c r="CS18" i="1" s="1"/>
  <c r="CS19" i="1" s="1"/>
  <c r="CS20" i="1" s="1"/>
  <c r="CS21" i="1" s="1"/>
  <c r="CS22" i="1" s="1"/>
  <c r="CS23" i="1" s="1"/>
  <c r="CS24" i="1" s="1"/>
  <c r="CS25" i="1" s="1"/>
  <c r="CS26" i="1" s="1"/>
  <c r="CS27" i="1" s="1"/>
  <c r="CS28" i="1" s="1"/>
  <c r="CS29" i="1" s="1"/>
  <c r="CS30" i="1" s="1"/>
  <c r="CS31" i="1" s="1"/>
  <c r="CS32" i="1" s="1"/>
  <c r="CS33" i="1" s="1"/>
  <c r="CS34" i="1" s="1"/>
  <c r="CS35" i="1" s="1"/>
  <c r="CS36" i="1" s="1"/>
  <c r="CS37" i="1" s="1"/>
  <c r="CS38" i="1" s="1"/>
  <c r="CS39" i="1" s="1"/>
  <c r="CS40" i="1" s="1"/>
  <c r="CS41" i="1" s="1"/>
  <c r="CS42" i="1" s="1"/>
  <c r="CS43" i="1" s="1"/>
  <c r="CS44" i="1" s="1"/>
  <c r="CS45" i="1" s="1"/>
  <c r="CS46" i="1" s="1"/>
  <c r="CS47" i="1" s="1"/>
  <c r="CS48" i="1" s="1"/>
  <c r="CS49" i="1" s="1"/>
  <c r="CS50" i="1" s="1"/>
  <c r="CS51" i="1" s="1"/>
  <c r="CS52" i="1" s="1"/>
  <c r="CS53" i="1" s="1"/>
  <c r="CS54" i="1" s="1"/>
  <c r="CS55" i="1" s="1"/>
  <c r="CS56" i="1" s="1"/>
  <c r="CS57" i="1" s="1"/>
  <c r="CS58" i="1" s="1"/>
  <c r="CS59" i="1" s="1"/>
  <c r="CS60" i="1" s="1"/>
  <c r="CS61" i="1" s="1"/>
  <c r="CS62" i="1" s="1"/>
  <c r="CS63" i="1" s="1"/>
  <c r="CS64" i="1" s="1"/>
  <c r="CS65" i="1" s="1"/>
  <c r="CS66" i="1" s="1"/>
  <c r="CS67" i="1" s="1"/>
  <c r="CS68" i="1" s="1"/>
  <c r="CS69" i="1" s="1"/>
  <c r="CS70" i="1" s="1"/>
  <c r="CS71" i="1" s="1"/>
  <c r="CS72" i="1" s="1"/>
  <c r="CN4" i="1"/>
  <c r="CM4" i="1"/>
  <c r="CM5" i="1" s="1"/>
  <c r="CM6" i="1" s="1"/>
  <c r="CM7" i="1" s="1"/>
  <c r="CM8" i="1" s="1"/>
  <c r="CM9" i="1" s="1"/>
  <c r="CM10" i="1" s="1"/>
  <c r="CM11" i="1" s="1"/>
  <c r="CM12" i="1" s="1"/>
  <c r="CM13" i="1" s="1"/>
  <c r="CM14" i="1" s="1"/>
  <c r="CM15" i="1" s="1"/>
  <c r="CM16" i="1" s="1"/>
  <c r="CM17" i="1" s="1"/>
  <c r="CM18" i="1" s="1"/>
  <c r="CM19" i="1" s="1"/>
  <c r="CM20" i="1" s="1"/>
  <c r="CM21" i="1" s="1"/>
  <c r="CM22" i="1" s="1"/>
  <c r="CM23" i="1" s="1"/>
  <c r="CM24" i="1" s="1"/>
  <c r="CM25" i="1" s="1"/>
  <c r="CM26" i="1" s="1"/>
  <c r="CM27" i="1" s="1"/>
  <c r="CM28" i="1" s="1"/>
  <c r="CM29" i="1" s="1"/>
  <c r="CM30" i="1" s="1"/>
  <c r="CM31" i="1" s="1"/>
  <c r="CM32" i="1" s="1"/>
  <c r="CM33" i="1" s="1"/>
  <c r="CM34" i="1" s="1"/>
  <c r="CM35" i="1" s="1"/>
  <c r="CM36" i="1" s="1"/>
  <c r="CM37" i="1" s="1"/>
  <c r="CM38" i="1" s="1"/>
  <c r="CM39" i="1" s="1"/>
  <c r="CM40" i="1" s="1"/>
  <c r="CM41" i="1" s="1"/>
  <c r="CM42" i="1" s="1"/>
  <c r="CM43" i="1" s="1"/>
  <c r="CM44" i="1" s="1"/>
  <c r="CM45" i="1" s="1"/>
  <c r="CM46" i="1" s="1"/>
  <c r="CM47" i="1" s="1"/>
  <c r="CM48" i="1" s="1"/>
  <c r="CM49" i="1" s="1"/>
  <c r="CM50" i="1" s="1"/>
  <c r="CM51" i="1" s="1"/>
  <c r="CM52" i="1" s="1"/>
  <c r="CM53" i="1" s="1"/>
  <c r="CM54" i="1" s="1"/>
  <c r="CM55" i="1" s="1"/>
  <c r="CM56" i="1" s="1"/>
  <c r="CM57" i="1" s="1"/>
  <c r="CM58" i="1" s="1"/>
  <c r="CM59" i="1" s="1"/>
  <c r="CM60" i="1" s="1"/>
  <c r="CM61" i="1" s="1"/>
  <c r="CM62" i="1" s="1"/>
  <c r="CM63" i="1" s="1"/>
  <c r="CM64" i="1" s="1"/>
  <c r="CM65" i="1" s="1"/>
  <c r="CM66" i="1" s="1"/>
  <c r="CM67" i="1" s="1"/>
  <c r="CM68" i="1" s="1"/>
  <c r="CM69" i="1" s="1"/>
  <c r="CM70" i="1" s="1"/>
  <c r="CM71" i="1" s="1"/>
  <c r="CM72" i="1" s="1"/>
  <c r="CL4" i="1"/>
  <c r="CL5" i="1" s="1"/>
  <c r="CL6" i="1" s="1"/>
  <c r="CL7" i="1" s="1"/>
  <c r="CL8" i="1" s="1"/>
  <c r="CL9" i="1" s="1"/>
  <c r="CL10" i="1" s="1"/>
  <c r="CL11" i="1" s="1"/>
  <c r="CL12" i="1" s="1"/>
  <c r="CL13" i="1" s="1"/>
  <c r="CL14" i="1" s="1"/>
  <c r="CL15" i="1" s="1"/>
  <c r="CL16" i="1" s="1"/>
  <c r="CL17" i="1" s="1"/>
  <c r="CL18" i="1" s="1"/>
  <c r="CL19" i="1" s="1"/>
  <c r="CL20" i="1" s="1"/>
  <c r="CL21" i="1" s="1"/>
  <c r="CL22" i="1" s="1"/>
  <c r="CL23" i="1" s="1"/>
  <c r="CL24" i="1" s="1"/>
  <c r="CL25" i="1" s="1"/>
  <c r="CL26" i="1" s="1"/>
  <c r="CL27" i="1" s="1"/>
  <c r="CL28" i="1" s="1"/>
  <c r="CL29" i="1" s="1"/>
  <c r="CL30" i="1" s="1"/>
  <c r="CL31" i="1" s="1"/>
  <c r="CL32" i="1" s="1"/>
  <c r="CL33" i="1" s="1"/>
  <c r="CL34" i="1" s="1"/>
  <c r="CL35" i="1" s="1"/>
  <c r="CL36" i="1" s="1"/>
  <c r="CL37" i="1" s="1"/>
  <c r="CL38" i="1" s="1"/>
  <c r="CL39" i="1" s="1"/>
  <c r="CL40" i="1" s="1"/>
  <c r="CL41" i="1" s="1"/>
  <c r="CL42" i="1" s="1"/>
  <c r="CL43" i="1" s="1"/>
  <c r="CL44" i="1" s="1"/>
  <c r="CL45" i="1" s="1"/>
  <c r="CL46" i="1" s="1"/>
  <c r="CL47" i="1" s="1"/>
  <c r="CL48" i="1" s="1"/>
  <c r="CL49" i="1" s="1"/>
  <c r="CL50" i="1" s="1"/>
  <c r="CL51" i="1" s="1"/>
  <c r="CL52" i="1" s="1"/>
  <c r="CL53" i="1" s="1"/>
  <c r="CL54" i="1" s="1"/>
  <c r="CL55" i="1" s="1"/>
  <c r="CL56" i="1" s="1"/>
  <c r="CL57" i="1" s="1"/>
  <c r="CL58" i="1" s="1"/>
  <c r="CL59" i="1" s="1"/>
  <c r="CL60" i="1" s="1"/>
  <c r="CL61" i="1" s="1"/>
  <c r="CL62" i="1" s="1"/>
  <c r="CL63" i="1" s="1"/>
  <c r="CL64" i="1" s="1"/>
  <c r="CL65" i="1" s="1"/>
  <c r="CL66" i="1" s="1"/>
  <c r="CL67" i="1" s="1"/>
  <c r="CL68" i="1" s="1"/>
  <c r="CL69" i="1" s="1"/>
  <c r="CL70" i="1" s="1"/>
  <c r="CL71" i="1" s="1"/>
  <c r="CL72" i="1" s="1"/>
  <c r="CG4" i="1"/>
  <c r="CG5" i="1" s="1"/>
  <c r="CG6" i="1" s="1"/>
  <c r="CB4" i="1"/>
  <c r="CB5" i="1" s="1"/>
  <c r="CB6" i="1" s="1"/>
  <c r="CB7" i="1" s="1"/>
  <c r="CB8" i="1" s="1"/>
  <c r="CB9" i="1" s="1"/>
  <c r="CB10" i="1" s="1"/>
  <c r="CB11" i="1" s="1"/>
  <c r="CB12" i="1" s="1"/>
  <c r="CB13" i="1" s="1"/>
  <c r="CB14" i="1" s="1"/>
  <c r="CB15" i="1" s="1"/>
  <c r="CB16" i="1" s="1"/>
  <c r="CB17" i="1" s="1"/>
  <c r="CB18" i="1" s="1"/>
  <c r="CB19" i="1" s="1"/>
  <c r="CB20" i="1" s="1"/>
  <c r="CB21" i="1" s="1"/>
  <c r="CB22" i="1" s="1"/>
  <c r="CB23" i="1" s="1"/>
  <c r="CB24" i="1" s="1"/>
  <c r="CB25" i="1" s="1"/>
  <c r="CB26" i="1" s="1"/>
  <c r="CB27" i="1" s="1"/>
  <c r="CB28" i="1" s="1"/>
  <c r="CB29" i="1" s="1"/>
  <c r="CB30" i="1" s="1"/>
  <c r="CB31" i="1" s="1"/>
  <c r="CB32" i="1" s="1"/>
  <c r="CB33" i="1" s="1"/>
  <c r="CB34" i="1" s="1"/>
  <c r="CB35" i="1" s="1"/>
  <c r="CB36" i="1" s="1"/>
  <c r="CB37" i="1" s="1"/>
  <c r="CB38" i="1" s="1"/>
  <c r="CB39" i="1" s="1"/>
  <c r="CB40" i="1" s="1"/>
  <c r="CB41" i="1" s="1"/>
  <c r="CB42" i="1" s="1"/>
  <c r="CB43" i="1" s="1"/>
  <c r="CB44" i="1" s="1"/>
  <c r="CB45" i="1" s="1"/>
  <c r="CB46" i="1" s="1"/>
  <c r="CB47" i="1" s="1"/>
  <c r="CB48" i="1" s="1"/>
  <c r="CB49" i="1" s="1"/>
  <c r="CB50" i="1" s="1"/>
  <c r="CB51" i="1" s="1"/>
  <c r="CB52" i="1" s="1"/>
  <c r="CB53" i="1" s="1"/>
  <c r="CB54" i="1" s="1"/>
  <c r="CB55" i="1" s="1"/>
  <c r="CB56" i="1" s="1"/>
  <c r="CB57" i="1" s="1"/>
  <c r="CB58" i="1" s="1"/>
  <c r="CB59" i="1" s="1"/>
  <c r="CB60" i="1" s="1"/>
  <c r="CB61" i="1" s="1"/>
  <c r="CB62" i="1" s="1"/>
  <c r="CB63" i="1" s="1"/>
  <c r="CB64" i="1" s="1"/>
  <c r="CB65" i="1" s="1"/>
  <c r="CB66" i="1" s="1"/>
  <c r="CB67" i="1" s="1"/>
  <c r="CB68" i="1" s="1"/>
  <c r="CB69" i="1" s="1"/>
  <c r="CB70" i="1" s="1"/>
  <c r="CB71" i="1" s="1"/>
  <c r="CB72" i="1" s="1"/>
  <c r="CA4" i="1"/>
  <c r="CA5" i="1" s="1"/>
  <c r="CA6" i="1" s="1"/>
  <c r="BZ4" i="1"/>
  <c r="BZ5" i="1" s="1"/>
  <c r="BZ6" i="1" s="1"/>
  <c r="BZ7" i="1" s="1"/>
  <c r="BZ8" i="1" s="1"/>
  <c r="BZ9" i="1" s="1"/>
  <c r="BZ10" i="1" s="1"/>
  <c r="BZ11" i="1" s="1"/>
  <c r="BZ12" i="1" s="1"/>
  <c r="BZ13" i="1" s="1"/>
  <c r="BZ14" i="1" s="1"/>
  <c r="BZ15" i="1" s="1"/>
  <c r="BZ16" i="1" s="1"/>
  <c r="BZ17" i="1" s="1"/>
  <c r="BZ18" i="1" s="1"/>
  <c r="BZ19" i="1" s="1"/>
  <c r="BZ20" i="1" s="1"/>
  <c r="BZ21" i="1" s="1"/>
  <c r="BZ22" i="1" s="1"/>
  <c r="BZ23" i="1" s="1"/>
  <c r="BZ24" i="1" s="1"/>
  <c r="BZ25" i="1" s="1"/>
  <c r="BZ26" i="1" s="1"/>
  <c r="BZ27" i="1" s="1"/>
  <c r="BZ28" i="1" s="1"/>
  <c r="BZ29" i="1" s="1"/>
  <c r="BZ30" i="1" s="1"/>
  <c r="BZ31" i="1" s="1"/>
  <c r="BZ32" i="1" s="1"/>
  <c r="BZ33" i="1" s="1"/>
  <c r="BZ34" i="1" s="1"/>
  <c r="BZ35" i="1" s="1"/>
  <c r="BZ36" i="1" s="1"/>
  <c r="BZ37" i="1" s="1"/>
  <c r="BZ38" i="1" s="1"/>
  <c r="BZ39" i="1" s="1"/>
  <c r="BZ40" i="1" s="1"/>
  <c r="BZ41" i="1" s="1"/>
  <c r="BZ42" i="1" s="1"/>
  <c r="BZ43" i="1" s="1"/>
  <c r="BZ44" i="1" s="1"/>
  <c r="BZ45" i="1" s="1"/>
  <c r="BZ46" i="1" s="1"/>
  <c r="BZ47" i="1" s="1"/>
  <c r="BZ48" i="1" s="1"/>
  <c r="BZ49" i="1" s="1"/>
  <c r="BZ50" i="1" s="1"/>
  <c r="BZ51" i="1" s="1"/>
  <c r="BZ52" i="1" s="1"/>
  <c r="BZ53" i="1" s="1"/>
  <c r="BZ54" i="1" s="1"/>
  <c r="BZ55" i="1" s="1"/>
  <c r="BZ56" i="1" s="1"/>
  <c r="BZ57" i="1" s="1"/>
  <c r="BZ58" i="1" s="1"/>
  <c r="BZ59" i="1" s="1"/>
  <c r="BZ60" i="1" s="1"/>
  <c r="BZ61" i="1" s="1"/>
  <c r="BZ62" i="1" s="1"/>
  <c r="BZ63" i="1" s="1"/>
  <c r="BZ64" i="1" s="1"/>
  <c r="BZ65" i="1" s="1"/>
  <c r="BZ66" i="1" s="1"/>
  <c r="BZ67" i="1" s="1"/>
  <c r="BZ68" i="1" s="1"/>
  <c r="BZ69" i="1" s="1"/>
  <c r="BZ70" i="1" s="1"/>
  <c r="BZ71" i="1" s="1"/>
  <c r="BZ72" i="1" s="1"/>
  <c r="BV4" i="1"/>
  <c r="BV5" i="1" s="1"/>
  <c r="BV6" i="1" s="1"/>
  <c r="BV7" i="1" s="1"/>
  <c r="BV8" i="1" s="1"/>
  <c r="BV9" i="1" s="1"/>
  <c r="BV10" i="1" s="1"/>
  <c r="BV11" i="1" s="1"/>
  <c r="BV12" i="1" s="1"/>
  <c r="BV13" i="1" s="1"/>
  <c r="BV14" i="1" s="1"/>
  <c r="BV15" i="1" s="1"/>
  <c r="BV16" i="1" s="1"/>
  <c r="BV17" i="1" s="1"/>
  <c r="BV18" i="1" s="1"/>
  <c r="BV19" i="1" s="1"/>
  <c r="BV20" i="1" s="1"/>
  <c r="BV21" i="1" s="1"/>
  <c r="BV22" i="1" s="1"/>
  <c r="BV23" i="1" s="1"/>
  <c r="BV24" i="1" s="1"/>
  <c r="BV25" i="1" s="1"/>
  <c r="BV26" i="1" s="1"/>
  <c r="BV27" i="1" s="1"/>
  <c r="BV28" i="1" s="1"/>
  <c r="BV29" i="1" s="1"/>
  <c r="BV30" i="1" s="1"/>
  <c r="BV31" i="1" s="1"/>
  <c r="BV32" i="1" s="1"/>
  <c r="BV33" i="1" s="1"/>
  <c r="BV34" i="1" s="1"/>
  <c r="BV35" i="1" s="1"/>
  <c r="BV36" i="1" s="1"/>
  <c r="BV37" i="1" s="1"/>
  <c r="BV38" i="1" s="1"/>
  <c r="BV39" i="1" s="1"/>
  <c r="BV40" i="1" s="1"/>
  <c r="BV41" i="1" s="1"/>
  <c r="BV42" i="1" s="1"/>
  <c r="BV43" i="1" s="1"/>
  <c r="BV44" i="1" s="1"/>
  <c r="BV45" i="1" s="1"/>
  <c r="BV46" i="1" s="1"/>
  <c r="BV47" i="1" s="1"/>
  <c r="BV48" i="1" s="1"/>
  <c r="BV49" i="1" s="1"/>
  <c r="BV50" i="1" s="1"/>
  <c r="BV51" i="1" s="1"/>
  <c r="BV52" i="1" s="1"/>
  <c r="BV53" i="1" s="1"/>
  <c r="BV54" i="1" s="1"/>
  <c r="BV55" i="1" s="1"/>
  <c r="BV56" i="1" s="1"/>
  <c r="BV57" i="1" s="1"/>
  <c r="BV58" i="1" s="1"/>
  <c r="BV59" i="1" s="1"/>
  <c r="BV60" i="1" s="1"/>
  <c r="BV61" i="1" s="1"/>
  <c r="BV62" i="1" s="1"/>
  <c r="BV63" i="1" s="1"/>
  <c r="BV64" i="1" s="1"/>
  <c r="BV65" i="1" s="1"/>
  <c r="BV66" i="1" s="1"/>
  <c r="BV67" i="1" s="1"/>
  <c r="BV68" i="1" s="1"/>
  <c r="BV69" i="1" s="1"/>
  <c r="BV70" i="1" s="1"/>
  <c r="BV71" i="1" s="1"/>
  <c r="BV72" i="1" s="1"/>
  <c r="BU4" i="1"/>
  <c r="BU5" i="1" s="1"/>
  <c r="BU6" i="1" s="1"/>
  <c r="BR4" i="1"/>
  <c r="BR5" i="1" s="1"/>
  <c r="BR6" i="1" s="1"/>
  <c r="BR7" i="1" s="1"/>
  <c r="BR8" i="1" s="1"/>
  <c r="BR9" i="1" s="1"/>
  <c r="BR10" i="1" s="1"/>
  <c r="BR11" i="1" s="1"/>
  <c r="BR12" i="1" s="1"/>
  <c r="BR13" i="1" s="1"/>
  <c r="BR14" i="1" s="1"/>
  <c r="BR15" i="1" s="1"/>
  <c r="BR16" i="1" s="1"/>
  <c r="BR17" i="1" s="1"/>
  <c r="BR18" i="1" s="1"/>
  <c r="BR19" i="1" s="1"/>
  <c r="BR20" i="1" s="1"/>
  <c r="BR21" i="1" s="1"/>
  <c r="BR22" i="1" s="1"/>
  <c r="BR23" i="1" s="1"/>
  <c r="BR24" i="1" s="1"/>
  <c r="BR25" i="1" s="1"/>
  <c r="BR26" i="1" s="1"/>
  <c r="BR27" i="1" s="1"/>
  <c r="BR28" i="1" s="1"/>
  <c r="BR29" i="1" s="1"/>
  <c r="BR30" i="1" s="1"/>
  <c r="BR31" i="1" s="1"/>
  <c r="BR32" i="1" s="1"/>
  <c r="BR33" i="1" s="1"/>
  <c r="BR34" i="1" s="1"/>
  <c r="BR35" i="1" s="1"/>
  <c r="BR36" i="1" s="1"/>
  <c r="BR37" i="1" s="1"/>
  <c r="BR38" i="1" s="1"/>
  <c r="BR39" i="1" s="1"/>
  <c r="BR40" i="1" s="1"/>
  <c r="BR41" i="1" s="1"/>
  <c r="BR42" i="1" s="1"/>
  <c r="BR43" i="1" s="1"/>
  <c r="BR44" i="1" s="1"/>
  <c r="BR45" i="1" s="1"/>
  <c r="BR46" i="1" s="1"/>
  <c r="BR47" i="1" s="1"/>
  <c r="BR48" i="1" s="1"/>
  <c r="BR49" i="1" s="1"/>
  <c r="BR50" i="1" s="1"/>
  <c r="BR51" i="1" s="1"/>
  <c r="BR52" i="1" s="1"/>
  <c r="BR53" i="1" s="1"/>
  <c r="BR54" i="1" s="1"/>
  <c r="BR55" i="1" s="1"/>
  <c r="BR56" i="1" s="1"/>
  <c r="BR57" i="1" s="1"/>
  <c r="BR58" i="1" s="1"/>
  <c r="BR59" i="1" s="1"/>
  <c r="BR60" i="1" s="1"/>
  <c r="BR61" i="1" s="1"/>
  <c r="BR62" i="1" s="1"/>
  <c r="BR63" i="1" s="1"/>
  <c r="BR64" i="1" s="1"/>
  <c r="BR65" i="1" s="1"/>
  <c r="BR66" i="1" s="1"/>
  <c r="BR67" i="1" s="1"/>
  <c r="BR68" i="1" s="1"/>
  <c r="BR69" i="1" s="1"/>
  <c r="BR70" i="1" s="1"/>
  <c r="BR71" i="1" s="1"/>
  <c r="BR72" i="1" s="1"/>
  <c r="BP4" i="1"/>
  <c r="BP5" i="1" s="1"/>
  <c r="BP6" i="1" s="1"/>
  <c r="BP7" i="1" s="1"/>
  <c r="BP8" i="1" s="1"/>
  <c r="BP9" i="1" s="1"/>
  <c r="BP10" i="1" s="1"/>
  <c r="BP11" i="1" s="1"/>
  <c r="BP12" i="1" s="1"/>
  <c r="BP13" i="1" s="1"/>
  <c r="BP14" i="1" s="1"/>
  <c r="BP15" i="1" s="1"/>
  <c r="BP16" i="1" s="1"/>
  <c r="BP17" i="1" s="1"/>
  <c r="BP18" i="1" s="1"/>
  <c r="BP19" i="1" s="1"/>
  <c r="BP20" i="1" s="1"/>
  <c r="BP21" i="1" s="1"/>
  <c r="BP22" i="1" s="1"/>
  <c r="BP23" i="1" s="1"/>
  <c r="BP24" i="1" s="1"/>
  <c r="BP25" i="1" s="1"/>
  <c r="BP26" i="1" s="1"/>
  <c r="BP27" i="1" s="1"/>
  <c r="BP28" i="1" s="1"/>
  <c r="BP29" i="1" s="1"/>
  <c r="BP30" i="1" s="1"/>
  <c r="BP31" i="1" s="1"/>
  <c r="BP32" i="1" s="1"/>
  <c r="BP33" i="1" s="1"/>
  <c r="BP34" i="1" s="1"/>
  <c r="BP35" i="1" s="1"/>
  <c r="BP36" i="1" s="1"/>
  <c r="BP37" i="1" s="1"/>
  <c r="BP38" i="1" s="1"/>
  <c r="BP39" i="1" s="1"/>
  <c r="BP40" i="1" s="1"/>
  <c r="BP41" i="1" s="1"/>
  <c r="BP42" i="1" s="1"/>
  <c r="BP43" i="1" s="1"/>
  <c r="BP44" i="1" s="1"/>
  <c r="BP45" i="1" s="1"/>
  <c r="BP46" i="1" s="1"/>
  <c r="BP47" i="1" s="1"/>
  <c r="BP48" i="1" s="1"/>
  <c r="BP49" i="1" s="1"/>
  <c r="BP50" i="1" s="1"/>
  <c r="BP51" i="1" s="1"/>
  <c r="BP52" i="1" s="1"/>
  <c r="BP53" i="1" s="1"/>
  <c r="BP54" i="1" s="1"/>
  <c r="BP55" i="1" s="1"/>
  <c r="BP56" i="1" s="1"/>
  <c r="BP57" i="1" s="1"/>
  <c r="BP58" i="1" s="1"/>
  <c r="BP59" i="1" s="1"/>
  <c r="BP60" i="1" s="1"/>
  <c r="BP61" i="1" s="1"/>
  <c r="BP62" i="1" s="1"/>
  <c r="BP63" i="1" s="1"/>
  <c r="BP64" i="1" s="1"/>
  <c r="BP65" i="1" s="1"/>
  <c r="BP66" i="1" s="1"/>
  <c r="BP67" i="1" s="1"/>
  <c r="BP68" i="1" s="1"/>
  <c r="BP69" i="1" s="1"/>
  <c r="BP70" i="1" s="1"/>
  <c r="BP71" i="1" s="1"/>
  <c r="BP72" i="1" s="1"/>
  <c r="BI4" i="1"/>
  <c r="BI5" i="1" s="1"/>
  <c r="BI6" i="1" s="1"/>
  <c r="BI7" i="1" s="1"/>
  <c r="BI8" i="1" s="1"/>
  <c r="BI9" i="1" s="1"/>
  <c r="BI10" i="1" s="1"/>
  <c r="BI11" i="1" s="1"/>
  <c r="BI12" i="1" s="1"/>
  <c r="BI13" i="1" s="1"/>
  <c r="BI14" i="1" s="1"/>
  <c r="BI15" i="1" s="1"/>
  <c r="BI16" i="1" s="1"/>
  <c r="BI17" i="1" s="1"/>
  <c r="BI18" i="1" s="1"/>
  <c r="BI19" i="1" s="1"/>
  <c r="BI20" i="1" s="1"/>
  <c r="BI21" i="1" s="1"/>
  <c r="BI22" i="1" s="1"/>
  <c r="BI23" i="1" s="1"/>
  <c r="BI24" i="1" s="1"/>
  <c r="BI25" i="1" s="1"/>
  <c r="BI26" i="1" s="1"/>
  <c r="BI27" i="1" s="1"/>
  <c r="BI28" i="1" s="1"/>
  <c r="BI29" i="1" s="1"/>
  <c r="BI30" i="1" s="1"/>
  <c r="BI31" i="1" s="1"/>
  <c r="BI32" i="1" s="1"/>
  <c r="BI33" i="1" s="1"/>
  <c r="BI34" i="1" s="1"/>
  <c r="BI35" i="1" s="1"/>
  <c r="BI36" i="1" s="1"/>
  <c r="BI37" i="1" s="1"/>
  <c r="BI38" i="1" s="1"/>
  <c r="BI39" i="1" s="1"/>
  <c r="BI40" i="1" s="1"/>
  <c r="BI41" i="1" s="1"/>
  <c r="BI42" i="1" s="1"/>
  <c r="BI43" i="1" s="1"/>
  <c r="BI44" i="1" s="1"/>
  <c r="BI45" i="1" s="1"/>
  <c r="BI46" i="1" s="1"/>
  <c r="BI47" i="1" s="1"/>
  <c r="BI48" i="1" s="1"/>
  <c r="BI49" i="1" s="1"/>
  <c r="BI50" i="1" s="1"/>
  <c r="BI51" i="1" s="1"/>
  <c r="BI52" i="1" s="1"/>
  <c r="BI53" i="1" s="1"/>
  <c r="BI54" i="1" s="1"/>
  <c r="BI55" i="1" s="1"/>
  <c r="BI56" i="1" s="1"/>
  <c r="BI57" i="1" s="1"/>
  <c r="BI58" i="1" s="1"/>
  <c r="BI59" i="1" s="1"/>
  <c r="BI60" i="1" s="1"/>
  <c r="BI61" i="1" s="1"/>
  <c r="BI62" i="1" s="1"/>
  <c r="BI63" i="1" s="1"/>
  <c r="BI64" i="1" s="1"/>
  <c r="BI65" i="1" s="1"/>
  <c r="BI66" i="1" s="1"/>
  <c r="BI67" i="1" s="1"/>
  <c r="BI68" i="1" s="1"/>
  <c r="BI69" i="1" s="1"/>
  <c r="BI70" i="1" s="1"/>
  <c r="BI71" i="1" s="1"/>
  <c r="BI72" i="1" s="1"/>
  <c r="BF4" i="1"/>
  <c r="BF5" i="1" s="1"/>
  <c r="BF6" i="1" s="1"/>
  <c r="BF7" i="1" s="1"/>
  <c r="BF8" i="1" s="1"/>
  <c r="BF9" i="1" s="1"/>
  <c r="BF10" i="1" s="1"/>
  <c r="BF11" i="1" s="1"/>
  <c r="BF12" i="1" s="1"/>
  <c r="BF13" i="1" s="1"/>
  <c r="BF14" i="1" s="1"/>
  <c r="BF15" i="1" s="1"/>
  <c r="BF16" i="1" s="1"/>
  <c r="BF17" i="1" s="1"/>
  <c r="BF18" i="1" s="1"/>
  <c r="BF19" i="1" s="1"/>
  <c r="BF20" i="1" s="1"/>
  <c r="BF21" i="1" s="1"/>
  <c r="BF22" i="1" s="1"/>
  <c r="BF23" i="1" s="1"/>
  <c r="BF24" i="1" s="1"/>
  <c r="BF25" i="1" s="1"/>
  <c r="BF26" i="1" s="1"/>
  <c r="BF27" i="1" s="1"/>
  <c r="BF28" i="1" s="1"/>
  <c r="BF29" i="1" s="1"/>
  <c r="BF30" i="1" s="1"/>
  <c r="BF31" i="1" s="1"/>
  <c r="BF32" i="1" s="1"/>
  <c r="BF33" i="1" s="1"/>
  <c r="BF34" i="1" s="1"/>
  <c r="BF35" i="1" s="1"/>
  <c r="BF36" i="1" s="1"/>
  <c r="BF37" i="1" s="1"/>
  <c r="BF38" i="1" s="1"/>
  <c r="BF39" i="1" s="1"/>
  <c r="BF40" i="1" s="1"/>
  <c r="BF41" i="1" s="1"/>
  <c r="BF42" i="1" s="1"/>
  <c r="BF43" i="1" s="1"/>
  <c r="BF44" i="1" s="1"/>
  <c r="BF45" i="1" s="1"/>
  <c r="BF46" i="1" s="1"/>
  <c r="BF47" i="1" s="1"/>
  <c r="BF48" i="1" s="1"/>
  <c r="BF49" i="1" s="1"/>
  <c r="BF50" i="1" s="1"/>
  <c r="BF51" i="1" s="1"/>
  <c r="BF52" i="1" s="1"/>
  <c r="BF53" i="1" s="1"/>
  <c r="BF54" i="1" s="1"/>
  <c r="BF55" i="1" s="1"/>
  <c r="BF56" i="1" s="1"/>
  <c r="BF57" i="1" s="1"/>
  <c r="BF58" i="1" s="1"/>
  <c r="BF59" i="1" s="1"/>
  <c r="BF60" i="1" s="1"/>
  <c r="BF61" i="1" s="1"/>
  <c r="BF62" i="1" s="1"/>
  <c r="BF63" i="1" s="1"/>
  <c r="BF64" i="1" s="1"/>
  <c r="BF65" i="1" s="1"/>
  <c r="BF66" i="1" s="1"/>
  <c r="BF67" i="1" s="1"/>
  <c r="BF68" i="1" s="1"/>
  <c r="BF69" i="1" s="1"/>
  <c r="BF70" i="1" s="1"/>
  <c r="BF71" i="1" s="1"/>
  <c r="BF72" i="1" s="1"/>
  <c r="BD4" i="1"/>
  <c r="BC4" i="1"/>
  <c r="BC5" i="1" s="1"/>
  <c r="BC6" i="1" s="1"/>
  <c r="BC7" i="1" s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BC27" i="1" s="1"/>
  <c r="BC28" i="1" s="1"/>
  <c r="BC29" i="1" s="1"/>
  <c r="BC30" i="1" s="1"/>
  <c r="BC31" i="1" s="1"/>
  <c r="BC32" i="1" s="1"/>
  <c r="BC33" i="1" s="1"/>
  <c r="BC34" i="1" s="1"/>
  <c r="BC35" i="1" s="1"/>
  <c r="BC36" i="1" s="1"/>
  <c r="BC37" i="1" s="1"/>
  <c r="BC38" i="1" s="1"/>
  <c r="BC39" i="1" s="1"/>
  <c r="BC40" i="1" s="1"/>
  <c r="BC41" i="1" s="1"/>
  <c r="BC42" i="1" s="1"/>
  <c r="BC43" i="1" s="1"/>
  <c r="BC44" i="1" s="1"/>
  <c r="BC45" i="1" s="1"/>
  <c r="BC46" i="1" s="1"/>
  <c r="BC47" i="1" s="1"/>
  <c r="BC48" i="1" s="1"/>
  <c r="BC49" i="1" s="1"/>
  <c r="BC50" i="1" s="1"/>
  <c r="BC51" i="1" s="1"/>
  <c r="BC52" i="1" s="1"/>
  <c r="BC53" i="1" s="1"/>
  <c r="BC54" i="1" s="1"/>
  <c r="BC55" i="1" s="1"/>
  <c r="BC56" i="1" s="1"/>
  <c r="BC57" i="1" s="1"/>
  <c r="BC58" i="1" s="1"/>
  <c r="BC59" i="1" s="1"/>
  <c r="BC60" i="1" s="1"/>
  <c r="BC61" i="1" s="1"/>
  <c r="BC62" i="1" s="1"/>
  <c r="BC63" i="1" s="1"/>
  <c r="BC64" i="1" s="1"/>
  <c r="BC65" i="1" s="1"/>
  <c r="BC66" i="1" s="1"/>
  <c r="BC67" i="1" s="1"/>
  <c r="BC68" i="1" s="1"/>
  <c r="BC69" i="1" s="1"/>
  <c r="BC70" i="1" s="1"/>
  <c r="BC71" i="1" s="1"/>
  <c r="BC72" i="1" s="1"/>
  <c r="AW4" i="1"/>
  <c r="AW5" i="1" s="1"/>
  <c r="AW6" i="1" s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AW33" i="1" s="1"/>
  <c r="AW34" i="1" s="1"/>
  <c r="AW35" i="1" s="1"/>
  <c r="AW36" i="1" s="1"/>
  <c r="AW37" i="1" s="1"/>
  <c r="AW38" i="1" s="1"/>
  <c r="AW39" i="1" s="1"/>
  <c r="AW40" i="1" s="1"/>
  <c r="AW41" i="1" s="1"/>
  <c r="AW42" i="1" s="1"/>
  <c r="AW43" i="1" s="1"/>
  <c r="AW44" i="1" s="1"/>
  <c r="AW45" i="1" s="1"/>
  <c r="AW46" i="1" s="1"/>
  <c r="AW47" i="1" s="1"/>
  <c r="AW48" i="1" s="1"/>
  <c r="AW49" i="1" s="1"/>
  <c r="AW50" i="1" s="1"/>
  <c r="AW51" i="1" s="1"/>
  <c r="AW52" i="1" s="1"/>
  <c r="AW53" i="1" s="1"/>
  <c r="AW54" i="1" s="1"/>
  <c r="AW55" i="1" s="1"/>
  <c r="AW56" i="1" s="1"/>
  <c r="AW57" i="1" s="1"/>
  <c r="AW58" i="1" s="1"/>
  <c r="AW59" i="1" s="1"/>
  <c r="AW60" i="1" s="1"/>
  <c r="AW61" i="1" s="1"/>
  <c r="AW62" i="1" s="1"/>
  <c r="AW63" i="1" s="1"/>
  <c r="AW64" i="1" s="1"/>
  <c r="AW65" i="1" s="1"/>
  <c r="AW66" i="1" s="1"/>
  <c r="AW67" i="1" s="1"/>
  <c r="AW68" i="1" s="1"/>
  <c r="AW69" i="1" s="1"/>
  <c r="AW70" i="1" s="1"/>
  <c r="AW71" i="1" s="1"/>
  <c r="AW72" i="1" s="1"/>
  <c r="AR4" i="1"/>
  <c r="AP4" i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48" i="1" s="1"/>
  <c r="AP49" i="1" s="1"/>
  <c r="AP50" i="1" s="1"/>
  <c r="AP51" i="1" s="1"/>
  <c r="AP52" i="1" s="1"/>
  <c r="AP53" i="1" s="1"/>
  <c r="AP54" i="1" s="1"/>
  <c r="AP55" i="1" s="1"/>
  <c r="AP56" i="1" s="1"/>
  <c r="AP57" i="1" s="1"/>
  <c r="AP58" i="1" s="1"/>
  <c r="AP59" i="1" s="1"/>
  <c r="AP60" i="1" s="1"/>
  <c r="AP61" i="1" s="1"/>
  <c r="AP62" i="1" s="1"/>
  <c r="AP63" i="1" s="1"/>
  <c r="AP64" i="1" s="1"/>
  <c r="AP65" i="1" s="1"/>
  <c r="AP66" i="1" s="1"/>
  <c r="AP67" i="1" s="1"/>
  <c r="AP68" i="1" s="1"/>
  <c r="AP69" i="1" s="1"/>
  <c r="AP70" i="1" s="1"/>
  <c r="AP71" i="1" s="1"/>
  <c r="AP72" i="1" s="1"/>
  <c r="AK4" i="1"/>
  <c r="AK5" i="1" s="1"/>
  <c r="AK6" i="1" s="1"/>
  <c r="AH4" i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AH59" i="1" s="1"/>
  <c r="AH60" i="1" s="1"/>
  <c r="AH61" i="1" s="1"/>
  <c r="AH62" i="1" s="1"/>
  <c r="AH63" i="1" s="1"/>
  <c r="AH64" i="1" s="1"/>
  <c r="AH65" i="1" s="1"/>
  <c r="AH66" i="1" s="1"/>
  <c r="AH67" i="1" s="1"/>
  <c r="AH68" i="1" s="1"/>
  <c r="AH69" i="1" s="1"/>
  <c r="AH70" i="1" s="1"/>
  <c r="AH71" i="1" s="1"/>
  <c r="AH72" i="1" s="1"/>
  <c r="AF4" i="1"/>
  <c r="AE4" i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D4" i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Y4" i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T4" i="1"/>
  <c r="S4" i="1"/>
  <c r="S5" i="1" s="1"/>
  <c r="S6" i="1" s="1"/>
  <c r="R4" i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GC3" i="1"/>
  <c r="GC4" i="1" s="1"/>
  <c r="GC5" i="1" s="1"/>
  <c r="GC6" i="1" s="1"/>
  <c r="GC7" i="1" s="1"/>
  <c r="GC8" i="1" s="1"/>
  <c r="GC9" i="1" s="1"/>
  <c r="GC10" i="1" s="1"/>
  <c r="GC11" i="1" s="1"/>
  <c r="GC12" i="1" s="1"/>
  <c r="GC13" i="1" s="1"/>
  <c r="GC14" i="1" s="1"/>
  <c r="GC15" i="1" s="1"/>
  <c r="GC16" i="1" s="1"/>
  <c r="GC17" i="1" s="1"/>
  <c r="GC18" i="1" s="1"/>
  <c r="GC19" i="1" s="1"/>
  <c r="GC20" i="1" s="1"/>
  <c r="GC21" i="1" s="1"/>
  <c r="GC22" i="1" s="1"/>
  <c r="GC23" i="1" s="1"/>
  <c r="GC24" i="1" s="1"/>
  <c r="GC25" i="1" s="1"/>
  <c r="GC26" i="1" s="1"/>
  <c r="GC27" i="1" s="1"/>
  <c r="GC28" i="1" s="1"/>
  <c r="GC29" i="1" s="1"/>
  <c r="GC30" i="1" s="1"/>
  <c r="GC31" i="1" s="1"/>
  <c r="GC32" i="1" s="1"/>
  <c r="GC33" i="1" s="1"/>
  <c r="GC34" i="1" s="1"/>
  <c r="GC35" i="1" s="1"/>
  <c r="GC36" i="1" s="1"/>
  <c r="GC37" i="1" s="1"/>
  <c r="GC38" i="1" s="1"/>
  <c r="GC39" i="1" s="1"/>
  <c r="GC40" i="1" s="1"/>
  <c r="GC41" i="1" s="1"/>
  <c r="GC42" i="1" s="1"/>
  <c r="GC43" i="1" s="1"/>
  <c r="GC44" i="1" s="1"/>
  <c r="GC45" i="1" s="1"/>
  <c r="GC46" i="1" s="1"/>
  <c r="GC47" i="1" s="1"/>
  <c r="GC48" i="1" s="1"/>
  <c r="GC49" i="1" s="1"/>
  <c r="GC50" i="1" s="1"/>
  <c r="GC51" i="1" s="1"/>
  <c r="GC52" i="1" s="1"/>
  <c r="GC53" i="1" s="1"/>
  <c r="GC54" i="1" s="1"/>
  <c r="GC55" i="1" s="1"/>
  <c r="GC56" i="1" s="1"/>
  <c r="GC57" i="1" s="1"/>
  <c r="GC58" i="1" s="1"/>
  <c r="GC59" i="1" s="1"/>
  <c r="GC60" i="1" s="1"/>
  <c r="GC61" i="1" s="1"/>
  <c r="GC62" i="1" s="1"/>
  <c r="GC63" i="1" s="1"/>
  <c r="GC64" i="1" s="1"/>
  <c r="GC65" i="1" s="1"/>
  <c r="GC66" i="1" s="1"/>
  <c r="GC67" i="1" s="1"/>
  <c r="GC68" i="1" s="1"/>
  <c r="GC69" i="1" s="1"/>
  <c r="GC70" i="1" s="1"/>
  <c r="GC71" i="1" s="1"/>
  <c r="GC72" i="1" s="1"/>
  <c r="GB3" i="1"/>
  <c r="GB4" i="1" s="1"/>
  <c r="GA3" i="1"/>
  <c r="GA4" i="1" s="1"/>
  <c r="GA5" i="1" s="1"/>
  <c r="GA6" i="1" s="1"/>
  <c r="GA7" i="1" s="1"/>
  <c r="GA8" i="1" s="1"/>
  <c r="GA9" i="1" s="1"/>
  <c r="GA10" i="1" s="1"/>
  <c r="GA11" i="1" s="1"/>
  <c r="GA12" i="1" s="1"/>
  <c r="GA13" i="1" s="1"/>
  <c r="GA14" i="1" s="1"/>
  <c r="GA15" i="1" s="1"/>
  <c r="GA16" i="1" s="1"/>
  <c r="GA17" i="1" s="1"/>
  <c r="GA18" i="1" s="1"/>
  <c r="GA19" i="1" s="1"/>
  <c r="GA20" i="1" s="1"/>
  <c r="GA21" i="1" s="1"/>
  <c r="GA22" i="1" s="1"/>
  <c r="GA23" i="1" s="1"/>
  <c r="GA24" i="1" s="1"/>
  <c r="GA25" i="1" s="1"/>
  <c r="GA26" i="1" s="1"/>
  <c r="GA27" i="1" s="1"/>
  <c r="GA28" i="1" s="1"/>
  <c r="GA29" i="1" s="1"/>
  <c r="GA30" i="1" s="1"/>
  <c r="GA31" i="1" s="1"/>
  <c r="GA32" i="1" s="1"/>
  <c r="GA33" i="1" s="1"/>
  <c r="GA34" i="1" s="1"/>
  <c r="GA35" i="1" s="1"/>
  <c r="GA36" i="1" s="1"/>
  <c r="GA37" i="1" s="1"/>
  <c r="GA38" i="1" s="1"/>
  <c r="GA39" i="1" s="1"/>
  <c r="GA40" i="1" s="1"/>
  <c r="GA41" i="1" s="1"/>
  <c r="GA42" i="1" s="1"/>
  <c r="GA43" i="1" s="1"/>
  <c r="GA44" i="1" s="1"/>
  <c r="GA45" i="1" s="1"/>
  <c r="GA46" i="1" s="1"/>
  <c r="GA47" i="1" s="1"/>
  <c r="GA48" i="1" s="1"/>
  <c r="GA49" i="1" s="1"/>
  <c r="GA50" i="1" s="1"/>
  <c r="GA51" i="1" s="1"/>
  <c r="GA52" i="1" s="1"/>
  <c r="GA53" i="1" s="1"/>
  <c r="GA54" i="1" s="1"/>
  <c r="GA55" i="1" s="1"/>
  <c r="GA56" i="1" s="1"/>
  <c r="GA57" i="1" s="1"/>
  <c r="GA58" i="1" s="1"/>
  <c r="GA59" i="1" s="1"/>
  <c r="GA60" i="1" s="1"/>
  <c r="GA61" i="1" s="1"/>
  <c r="GA62" i="1" s="1"/>
  <c r="GA63" i="1" s="1"/>
  <c r="GA64" i="1" s="1"/>
  <c r="GA65" i="1" s="1"/>
  <c r="GA66" i="1" s="1"/>
  <c r="GA67" i="1" s="1"/>
  <c r="GA68" i="1" s="1"/>
  <c r="GA69" i="1" s="1"/>
  <c r="GA70" i="1" s="1"/>
  <c r="GA71" i="1" s="1"/>
  <c r="GA72" i="1" s="1"/>
  <c r="FZ3" i="1"/>
  <c r="FZ4" i="1" s="1"/>
  <c r="FZ5" i="1" s="1"/>
  <c r="FZ6" i="1" s="1"/>
  <c r="FZ7" i="1" s="1"/>
  <c r="FZ8" i="1" s="1"/>
  <c r="FZ9" i="1" s="1"/>
  <c r="FZ10" i="1" s="1"/>
  <c r="FZ11" i="1" s="1"/>
  <c r="FZ12" i="1" s="1"/>
  <c r="FZ13" i="1" s="1"/>
  <c r="FZ14" i="1" s="1"/>
  <c r="FZ15" i="1" s="1"/>
  <c r="FZ16" i="1" s="1"/>
  <c r="FZ17" i="1" s="1"/>
  <c r="FZ18" i="1" s="1"/>
  <c r="FZ19" i="1" s="1"/>
  <c r="FZ20" i="1" s="1"/>
  <c r="FZ21" i="1" s="1"/>
  <c r="FZ22" i="1" s="1"/>
  <c r="FZ23" i="1" s="1"/>
  <c r="FZ24" i="1" s="1"/>
  <c r="FZ25" i="1" s="1"/>
  <c r="FZ26" i="1" s="1"/>
  <c r="FZ27" i="1" s="1"/>
  <c r="FZ28" i="1" s="1"/>
  <c r="FZ29" i="1" s="1"/>
  <c r="FZ30" i="1" s="1"/>
  <c r="FZ31" i="1" s="1"/>
  <c r="FZ32" i="1" s="1"/>
  <c r="FZ33" i="1" s="1"/>
  <c r="FZ34" i="1" s="1"/>
  <c r="FZ35" i="1" s="1"/>
  <c r="FZ36" i="1" s="1"/>
  <c r="FZ37" i="1" s="1"/>
  <c r="FZ38" i="1" s="1"/>
  <c r="FZ39" i="1" s="1"/>
  <c r="FZ40" i="1" s="1"/>
  <c r="FZ41" i="1" s="1"/>
  <c r="FZ42" i="1" s="1"/>
  <c r="FZ43" i="1" s="1"/>
  <c r="FZ44" i="1" s="1"/>
  <c r="FZ45" i="1" s="1"/>
  <c r="FZ46" i="1" s="1"/>
  <c r="FZ47" i="1" s="1"/>
  <c r="FZ48" i="1" s="1"/>
  <c r="FZ49" i="1" s="1"/>
  <c r="FZ50" i="1" s="1"/>
  <c r="FZ51" i="1" s="1"/>
  <c r="FZ52" i="1" s="1"/>
  <c r="FZ53" i="1" s="1"/>
  <c r="FZ54" i="1" s="1"/>
  <c r="FZ55" i="1" s="1"/>
  <c r="FZ56" i="1" s="1"/>
  <c r="FZ57" i="1" s="1"/>
  <c r="FZ58" i="1" s="1"/>
  <c r="FZ59" i="1" s="1"/>
  <c r="FZ60" i="1" s="1"/>
  <c r="FZ61" i="1" s="1"/>
  <c r="FZ62" i="1" s="1"/>
  <c r="FZ63" i="1" s="1"/>
  <c r="FZ64" i="1" s="1"/>
  <c r="FZ65" i="1" s="1"/>
  <c r="FZ66" i="1" s="1"/>
  <c r="FZ67" i="1" s="1"/>
  <c r="FZ68" i="1" s="1"/>
  <c r="FZ69" i="1" s="1"/>
  <c r="FZ70" i="1" s="1"/>
  <c r="FZ71" i="1" s="1"/>
  <c r="FZ72" i="1" s="1"/>
  <c r="FY3" i="1"/>
  <c r="FX3" i="1"/>
  <c r="FX4" i="1" s="1"/>
  <c r="FX5" i="1" s="1"/>
  <c r="FX6" i="1" s="1"/>
  <c r="FX7" i="1" s="1"/>
  <c r="FX8" i="1" s="1"/>
  <c r="FX9" i="1" s="1"/>
  <c r="FX10" i="1" s="1"/>
  <c r="FX11" i="1" s="1"/>
  <c r="FX12" i="1" s="1"/>
  <c r="FX13" i="1" s="1"/>
  <c r="FX14" i="1" s="1"/>
  <c r="FX15" i="1" s="1"/>
  <c r="FX16" i="1" s="1"/>
  <c r="FX17" i="1" s="1"/>
  <c r="FX18" i="1" s="1"/>
  <c r="FX19" i="1" s="1"/>
  <c r="FX20" i="1" s="1"/>
  <c r="FX21" i="1" s="1"/>
  <c r="FX22" i="1" s="1"/>
  <c r="FX23" i="1" s="1"/>
  <c r="FX24" i="1" s="1"/>
  <c r="FX25" i="1" s="1"/>
  <c r="FX26" i="1" s="1"/>
  <c r="FX27" i="1" s="1"/>
  <c r="FX28" i="1" s="1"/>
  <c r="FX29" i="1" s="1"/>
  <c r="FX30" i="1" s="1"/>
  <c r="FX31" i="1" s="1"/>
  <c r="FX32" i="1" s="1"/>
  <c r="FX33" i="1" s="1"/>
  <c r="FX34" i="1" s="1"/>
  <c r="FX35" i="1" s="1"/>
  <c r="FX36" i="1" s="1"/>
  <c r="FX37" i="1" s="1"/>
  <c r="FX38" i="1" s="1"/>
  <c r="FX39" i="1" s="1"/>
  <c r="FX40" i="1" s="1"/>
  <c r="FX41" i="1" s="1"/>
  <c r="FX42" i="1" s="1"/>
  <c r="FX43" i="1" s="1"/>
  <c r="FX44" i="1" s="1"/>
  <c r="FX45" i="1" s="1"/>
  <c r="FX46" i="1" s="1"/>
  <c r="FX47" i="1" s="1"/>
  <c r="FX48" i="1" s="1"/>
  <c r="FX49" i="1" s="1"/>
  <c r="FX50" i="1" s="1"/>
  <c r="FX51" i="1" s="1"/>
  <c r="FX52" i="1" s="1"/>
  <c r="FX53" i="1" s="1"/>
  <c r="FX54" i="1" s="1"/>
  <c r="FX55" i="1" s="1"/>
  <c r="FX56" i="1" s="1"/>
  <c r="FX57" i="1" s="1"/>
  <c r="FX58" i="1" s="1"/>
  <c r="FX59" i="1" s="1"/>
  <c r="FX60" i="1" s="1"/>
  <c r="FX61" i="1" s="1"/>
  <c r="FX62" i="1" s="1"/>
  <c r="FX63" i="1" s="1"/>
  <c r="FX64" i="1" s="1"/>
  <c r="FX65" i="1" s="1"/>
  <c r="FX66" i="1" s="1"/>
  <c r="FX67" i="1" s="1"/>
  <c r="FX68" i="1" s="1"/>
  <c r="FX69" i="1" s="1"/>
  <c r="FX70" i="1" s="1"/>
  <c r="FX71" i="1" s="1"/>
  <c r="FX72" i="1" s="1"/>
  <c r="FW3" i="1"/>
  <c r="FW4" i="1" s="1"/>
  <c r="FW5" i="1" s="1"/>
  <c r="FW6" i="1" s="1"/>
  <c r="FW7" i="1" s="1"/>
  <c r="FW8" i="1" s="1"/>
  <c r="FW9" i="1" s="1"/>
  <c r="FW10" i="1" s="1"/>
  <c r="FW11" i="1" s="1"/>
  <c r="FW12" i="1" s="1"/>
  <c r="FW13" i="1" s="1"/>
  <c r="FW14" i="1" s="1"/>
  <c r="FW15" i="1" s="1"/>
  <c r="FW16" i="1" s="1"/>
  <c r="FW17" i="1" s="1"/>
  <c r="FW18" i="1" s="1"/>
  <c r="FW19" i="1" s="1"/>
  <c r="FW20" i="1" s="1"/>
  <c r="FW21" i="1" s="1"/>
  <c r="FW22" i="1" s="1"/>
  <c r="FW23" i="1" s="1"/>
  <c r="FW24" i="1" s="1"/>
  <c r="FW25" i="1" s="1"/>
  <c r="FW26" i="1" s="1"/>
  <c r="FW27" i="1" s="1"/>
  <c r="FW28" i="1" s="1"/>
  <c r="FW29" i="1" s="1"/>
  <c r="FW30" i="1" s="1"/>
  <c r="FW31" i="1" s="1"/>
  <c r="FW32" i="1" s="1"/>
  <c r="FW33" i="1" s="1"/>
  <c r="FW34" i="1" s="1"/>
  <c r="FW35" i="1" s="1"/>
  <c r="FW36" i="1" s="1"/>
  <c r="FW37" i="1" s="1"/>
  <c r="FW38" i="1" s="1"/>
  <c r="FW39" i="1" s="1"/>
  <c r="FW40" i="1" s="1"/>
  <c r="FW41" i="1" s="1"/>
  <c r="FW42" i="1" s="1"/>
  <c r="FW43" i="1" s="1"/>
  <c r="FW44" i="1" s="1"/>
  <c r="FW45" i="1" s="1"/>
  <c r="FW46" i="1" s="1"/>
  <c r="FW47" i="1" s="1"/>
  <c r="FW48" i="1" s="1"/>
  <c r="FW49" i="1" s="1"/>
  <c r="FW50" i="1" s="1"/>
  <c r="FW51" i="1" s="1"/>
  <c r="FW52" i="1" s="1"/>
  <c r="FW53" i="1" s="1"/>
  <c r="FW54" i="1" s="1"/>
  <c r="FW55" i="1" s="1"/>
  <c r="FW56" i="1" s="1"/>
  <c r="FW57" i="1" s="1"/>
  <c r="FW58" i="1" s="1"/>
  <c r="FW59" i="1" s="1"/>
  <c r="FW60" i="1" s="1"/>
  <c r="FW61" i="1" s="1"/>
  <c r="FW62" i="1" s="1"/>
  <c r="FW63" i="1" s="1"/>
  <c r="FW64" i="1" s="1"/>
  <c r="FW65" i="1" s="1"/>
  <c r="FW66" i="1" s="1"/>
  <c r="FW67" i="1" s="1"/>
  <c r="FW68" i="1" s="1"/>
  <c r="FW69" i="1" s="1"/>
  <c r="FW70" i="1" s="1"/>
  <c r="FW71" i="1" s="1"/>
  <c r="FW72" i="1" s="1"/>
  <c r="FV3" i="1"/>
  <c r="FU3" i="1"/>
  <c r="FU4" i="1" s="1"/>
  <c r="FU5" i="1" s="1"/>
  <c r="FU6" i="1" s="1"/>
  <c r="FU7" i="1" s="1"/>
  <c r="FU8" i="1" s="1"/>
  <c r="FU9" i="1" s="1"/>
  <c r="FU10" i="1" s="1"/>
  <c r="FU11" i="1" s="1"/>
  <c r="FU12" i="1" s="1"/>
  <c r="FU13" i="1" s="1"/>
  <c r="FU14" i="1" s="1"/>
  <c r="FU15" i="1" s="1"/>
  <c r="FU16" i="1" s="1"/>
  <c r="FU17" i="1" s="1"/>
  <c r="FU18" i="1" s="1"/>
  <c r="FU19" i="1" s="1"/>
  <c r="FU20" i="1" s="1"/>
  <c r="FU21" i="1" s="1"/>
  <c r="FU22" i="1" s="1"/>
  <c r="FU23" i="1" s="1"/>
  <c r="FU24" i="1" s="1"/>
  <c r="FU25" i="1" s="1"/>
  <c r="FU26" i="1" s="1"/>
  <c r="FU27" i="1" s="1"/>
  <c r="FU28" i="1" s="1"/>
  <c r="FU29" i="1" s="1"/>
  <c r="FU30" i="1" s="1"/>
  <c r="FU31" i="1" s="1"/>
  <c r="FU32" i="1" s="1"/>
  <c r="FU33" i="1" s="1"/>
  <c r="FU34" i="1" s="1"/>
  <c r="FU35" i="1" s="1"/>
  <c r="FU36" i="1" s="1"/>
  <c r="FU37" i="1" s="1"/>
  <c r="FU38" i="1" s="1"/>
  <c r="FU39" i="1" s="1"/>
  <c r="FU40" i="1" s="1"/>
  <c r="FU41" i="1" s="1"/>
  <c r="FU42" i="1" s="1"/>
  <c r="FU43" i="1" s="1"/>
  <c r="FU44" i="1" s="1"/>
  <c r="FU45" i="1" s="1"/>
  <c r="FU46" i="1" s="1"/>
  <c r="FU47" i="1" s="1"/>
  <c r="FU48" i="1" s="1"/>
  <c r="FU49" i="1" s="1"/>
  <c r="FU50" i="1" s="1"/>
  <c r="FU51" i="1" s="1"/>
  <c r="FU52" i="1" s="1"/>
  <c r="FU53" i="1" s="1"/>
  <c r="FU54" i="1" s="1"/>
  <c r="FU55" i="1" s="1"/>
  <c r="FU56" i="1" s="1"/>
  <c r="FU57" i="1" s="1"/>
  <c r="FU58" i="1" s="1"/>
  <c r="FU59" i="1" s="1"/>
  <c r="FU60" i="1" s="1"/>
  <c r="FU61" i="1" s="1"/>
  <c r="FU62" i="1" s="1"/>
  <c r="FU63" i="1" s="1"/>
  <c r="FU64" i="1" s="1"/>
  <c r="FU65" i="1" s="1"/>
  <c r="FU66" i="1" s="1"/>
  <c r="FU67" i="1" s="1"/>
  <c r="FU68" i="1" s="1"/>
  <c r="FU69" i="1" s="1"/>
  <c r="FU70" i="1" s="1"/>
  <c r="FU71" i="1" s="1"/>
  <c r="FU72" i="1" s="1"/>
  <c r="FT3" i="1"/>
  <c r="FS3" i="1"/>
  <c r="FR3" i="1"/>
  <c r="FQ3" i="1"/>
  <c r="FQ4" i="1" s="1"/>
  <c r="FQ5" i="1" s="1"/>
  <c r="FQ6" i="1" s="1"/>
  <c r="FQ7" i="1" s="1"/>
  <c r="FQ8" i="1" s="1"/>
  <c r="FQ9" i="1" s="1"/>
  <c r="FQ10" i="1" s="1"/>
  <c r="FQ11" i="1" s="1"/>
  <c r="FQ12" i="1" s="1"/>
  <c r="FQ13" i="1" s="1"/>
  <c r="FQ14" i="1" s="1"/>
  <c r="FQ15" i="1" s="1"/>
  <c r="FQ16" i="1" s="1"/>
  <c r="FQ17" i="1" s="1"/>
  <c r="FQ18" i="1" s="1"/>
  <c r="FQ19" i="1" s="1"/>
  <c r="FQ20" i="1" s="1"/>
  <c r="FQ21" i="1" s="1"/>
  <c r="FQ22" i="1" s="1"/>
  <c r="FQ23" i="1" s="1"/>
  <c r="FQ24" i="1" s="1"/>
  <c r="FQ25" i="1" s="1"/>
  <c r="FQ26" i="1" s="1"/>
  <c r="FQ27" i="1" s="1"/>
  <c r="FQ28" i="1" s="1"/>
  <c r="FQ29" i="1" s="1"/>
  <c r="FQ30" i="1" s="1"/>
  <c r="FQ31" i="1" s="1"/>
  <c r="FQ32" i="1" s="1"/>
  <c r="FQ33" i="1" s="1"/>
  <c r="FQ34" i="1" s="1"/>
  <c r="FQ35" i="1" s="1"/>
  <c r="FQ36" i="1" s="1"/>
  <c r="FQ37" i="1" s="1"/>
  <c r="FQ38" i="1" s="1"/>
  <c r="FQ39" i="1" s="1"/>
  <c r="FQ40" i="1" s="1"/>
  <c r="FQ41" i="1" s="1"/>
  <c r="FQ42" i="1" s="1"/>
  <c r="FQ43" i="1" s="1"/>
  <c r="FQ44" i="1" s="1"/>
  <c r="FQ45" i="1" s="1"/>
  <c r="FQ46" i="1" s="1"/>
  <c r="FQ47" i="1" s="1"/>
  <c r="FQ48" i="1" s="1"/>
  <c r="FQ49" i="1" s="1"/>
  <c r="FQ50" i="1" s="1"/>
  <c r="FQ51" i="1" s="1"/>
  <c r="FQ52" i="1" s="1"/>
  <c r="FQ53" i="1" s="1"/>
  <c r="FQ54" i="1" s="1"/>
  <c r="FQ55" i="1" s="1"/>
  <c r="FQ56" i="1" s="1"/>
  <c r="FQ57" i="1" s="1"/>
  <c r="FQ58" i="1" s="1"/>
  <c r="FQ59" i="1" s="1"/>
  <c r="FQ60" i="1" s="1"/>
  <c r="FQ61" i="1" s="1"/>
  <c r="FQ62" i="1" s="1"/>
  <c r="FQ63" i="1" s="1"/>
  <c r="FQ64" i="1" s="1"/>
  <c r="FQ65" i="1" s="1"/>
  <c r="FQ66" i="1" s="1"/>
  <c r="FQ67" i="1" s="1"/>
  <c r="FQ68" i="1" s="1"/>
  <c r="FQ69" i="1" s="1"/>
  <c r="FQ70" i="1" s="1"/>
  <c r="FQ71" i="1" s="1"/>
  <c r="FQ72" i="1" s="1"/>
  <c r="FP3" i="1"/>
  <c r="FP4" i="1" s="1"/>
  <c r="FO3" i="1"/>
  <c r="FO4" i="1" s="1"/>
  <c r="FO5" i="1" s="1"/>
  <c r="FO6" i="1" s="1"/>
  <c r="FO7" i="1" s="1"/>
  <c r="FO8" i="1" s="1"/>
  <c r="FO9" i="1" s="1"/>
  <c r="FO10" i="1" s="1"/>
  <c r="FO11" i="1" s="1"/>
  <c r="FO12" i="1" s="1"/>
  <c r="FO13" i="1" s="1"/>
  <c r="FO14" i="1" s="1"/>
  <c r="FO15" i="1" s="1"/>
  <c r="FO16" i="1" s="1"/>
  <c r="FO17" i="1" s="1"/>
  <c r="FO18" i="1" s="1"/>
  <c r="FO19" i="1" s="1"/>
  <c r="FO20" i="1" s="1"/>
  <c r="FO21" i="1" s="1"/>
  <c r="FO22" i="1" s="1"/>
  <c r="FO23" i="1" s="1"/>
  <c r="FO24" i="1" s="1"/>
  <c r="FO25" i="1" s="1"/>
  <c r="FO26" i="1" s="1"/>
  <c r="FO27" i="1" s="1"/>
  <c r="FO28" i="1" s="1"/>
  <c r="FO29" i="1" s="1"/>
  <c r="FO30" i="1" s="1"/>
  <c r="FO31" i="1" s="1"/>
  <c r="FO32" i="1" s="1"/>
  <c r="FO33" i="1" s="1"/>
  <c r="FO34" i="1" s="1"/>
  <c r="FO35" i="1" s="1"/>
  <c r="FO36" i="1" s="1"/>
  <c r="FO37" i="1" s="1"/>
  <c r="FO38" i="1" s="1"/>
  <c r="FO39" i="1" s="1"/>
  <c r="FO40" i="1" s="1"/>
  <c r="FO41" i="1" s="1"/>
  <c r="FO42" i="1" s="1"/>
  <c r="FO43" i="1" s="1"/>
  <c r="FO44" i="1" s="1"/>
  <c r="FO45" i="1" s="1"/>
  <c r="FO46" i="1" s="1"/>
  <c r="FO47" i="1" s="1"/>
  <c r="FO48" i="1" s="1"/>
  <c r="FO49" i="1" s="1"/>
  <c r="FO50" i="1" s="1"/>
  <c r="FO51" i="1" s="1"/>
  <c r="FO52" i="1" s="1"/>
  <c r="FO53" i="1" s="1"/>
  <c r="FO54" i="1" s="1"/>
  <c r="FO55" i="1" s="1"/>
  <c r="FO56" i="1" s="1"/>
  <c r="FO57" i="1" s="1"/>
  <c r="FO58" i="1" s="1"/>
  <c r="FO59" i="1" s="1"/>
  <c r="FO60" i="1" s="1"/>
  <c r="FO61" i="1" s="1"/>
  <c r="FO62" i="1" s="1"/>
  <c r="FO63" i="1" s="1"/>
  <c r="FO64" i="1" s="1"/>
  <c r="FO65" i="1" s="1"/>
  <c r="FO66" i="1" s="1"/>
  <c r="FO67" i="1" s="1"/>
  <c r="FO68" i="1" s="1"/>
  <c r="FO69" i="1" s="1"/>
  <c r="FO70" i="1" s="1"/>
  <c r="FO71" i="1" s="1"/>
  <c r="FO72" i="1" s="1"/>
  <c r="FN3" i="1"/>
  <c r="FN4" i="1" s="1"/>
  <c r="FN5" i="1" s="1"/>
  <c r="FN6" i="1" s="1"/>
  <c r="FN7" i="1" s="1"/>
  <c r="FN8" i="1" s="1"/>
  <c r="FN9" i="1" s="1"/>
  <c r="FN10" i="1" s="1"/>
  <c r="FN11" i="1" s="1"/>
  <c r="FN12" i="1" s="1"/>
  <c r="FN13" i="1" s="1"/>
  <c r="FN14" i="1" s="1"/>
  <c r="FN15" i="1" s="1"/>
  <c r="FN16" i="1" s="1"/>
  <c r="FN17" i="1" s="1"/>
  <c r="FN18" i="1" s="1"/>
  <c r="FN19" i="1" s="1"/>
  <c r="FN20" i="1" s="1"/>
  <c r="FN21" i="1" s="1"/>
  <c r="FN22" i="1" s="1"/>
  <c r="FN23" i="1" s="1"/>
  <c r="FN24" i="1" s="1"/>
  <c r="FN25" i="1" s="1"/>
  <c r="FN26" i="1" s="1"/>
  <c r="FN27" i="1" s="1"/>
  <c r="FN28" i="1" s="1"/>
  <c r="FN29" i="1" s="1"/>
  <c r="FN30" i="1" s="1"/>
  <c r="FN31" i="1" s="1"/>
  <c r="FN32" i="1" s="1"/>
  <c r="FN33" i="1" s="1"/>
  <c r="FN34" i="1" s="1"/>
  <c r="FN35" i="1" s="1"/>
  <c r="FN36" i="1" s="1"/>
  <c r="FN37" i="1" s="1"/>
  <c r="FN38" i="1" s="1"/>
  <c r="FN39" i="1" s="1"/>
  <c r="FN40" i="1" s="1"/>
  <c r="FN41" i="1" s="1"/>
  <c r="FN42" i="1" s="1"/>
  <c r="FN43" i="1" s="1"/>
  <c r="FN44" i="1" s="1"/>
  <c r="FN45" i="1" s="1"/>
  <c r="FN46" i="1" s="1"/>
  <c r="FN47" i="1" s="1"/>
  <c r="FN48" i="1" s="1"/>
  <c r="FN49" i="1" s="1"/>
  <c r="FN50" i="1" s="1"/>
  <c r="FN51" i="1" s="1"/>
  <c r="FN52" i="1" s="1"/>
  <c r="FN53" i="1" s="1"/>
  <c r="FN54" i="1" s="1"/>
  <c r="FN55" i="1" s="1"/>
  <c r="FN56" i="1" s="1"/>
  <c r="FN57" i="1" s="1"/>
  <c r="FN58" i="1" s="1"/>
  <c r="FN59" i="1" s="1"/>
  <c r="FN60" i="1" s="1"/>
  <c r="FN61" i="1" s="1"/>
  <c r="FN62" i="1" s="1"/>
  <c r="FN63" i="1" s="1"/>
  <c r="FN64" i="1" s="1"/>
  <c r="FN65" i="1" s="1"/>
  <c r="FN66" i="1" s="1"/>
  <c r="FN67" i="1" s="1"/>
  <c r="FN68" i="1" s="1"/>
  <c r="FN69" i="1" s="1"/>
  <c r="FN70" i="1" s="1"/>
  <c r="FN71" i="1" s="1"/>
  <c r="FN72" i="1" s="1"/>
  <c r="FM3" i="1"/>
  <c r="FL3" i="1"/>
  <c r="FL4" i="1" s="1"/>
  <c r="FL5" i="1" s="1"/>
  <c r="FL6" i="1" s="1"/>
  <c r="FL7" i="1" s="1"/>
  <c r="FL8" i="1" s="1"/>
  <c r="FL9" i="1" s="1"/>
  <c r="FL10" i="1" s="1"/>
  <c r="FL11" i="1" s="1"/>
  <c r="FL12" i="1" s="1"/>
  <c r="FL13" i="1" s="1"/>
  <c r="FL14" i="1" s="1"/>
  <c r="FL15" i="1" s="1"/>
  <c r="FL16" i="1" s="1"/>
  <c r="FL17" i="1" s="1"/>
  <c r="FL18" i="1" s="1"/>
  <c r="FL19" i="1" s="1"/>
  <c r="FL20" i="1" s="1"/>
  <c r="FL21" i="1" s="1"/>
  <c r="FL22" i="1" s="1"/>
  <c r="FL23" i="1" s="1"/>
  <c r="FL24" i="1" s="1"/>
  <c r="FL25" i="1" s="1"/>
  <c r="FL26" i="1" s="1"/>
  <c r="FL27" i="1" s="1"/>
  <c r="FL28" i="1" s="1"/>
  <c r="FL29" i="1" s="1"/>
  <c r="FL30" i="1" s="1"/>
  <c r="FL31" i="1" s="1"/>
  <c r="FL32" i="1" s="1"/>
  <c r="FL33" i="1" s="1"/>
  <c r="FL34" i="1" s="1"/>
  <c r="FL35" i="1" s="1"/>
  <c r="FL36" i="1" s="1"/>
  <c r="FL37" i="1" s="1"/>
  <c r="FL38" i="1" s="1"/>
  <c r="FL39" i="1" s="1"/>
  <c r="FL40" i="1" s="1"/>
  <c r="FL41" i="1" s="1"/>
  <c r="FL42" i="1" s="1"/>
  <c r="FL43" i="1" s="1"/>
  <c r="FL44" i="1" s="1"/>
  <c r="FL45" i="1" s="1"/>
  <c r="FL46" i="1" s="1"/>
  <c r="FL47" i="1" s="1"/>
  <c r="FL48" i="1" s="1"/>
  <c r="FL49" i="1" s="1"/>
  <c r="FL50" i="1" s="1"/>
  <c r="FL51" i="1" s="1"/>
  <c r="FL52" i="1" s="1"/>
  <c r="FL53" i="1" s="1"/>
  <c r="FL54" i="1" s="1"/>
  <c r="FL55" i="1" s="1"/>
  <c r="FL56" i="1" s="1"/>
  <c r="FL57" i="1" s="1"/>
  <c r="FL58" i="1" s="1"/>
  <c r="FL59" i="1" s="1"/>
  <c r="FL60" i="1" s="1"/>
  <c r="FL61" i="1" s="1"/>
  <c r="FL62" i="1" s="1"/>
  <c r="FL63" i="1" s="1"/>
  <c r="FL64" i="1" s="1"/>
  <c r="FL65" i="1" s="1"/>
  <c r="FL66" i="1" s="1"/>
  <c r="FL67" i="1" s="1"/>
  <c r="FL68" i="1" s="1"/>
  <c r="FL69" i="1" s="1"/>
  <c r="FL70" i="1" s="1"/>
  <c r="FL71" i="1" s="1"/>
  <c r="FL72" i="1" s="1"/>
  <c r="FK3" i="1"/>
  <c r="FK4" i="1" s="1"/>
  <c r="FK5" i="1" s="1"/>
  <c r="FJ3" i="1"/>
  <c r="FJ4" i="1" s="1"/>
  <c r="FJ5" i="1" s="1"/>
  <c r="FJ6" i="1" s="1"/>
  <c r="FJ7" i="1" s="1"/>
  <c r="FJ8" i="1" s="1"/>
  <c r="FJ9" i="1" s="1"/>
  <c r="FJ10" i="1" s="1"/>
  <c r="FJ11" i="1" s="1"/>
  <c r="FJ12" i="1" s="1"/>
  <c r="FJ13" i="1" s="1"/>
  <c r="FJ14" i="1" s="1"/>
  <c r="FJ15" i="1" s="1"/>
  <c r="FJ16" i="1" s="1"/>
  <c r="FJ17" i="1" s="1"/>
  <c r="FJ18" i="1" s="1"/>
  <c r="FJ19" i="1" s="1"/>
  <c r="FJ20" i="1" s="1"/>
  <c r="FJ21" i="1" s="1"/>
  <c r="FJ22" i="1" s="1"/>
  <c r="FJ23" i="1" s="1"/>
  <c r="FJ24" i="1" s="1"/>
  <c r="FJ25" i="1" s="1"/>
  <c r="FJ26" i="1" s="1"/>
  <c r="FJ27" i="1" s="1"/>
  <c r="FJ28" i="1" s="1"/>
  <c r="FJ29" i="1" s="1"/>
  <c r="FJ30" i="1" s="1"/>
  <c r="FJ31" i="1" s="1"/>
  <c r="FJ32" i="1" s="1"/>
  <c r="FJ33" i="1" s="1"/>
  <c r="FJ34" i="1" s="1"/>
  <c r="FJ35" i="1" s="1"/>
  <c r="FJ36" i="1" s="1"/>
  <c r="FJ37" i="1" s="1"/>
  <c r="FJ38" i="1" s="1"/>
  <c r="FJ39" i="1" s="1"/>
  <c r="FJ40" i="1" s="1"/>
  <c r="FJ41" i="1" s="1"/>
  <c r="FJ42" i="1" s="1"/>
  <c r="FJ43" i="1" s="1"/>
  <c r="FJ44" i="1" s="1"/>
  <c r="FJ45" i="1" s="1"/>
  <c r="FJ46" i="1" s="1"/>
  <c r="FJ47" i="1" s="1"/>
  <c r="FJ48" i="1" s="1"/>
  <c r="FJ49" i="1" s="1"/>
  <c r="FJ50" i="1" s="1"/>
  <c r="FJ51" i="1" s="1"/>
  <c r="FJ52" i="1" s="1"/>
  <c r="FJ53" i="1" s="1"/>
  <c r="FJ54" i="1" s="1"/>
  <c r="FJ55" i="1" s="1"/>
  <c r="FJ56" i="1" s="1"/>
  <c r="FJ57" i="1" s="1"/>
  <c r="FJ58" i="1" s="1"/>
  <c r="FJ59" i="1" s="1"/>
  <c r="FJ60" i="1" s="1"/>
  <c r="FJ61" i="1" s="1"/>
  <c r="FJ62" i="1" s="1"/>
  <c r="FJ63" i="1" s="1"/>
  <c r="FJ64" i="1" s="1"/>
  <c r="FJ65" i="1" s="1"/>
  <c r="FJ66" i="1" s="1"/>
  <c r="FJ67" i="1" s="1"/>
  <c r="FJ68" i="1" s="1"/>
  <c r="FJ69" i="1" s="1"/>
  <c r="FJ70" i="1" s="1"/>
  <c r="FJ71" i="1" s="1"/>
  <c r="FJ72" i="1" s="1"/>
  <c r="FI3" i="1"/>
  <c r="FI4" i="1" s="1"/>
  <c r="FI5" i="1" s="1"/>
  <c r="FI6" i="1" s="1"/>
  <c r="FI7" i="1" s="1"/>
  <c r="FI8" i="1" s="1"/>
  <c r="FI9" i="1" s="1"/>
  <c r="FI10" i="1" s="1"/>
  <c r="FI11" i="1" s="1"/>
  <c r="FI12" i="1" s="1"/>
  <c r="FI13" i="1" s="1"/>
  <c r="FI14" i="1" s="1"/>
  <c r="FI15" i="1" s="1"/>
  <c r="FI16" i="1" s="1"/>
  <c r="FI17" i="1" s="1"/>
  <c r="FI18" i="1" s="1"/>
  <c r="FI19" i="1" s="1"/>
  <c r="FI20" i="1" s="1"/>
  <c r="FI21" i="1" s="1"/>
  <c r="FI22" i="1" s="1"/>
  <c r="FI23" i="1" s="1"/>
  <c r="FI24" i="1" s="1"/>
  <c r="FI25" i="1" s="1"/>
  <c r="FI26" i="1" s="1"/>
  <c r="FI27" i="1" s="1"/>
  <c r="FI28" i="1" s="1"/>
  <c r="FI29" i="1" s="1"/>
  <c r="FI30" i="1" s="1"/>
  <c r="FI31" i="1" s="1"/>
  <c r="FI32" i="1" s="1"/>
  <c r="FI33" i="1" s="1"/>
  <c r="FI34" i="1" s="1"/>
  <c r="FI35" i="1" s="1"/>
  <c r="FI36" i="1" s="1"/>
  <c r="FI37" i="1" s="1"/>
  <c r="FI38" i="1" s="1"/>
  <c r="FI39" i="1" s="1"/>
  <c r="FI40" i="1" s="1"/>
  <c r="FI41" i="1" s="1"/>
  <c r="FI42" i="1" s="1"/>
  <c r="FI43" i="1" s="1"/>
  <c r="FI44" i="1" s="1"/>
  <c r="FI45" i="1" s="1"/>
  <c r="FI46" i="1" s="1"/>
  <c r="FI47" i="1" s="1"/>
  <c r="FI48" i="1" s="1"/>
  <c r="FI49" i="1" s="1"/>
  <c r="FI50" i="1" s="1"/>
  <c r="FI51" i="1" s="1"/>
  <c r="FI52" i="1" s="1"/>
  <c r="FI53" i="1" s="1"/>
  <c r="FI54" i="1" s="1"/>
  <c r="FI55" i="1" s="1"/>
  <c r="FI56" i="1" s="1"/>
  <c r="FI57" i="1" s="1"/>
  <c r="FI58" i="1" s="1"/>
  <c r="FI59" i="1" s="1"/>
  <c r="FI60" i="1" s="1"/>
  <c r="FI61" i="1" s="1"/>
  <c r="FI62" i="1" s="1"/>
  <c r="FI63" i="1" s="1"/>
  <c r="FI64" i="1" s="1"/>
  <c r="FI65" i="1" s="1"/>
  <c r="FI66" i="1" s="1"/>
  <c r="FI67" i="1" s="1"/>
  <c r="FI68" i="1" s="1"/>
  <c r="FI69" i="1" s="1"/>
  <c r="FI70" i="1" s="1"/>
  <c r="FI71" i="1" s="1"/>
  <c r="FI72" i="1" s="1"/>
  <c r="FH3" i="1"/>
  <c r="FG3" i="1"/>
  <c r="FF3" i="1"/>
  <c r="FE3" i="1"/>
  <c r="FE4" i="1" s="1"/>
  <c r="FE5" i="1" s="1"/>
  <c r="FD3" i="1"/>
  <c r="FD4" i="1" s="1"/>
  <c r="FC3" i="1"/>
  <c r="FC4" i="1" s="1"/>
  <c r="FB3" i="1"/>
  <c r="FA3" i="1"/>
  <c r="EZ3" i="1"/>
  <c r="EZ4" i="1" s="1"/>
  <c r="EZ5" i="1" s="1"/>
  <c r="EZ6" i="1" s="1"/>
  <c r="EZ7" i="1" s="1"/>
  <c r="EZ8" i="1" s="1"/>
  <c r="EZ9" i="1" s="1"/>
  <c r="EZ10" i="1" s="1"/>
  <c r="EZ11" i="1" s="1"/>
  <c r="EZ12" i="1" s="1"/>
  <c r="EZ13" i="1" s="1"/>
  <c r="EZ14" i="1" s="1"/>
  <c r="EZ15" i="1" s="1"/>
  <c r="EZ16" i="1" s="1"/>
  <c r="EZ17" i="1" s="1"/>
  <c r="EZ18" i="1" s="1"/>
  <c r="EZ19" i="1" s="1"/>
  <c r="EZ20" i="1" s="1"/>
  <c r="EZ21" i="1" s="1"/>
  <c r="EZ22" i="1" s="1"/>
  <c r="EZ23" i="1" s="1"/>
  <c r="EZ24" i="1" s="1"/>
  <c r="EZ25" i="1" s="1"/>
  <c r="EZ26" i="1" s="1"/>
  <c r="EZ27" i="1" s="1"/>
  <c r="EZ28" i="1" s="1"/>
  <c r="EZ29" i="1" s="1"/>
  <c r="EZ30" i="1" s="1"/>
  <c r="EZ31" i="1" s="1"/>
  <c r="EZ32" i="1" s="1"/>
  <c r="EZ33" i="1" s="1"/>
  <c r="EZ34" i="1" s="1"/>
  <c r="EZ35" i="1" s="1"/>
  <c r="EZ36" i="1" s="1"/>
  <c r="EZ37" i="1" s="1"/>
  <c r="EZ38" i="1" s="1"/>
  <c r="EZ39" i="1" s="1"/>
  <c r="EZ40" i="1" s="1"/>
  <c r="EZ41" i="1" s="1"/>
  <c r="EZ42" i="1" s="1"/>
  <c r="EZ43" i="1" s="1"/>
  <c r="EZ44" i="1" s="1"/>
  <c r="EZ45" i="1" s="1"/>
  <c r="EZ46" i="1" s="1"/>
  <c r="EZ47" i="1" s="1"/>
  <c r="EZ48" i="1" s="1"/>
  <c r="EZ49" i="1" s="1"/>
  <c r="EZ50" i="1" s="1"/>
  <c r="EZ51" i="1" s="1"/>
  <c r="EZ52" i="1" s="1"/>
  <c r="EZ53" i="1" s="1"/>
  <c r="EZ54" i="1" s="1"/>
  <c r="EZ55" i="1" s="1"/>
  <c r="EZ56" i="1" s="1"/>
  <c r="EZ57" i="1" s="1"/>
  <c r="EZ58" i="1" s="1"/>
  <c r="EZ59" i="1" s="1"/>
  <c r="EZ60" i="1" s="1"/>
  <c r="EZ61" i="1" s="1"/>
  <c r="EZ62" i="1" s="1"/>
  <c r="EZ63" i="1" s="1"/>
  <c r="EZ64" i="1" s="1"/>
  <c r="EZ65" i="1" s="1"/>
  <c r="EZ66" i="1" s="1"/>
  <c r="EZ67" i="1" s="1"/>
  <c r="EZ68" i="1" s="1"/>
  <c r="EZ69" i="1" s="1"/>
  <c r="EZ70" i="1" s="1"/>
  <c r="EZ71" i="1" s="1"/>
  <c r="EZ72" i="1" s="1"/>
  <c r="EY3" i="1"/>
  <c r="EY4" i="1" s="1"/>
  <c r="EY5" i="1" s="1"/>
  <c r="EX3" i="1"/>
  <c r="EX4" i="1" s="1"/>
  <c r="EX5" i="1" s="1"/>
  <c r="EX6" i="1" s="1"/>
  <c r="EX7" i="1" s="1"/>
  <c r="EX8" i="1" s="1"/>
  <c r="EX9" i="1" s="1"/>
  <c r="EX10" i="1" s="1"/>
  <c r="EX11" i="1" s="1"/>
  <c r="EX12" i="1" s="1"/>
  <c r="EX13" i="1" s="1"/>
  <c r="EX14" i="1" s="1"/>
  <c r="EX15" i="1" s="1"/>
  <c r="EX16" i="1" s="1"/>
  <c r="EX17" i="1" s="1"/>
  <c r="EX18" i="1" s="1"/>
  <c r="EX19" i="1" s="1"/>
  <c r="EX20" i="1" s="1"/>
  <c r="EX21" i="1" s="1"/>
  <c r="EX22" i="1" s="1"/>
  <c r="EX23" i="1" s="1"/>
  <c r="EX24" i="1" s="1"/>
  <c r="EX25" i="1" s="1"/>
  <c r="EX26" i="1" s="1"/>
  <c r="EX27" i="1" s="1"/>
  <c r="EX28" i="1" s="1"/>
  <c r="EX29" i="1" s="1"/>
  <c r="EX30" i="1" s="1"/>
  <c r="EX31" i="1" s="1"/>
  <c r="EX32" i="1" s="1"/>
  <c r="EX33" i="1" s="1"/>
  <c r="EX34" i="1" s="1"/>
  <c r="EX35" i="1" s="1"/>
  <c r="EX36" i="1" s="1"/>
  <c r="EX37" i="1" s="1"/>
  <c r="EX38" i="1" s="1"/>
  <c r="EX39" i="1" s="1"/>
  <c r="EX40" i="1" s="1"/>
  <c r="EX41" i="1" s="1"/>
  <c r="EX42" i="1" s="1"/>
  <c r="EX43" i="1" s="1"/>
  <c r="EX44" i="1" s="1"/>
  <c r="EX45" i="1" s="1"/>
  <c r="EX46" i="1" s="1"/>
  <c r="EX47" i="1" s="1"/>
  <c r="EX48" i="1" s="1"/>
  <c r="EX49" i="1" s="1"/>
  <c r="EX50" i="1" s="1"/>
  <c r="EX51" i="1" s="1"/>
  <c r="EX52" i="1" s="1"/>
  <c r="EX53" i="1" s="1"/>
  <c r="EX54" i="1" s="1"/>
  <c r="EX55" i="1" s="1"/>
  <c r="EX56" i="1" s="1"/>
  <c r="EX57" i="1" s="1"/>
  <c r="EX58" i="1" s="1"/>
  <c r="EX59" i="1" s="1"/>
  <c r="EX60" i="1" s="1"/>
  <c r="EX61" i="1" s="1"/>
  <c r="EX62" i="1" s="1"/>
  <c r="EX63" i="1" s="1"/>
  <c r="EX64" i="1" s="1"/>
  <c r="EX65" i="1" s="1"/>
  <c r="EX66" i="1" s="1"/>
  <c r="EX67" i="1" s="1"/>
  <c r="EX68" i="1" s="1"/>
  <c r="EX69" i="1" s="1"/>
  <c r="EX70" i="1" s="1"/>
  <c r="EX71" i="1" s="1"/>
  <c r="EX72" i="1" s="1"/>
  <c r="EW3" i="1"/>
  <c r="EW4" i="1" s="1"/>
  <c r="EW5" i="1" s="1"/>
  <c r="EW6" i="1" s="1"/>
  <c r="EW7" i="1" s="1"/>
  <c r="EW8" i="1" s="1"/>
  <c r="EW9" i="1" s="1"/>
  <c r="EW10" i="1" s="1"/>
  <c r="EW11" i="1" s="1"/>
  <c r="EW12" i="1" s="1"/>
  <c r="EW13" i="1" s="1"/>
  <c r="EW14" i="1" s="1"/>
  <c r="EW15" i="1" s="1"/>
  <c r="EW16" i="1" s="1"/>
  <c r="EW17" i="1" s="1"/>
  <c r="EW18" i="1" s="1"/>
  <c r="EW19" i="1" s="1"/>
  <c r="EW20" i="1" s="1"/>
  <c r="EW21" i="1" s="1"/>
  <c r="EW22" i="1" s="1"/>
  <c r="EW23" i="1" s="1"/>
  <c r="EW24" i="1" s="1"/>
  <c r="EW25" i="1" s="1"/>
  <c r="EW26" i="1" s="1"/>
  <c r="EW27" i="1" s="1"/>
  <c r="EW28" i="1" s="1"/>
  <c r="EW29" i="1" s="1"/>
  <c r="EW30" i="1" s="1"/>
  <c r="EW31" i="1" s="1"/>
  <c r="EW32" i="1" s="1"/>
  <c r="EW33" i="1" s="1"/>
  <c r="EW34" i="1" s="1"/>
  <c r="EW35" i="1" s="1"/>
  <c r="EW36" i="1" s="1"/>
  <c r="EW37" i="1" s="1"/>
  <c r="EW38" i="1" s="1"/>
  <c r="EW39" i="1" s="1"/>
  <c r="EW40" i="1" s="1"/>
  <c r="EW41" i="1" s="1"/>
  <c r="EW42" i="1" s="1"/>
  <c r="EW43" i="1" s="1"/>
  <c r="EW44" i="1" s="1"/>
  <c r="EW45" i="1" s="1"/>
  <c r="EW46" i="1" s="1"/>
  <c r="EW47" i="1" s="1"/>
  <c r="EW48" i="1" s="1"/>
  <c r="EW49" i="1" s="1"/>
  <c r="EW50" i="1" s="1"/>
  <c r="EW51" i="1" s="1"/>
  <c r="EW52" i="1" s="1"/>
  <c r="EW53" i="1" s="1"/>
  <c r="EW54" i="1" s="1"/>
  <c r="EW55" i="1" s="1"/>
  <c r="EW56" i="1" s="1"/>
  <c r="EW57" i="1" s="1"/>
  <c r="EW58" i="1" s="1"/>
  <c r="EW59" i="1" s="1"/>
  <c r="EW60" i="1" s="1"/>
  <c r="EW61" i="1" s="1"/>
  <c r="EW62" i="1" s="1"/>
  <c r="EW63" i="1" s="1"/>
  <c r="EW64" i="1" s="1"/>
  <c r="EW65" i="1" s="1"/>
  <c r="EW66" i="1" s="1"/>
  <c r="EW67" i="1" s="1"/>
  <c r="EW68" i="1" s="1"/>
  <c r="EW69" i="1" s="1"/>
  <c r="EW70" i="1" s="1"/>
  <c r="EW71" i="1" s="1"/>
  <c r="EW72" i="1" s="1"/>
  <c r="EV3" i="1"/>
  <c r="EU3" i="1"/>
  <c r="ET3" i="1"/>
  <c r="ES3" i="1"/>
  <c r="ES4" i="1" s="1"/>
  <c r="ES5" i="1" s="1"/>
  <c r="ES6" i="1" s="1"/>
  <c r="ES7" i="1" s="1"/>
  <c r="ES8" i="1" s="1"/>
  <c r="ES9" i="1" s="1"/>
  <c r="ES10" i="1" s="1"/>
  <c r="ES11" i="1" s="1"/>
  <c r="ES12" i="1" s="1"/>
  <c r="ES13" i="1" s="1"/>
  <c r="ES14" i="1" s="1"/>
  <c r="ES15" i="1" s="1"/>
  <c r="ES16" i="1" s="1"/>
  <c r="ES17" i="1" s="1"/>
  <c r="ES18" i="1" s="1"/>
  <c r="ES19" i="1" s="1"/>
  <c r="ES20" i="1" s="1"/>
  <c r="ES21" i="1" s="1"/>
  <c r="ES22" i="1" s="1"/>
  <c r="ES23" i="1" s="1"/>
  <c r="ES24" i="1" s="1"/>
  <c r="ES25" i="1" s="1"/>
  <c r="ES26" i="1" s="1"/>
  <c r="ES27" i="1" s="1"/>
  <c r="ES28" i="1" s="1"/>
  <c r="ES29" i="1" s="1"/>
  <c r="ES30" i="1" s="1"/>
  <c r="ES31" i="1" s="1"/>
  <c r="ES32" i="1" s="1"/>
  <c r="ES33" i="1" s="1"/>
  <c r="ES34" i="1" s="1"/>
  <c r="ES35" i="1" s="1"/>
  <c r="ES36" i="1" s="1"/>
  <c r="ES37" i="1" s="1"/>
  <c r="ES38" i="1" s="1"/>
  <c r="ES39" i="1" s="1"/>
  <c r="ES40" i="1" s="1"/>
  <c r="ES41" i="1" s="1"/>
  <c r="ES42" i="1" s="1"/>
  <c r="ES43" i="1" s="1"/>
  <c r="ES44" i="1" s="1"/>
  <c r="ES45" i="1" s="1"/>
  <c r="ES46" i="1" s="1"/>
  <c r="ES47" i="1" s="1"/>
  <c r="ES48" i="1" s="1"/>
  <c r="ES49" i="1" s="1"/>
  <c r="ES50" i="1" s="1"/>
  <c r="ES51" i="1" s="1"/>
  <c r="ES52" i="1" s="1"/>
  <c r="ES53" i="1" s="1"/>
  <c r="ES54" i="1" s="1"/>
  <c r="ES55" i="1" s="1"/>
  <c r="ES56" i="1" s="1"/>
  <c r="ES57" i="1" s="1"/>
  <c r="ES58" i="1" s="1"/>
  <c r="ES59" i="1" s="1"/>
  <c r="ES60" i="1" s="1"/>
  <c r="ES61" i="1" s="1"/>
  <c r="ES62" i="1" s="1"/>
  <c r="ES63" i="1" s="1"/>
  <c r="ES64" i="1" s="1"/>
  <c r="ES65" i="1" s="1"/>
  <c r="ES66" i="1" s="1"/>
  <c r="ES67" i="1" s="1"/>
  <c r="ES68" i="1" s="1"/>
  <c r="ES69" i="1" s="1"/>
  <c r="ES70" i="1" s="1"/>
  <c r="ES71" i="1" s="1"/>
  <c r="ES72" i="1" s="1"/>
  <c r="ER3" i="1"/>
  <c r="ER4" i="1" s="1"/>
  <c r="ER5" i="1" s="1"/>
  <c r="ER6" i="1" s="1"/>
  <c r="ER7" i="1" s="1"/>
  <c r="ER8" i="1" s="1"/>
  <c r="ER9" i="1" s="1"/>
  <c r="ER10" i="1" s="1"/>
  <c r="ER11" i="1" s="1"/>
  <c r="ER12" i="1" s="1"/>
  <c r="ER13" i="1" s="1"/>
  <c r="ER14" i="1" s="1"/>
  <c r="ER15" i="1" s="1"/>
  <c r="ER16" i="1" s="1"/>
  <c r="ER17" i="1" s="1"/>
  <c r="ER18" i="1" s="1"/>
  <c r="ER19" i="1" s="1"/>
  <c r="ER20" i="1" s="1"/>
  <c r="ER21" i="1" s="1"/>
  <c r="ER22" i="1" s="1"/>
  <c r="ER23" i="1" s="1"/>
  <c r="ER24" i="1" s="1"/>
  <c r="ER25" i="1" s="1"/>
  <c r="ER26" i="1" s="1"/>
  <c r="ER27" i="1" s="1"/>
  <c r="ER28" i="1" s="1"/>
  <c r="ER29" i="1" s="1"/>
  <c r="ER30" i="1" s="1"/>
  <c r="ER31" i="1" s="1"/>
  <c r="ER32" i="1" s="1"/>
  <c r="ER33" i="1" s="1"/>
  <c r="ER34" i="1" s="1"/>
  <c r="ER35" i="1" s="1"/>
  <c r="ER36" i="1" s="1"/>
  <c r="ER37" i="1" s="1"/>
  <c r="ER38" i="1" s="1"/>
  <c r="ER39" i="1" s="1"/>
  <c r="ER40" i="1" s="1"/>
  <c r="ER41" i="1" s="1"/>
  <c r="ER42" i="1" s="1"/>
  <c r="ER43" i="1" s="1"/>
  <c r="ER44" i="1" s="1"/>
  <c r="ER45" i="1" s="1"/>
  <c r="ER46" i="1" s="1"/>
  <c r="ER47" i="1" s="1"/>
  <c r="ER48" i="1" s="1"/>
  <c r="ER49" i="1" s="1"/>
  <c r="ER50" i="1" s="1"/>
  <c r="ER51" i="1" s="1"/>
  <c r="ER52" i="1" s="1"/>
  <c r="ER53" i="1" s="1"/>
  <c r="ER54" i="1" s="1"/>
  <c r="ER55" i="1" s="1"/>
  <c r="ER56" i="1" s="1"/>
  <c r="ER57" i="1" s="1"/>
  <c r="ER58" i="1" s="1"/>
  <c r="ER59" i="1" s="1"/>
  <c r="ER60" i="1" s="1"/>
  <c r="ER61" i="1" s="1"/>
  <c r="ER62" i="1" s="1"/>
  <c r="ER63" i="1" s="1"/>
  <c r="ER64" i="1" s="1"/>
  <c r="ER65" i="1" s="1"/>
  <c r="ER66" i="1" s="1"/>
  <c r="ER67" i="1" s="1"/>
  <c r="ER68" i="1" s="1"/>
  <c r="ER69" i="1" s="1"/>
  <c r="ER70" i="1" s="1"/>
  <c r="ER71" i="1" s="1"/>
  <c r="ER72" i="1" s="1"/>
  <c r="EQ3" i="1"/>
  <c r="EQ4" i="1" s="1"/>
  <c r="EQ5" i="1" s="1"/>
  <c r="EQ6" i="1" s="1"/>
  <c r="EQ7" i="1" s="1"/>
  <c r="EQ8" i="1" s="1"/>
  <c r="EQ9" i="1" s="1"/>
  <c r="EQ10" i="1" s="1"/>
  <c r="EQ11" i="1" s="1"/>
  <c r="EQ12" i="1" s="1"/>
  <c r="EQ13" i="1" s="1"/>
  <c r="EQ14" i="1" s="1"/>
  <c r="EQ15" i="1" s="1"/>
  <c r="EQ16" i="1" s="1"/>
  <c r="EQ17" i="1" s="1"/>
  <c r="EQ18" i="1" s="1"/>
  <c r="EQ19" i="1" s="1"/>
  <c r="EQ20" i="1" s="1"/>
  <c r="EQ21" i="1" s="1"/>
  <c r="EQ22" i="1" s="1"/>
  <c r="EQ23" i="1" s="1"/>
  <c r="EQ24" i="1" s="1"/>
  <c r="EQ25" i="1" s="1"/>
  <c r="EQ26" i="1" s="1"/>
  <c r="EQ27" i="1" s="1"/>
  <c r="EQ28" i="1" s="1"/>
  <c r="EQ29" i="1" s="1"/>
  <c r="EQ30" i="1" s="1"/>
  <c r="EQ31" i="1" s="1"/>
  <c r="EQ32" i="1" s="1"/>
  <c r="EQ33" i="1" s="1"/>
  <c r="EQ34" i="1" s="1"/>
  <c r="EQ35" i="1" s="1"/>
  <c r="EQ36" i="1" s="1"/>
  <c r="EQ37" i="1" s="1"/>
  <c r="EQ38" i="1" s="1"/>
  <c r="EQ39" i="1" s="1"/>
  <c r="EQ40" i="1" s="1"/>
  <c r="EQ41" i="1" s="1"/>
  <c r="EQ42" i="1" s="1"/>
  <c r="EQ43" i="1" s="1"/>
  <c r="EQ44" i="1" s="1"/>
  <c r="EQ45" i="1" s="1"/>
  <c r="EQ46" i="1" s="1"/>
  <c r="EQ47" i="1" s="1"/>
  <c r="EQ48" i="1" s="1"/>
  <c r="EQ49" i="1" s="1"/>
  <c r="EQ50" i="1" s="1"/>
  <c r="EQ51" i="1" s="1"/>
  <c r="EQ52" i="1" s="1"/>
  <c r="EQ53" i="1" s="1"/>
  <c r="EQ54" i="1" s="1"/>
  <c r="EQ55" i="1" s="1"/>
  <c r="EQ56" i="1" s="1"/>
  <c r="EQ57" i="1" s="1"/>
  <c r="EQ58" i="1" s="1"/>
  <c r="EQ59" i="1" s="1"/>
  <c r="EQ60" i="1" s="1"/>
  <c r="EQ61" i="1" s="1"/>
  <c r="EQ62" i="1" s="1"/>
  <c r="EQ63" i="1" s="1"/>
  <c r="EQ64" i="1" s="1"/>
  <c r="EQ65" i="1" s="1"/>
  <c r="EQ66" i="1" s="1"/>
  <c r="EQ67" i="1" s="1"/>
  <c r="EQ68" i="1" s="1"/>
  <c r="EQ69" i="1" s="1"/>
  <c r="EQ70" i="1" s="1"/>
  <c r="EQ71" i="1" s="1"/>
  <c r="EQ72" i="1" s="1"/>
  <c r="EP3" i="1"/>
  <c r="EP4" i="1" s="1"/>
  <c r="EP5" i="1" s="1"/>
  <c r="EP6" i="1" s="1"/>
  <c r="EP7" i="1" s="1"/>
  <c r="EP8" i="1" s="1"/>
  <c r="EP9" i="1" s="1"/>
  <c r="EP10" i="1" s="1"/>
  <c r="EP11" i="1" s="1"/>
  <c r="EP12" i="1" s="1"/>
  <c r="EP13" i="1" s="1"/>
  <c r="EP14" i="1" s="1"/>
  <c r="EP15" i="1" s="1"/>
  <c r="EP16" i="1" s="1"/>
  <c r="EP17" i="1" s="1"/>
  <c r="EP18" i="1" s="1"/>
  <c r="EP19" i="1" s="1"/>
  <c r="EP20" i="1" s="1"/>
  <c r="EP21" i="1" s="1"/>
  <c r="EP22" i="1" s="1"/>
  <c r="EP23" i="1" s="1"/>
  <c r="EP24" i="1" s="1"/>
  <c r="EP25" i="1" s="1"/>
  <c r="EP26" i="1" s="1"/>
  <c r="EP27" i="1" s="1"/>
  <c r="EP28" i="1" s="1"/>
  <c r="EP29" i="1" s="1"/>
  <c r="EP30" i="1" s="1"/>
  <c r="EP31" i="1" s="1"/>
  <c r="EP32" i="1" s="1"/>
  <c r="EP33" i="1" s="1"/>
  <c r="EP34" i="1" s="1"/>
  <c r="EP35" i="1" s="1"/>
  <c r="EP36" i="1" s="1"/>
  <c r="EP37" i="1" s="1"/>
  <c r="EP38" i="1" s="1"/>
  <c r="EP39" i="1" s="1"/>
  <c r="EP40" i="1" s="1"/>
  <c r="EP41" i="1" s="1"/>
  <c r="EP42" i="1" s="1"/>
  <c r="EP43" i="1" s="1"/>
  <c r="EP44" i="1" s="1"/>
  <c r="EP45" i="1" s="1"/>
  <c r="EP46" i="1" s="1"/>
  <c r="EP47" i="1" s="1"/>
  <c r="EP48" i="1" s="1"/>
  <c r="EP49" i="1" s="1"/>
  <c r="EP50" i="1" s="1"/>
  <c r="EP51" i="1" s="1"/>
  <c r="EP52" i="1" s="1"/>
  <c r="EP53" i="1" s="1"/>
  <c r="EP54" i="1" s="1"/>
  <c r="EP55" i="1" s="1"/>
  <c r="EP56" i="1" s="1"/>
  <c r="EP57" i="1" s="1"/>
  <c r="EP58" i="1" s="1"/>
  <c r="EP59" i="1" s="1"/>
  <c r="EP60" i="1" s="1"/>
  <c r="EP61" i="1" s="1"/>
  <c r="EP62" i="1" s="1"/>
  <c r="EP63" i="1" s="1"/>
  <c r="EP64" i="1" s="1"/>
  <c r="EP65" i="1" s="1"/>
  <c r="EP66" i="1" s="1"/>
  <c r="EP67" i="1" s="1"/>
  <c r="EP68" i="1" s="1"/>
  <c r="EP69" i="1" s="1"/>
  <c r="EP70" i="1" s="1"/>
  <c r="EP71" i="1" s="1"/>
  <c r="EP72" i="1" s="1"/>
  <c r="EO3" i="1"/>
  <c r="EN3" i="1"/>
  <c r="EN4" i="1" s="1"/>
  <c r="EN5" i="1" s="1"/>
  <c r="EN6" i="1" s="1"/>
  <c r="EN7" i="1" s="1"/>
  <c r="EN8" i="1" s="1"/>
  <c r="EN9" i="1" s="1"/>
  <c r="EN10" i="1" s="1"/>
  <c r="EN11" i="1" s="1"/>
  <c r="EN12" i="1" s="1"/>
  <c r="EN13" i="1" s="1"/>
  <c r="EN14" i="1" s="1"/>
  <c r="EN15" i="1" s="1"/>
  <c r="EN16" i="1" s="1"/>
  <c r="EN17" i="1" s="1"/>
  <c r="EN18" i="1" s="1"/>
  <c r="EN19" i="1" s="1"/>
  <c r="EN20" i="1" s="1"/>
  <c r="EN21" i="1" s="1"/>
  <c r="EN22" i="1" s="1"/>
  <c r="EN23" i="1" s="1"/>
  <c r="EN24" i="1" s="1"/>
  <c r="EN25" i="1" s="1"/>
  <c r="EN26" i="1" s="1"/>
  <c r="EN27" i="1" s="1"/>
  <c r="EN28" i="1" s="1"/>
  <c r="EN29" i="1" s="1"/>
  <c r="EN30" i="1" s="1"/>
  <c r="EN31" i="1" s="1"/>
  <c r="EN32" i="1" s="1"/>
  <c r="EN33" i="1" s="1"/>
  <c r="EN34" i="1" s="1"/>
  <c r="EN35" i="1" s="1"/>
  <c r="EN36" i="1" s="1"/>
  <c r="EN37" i="1" s="1"/>
  <c r="EN38" i="1" s="1"/>
  <c r="EN39" i="1" s="1"/>
  <c r="EN40" i="1" s="1"/>
  <c r="EN41" i="1" s="1"/>
  <c r="EN42" i="1" s="1"/>
  <c r="EN43" i="1" s="1"/>
  <c r="EN44" i="1" s="1"/>
  <c r="EN45" i="1" s="1"/>
  <c r="EN46" i="1" s="1"/>
  <c r="EN47" i="1" s="1"/>
  <c r="EN48" i="1" s="1"/>
  <c r="EN49" i="1" s="1"/>
  <c r="EN50" i="1" s="1"/>
  <c r="EN51" i="1" s="1"/>
  <c r="EN52" i="1" s="1"/>
  <c r="EN53" i="1" s="1"/>
  <c r="EN54" i="1" s="1"/>
  <c r="EN55" i="1" s="1"/>
  <c r="EN56" i="1" s="1"/>
  <c r="EN57" i="1" s="1"/>
  <c r="EN58" i="1" s="1"/>
  <c r="EN59" i="1" s="1"/>
  <c r="EN60" i="1" s="1"/>
  <c r="EN61" i="1" s="1"/>
  <c r="EN62" i="1" s="1"/>
  <c r="EN63" i="1" s="1"/>
  <c r="EN64" i="1" s="1"/>
  <c r="EN65" i="1" s="1"/>
  <c r="EN66" i="1" s="1"/>
  <c r="EN67" i="1" s="1"/>
  <c r="EN68" i="1" s="1"/>
  <c r="EN69" i="1" s="1"/>
  <c r="EN70" i="1" s="1"/>
  <c r="EN71" i="1" s="1"/>
  <c r="EN72" i="1" s="1"/>
  <c r="EM3" i="1"/>
  <c r="EM4" i="1" s="1"/>
  <c r="EM5" i="1" s="1"/>
  <c r="EL3" i="1"/>
  <c r="EK3" i="1"/>
  <c r="EK4" i="1" s="1"/>
  <c r="EK5" i="1" s="1"/>
  <c r="EK6" i="1" s="1"/>
  <c r="EK7" i="1" s="1"/>
  <c r="EK8" i="1" s="1"/>
  <c r="EK9" i="1" s="1"/>
  <c r="EK10" i="1" s="1"/>
  <c r="EK11" i="1" s="1"/>
  <c r="EK12" i="1" s="1"/>
  <c r="EK13" i="1" s="1"/>
  <c r="EK14" i="1" s="1"/>
  <c r="EK15" i="1" s="1"/>
  <c r="EK16" i="1" s="1"/>
  <c r="EK17" i="1" s="1"/>
  <c r="EK18" i="1" s="1"/>
  <c r="EK19" i="1" s="1"/>
  <c r="EK20" i="1" s="1"/>
  <c r="EK21" i="1" s="1"/>
  <c r="EK22" i="1" s="1"/>
  <c r="EK23" i="1" s="1"/>
  <c r="EK24" i="1" s="1"/>
  <c r="EK25" i="1" s="1"/>
  <c r="EK26" i="1" s="1"/>
  <c r="EK27" i="1" s="1"/>
  <c r="EK28" i="1" s="1"/>
  <c r="EK29" i="1" s="1"/>
  <c r="EK30" i="1" s="1"/>
  <c r="EK31" i="1" s="1"/>
  <c r="EK32" i="1" s="1"/>
  <c r="EK33" i="1" s="1"/>
  <c r="EK34" i="1" s="1"/>
  <c r="EK35" i="1" s="1"/>
  <c r="EK36" i="1" s="1"/>
  <c r="EK37" i="1" s="1"/>
  <c r="EK38" i="1" s="1"/>
  <c r="EK39" i="1" s="1"/>
  <c r="EK40" i="1" s="1"/>
  <c r="EK41" i="1" s="1"/>
  <c r="EK42" i="1" s="1"/>
  <c r="EK43" i="1" s="1"/>
  <c r="EK44" i="1" s="1"/>
  <c r="EK45" i="1" s="1"/>
  <c r="EK46" i="1" s="1"/>
  <c r="EK47" i="1" s="1"/>
  <c r="EK48" i="1" s="1"/>
  <c r="EK49" i="1" s="1"/>
  <c r="EK50" i="1" s="1"/>
  <c r="EK51" i="1" s="1"/>
  <c r="EK52" i="1" s="1"/>
  <c r="EK53" i="1" s="1"/>
  <c r="EK54" i="1" s="1"/>
  <c r="EK55" i="1" s="1"/>
  <c r="EK56" i="1" s="1"/>
  <c r="EK57" i="1" s="1"/>
  <c r="EK58" i="1" s="1"/>
  <c r="EK59" i="1" s="1"/>
  <c r="EK60" i="1" s="1"/>
  <c r="EK61" i="1" s="1"/>
  <c r="EK62" i="1" s="1"/>
  <c r="EK63" i="1" s="1"/>
  <c r="EK64" i="1" s="1"/>
  <c r="EK65" i="1" s="1"/>
  <c r="EK66" i="1" s="1"/>
  <c r="EK67" i="1" s="1"/>
  <c r="EK68" i="1" s="1"/>
  <c r="EK69" i="1" s="1"/>
  <c r="EK70" i="1" s="1"/>
  <c r="EK71" i="1" s="1"/>
  <c r="EK72" i="1" s="1"/>
  <c r="EJ3" i="1"/>
  <c r="EI3" i="1"/>
  <c r="EH3" i="1"/>
  <c r="EG3" i="1"/>
  <c r="EG4" i="1" s="1"/>
  <c r="EG5" i="1" s="1"/>
  <c r="EG6" i="1" s="1"/>
  <c r="EG7" i="1" s="1"/>
  <c r="EG8" i="1" s="1"/>
  <c r="EG9" i="1" s="1"/>
  <c r="EG10" i="1" s="1"/>
  <c r="EG11" i="1" s="1"/>
  <c r="EG12" i="1" s="1"/>
  <c r="EG13" i="1" s="1"/>
  <c r="EG14" i="1" s="1"/>
  <c r="EG15" i="1" s="1"/>
  <c r="EG16" i="1" s="1"/>
  <c r="EG17" i="1" s="1"/>
  <c r="EG18" i="1" s="1"/>
  <c r="EG19" i="1" s="1"/>
  <c r="EG20" i="1" s="1"/>
  <c r="EG21" i="1" s="1"/>
  <c r="EG22" i="1" s="1"/>
  <c r="EG23" i="1" s="1"/>
  <c r="EG24" i="1" s="1"/>
  <c r="EG25" i="1" s="1"/>
  <c r="EG26" i="1" s="1"/>
  <c r="EG27" i="1" s="1"/>
  <c r="EG28" i="1" s="1"/>
  <c r="EG29" i="1" s="1"/>
  <c r="EG30" i="1" s="1"/>
  <c r="EG31" i="1" s="1"/>
  <c r="EG32" i="1" s="1"/>
  <c r="EG33" i="1" s="1"/>
  <c r="EG34" i="1" s="1"/>
  <c r="EG35" i="1" s="1"/>
  <c r="EG36" i="1" s="1"/>
  <c r="EG37" i="1" s="1"/>
  <c r="EG38" i="1" s="1"/>
  <c r="EG39" i="1" s="1"/>
  <c r="EG40" i="1" s="1"/>
  <c r="EG41" i="1" s="1"/>
  <c r="EG42" i="1" s="1"/>
  <c r="EG43" i="1" s="1"/>
  <c r="EG44" i="1" s="1"/>
  <c r="EG45" i="1" s="1"/>
  <c r="EG46" i="1" s="1"/>
  <c r="EG47" i="1" s="1"/>
  <c r="EG48" i="1" s="1"/>
  <c r="EG49" i="1" s="1"/>
  <c r="EG50" i="1" s="1"/>
  <c r="EG51" i="1" s="1"/>
  <c r="EG52" i="1" s="1"/>
  <c r="EG53" i="1" s="1"/>
  <c r="EG54" i="1" s="1"/>
  <c r="EG55" i="1" s="1"/>
  <c r="EG56" i="1" s="1"/>
  <c r="EG57" i="1" s="1"/>
  <c r="EG58" i="1" s="1"/>
  <c r="EG59" i="1" s="1"/>
  <c r="EG60" i="1" s="1"/>
  <c r="EG61" i="1" s="1"/>
  <c r="EG62" i="1" s="1"/>
  <c r="EG63" i="1" s="1"/>
  <c r="EG64" i="1" s="1"/>
  <c r="EG65" i="1" s="1"/>
  <c r="EG66" i="1" s="1"/>
  <c r="EG67" i="1" s="1"/>
  <c r="EG68" i="1" s="1"/>
  <c r="EG69" i="1" s="1"/>
  <c r="EG70" i="1" s="1"/>
  <c r="EG71" i="1" s="1"/>
  <c r="EG72" i="1" s="1"/>
  <c r="EF3" i="1"/>
  <c r="EF4" i="1" s="1"/>
  <c r="EF5" i="1" s="1"/>
  <c r="EF6" i="1" s="1"/>
  <c r="EF7" i="1" s="1"/>
  <c r="EF8" i="1" s="1"/>
  <c r="EF9" i="1" s="1"/>
  <c r="EF10" i="1" s="1"/>
  <c r="EF11" i="1" s="1"/>
  <c r="EF12" i="1" s="1"/>
  <c r="EF13" i="1" s="1"/>
  <c r="EF14" i="1" s="1"/>
  <c r="EF15" i="1" s="1"/>
  <c r="EF16" i="1" s="1"/>
  <c r="EF17" i="1" s="1"/>
  <c r="EF18" i="1" s="1"/>
  <c r="EF19" i="1" s="1"/>
  <c r="EF20" i="1" s="1"/>
  <c r="EF21" i="1" s="1"/>
  <c r="EF22" i="1" s="1"/>
  <c r="EF23" i="1" s="1"/>
  <c r="EF24" i="1" s="1"/>
  <c r="EF25" i="1" s="1"/>
  <c r="EF26" i="1" s="1"/>
  <c r="EF27" i="1" s="1"/>
  <c r="EF28" i="1" s="1"/>
  <c r="EF29" i="1" s="1"/>
  <c r="EF30" i="1" s="1"/>
  <c r="EF31" i="1" s="1"/>
  <c r="EF32" i="1" s="1"/>
  <c r="EF33" i="1" s="1"/>
  <c r="EF34" i="1" s="1"/>
  <c r="EF35" i="1" s="1"/>
  <c r="EF36" i="1" s="1"/>
  <c r="EF37" i="1" s="1"/>
  <c r="EF38" i="1" s="1"/>
  <c r="EF39" i="1" s="1"/>
  <c r="EF40" i="1" s="1"/>
  <c r="EF41" i="1" s="1"/>
  <c r="EF42" i="1" s="1"/>
  <c r="EF43" i="1" s="1"/>
  <c r="EF44" i="1" s="1"/>
  <c r="EF45" i="1" s="1"/>
  <c r="EF46" i="1" s="1"/>
  <c r="EF47" i="1" s="1"/>
  <c r="EF48" i="1" s="1"/>
  <c r="EF49" i="1" s="1"/>
  <c r="EF50" i="1" s="1"/>
  <c r="EF51" i="1" s="1"/>
  <c r="EF52" i="1" s="1"/>
  <c r="EF53" i="1" s="1"/>
  <c r="EF54" i="1" s="1"/>
  <c r="EF55" i="1" s="1"/>
  <c r="EF56" i="1" s="1"/>
  <c r="EF57" i="1" s="1"/>
  <c r="EF58" i="1" s="1"/>
  <c r="EF59" i="1" s="1"/>
  <c r="EF60" i="1" s="1"/>
  <c r="EF61" i="1" s="1"/>
  <c r="EF62" i="1" s="1"/>
  <c r="EF63" i="1" s="1"/>
  <c r="EF64" i="1" s="1"/>
  <c r="EF65" i="1" s="1"/>
  <c r="EF66" i="1" s="1"/>
  <c r="EF67" i="1" s="1"/>
  <c r="EF68" i="1" s="1"/>
  <c r="EF69" i="1" s="1"/>
  <c r="EF70" i="1" s="1"/>
  <c r="EF71" i="1" s="1"/>
  <c r="EF72" i="1" s="1"/>
  <c r="EE3" i="1"/>
  <c r="EE4" i="1" s="1"/>
  <c r="EE5" i="1" s="1"/>
  <c r="EE6" i="1" s="1"/>
  <c r="EE7" i="1" s="1"/>
  <c r="EE8" i="1" s="1"/>
  <c r="EE9" i="1" s="1"/>
  <c r="EE10" i="1" s="1"/>
  <c r="EE11" i="1" s="1"/>
  <c r="EE12" i="1" s="1"/>
  <c r="EE13" i="1" s="1"/>
  <c r="EE14" i="1" s="1"/>
  <c r="EE15" i="1" s="1"/>
  <c r="EE16" i="1" s="1"/>
  <c r="EE17" i="1" s="1"/>
  <c r="EE18" i="1" s="1"/>
  <c r="EE19" i="1" s="1"/>
  <c r="EE20" i="1" s="1"/>
  <c r="EE21" i="1" s="1"/>
  <c r="EE22" i="1" s="1"/>
  <c r="EE23" i="1" s="1"/>
  <c r="EE24" i="1" s="1"/>
  <c r="EE25" i="1" s="1"/>
  <c r="EE26" i="1" s="1"/>
  <c r="EE27" i="1" s="1"/>
  <c r="EE28" i="1" s="1"/>
  <c r="EE29" i="1" s="1"/>
  <c r="EE30" i="1" s="1"/>
  <c r="EE31" i="1" s="1"/>
  <c r="EE32" i="1" s="1"/>
  <c r="EE33" i="1" s="1"/>
  <c r="EE34" i="1" s="1"/>
  <c r="EE35" i="1" s="1"/>
  <c r="EE36" i="1" s="1"/>
  <c r="EE37" i="1" s="1"/>
  <c r="EE38" i="1" s="1"/>
  <c r="EE39" i="1" s="1"/>
  <c r="EE40" i="1" s="1"/>
  <c r="EE41" i="1" s="1"/>
  <c r="EE42" i="1" s="1"/>
  <c r="EE43" i="1" s="1"/>
  <c r="EE44" i="1" s="1"/>
  <c r="EE45" i="1" s="1"/>
  <c r="EE46" i="1" s="1"/>
  <c r="EE47" i="1" s="1"/>
  <c r="EE48" i="1" s="1"/>
  <c r="EE49" i="1" s="1"/>
  <c r="EE50" i="1" s="1"/>
  <c r="EE51" i="1" s="1"/>
  <c r="EE52" i="1" s="1"/>
  <c r="EE53" i="1" s="1"/>
  <c r="EE54" i="1" s="1"/>
  <c r="EE55" i="1" s="1"/>
  <c r="EE56" i="1" s="1"/>
  <c r="EE57" i="1" s="1"/>
  <c r="EE58" i="1" s="1"/>
  <c r="EE59" i="1" s="1"/>
  <c r="EE60" i="1" s="1"/>
  <c r="EE61" i="1" s="1"/>
  <c r="EE62" i="1" s="1"/>
  <c r="EE63" i="1" s="1"/>
  <c r="EE64" i="1" s="1"/>
  <c r="EE65" i="1" s="1"/>
  <c r="EE66" i="1" s="1"/>
  <c r="EE67" i="1" s="1"/>
  <c r="EE68" i="1" s="1"/>
  <c r="EE69" i="1" s="1"/>
  <c r="EE70" i="1" s="1"/>
  <c r="EE71" i="1" s="1"/>
  <c r="EE72" i="1" s="1"/>
  <c r="ED3" i="1"/>
  <c r="ED4" i="1" s="1"/>
  <c r="ED5" i="1" s="1"/>
  <c r="ED6" i="1" s="1"/>
  <c r="ED7" i="1" s="1"/>
  <c r="ED8" i="1" s="1"/>
  <c r="ED9" i="1" s="1"/>
  <c r="ED10" i="1" s="1"/>
  <c r="ED11" i="1" s="1"/>
  <c r="ED12" i="1" s="1"/>
  <c r="ED13" i="1" s="1"/>
  <c r="ED14" i="1" s="1"/>
  <c r="ED15" i="1" s="1"/>
  <c r="ED16" i="1" s="1"/>
  <c r="ED17" i="1" s="1"/>
  <c r="ED18" i="1" s="1"/>
  <c r="ED19" i="1" s="1"/>
  <c r="ED20" i="1" s="1"/>
  <c r="ED21" i="1" s="1"/>
  <c r="ED22" i="1" s="1"/>
  <c r="ED23" i="1" s="1"/>
  <c r="ED24" i="1" s="1"/>
  <c r="ED25" i="1" s="1"/>
  <c r="ED26" i="1" s="1"/>
  <c r="ED27" i="1" s="1"/>
  <c r="ED28" i="1" s="1"/>
  <c r="ED29" i="1" s="1"/>
  <c r="ED30" i="1" s="1"/>
  <c r="ED31" i="1" s="1"/>
  <c r="ED32" i="1" s="1"/>
  <c r="ED33" i="1" s="1"/>
  <c r="ED34" i="1" s="1"/>
  <c r="ED35" i="1" s="1"/>
  <c r="ED36" i="1" s="1"/>
  <c r="ED37" i="1" s="1"/>
  <c r="ED38" i="1" s="1"/>
  <c r="ED39" i="1" s="1"/>
  <c r="ED40" i="1" s="1"/>
  <c r="ED41" i="1" s="1"/>
  <c r="ED42" i="1" s="1"/>
  <c r="ED43" i="1" s="1"/>
  <c r="ED44" i="1" s="1"/>
  <c r="ED45" i="1" s="1"/>
  <c r="ED46" i="1" s="1"/>
  <c r="ED47" i="1" s="1"/>
  <c r="ED48" i="1" s="1"/>
  <c r="ED49" i="1" s="1"/>
  <c r="ED50" i="1" s="1"/>
  <c r="ED51" i="1" s="1"/>
  <c r="ED52" i="1" s="1"/>
  <c r="ED53" i="1" s="1"/>
  <c r="ED54" i="1" s="1"/>
  <c r="ED55" i="1" s="1"/>
  <c r="ED56" i="1" s="1"/>
  <c r="ED57" i="1" s="1"/>
  <c r="ED58" i="1" s="1"/>
  <c r="ED59" i="1" s="1"/>
  <c r="ED60" i="1" s="1"/>
  <c r="ED61" i="1" s="1"/>
  <c r="ED62" i="1" s="1"/>
  <c r="ED63" i="1" s="1"/>
  <c r="ED64" i="1" s="1"/>
  <c r="ED65" i="1" s="1"/>
  <c r="ED66" i="1" s="1"/>
  <c r="ED67" i="1" s="1"/>
  <c r="ED68" i="1" s="1"/>
  <c r="ED69" i="1" s="1"/>
  <c r="ED70" i="1" s="1"/>
  <c r="ED71" i="1" s="1"/>
  <c r="ED72" i="1" s="1"/>
  <c r="EC3" i="1"/>
  <c r="EB3" i="1"/>
  <c r="EB4" i="1" s="1"/>
  <c r="EB5" i="1" s="1"/>
  <c r="EB6" i="1" s="1"/>
  <c r="EB7" i="1" s="1"/>
  <c r="EB8" i="1" s="1"/>
  <c r="EB9" i="1" s="1"/>
  <c r="EB10" i="1" s="1"/>
  <c r="EB11" i="1" s="1"/>
  <c r="EB12" i="1" s="1"/>
  <c r="EB13" i="1" s="1"/>
  <c r="EB14" i="1" s="1"/>
  <c r="EB15" i="1" s="1"/>
  <c r="EB16" i="1" s="1"/>
  <c r="EB17" i="1" s="1"/>
  <c r="EB18" i="1" s="1"/>
  <c r="EB19" i="1" s="1"/>
  <c r="EB20" i="1" s="1"/>
  <c r="EB21" i="1" s="1"/>
  <c r="EB22" i="1" s="1"/>
  <c r="EB23" i="1" s="1"/>
  <c r="EB24" i="1" s="1"/>
  <c r="EB25" i="1" s="1"/>
  <c r="EB26" i="1" s="1"/>
  <c r="EB27" i="1" s="1"/>
  <c r="EB28" i="1" s="1"/>
  <c r="EB29" i="1" s="1"/>
  <c r="EB30" i="1" s="1"/>
  <c r="EB31" i="1" s="1"/>
  <c r="EB32" i="1" s="1"/>
  <c r="EB33" i="1" s="1"/>
  <c r="EB34" i="1" s="1"/>
  <c r="EB35" i="1" s="1"/>
  <c r="EB36" i="1" s="1"/>
  <c r="EB37" i="1" s="1"/>
  <c r="EB38" i="1" s="1"/>
  <c r="EB39" i="1" s="1"/>
  <c r="EB40" i="1" s="1"/>
  <c r="EB41" i="1" s="1"/>
  <c r="EB42" i="1" s="1"/>
  <c r="EB43" i="1" s="1"/>
  <c r="EB44" i="1" s="1"/>
  <c r="EB45" i="1" s="1"/>
  <c r="EB46" i="1" s="1"/>
  <c r="EB47" i="1" s="1"/>
  <c r="EB48" i="1" s="1"/>
  <c r="EB49" i="1" s="1"/>
  <c r="EB50" i="1" s="1"/>
  <c r="EB51" i="1" s="1"/>
  <c r="EB52" i="1" s="1"/>
  <c r="EB53" i="1" s="1"/>
  <c r="EB54" i="1" s="1"/>
  <c r="EB55" i="1" s="1"/>
  <c r="EB56" i="1" s="1"/>
  <c r="EB57" i="1" s="1"/>
  <c r="EB58" i="1" s="1"/>
  <c r="EB59" i="1" s="1"/>
  <c r="EB60" i="1" s="1"/>
  <c r="EB61" i="1" s="1"/>
  <c r="EB62" i="1" s="1"/>
  <c r="EB63" i="1" s="1"/>
  <c r="EB64" i="1" s="1"/>
  <c r="EB65" i="1" s="1"/>
  <c r="EB66" i="1" s="1"/>
  <c r="EB67" i="1" s="1"/>
  <c r="EB68" i="1" s="1"/>
  <c r="EB69" i="1" s="1"/>
  <c r="EB70" i="1" s="1"/>
  <c r="EB71" i="1" s="1"/>
  <c r="EB72" i="1" s="1"/>
  <c r="EA3" i="1"/>
  <c r="EA4" i="1" s="1"/>
  <c r="EA5" i="1" s="1"/>
  <c r="EA6" i="1" s="1"/>
  <c r="EA7" i="1" s="1"/>
  <c r="EA8" i="1" s="1"/>
  <c r="EA9" i="1" s="1"/>
  <c r="EA10" i="1" s="1"/>
  <c r="EA11" i="1" s="1"/>
  <c r="EA12" i="1" s="1"/>
  <c r="EA13" i="1" s="1"/>
  <c r="EA14" i="1" s="1"/>
  <c r="EA15" i="1" s="1"/>
  <c r="EA16" i="1" s="1"/>
  <c r="EA17" i="1" s="1"/>
  <c r="EA18" i="1" s="1"/>
  <c r="EA19" i="1" s="1"/>
  <c r="EA20" i="1" s="1"/>
  <c r="EA21" i="1" s="1"/>
  <c r="EA22" i="1" s="1"/>
  <c r="EA23" i="1" s="1"/>
  <c r="EA24" i="1" s="1"/>
  <c r="EA25" i="1" s="1"/>
  <c r="EA26" i="1" s="1"/>
  <c r="EA27" i="1" s="1"/>
  <c r="EA28" i="1" s="1"/>
  <c r="EA29" i="1" s="1"/>
  <c r="EA30" i="1" s="1"/>
  <c r="EA31" i="1" s="1"/>
  <c r="EA32" i="1" s="1"/>
  <c r="EA33" i="1" s="1"/>
  <c r="EA34" i="1" s="1"/>
  <c r="EA35" i="1" s="1"/>
  <c r="EA36" i="1" s="1"/>
  <c r="EA37" i="1" s="1"/>
  <c r="EA38" i="1" s="1"/>
  <c r="EA39" i="1" s="1"/>
  <c r="EA40" i="1" s="1"/>
  <c r="EA41" i="1" s="1"/>
  <c r="EA42" i="1" s="1"/>
  <c r="EA43" i="1" s="1"/>
  <c r="EA44" i="1" s="1"/>
  <c r="EA45" i="1" s="1"/>
  <c r="EA46" i="1" s="1"/>
  <c r="EA47" i="1" s="1"/>
  <c r="EA48" i="1" s="1"/>
  <c r="EA49" i="1" s="1"/>
  <c r="EA50" i="1" s="1"/>
  <c r="EA51" i="1" s="1"/>
  <c r="EA52" i="1" s="1"/>
  <c r="EA53" i="1" s="1"/>
  <c r="EA54" i="1" s="1"/>
  <c r="EA55" i="1" s="1"/>
  <c r="EA56" i="1" s="1"/>
  <c r="EA57" i="1" s="1"/>
  <c r="EA58" i="1" s="1"/>
  <c r="EA59" i="1" s="1"/>
  <c r="EA60" i="1" s="1"/>
  <c r="EA61" i="1" s="1"/>
  <c r="EA62" i="1" s="1"/>
  <c r="EA63" i="1" s="1"/>
  <c r="EA64" i="1" s="1"/>
  <c r="EA65" i="1" s="1"/>
  <c r="EA66" i="1" s="1"/>
  <c r="EA67" i="1" s="1"/>
  <c r="EA68" i="1" s="1"/>
  <c r="EA69" i="1" s="1"/>
  <c r="EA70" i="1" s="1"/>
  <c r="EA71" i="1" s="1"/>
  <c r="EA72" i="1" s="1"/>
  <c r="DZ3" i="1"/>
  <c r="DY3" i="1"/>
  <c r="DY4" i="1" s="1"/>
  <c r="DY5" i="1" s="1"/>
  <c r="DY6" i="1" s="1"/>
  <c r="DY7" i="1" s="1"/>
  <c r="DY8" i="1" s="1"/>
  <c r="DY9" i="1" s="1"/>
  <c r="DY10" i="1" s="1"/>
  <c r="DY11" i="1" s="1"/>
  <c r="DY12" i="1" s="1"/>
  <c r="DY13" i="1" s="1"/>
  <c r="DY14" i="1" s="1"/>
  <c r="DY15" i="1" s="1"/>
  <c r="DY16" i="1" s="1"/>
  <c r="DY17" i="1" s="1"/>
  <c r="DY18" i="1" s="1"/>
  <c r="DY19" i="1" s="1"/>
  <c r="DY20" i="1" s="1"/>
  <c r="DY21" i="1" s="1"/>
  <c r="DY22" i="1" s="1"/>
  <c r="DY23" i="1" s="1"/>
  <c r="DY24" i="1" s="1"/>
  <c r="DY25" i="1" s="1"/>
  <c r="DY26" i="1" s="1"/>
  <c r="DY27" i="1" s="1"/>
  <c r="DY28" i="1" s="1"/>
  <c r="DY29" i="1" s="1"/>
  <c r="DY30" i="1" s="1"/>
  <c r="DY31" i="1" s="1"/>
  <c r="DY32" i="1" s="1"/>
  <c r="DY33" i="1" s="1"/>
  <c r="DY34" i="1" s="1"/>
  <c r="DY35" i="1" s="1"/>
  <c r="DY36" i="1" s="1"/>
  <c r="DY37" i="1" s="1"/>
  <c r="DY38" i="1" s="1"/>
  <c r="DY39" i="1" s="1"/>
  <c r="DY40" i="1" s="1"/>
  <c r="DY41" i="1" s="1"/>
  <c r="DY42" i="1" s="1"/>
  <c r="DY43" i="1" s="1"/>
  <c r="DY44" i="1" s="1"/>
  <c r="DY45" i="1" s="1"/>
  <c r="DY46" i="1" s="1"/>
  <c r="DY47" i="1" s="1"/>
  <c r="DY48" i="1" s="1"/>
  <c r="DY49" i="1" s="1"/>
  <c r="DY50" i="1" s="1"/>
  <c r="DY51" i="1" s="1"/>
  <c r="DY52" i="1" s="1"/>
  <c r="DY53" i="1" s="1"/>
  <c r="DY54" i="1" s="1"/>
  <c r="DY55" i="1" s="1"/>
  <c r="DY56" i="1" s="1"/>
  <c r="DY57" i="1" s="1"/>
  <c r="DY58" i="1" s="1"/>
  <c r="DY59" i="1" s="1"/>
  <c r="DY60" i="1" s="1"/>
  <c r="DY61" i="1" s="1"/>
  <c r="DY62" i="1" s="1"/>
  <c r="DY63" i="1" s="1"/>
  <c r="DY64" i="1" s="1"/>
  <c r="DY65" i="1" s="1"/>
  <c r="DY66" i="1" s="1"/>
  <c r="DY67" i="1" s="1"/>
  <c r="DY68" i="1" s="1"/>
  <c r="DY69" i="1" s="1"/>
  <c r="DY70" i="1" s="1"/>
  <c r="DY71" i="1" s="1"/>
  <c r="DY72" i="1" s="1"/>
  <c r="DX3" i="1"/>
  <c r="DW3" i="1"/>
  <c r="DV3" i="1"/>
  <c r="DU3" i="1"/>
  <c r="DU4" i="1" s="1"/>
  <c r="DU5" i="1" s="1"/>
  <c r="DT3" i="1"/>
  <c r="DT4" i="1" s="1"/>
  <c r="DT5" i="1" s="1"/>
  <c r="DT6" i="1" s="1"/>
  <c r="DT7" i="1" s="1"/>
  <c r="DT8" i="1" s="1"/>
  <c r="DT9" i="1" s="1"/>
  <c r="DT10" i="1" s="1"/>
  <c r="DT11" i="1" s="1"/>
  <c r="DT12" i="1" s="1"/>
  <c r="DT13" i="1" s="1"/>
  <c r="DT14" i="1" s="1"/>
  <c r="DT15" i="1" s="1"/>
  <c r="DT16" i="1" s="1"/>
  <c r="DT17" i="1" s="1"/>
  <c r="DT18" i="1" s="1"/>
  <c r="DT19" i="1" s="1"/>
  <c r="DT20" i="1" s="1"/>
  <c r="DT21" i="1" s="1"/>
  <c r="DT22" i="1" s="1"/>
  <c r="DT23" i="1" s="1"/>
  <c r="DT24" i="1" s="1"/>
  <c r="DT25" i="1" s="1"/>
  <c r="DT26" i="1" s="1"/>
  <c r="DT27" i="1" s="1"/>
  <c r="DT28" i="1" s="1"/>
  <c r="DT29" i="1" s="1"/>
  <c r="DT30" i="1" s="1"/>
  <c r="DT31" i="1" s="1"/>
  <c r="DT32" i="1" s="1"/>
  <c r="DT33" i="1" s="1"/>
  <c r="DT34" i="1" s="1"/>
  <c r="DT35" i="1" s="1"/>
  <c r="DT36" i="1" s="1"/>
  <c r="DT37" i="1" s="1"/>
  <c r="DT38" i="1" s="1"/>
  <c r="DT39" i="1" s="1"/>
  <c r="DT40" i="1" s="1"/>
  <c r="DT41" i="1" s="1"/>
  <c r="DT42" i="1" s="1"/>
  <c r="DT43" i="1" s="1"/>
  <c r="DT44" i="1" s="1"/>
  <c r="DT45" i="1" s="1"/>
  <c r="DT46" i="1" s="1"/>
  <c r="DT47" i="1" s="1"/>
  <c r="DT48" i="1" s="1"/>
  <c r="DT49" i="1" s="1"/>
  <c r="DT50" i="1" s="1"/>
  <c r="DT51" i="1" s="1"/>
  <c r="DT52" i="1" s="1"/>
  <c r="DT53" i="1" s="1"/>
  <c r="DT54" i="1" s="1"/>
  <c r="DT55" i="1" s="1"/>
  <c r="DT56" i="1" s="1"/>
  <c r="DT57" i="1" s="1"/>
  <c r="DT58" i="1" s="1"/>
  <c r="DT59" i="1" s="1"/>
  <c r="DT60" i="1" s="1"/>
  <c r="DT61" i="1" s="1"/>
  <c r="DT62" i="1" s="1"/>
  <c r="DT63" i="1" s="1"/>
  <c r="DT64" i="1" s="1"/>
  <c r="DT65" i="1" s="1"/>
  <c r="DT66" i="1" s="1"/>
  <c r="DT67" i="1" s="1"/>
  <c r="DT68" i="1" s="1"/>
  <c r="DT69" i="1" s="1"/>
  <c r="DT70" i="1" s="1"/>
  <c r="DT71" i="1" s="1"/>
  <c r="DT72" i="1" s="1"/>
  <c r="DS3" i="1"/>
  <c r="DS4" i="1" s="1"/>
  <c r="DS5" i="1" s="1"/>
  <c r="DS6" i="1" s="1"/>
  <c r="DS7" i="1" s="1"/>
  <c r="DS8" i="1" s="1"/>
  <c r="DS9" i="1" s="1"/>
  <c r="DS10" i="1" s="1"/>
  <c r="DS11" i="1" s="1"/>
  <c r="DS12" i="1" s="1"/>
  <c r="DS13" i="1" s="1"/>
  <c r="DS14" i="1" s="1"/>
  <c r="DS15" i="1" s="1"/>
  <c r="DS16" i="1" s="1"/>
  <c r="DS17" i="1" s="1"/>
  <c r="DS18" i="1" s="1"/>
  <c r="DS19" i="1" s="1"/>
  <c r="DS20" i="1" s="1"/>
  <c r="DS21" i="1" s="1"/>
  <c r="DS22" i="1" s="1"/>
  <c r="DS23" i="1" s="1"/>
  <c r="DS24" i="1" s="1"/>
  <c r="DS25" i="1" s="1"/>
  <c r="DS26" i="1" s="1"/>
  <c r="DS27" i="1" s="1"/>
  <c r="DS28" i="1" s="1"/>
  <c r="DS29" i="1" s="1"/>
  <c r="DS30" i="1" s="1"/>
  <c r="DS31" i="1" s="1"/>
  <c r="DS32" i="1" s="1"/>
  <c r="DS33" i="1" s="1"/>
  <c r="DS34" i="1" s="1"/>
  <c r="DS35" i="1" s="1"/>
  <c r="DS36" i="1" s="1"/>
  <c r="DS37" i="1" s="1"/>
  <c r="DS38" i="1" s="1"/>
  <c r="DS39" i="1" s="1"/>
  <c r="DS40" i="1" s="1"/>
  <c r="DS41" i="1" s="1"/>
  <c r="DS42" i="1" s="1"/>
  <c r="DS43" i="1" s="1"/>
  <c r="DS44" i="1" s="1"/>
  <c r="DS45" i="1" s="1"/>
  <c r="DS46" i="1" s="1"/>
  <c r="DS47" i="1" s="1"/>
  <c r="DS48" i="1" s="1"/>
  <c r="DS49" i="1" s="1"/>
  <c r="DS50" i="1" s="1"/>
  <c r="DS51" i="1" s="1"/>
  <c r="DS52" i="1" s="1"/>
  <c r="DS53" i="1" s="1"/>
  <c r="DS54" i="1" s="1"/>
  <c r="DS55" i="1" s="1"/>
  <c r="DS56" i="1" s="1"/>
  <c r="DS57" i="1" s="1"/>
  <c r="DS58" i="1" s="1"/>
  <c r="DS59" i="1" s="1"/>
  <c r="DS60" i="1" s="1"/>
  <c r="DS61" i="1" s="1"/>
  <c r="DS62" i="1" s="1"/>
  <c r="DS63" i="1" s="1"/>
  <c r="DS64" i="1" s="1"/>
  <c r="DS65" i="1" s="1"/>
  <c r="DS66" i="1" s="1"/>
  <c r="DS67" i="1" s="1"/>
  <c r="DS68" i="1" s="1"/>
  <c r="DS69" i="1" s="1"/>
  <c r="DS70" i="1" s="1"/>
  <c r="DS71" i="1" s="1"/>
  <c r="DS72" i="1" s="1"/>
  <c r="DR3" i="1"/>
  <c r="DR4" i="1" s="1"/>
  <c r="DR5" i="1" s="1"/>
  <c r="DR6" i="1" s="1"/>
  <c r="DR7" i="1" s="1"/>
  <c r="DR8" i="1" s="1"/>
  <c r="DR9" i="1" s="1"/>
  <c r="DR10" i="1" s="1"/>
  <c r="DR11" i="1" s="1"/>
  <c r="DR12" i="1" s="1"/>
  <c r="DR13" i="1" s="1"/>
  <c r="DR14" i="1" s="1"/>
  <c r="DR15" i="1" s="1"/>
  <c r="DR16" i="1" s="1"/>
  <c r="DR17" i="1" s="1"/>
  <c r="DR18" i="1" s="1"/>
  <c r="DR19" i="1" s="1"/>
  <c r="DR20" i="1" s="1"/>
  <c r="DR21" i="1" s="1"/>
  <c r="DR22" i="1" s="1"/>
  <c r="DR23" i="1" s="1"/>
  <c r="DR24" i="1" s="1"/>
  <c r="DR25" i="1" s="1"/>
  <c r="DR26" i="1" s="1"/>
  <c r="DR27" i="1" s="1"/>
  <c r="DR28" i="1" s="1"/>
  <c r="DR29" i="1" s="1"/>
  <c r="DR30" i="1" s="1"/>
  <c r="DR31" i="1" s="1"/>
  <c r="DR32" i="1" s="1"/>
  <c r="DR33" i="1" s="1"/>
  <c r="DR34" i="1" s="1"/>
  <c r="DR35" i="1" s="1"/>
  <c r="DR36" i="1" s="1"/>
  <c r="DR37" i="1" s="1"/>
  <c r="DR38" i="1" s="1"/>
  <c r="DR39" i="1" s="1"/>
  <c r="DR40" i="1" s="1"/>
  <c r="DR41" i="1" s="1"/>
  <c r="DR42" i="1" s="1"/>
  <c r="DR43" i="1" s="1"/>
  <c r="DR44" i="1" s="1"/>
  <c r="DR45" i="1" s="1"/>
  <c r="DR46" i="1" s="1"/>
  <c r="DR47" i="1" s="1"/>
  <c r="DR48" i="1" s="1"/>
  <c r="DR49" i="1" s="1"/>
  <c r="DR50" i="1" s="1"/>
  <c r="DR51" i="1" s="1"/>
  <c r="DR52" i="1" s="1"/>
  <c r="DR53" i="1" s="1"/>
  <c r="DR54" i="1" s="1"/>
  <c r="DR55" i="1" s="1"/>
  <c r="DR56" i="1" s="1"/>
  <c r="DR57" i="1" s="1"/>
  <c r="DR58" i="1" s="1"/>
  <c r="DR59" i="1" s="1"/>
  <c r="DR60" i="1" s="1"/>
  <c r="DR61" i="1" s="1"/>
  <c r="DR62" i="1" s="1"/>
  <c r="DR63" i="1" s="1"/>
  <c r="DR64" i="1" s="1"/>
  <c r="DR65" i="1" s="1"/>
  <c r="DR66" i="1" s="1"/>
  <c r="DR67" i="1" s="1"/>
  <c r="DR68" i="1" s="1"/>
  <c r="DR69" i="1" s="1"/>
  <c r="DR70" i="1" s="1"/>
  <c r="DR71" i="1" s="1"/>
  <c r="DR72" i="1" s="1"/>
  <c r="DQ3" i="1"/>
  <c r="DP3" i="1"/>
  <c r="DP4" i="1" s="1"/>
  <c r="DP5" i="1" s="1"/>
  <c r="DP6" i="1" s="1"/>
  <c r="DP7" i="1" s="1"/>
  <c r="DP8" i="1" s="1"/>
  <c r="DP9" i="1" s="1"/>
  <c r="DP10" i="1" s="1"/>
  <c r="DP11" i="1" s="1"/>
  <c r="DP12" i="1" s="1"/>
  <c r="DP13" i="1" s="1"/>
  <c r="DP14" i="1" s="1"/>
  <c r="DP15" i="1" s="1"/>
  <c r="DP16" i="1" s="1"/>
  <c r="DP17" i="1" s="1"/>
  <c r="DP18" i="1" s="1"/>
  <c r="DP19" i="1" s="1"/>
  <c r="DP20" i="1" s="1"/>
  <c r="DP21" i="1" s="1"/>
  <c r="DP22" i="1" s="1"/>
  <c r="DP23" i="1" s="1"/>
  <c r="DP24" i="1" s="1"/>
  <c r="DP25" i="1" s="1"/>
  <c r="DP26" i="1" s="1"/>
  <c r="DP27" i="1" s="1"/>
  <c r="DP28" i="1" s="1"/>
  <c r="DP29" i="1" s="1"/>
  <c r="DP30" i="1" s="1"/>
  <c r="DP31" i="1" s="1"/>
  <c r="DP32" i="1" s="1"/>
  <c r="DP33" i="1" s="1"/>
  <c r="DP34" i="1" s="1"/>
  <c r="DP35" i="1" s="1"/>
  <c r="DP36" i="1" s="1"/>
  <c r="DP37" i="1" s="1"/>
  <c r="DP38" i="1" s="1"/>
  <c r="DP39" i="1" s="1"/>
  <c r="DP40" i="1" s="1"/>
  <c r="DP41" i="1" s="1"/>
  <c r="DP42" i="1" s="1"/>
  <c r="DP43" i="1" s="1"/>
  <c r="DP44" i="1" s="1"/>
  <c r="DP45" i="1" s="1"/>
  <c r="DP46" i="1" s="1"/>
  <c r="DP47" i="1" s="1"/>
  <c r="DP48" i="1" s="1"/>
  <c r="DP49" i="1" s="1"/>
  <c r="DP50" i="1" s="1"/>
  <c r="DP51" i="1" s="1"/>
  <c r="DP52" i="1" s="1"/>
  <c r="DP53" i="1" s="1"/>
  <c r="DP54" i="1" s="1"/>
  <c r="DP55" i="1" s="1"/>
  <c r="DP56" i="1" s="1"/>
  <c r="DP57" i="1" s="1"/>
  <c r="DP58" i="1" s="1"/>
  <c r="DP59" i="1" s="1"/>
  <c r="DP60" i="1" s="1"/>
  <c r="DP61" i="1" s="1"/>
  <c r="DP62" i="1" s="1"/>
  <c r="DP63" i="1" s="1"/>
  <c r="DP64" i="1" s="1"/>
  <c r="DP65" i="1" s="1"/>
  <c r="DP66" i="1" s="1"/>
  <c r="DP67" i="1" s="1"/>
  <c r="DP68" i="1" s="1"/>
  <c r="DP69" i="1" s="1"/>
  <c r="DP70" i="1" s="1"/>
  <c r="DP71" i="1" s="1"/>
  <c r="DP72" i="1" s="1"/>
  <c r="DO3" i="1"/>
  <c r="DO4" i="1" s="1"/>
  <c r="DO5" i="1" s="1"/>
  <c r="DN3" i="1"/>
  <c r="DM3" i="1"/>
  <c r="DM4" i="1" s="1"/>
  <c r="DL3" i="1"/>
  <c r="DK3" i="1"/>
  <c r="DJ3" i="1"/>
  <c r="DI3" i="1"/>
  <c r="DI4" i="1" s="1"/>
  <c r="DI5" i="1" s="1"/>
  <c r="DH3" i="1"/>
  <c r="DH4" i="1" s="1"/>
  <c r="DG3" i="1"/>
  <c r="DG4" i="1" s="1"/>
  <c r="DG5" i="1" s="1"/>
  <c r="DG6" i="1" s="1"/>
  <c r="DG7" i="1" s="1"/>
  <c r="DG8" i="1" s="1"/>
  <c r="DG9" i="1" s="1"/>
  <c r="DG10" i="1" s="1"/>
  <c r="DG11" i="1" s="1"/>
  <c r="DG12" i="1" s="1"/>
  <c r="DG13" i="1" s="1"/>
  <c r="DG14" i="1" s="1"/>
  <c r="DG15" i="1" s="1"/>
  <c r="DG16" i="1" s="1"/>
  <c r="DG17" i="1" s="1"/>
  <c r="DG18" i="1" s="1"/>
  <c r="DG19" i="1" s="1"/>
  <c r="DG20" i="1" s="1"/>
  <c r="DG21" i="1" s="1"/>
  <c r="DG22" i="1" s="1"/>
  <c r="DG23" i="1" s="1"/>
  <c r="DG24" i="1" s="1"/>
  <c r="DG25" i="1" s="1"/>
  <c r="DG26" i="1" s="1"/>
  <c r="DG27" i="1" s="1"/>
  <c r="DG28" i="1" s="1"/>
  <c r="DG29" i="1" s="1"/>
  <c r="DG30" i="1" s="1"/>
  <c r="DG31" i="1" s="1"/>
  <c r="DG32" i="1" s="1"/>
  <c r="DG33" i="1" s="1"/>
  <c r="DG34" i="1" s="1"/>
  <c r="DG35" i="1" s="1"/>
  <c r="DG36" i="1" s="1"/>
  <c r="DG37" i="1" s="1"/>
  <c r="DG38" i="1" s="1"/>
  <c r="DG39" i="1" s="1"/>
  <c r="DG40" i="1" s="1"/>
  <c r="DG41" i="1" s="1"/>
  <c r="DG42" i="1" s="1"/>
  <c r="DG43" i="1" s="1"/>
  <c r="DG44" i="1" s="1"/>
  <c r="DG45" i="1" s="1"/>
  <c r="DG46" i="1" s="1"/>
  <c r="DG47" i="1" s="1"/>
  <c r="DG48" i="1" s="1"/>
  <c r="DG49" i="1" s="1"/>
  <c r="DG50" i="1" s="1"/>
  <c r="DG51" i="1" s="1"/>
  <c r="DG52" i="1" s="1"/>
  <c r="DG53" i="1" s="1"/>
  <c r="DG54" i="1" s="1"/>
  <c r="DG55" i="1" s="1"/>
  <c r="DG56" i="1" s="1"/>
  <c r="DG57" i="1" s="1"/>
  <c r="DG58" i="1" s="1"/>
  <c r="DG59" i="1" s="1"/>
  <c r="DG60" i="1" s="1"/>
  <c r="DG61" i="1" s="1"/>
  <c r="DG62" i="1" s="1"/>
  <c r="DG63" i="1" s="1"/>
  <c r="DG64" i="1" s="1"/>
  <c r="DG65" i="1" s="1"/>
  <c r="DG66" i="1" s="1"/>
  <c r="DG67" i="1" s="1"/>
  <c r="DG68" i="1" s="1"/>
  <c r="DG69" i="1" s="1"/>
  <c r="DG70" i="1" s="1"/>
  <c r="DG71" i="1" s="1"/>
  <c r="DG72" i="1" s="1"/>
  <c r="DF3" i="1"/>
  <c r="DE3" i="1"/>
  <c r="DD3" i="1"/>
  <c r="DD4" i="1" s="1"/>
  <c r="DD5" i="1" s="1"/>
  <c r="DD6" i="1" s="1"/>
  <c r="DD7" i="1" s="1"/>
  <c r="DD8" i="1" s="1"/>
  <c r="DD9" i="1" s="1"/>
  <c r="DD10" i="1" s="1"/>
  <c r="DD11" i="1" s="1"/>
  <c r="DD12" i="1" s="1"/>
  <c r="DD13" i="1" s="1"/>
  <c r="DD14" i="1" s="1"/>
  <c r="DD15" i="1" s="1"/>
  <c r="DD16" i="1" s="1"/>
  <c r="DD17" i="1" s="1"/>
  <c r="DD18" i="1" s="1"/>
  <c r="DD19" i="1" s="1"/>
  <c r="DD20" i="1" s="1"/>
  <c r="DD21" i="1" s="1"/>
  <c r="DD22" i="1" s="1"/>
  <c r="DD23" i="1" s="1"/>
  <c r="DD24" i="1" s="1"/>
  <c r="DD25" i="1" s="1"/>
  <c r="DD26" i="1" s="1"/>
  <c r="DD27" i="1" s="1"/>
  <c r="DD28" i="1" s="1"/>
  <c r="DD29" i="1" s="1"/>
  <c r="DD30" i="1" s="1"/>
  <c r="DD31" i="1" s="1"/>
  <c r="DD32" i="1" s="1"/>
  <c r="DD33" i="1" s="1"/>
  <c r="DD34" i="1" s="1"/>
  <c r="DD35" i="1" s="1"/>
  <c r="DD36" i="1" s="1"/>
  <c r="DD37" i="1" s="1"/>
  <c r="DD38" i="1" s="1"/>
  <c r="DD39" i="1" s="1"/>
  <c r="DD40" i="1" s="1"/>
  <c r="DD41" i="1" s="1"/>
  <c r="DD42" i="1" s="1"/>
  <c r="DD43" i="1" s="1"/>
  <c r="DD44" i="1" s="1"/>
  <c r="DD45" i="1" s="1"/>
  <c r="DD46" i="1" s="1"/>
  <c r="DD47" i="1" s="1"/>
  <c r="DD48" i="1" s="1"/>
  <c r="DD49" i="1" s="1"/>
  <c r="DD50" i="1" s="1"/>
  <c r="DD51" i="1" s="1"/>
  <c r="DD52" i="1" s="1"/>
  <c r="DD53" i="1" s="1"/>
  <c r="DD54" i="1" s="1"/>
  <c r="DD55" i="1" s="1"/>
  <c r="DD56" i="1" s="1"/>
  <c r="DD57" i="1" s="1"/>
  <c r="DD58" i="1" s="1"/>
  <c r="DD59" i="1" s="1"/>
  <c r="DD60" i="1" s="1"/>
  <c r="DD61" i="1" s="1"/>
  <c r="DD62" i="1" s="1"/>
  <c r="DD63" i="1" s="1"/>
  <c r="DD64" i="1" s="1"/>
  <c r="DD65" i="1" s="1"/>
  <c r="DD66" i="1" s="1"/>
  <c r="DD67" i="1" s="1"/>
  <c r="DD68" i="1" s="1"/>
  <c r="DD69" i="1" s="1"/>
  <c r="DD70" i="1" s="1"/>
  <c r="DD71" i="1" s="1"/>
  <c r="DD72" i="1" s="1"/>
  <c r="DC3" i="1"/>
  <c r="DC4" i="1" s="1"/>
  <c r="DC5" i="1" s="1"/>
  <c r="DC6" i="1" s="1"/>
  <c r="DC7" i="1" s="1"/>
  <c r="DC8" i="1" s="1"/>
  <c r="DC9" i="1" s="1"/>
  <c r="DC10" i="1" s="1"/>
  <c r="DC11" i="1" s="1"/>
  <c r="DC12" i="1" s="1"/>
  <c r="DC13" i="1" s="1"/>
  <c r="DC14" i="1" s="1"/>
  <c r="DC15" i="1" s="1"/>
  <c r="DC16" i="1" s="1"/>
  <c r="DC17" i="1" s="1"/>
  <c r="DC18" i="1" s="1"/>
  <c r="DC19" i="1" s="1"/>
  <c r="DC20" i="1" s="1"/>
  <c r="DC21" i="1" s="1"/>
  <c r="DC22" i="1" s="1"/>
  <c r="DC23" i="1" s="1"/>
  <c r="DC24" i="1" s="1"/>
  <c r="DC25" i="1" s="1"/>
  <c r="DC26" i="1" s="1"/>
  <c r="DC27" i="1" s="1"/>
  <c r="DC28" i="1" s="1"/>
  <c r="DC29" i="1" s="1"/>
  <c r="DC30" i="1" s="1"/>
  <c r="DC31" i="1" s="1"/>
  <c r="DC32" i="1" s="1"/>
  <c r="DC33" i="1" s="1"/>
  <c r="DC34" i="1" s="1"/>
  <c r="DC35" i="1" s="1"/>
  <c r="DC36" i="1" s="1"/>
  <c r="DC37" i="1" s="1"/>
  <c r="DC38" i="1" s="1"/>
  <c r="DC39" i="1" s="1"/>
  <c r="DC40" i="1" s="1"/>
  <c r="DC41" i="1" s="1"/>
  <c r="DC42" i="1" s="1"/>
  <c r="DC43" i="1" s="1"/>
  <c r="DC44" i="1" s="1"/>
  <c r="DC45" i="1" s="1"/>
  <c r="DC46" i="1" s="1"/>
  <c r="DC47" i="1" s="1"/>
  <c r="DC48" i="1" s="1"/>
  <c r="DC49" i="1" s="1"/>
  <c r="DC50" i="1" s="1"/>
  <c r="DC51" i="1" s="1"/>
  <c r="DC52" i="1" s="1"/>
  <c r="DC53" i="1" s="1"/>
  <c r="DC54" i="1" s="1"/>
  <c r="DC55" i="1" s="1"/>
  <c r="DC56" i="1" s="1"/>
  <c r="DC57" i="1" s="1"/>
  <c r="DC58" i="1" s="1"/>
  <c r="DC59" i="1" s="1"/>
  <c r="DC60" i="1" s="1"/>
  <c r="DC61" i="1" s="1"/>
  <c r="DC62" i="1" s="1"/>
  <c r="DC63" i="1" s="1"/>
  <c r="DC64" i="1" s="1"/>
  <c r="DC65" i="1" s="1"/>
  <c r="DC66" i="1" s="1"/>
  <c r="DC67" i="1" s="1"/>
  <c r="DC68" i="1" s="1"/>
  <c r="DC69" i="1" s="1"/>
  <c r="DC70" i="1" s="1"/>
  <c r="DC71" i="1" s="1"/>
  <c r="DC72" i="1" s="1"/>
  <c r="DB3" i="1"/>
  <c r="DB4" i="1" s="1"/>
  <c r="DB5" i="1" s="1"/>
  <c r="DB6" i="1" s="1"/>
  <c r="DB7" i="1" s="1"/>
  <c r="DB8" i="1" s="1"/>
  <c r="DB9" i="1" s="1"/>
  <c r="DB10" i="1" s="1"/>
  <c r="DB11" i="1" s="1"/>
  <c r="DB12" i="1" s="1"/>
  <c r="DB13" i="1" s="1"/>
  <c r="DB14" i="1" s="1"/>
  <c r="DB15" i="1" s="1"/>
  <c r="DB16" i="1" s="1"/>
  <c r="DB17" i="1" s="1"/>
  <c r="DB18" i="1" s="1"/>
  <c r="DB19" i="1" s="1"/>
  <c r="DB20" i="1" s="1"/>
  <c r="DB21" i="1" s="1"/>
  <c r="DB22" i="1" s="1"/>
  <c r="DB23" i="1" s="1"/>
  <c r="DB24" i="1" s="1"/>
  <c r="DB25" i="1" s="1"/>
  <c r="DB26" i="1" s="1"/>
  <c r="DB27" i="1" s="1"/>
  <c r="DB28" i="1" s="1"/>
  <c r="DB29" i="1" s="1"/>
  <c r="DB30" i="1" s="1"/>
  <c r="DB31" i="1" s="1"/>
  <c r="DB32" i="1" s="1"/>
  <c r="DB33" i="1" s="1"/>
  <c r="DB34" i="1" s="1"/>
  <c r="DB35" i="1" s="1"/>
  <c r="DB36" i="1" s="1"/>
  <c r="DB37" i="1" s="1"/>
  <c r="DB38" i="1" s="1"/>
  <c r="DB39" i="1" s="1"/>
  <c r="DB40" i="1" s="1"/>
  <c r="DB41" i="1" s="1"/>
  <c r="DB42" i="1" s="1"/>
  <c r="DB43" i="1" s="1"/>
  <c r="DB44" i="1" s="1"/>
  <c r="DB45" i="1" s="1"/>
  <c r="DB46" i="1" s="1"/>
  <c r="DB47" i="1" s="1"/>
  <c r="DB48" i="1" s="1"/>
  <c r="DB49" i="1" s="1"/>
  <c r="DB50" i="1" s="1"/>
  <c r="DB51" i="1" s="1"/>
  <c r="DB52" i="1" s="1"/>
  <c r="DB53" i="1" s="1"/>
  <c r="DB54" i="1" s="1"/>
  <c r="DB55" i="1" s="1"/>
  <c r="DB56" i="1" s="1"/>
  <c r="DB57" i="1" s="1"/>
  <c r="DB58" i="1" s="1"/>
  <c r="DB59" i="1" s="1"/>
  <c r="DB60" i="1" s="1"/>
  <c r="DB61" i="1" s="1"/>
  <c r="DB62" i="1" s="1"/>
  <c r="DB63" i="1" s="1"/>
  <c r="DB64" i="1" s="1"/>
  <c r="DB65" i="1" s="1"/>
  <c r="DB66" i="1" s="1"/>
  <c r="DB67" i="1" s="1"/>
  <c r="DB68" i="1" s="1"/>
  <c r="DB69" i="1" s="1"/>
  <c r="DB70" i="1" s="1"/>
  <c r="DB71" i="1" s="1"/>
  <c r="DB72" i="1" s="1"/>
  <c r="DA3" i="1"/>
  <c r="DA4" i="1" s="1"/>
  <c r="DA5" i="1" s="1"/>
  <c r="DA6" i="1" s="1"/>
  <c r="DA7" i="1" s="1"/>
  <c r="DA8" i="1" s="1"/>
  <c r="DA9" i="1" s="1"/>
  <c r="DA10" i="1" s="1"/>
  <c r="DA11" i="1" s="1"/>
  <c r="DA12" i="1" s="1"/>
  <c r="DA13" i="1" s="1"/>
  <c r="DA14" i="1" s="1"/>
  <c r="DA15" i="1" s="1"/>
  <c r="DA16" i="1" s="1"/>
  <c r="DA17" i="1" s="1"/>
  <c r="DA18" i="1" s="1"/>
  <c r="DA19" i="1" s="1"/>
  <c r="DA20" i="1" s="1"/>
  <c r="DA21" i="1" s="1"/>
  <c r="DA22" i="1" s="1"/>
  <c r="DA23" i="1" s="1"/>
  <c r="DA24" i="1" s="1"/>
  <c r="DA25" i="1" s="1"/>
  <c r="DA26" i="1" s="1"/>
  <c r="DA27" i="1" s="1"/>
  <c r="DA28" i="1" s="1"/>
  <c r="DA29" i="1" s="1"/>
  <c r="DA30" i="1" s="1"/>
  <c r="DA31" i="1" s="1"/>
  <c r="DA32" i="1" s="1"/>
  <c r="DA33" i="1" s="1"/>
  <c r="DA34" i="1" s="1"/>
  <c r="DA35" i="1" s="1"/>
  <c r="DA36" i="1" s="1"/>
  <c r="DA37" i="1" s="1"/>
  <c r="DA38" i="1" s="1"/>
  <c r="DA39" i="1" s="1"/>
  <c r="DA40" i="1" s="1"/>
  <c r="DA41" i="1" s="1"/>
  <c r="DA42" i="1" s="1"/>
  <c r="DA43" i="1" s="1"/>
  <c r="DA44" i="1" s="1"/>
  <c r="DA45" i="1" s="1"/>
  <c r="DA46" i="1" s="1"/>
  <c r="DA47" i="1" s="1"/>
  <c r="DA48" i="1" s="1"/>
  <c r="DA49" i="1" s="1"/>
  <c r="DA50" i="1" s="1"/>
  <c r="DA51" i="1" s="1"/>
  <c r="DA52" i="1" s="1"/>
  <c r="DA53" i="1" s="1"/>
  <c r="DA54" i="1" s="1"/>
  <c r="DA55" i="1" s="1"/>
  <c r="DA56" i="1" s="1"/>
  <c r="DA57" i="1" s="1"/>
  <c r="DA58" i="1" s="1"/>
  <c r="DA59" i="1" s="1"/>
  <c r="DA60" i="1" s="1"/>
  <c r="DA61" i="1" s="1"/>
  <c r="DA62" i="1" s="1"/>
  <c r="DA63" i="1" s="1"/>
  <c r="DA64" i="1" s="1"/>
  <c r="DA65" i="1" s="1"/>
  <c r="DA66" i="1" s="1"/>
  <c r="DA67" i="1" s="1"/>
  <c r="DA68" i="1" s="1"/>
  <c r="DA69" i="1" s="1"/>
  <c r="DA70" i="1" s="1"/>
  <c r="DA71" i="1" s="1"/>
  <c r="DA72" i="1" s="1"/>
  <c r="CZ3" i="1"/>
  <c r="CY3" i="1"/>
  <c r="CX3" i="1"/>
  <c r="CW3" i="1"/>
  <c r="CW4" i="1" s="1"/>
  <c r="CW5" i="1" s="1"/>
  <c r="CV3" i="1"/>
  <c r="CV4" i="1" s="1"/>
  <c r="CU3" i="1"/>
  <c r="CU4" i="1" s="1"/>
  <c r="CT3" i="1"/>
  <c r="CT4" i="1" s="1"/>
  <c r="CT5" i="1" s="1"/>
  <c r="CT6" i="1" s="1"/>
  <c r="CT7" i="1" s="1"/>
  <c r="CT8" i="1" s="1"/>
  <c r="CT9" i="1" s="1"/>
  <c r="CT10" i="1" s="1"/>
  <c r="CT11" i="1" s="1"/>
  <c r="CT12" i="1" s="1"/>
  <c r="CT13" i="1" s="1"/>
  <c r="CT14" i="1" s="1"/>
  <c r="CT15" i="1" s="1"/>
  <c r="CT16" i="1" s="1"/>
  <c r="CT17" i="1" s="1"/>
  <c r="CT18" i="1" s="1"/>
  <c r="CT19" i="1" s="1"/>
  <c r="CT20" i="1" s="1"/>
  <c r="CT21" i="1" s="1"/>
  <c r="CT22" i="1" s="1"/>
  <c r="CT23" i="1" s="1"/>
  <c r="CT24" i="1" s="1"/>
  <c r="CT25" i="1" s="1"/>
  <c r="CT26" i="1" s="1"/>
  <c r="CT27" i="1" s="1"/>
  <c r="CT28" i="1" s="1"/>
  <c r="CT29" i="1" s="1"/>
  <c r="CT30" i="1" s="1"/>
  <c r="CT31" i="1" s="1"/>
  <c r="CT32" i="1" s="1"/>
  <c r="CT33" i="1" s="1"/>
  <c r="CT34" i="1" s="1"/>
  <c r="CT35" i="1" s="1"/>
  <c r="CT36" i="1" s="1"/>
  <c r="CT37" i="1" s="1"/>
  <c r="CT38" i="1" s="1"/>
  <c r="CT39" i="1" s="1"/>
  <c r="CT40" i="1" s="1"/>
  <c r="CT41" i="1" s="1"/>
  <c r="CT42" i="1" s="1"/>
  <c r="CT43" i="1" s="1"/>
  <c r="CT44" i="1" s="1"/>
  <c r="CT45" i="1" s="1"/>
  <c r="CT46" i="1" s="1"/>
  <c r="CT47" i="1" s="1"/>
  <c r="CT48" i="1" s="1"/>
  <c r="CT49" i="1" s="1"/>
  <c r="CT50" i="1" s="1"/>
  <c r="CT51" i="1" s="1"/>
  <c r="CT52" i="1" s="1"/>
  <c r="CT53" i="1" s="1"/>
  <c r="CT54" i="1" s="1"/>
  <c r="CT55" i="1" s="1"/>
  <c r="CT56" i="1" s="1"/>
  <c r="CT57" i="1" s="1"/>
  <c r="CT58" i="1" s="1"/>
  <c r="CT59" i="1" s="1"/>
  <c r="CT60" i="1" s="1"/>
  <c r="CT61" i="1" s="1"/>
  <c r="CT62" i="1" s="1"/>
  <c r="CT63" i="1" s="1"/>
  <c r="CT64" i="1" s="1"/>
  <c r="CT65" i="1" s="1"/>
  <c r="CT66" i="1" s="1"/>
  <c r="CT67" i="1" s="1"/>
  <c r="CT68" i="1" s="1"/>
  <c r="CT69" i="1" s="1"/>
  <c r="CT70" i="1" s="1"/>
  <c r="CT71" i="1" s="1"/>
  <c r="CT72" i="1" s="1"/>
  <c r="CS3" i="1"/>
  <c r="CR3" i="1"/>
  <c r="CR4" i="1" s="1"/>
  <c r="CR5" i="1" s="1"/>
  <c r="CR6" i="1" s="1"/>
  <c r="CR7" i="1" s="1"/>
  <c r="CR8" i="1" s="1"/>
  <c r="CR9" i="1" s="1"/>
  <c r="CR10" i="1" s="1"/>
  <c r="CR11" i="1" s="1"/>
  <c r="CR12" i="1" s="1"/>
  <c r="CR13" i="1" s="1"/>
  <c r="CR14" i="1" s="1"/>
  <c r="CR15" i="1" s="1"/>
  <c r="CR16" i="1" s="1"/>
  <c r="CR17" i="1" s="1"/>
  <c r="CR18" i="1" s="1"/>
  <c r="CR19" i="1" s="1"/>
  <c r="CR20" i="1" s="1"/>
  <c r="CR21" i="1" s="1"/>
  <c r="CR22" i="1" s="1"/>
  <c r="CR23" i="1" s="1"/>
  <c r="CR24" i="1" s="1"/>
  <c r="CR25" i="1" s="1"/>
  <c r="CR26" i="1" s="1"/>
  <c r="CR27" i="1" s="1"/>
  <c r="CR28" i="1" s="1"/>
  <c r="CR29" i="1" s="1"/>
  <c r="CR30" i="1" s="1"/>
  <c r="CR31" i="1" s="1"/>
  <c r="CR32" i="1" s="1"/>
  <c r="CR33" i="1" s="1"/>
  <c r="CR34" i="1" s="1"/>
  <c r="CR35" i="1" s="1"/>
  <c r="CR36" i="1" s="1"/>
  <c r="CR37" i="1" s="1"/>
  <c r="CR38" i="1" s="1"/>
  <c r="CR39" i="1" s="1"/>
  <c r="CR40" i="1" s="1"/>
  <c r="CR41" i="1" s="1"/>
  <c r="CR42" i="1" s="1"/>
  <c r="CR43" i="1" s="1"/>
  <c r="CR44" i="1" s="1"/>
  <c r="CR45" i="1" s="1"/>
  <c r="CR46" i="1" s="1"/>
  <c r="CR47" i="1" s="1"/>
  <c r="CR48" i="1" s="1"/>
  <c r="CR49" i="1" s="1"/>
  <c r="CR50" i="1" s="1"/>
  <c r="CR51" i="1" s="1"/>
  <c r="CR52" i="1" s="1"/>
  <c r="CR53" i="1" s="1"/>
  <c r="CR54" i="1" s="1"/>
  <c r="CR55" i="1" s="1"/>
  <c r="CR56" i="1" s="1"/>
  <c r="CR57" i="1" s="1"/>
  <c r="CR58" i="1" s="1"/>
  <c r="CR59" i="1" s="1"/>
  <c r="CR60" i="1" s="1"/>
  <c r="CR61" i="1" s="1"/>
  <c r="CR62" i="1" s="1"/>
  <c r="CR63" i="1" s="1"/>
  <c r="CR64" i="1" s="1"/>
  <c r="CR65" i="1" s="1"/>
  <c r="CR66" i="1" s="1"/>
  <c r="CR67" i="1" s="1"/>
  <c r="CR68" i="1" s="1"/>
  <c r="CR69" i="1" s="1"/>
  <c r="CR70" i="1" s="1"/>
  <c r="CR71" i="1" s="1"/>
  <c r="CR72" i="1" s="1"/>
  <c r="CQ3" i="1"/>
  <c r="CQ4" i="1" s="1"/>
  <c r="CQ5" i="1" s="1"/>
  <c r="CP3" i="1"/>
  <c r="CP4" i="1" s="1"/>
  <c r="CP5" i="1" s="1"/>
  <c r="CP6" i="1" s="1"/>
  <c r="CP7" i="1" s="1"/>
  <c r="CP8" i="1" s="1"/>
  <c r="CP9" i="1" s="1"/>
  <c r="CP10" i="1" s="1"/>
  <c r="CP11" i="1" s="1"/>
  <c r="CP12" i="1" s="1"/>
  <c r="CP13" i="1" s="1"/>
  <c r="CP14" i="1" s="1"/>
  <c r="CP15" i="1" s="1"/>
  <c r="CP16" i="1" s="1"/>
  <c r="CP17" i="1" s="1"/>
  <c r="CP18" i="1" s="1"/>
  <c r="CP19" i="1" s="1"/>
  <c r="CP20" i="1" s="1"/>
  <c r="CP21" i="1" s="1"/>
  <c r="CP22" i="1" s="1"/>
  <c r="CP23" i="1" s="1"/>
  <c r="CP24" i="1" s="1"/>
  <c r="CP25" i="1" s="1"/>
  <c r="CP26" i="1" s="1"/>
  <c r="CP27" i="1" s="1"/>
  <c r="CP28" i="1" s="1"/>
  <c r="CP29" i="1" s="1"/>
  <c r="CP30" i="1" s="1"/>
  <c r="CP31" i="1" s="1"/>
  <c r="CP32" i="1" s="1"/>
  <c r="CP33" i="1" s="1"/>
  <c r="CP34" i="1" s="1"/>
  <c r="CP35" i="1" s="1"/>
  <c r="CP36" i="1" s="1"/>
  <c r="CP37" i="1" s="1"/>
  <c r="CP38" i="1" s="1"/>
  <c r="CP39" i="1" s="1"/>
  <c r="CP40" i="1" s="1"/>
  <c r="CP41" i="1" s="1"/>
  <c r="CP42" i="1" s="1"/>
  <c r="CP43" i="1" s="1"/>
  <c r="CP44" i="1" s="1"/>
  <c r="CP45" i="1" s="1"/>
  <c r="CP46" i="1" s="1"/>
  <c r="CP47" i="1" s="1"/>
  <c r="CP48" i="1" s="1"/>
  <c r="CP49" i="1" s="1"/>
  <c r="CP50" i="1" s="1"/>
  <c r="CP51" i="1" s="1"/>
  <c r="CP52" i="1" s="1"/>
  <c r="CP53" i="1" s="1"/>
  <c r="CP54" i="1" s="1"/>
  <c r="CP55" i="1" s="1"/>
  <c r="CP56" i="1" s="1"/>
  <c r="CP57" i="1" s="1"/>
  <c r="CP58" i="1" s="1"/>
  <c r="CP59" i="1" s="1"/>
  <c r="CP60" i="1" s="1"/>
  <c r="CP61" i="1" s="1"/>
  <c r="CP62" i="1" s="1"/>
  <c r="CP63" i="1" s="1"/>
  <c r="CP64" i="1" s="1"/>
  <c r="CP65" i="1" s="1"/>
  <c r="CP66" i="1" s="1"/>
  <c r="CP67" i="1" s="1"/>
  <c r="CP68" i="1" s="1"/>
  <c r="CP69" i="1" s="1"/>
  <c r="CP70" i="1" s="1"/>
  <c r="CP71" i="1" s="1"/>
  <c r="CP72" i="1" s="1"/>
  <c r="CO3" i="1"/>
  <c r="CO4" i="1" s="1"/>
  <c r="CO5" i="1" s="1"/>
  <c r="CO6" i="1" s="1"/>
  <c r="CO7" i="1" s="1"/>
  <c r="CO8" i="1" s="1"/>
  <c r="CO9" i="1" s="1"/>
  <c r="CO10" i="1" s="1"/>
  <c r="CO11" i="1" s="1"/>
  <c r="CO12" i="1" s="1"/>
  <c r="CO13" i="1" s="1"/>
  <c r="CO14" i="1" s="1"/>
  <c r="CO15" i="1" s="1"/>
  <c r="CO16" i="1" s="1"/>
  <c r="CO17" i="1" s="1"/>
  <c r="CO18" i="1" s="1"/>
  <c r="CO19" i="1" s="1"/>
  <c r="CO20" i="1" s="1"/>
  <c r="CO21" i="1" s="1"/>
  <c r="CO22" i="1" s="1"/>
  <c r="CO23" i="1" s="1"/>
  <c r="CO24" i="1" s="1"/>
  <c r="CO25" i="1" s="1"/>
  <c r="CO26" i="1" s="1"/>
  <c r="CO27" i="1" s="1"/>
  <c r="CO28" i="1" s="1"/>
  <c r="CO29" i="1" s="1"/>
  <c r="CO30" i="1" s="1"/>
  <c r="CO31" i="1" s="1"/>
  <c r="CO32" i="1" s="1"/>
  <c r="CO33" i="1" s="1"/>
  <c r="CO34" i="1" s="1"/>
  <c r="CO35" i="1" s="1"/>
  <c r="CO36" i="1" s="1"/>
  <c r="CO37" i="1" s="1"/>
  <c r="CO38" i="1" s="1"/>
  <c r="CO39" i="1" s="1"/>
  <c r="CO40" i="1" s="1"/>
  <c r="CO41" i="1" s="1"/>
  <c r="CO42" i="1" s="1"/>
  <c r="CO43" i="1" s="1"/>
  <c r="CO44" i="1" s="1"/>
  <c r="CO45" i="1" s="1"/>
  <c r="CO46" i="1" s="1"/>
  <c r="CO47" i="1" s="1"/>
  <c r="CO48" i="1" s="1"/>
  <c r="CO49" i="1" s="1"/>
  <c r="CO50" i="1" s="1"/>
  <c r="CO51" i="1" s="1"/>
  <c r="CO52" i="1" s="1"/>
  <c r="CO53" i="1" s="1"/>
  <c r="CO54" i="1" s="1"/>
  <c r="CO55" i="1" s="1"/>
  <c r="CO56" i="1" s="1"/>
  <c r="CO57" i="1" s="1"/>
  <c r="CO58" i="1" s="1"/>
  <c r="CO59" i="1" s="1"/>
  <c r="CO60" i="1" s="1"/>
  <c r="CO61" i="1" s="1"/>
  <c r="CO62" i="1" s="1"/>
  <c r="CO63" i="1" s="1"/>
  <c r="CO64" i="1" s="1"/>
  <c r="CO65" i="1" s="1"/>
  <c r="CO66" i="1" s="1"/>
  <c r="CO67" i="1" s="1"/>
  <c r="CO68" i="1" s="1"/>
  <c r="CO69" i="1" s="1"/>
  <c r="CO70" i="1" s="1"/>
  <c r="CO71" i="1" s="1"/>
  <c r="CO72" i="1" s="1"/>
  <c r="CN3" i="1"/>
  <c r="CM3" i="1"/>
  <c r="CL3" i="1"/>
  <c r="CK3" i="1"/>
  <c r="CK4" i="1" s="1"/>
  <c r="CK5" i="1" s="1"/>
  <c r="CK6" i="1" s="1"/>
  <c r="CK7" i="1" s="1"/>
  <c r="CK8" i="1" s="1"/>
  <c r="CK9" i="1" s="1"/>
  <c r="CK10" i="1" s="1"/>
  <c r="CK11" i="1" s="1"/>
  <c r="CK12" i="1" s="1"/>
  <c r="CK13" i="1" s="1"/>
  <c r="CK14" i="1" s="1"/>
  <c r="CK15" i="1" s="1"/>
  <c r="CK16" i="1" s="1"/>
  <c r="CK17" i="1" s="1"/>
  <c r="CK18" i="1" s="1"/>
  <c r="CK19" i="1" s="1"/>
  <c r="CK20" i="1" s="1"/>
  <c r="CK21" i="1" s="1"/>
  <c r="CK22" i="1" s="1"/>
  <c r="CK23" i="1" s="1"/>
  <c r="CK24" i="1" s="1"/>
  <c r="CK25" i="1" s="1"/>
  <c r="CK26" i="1" s="1"/>
  <c r="CK27" i="1" s="1"/>
  <c r="CK28" i="1" s="1"/>
  <c r="CK29" i="1" s="1"/>
  <c r="CK30" i="1" s="1"/>
  <c r="CK31" i="1" s="1"/>
  <c r="CK32" i="1" s="1"/>
  <c r="CK33" i="1" s="1"/>
  <c r="CK34" i="1" s="1"/>
  <c r="CK35" i="1" s="1"/>
  <c r="CK36" i="1" s="1"/>
  <c r="CK37" i="1" s="1"/>
  <c r="CK38" i="1" s="1"/>
  <c r="CK39" i="1" s="1"/>
  <c r="CK40" i="1" s="1"/>
  <c r="CK41" i="1" s="1"/>
  <c r="CK42" i="1" s="1"/>
  <c r="CK43" i="1" s="1"/>
  <c r="CK44" i="1" s="1"/>
  <c r="CK45" i="1" s="1"/>
  <c r="CK46" i="1" s="1"/>
  <c r="CK47" i="1" s="1"/>
  <c r="CK48" i="1" s="1"/>
  <c r="CK49" i="1" s="1"/>
  <c r="CK50" i="1" s="1"/>
  <c r="CK51" i="1" s="1"/>
  <c r="CK52" i="1" s="1"/>
  <c r="CK53" i="1" s="1"/>
  <c r="CK54" i="1" s="1"/>
  <c r="CK55" i="1" s="1"/>
  <c r="CK56" i="1" s="1"/>
  <c r="CK57" i="1" s="1"/>
  <c r="CK58" i="1" s="1"/>
  <c r="CK59" i="1" s="1"/>
  <c r="CK60" i="1" s="1"/>
  <c r="CK61" i="1" s="1"/>
  <c r="CK62" i="1" s="1"/>
  <c r="CK63" i="1" s="1"/>
  <c r="CK64" i="1" s="1"/>
  <c r="CK65" i="1" s="1"/>
  <c r="CK66" i="1" s="1"/>
  <c r="CK67" i="1" s="1"/>
  <c r="CK68" i="1" s="1"/>
  <c r="CK69" i="1" s="1"/>
  <c r="CK70" i="1" s="1"/>
  <c r="CK71" i="1" s="1"/>
  <c r="CK72" i="1" s="1"/>
  <c r="CJ3" i="1"/>
  <c r="CJ4" i="1" s="1"/>
  <c r="CJ5" i="1" s="1"/>
  <c r="CJ6" i="1" s="1"/>
  <c r="CJ7" i="1" s="1"/>
  <c r="CJ8" i="1" s="1"/>
  <c r="CJ9" i="1" s="1"/>
  <c r="CJ10" i="1" s="1"/>
  <c r="CJ11" i="1" s="1"/>
  <c r="CJ12" i="1" s="1"/>
  <c r="CJ13" i="1" s="1"/>
  <c r="CJ14" i="1" s="1"/>
  <c r="CJ15" i="1" s="1"/>
  <c r="CJ16" i="1" s="1"/>
  <c r="CJ17" i="1" s="1"/>
  <c r="CJ18" i="1" s="1"/>
  <c r="CJ19" i="1" s="1"/>
  <c r="CJ20" i="1" s="1"/>
  <c r="CJ21" i="1" s="1"/>
  <c r="CJ22" i="1" s="1"/>
  <c r="CJ23" i="1" s="1"/>
  <c r="CJ24" i="1" s="1"/>
  <c r="CJ25" i="1" s="1"/>
  <c r="CJ26" i="1" s="1"/>
  <c r="CJ27" i="1" s="1"/>
  <c r="CJ28" i="1" s="1"/>
  <c r="CJ29" i="1" s="1"/>
  <c r="CJ30" i="1" s="1"/>
  <c r="CJ31" i="1" s="1"/>
  <c r="CJ32" i="1" s="1"/>
  <c r="CJ33" i="1" s="1"/>
  <c r="CJ34" i="1" s="1"/>
  <c r="CJ35" i="1" s="1"/>
  <c r="CJ36" i="1" s="1"/>
  <c r="CJ37" i="1" s="1"/>
  <c r="CJ38" i="1" s="1"/>
  <c r="CJ39" i="1" s="1"/>
  <c r="CJ40" i="1" s="1"/>
  <c r="CJ41" i="1" s="1"/>
  <c r="CJ42" i="1" s="1"/>
  <c r="CJ43" i="1" s="1"/>
  <c r="CJ44" i="1" s="1"/>
  <c r="CJ45" i="1" s="1"/>
  <c r="CJ46" i="1" s="1"/>
  <c r="CJ47" i="1" s="1"/>
  <c r="CJ48" i="1" s="1"/>
  <c r="CJ49" i="1" s="1"/>
  <c r="CJ50" i="1" s="1"/>
  <c r="CJ51" i="1" s="1"/>
  <c r="CJ52" i="1" s="1"/>
  <c r="CJ53" i="1" s="1"/>
  <c r="CJ54" i="1" s="1"/>
  <c r="CJ55" i="1" s="1"/>
  <c r="CJ56" i="1" s="1"/>
  <c r="CJ57" i="1" s="1"/>
  <c r="CJ58" i="1" s="1"/>
  <c r="CJ59" i="1" s="1"/>
  <c r="CJ60" i="1" s="1"/>
  <c r="CJ61" i="1" s="1"/>
  <c r="CJ62" i="1" s="1"/>
  <c r="CJ63" i="1" s="1"/>
  <c r="CJ64" i="1" s="1"/>
  <c r="CJ65" i="1" s="1"/>
  <c r="CJ66" i="1" s="1"/>
  <c r="CJ67" i="1" s="1"/>
  <c r="CJ68" i="1" s="1"/>
  <c r="CJ69" i="1" s="1"/>
  <c r="CJ70" i="1" s="1"/>
  <c r="CJ71" i="1" s="1"/>
  <c r="CJ72" i="1" s="1"/>
  <c r="CI3" i="1"/>
  <c r="CI4" i="1" s="1"/>
  <c r="CI5" i="1" s="1"/>
  <c r="CI6" i="1" s="1"/>
  <c r="CI7" i="1" s="1"/>
  <c r="CI8" i="1" s="1"/>
  <c r="CI9" i="1" s="1"/>
  <c r="CI10" i="1" s="1"/>
  <c r="CI11" i="1" s="1"/>
  <c r="CI12" i="1" s="1"/>
  <c r="CI13" i="1" s="1"/>
  <c r="CI14" i="1" s="1"/>
  <c r="CI15" i="1" s="1"/>
  <c r="CI16" i="1" s="1"/>
  <c r="CI17" i="1" s="1"/>
  <c r="CI18" i="1" s="1"/>
  <c r="CI19" i="1" s="1"/>
  <c r="CI20" i="1" s="1"/>
  <c r="CI21" i="1" s="1"/>
  <c r="CI22" i="1" s="1"/>
  <c r="CI23" i="1" s="1"/>
  <c r="CI24" i="1" s="1"/>
  <c r="CI25" i="1" s="1"/>
  <c r="CI26" i="1" s="1"/>
  <c r="CI27" i="1" s="1"/>
  <c r="CI28" i="1" s="1"/>
  <c r="CI29" i="1" s="1"/>
  <c r="CI30" i="1" s="1"/>
  <c r="CI31" i="1" s="1"/>
  <c r="CI32" i="1" s="1"/>
  <c r="CI33" i="1" s="1"/>
  <c r="CI34" i="1" s="1"/>
  <c r="CI35" i="1" s="1"/>
  <c r="CI36" i="1" s="1"/>
  <c r="CI37" i="1" s="1"/>
  <c r="CI38" i="1" s="1"/>
  <c r="CI39" i="1" s="1"/>
  <c r="CI40" i="1" s="1"/>
  <c r="CI41" i="1" s="1"/>
  <c r="CI42" i="1" s="1"/>
  <c r="CI43" i="1" s="1"/>
  <c r="CI44" i="1" s="1"/>
  <c r="CI45" i="1" s="1"/>
  <c r="CI46" i="1" s="1"/>
  <c r="CI47" i="1" s="1"/>
  <c r="CI48" i="1" s="1"/>
  <c r="CI49" i="1" s="1"/>
  <c r="CI50" i="1" s="1"/>
  <c r="CI51" i="1" s="1"/>
  <c r="CI52" i="1" s="1"/>
  <c r="CI53" i="1" s="1"/>
  <c r="CI54" i="1" s="1"/>
  <c r="CI55" i="1" s="1"/>
  <c r="CI56" i="1" s="1"/>
  <c r="CI57" i="1" s="1"/>
  <c r="CI58" i="1" s="1"/>
  <c r="CI59" i="1" s="1"/>
  <c r="CI60" i="1" s="1"/>
  <c r="CI61" i="1" s="1"/>
  <c r="CI62" i="1" s="1"/>
  <c r="CI63" i="1" s="1"/>
  <c r="CI64" i="1" s="1"/>
  <c r="CI65" i="1" s="1"/>
  <c r="CI66" i="1" s="1"/>
  <c r="CI67" i="1" s="1"/>
  <c r="CI68" i="1" s="1"/>
  <c r="CI69" i="1" s="1"/>
  <c r="CI70" i="1" s="1"/>
  <c r="CI71" i="1" s="1"/>
  <c r="CI72" i="1" s="1"/>
  <c r="CH3" i="1"/>
  <c r="CH4" i="1" s="1"/>
  <c r="CH5" i="1" s="1"/>
  <c r="CH6" i="1" s="1"/>
  <c r="CH7" i="1" s="1"/>
  <c r="CH8" i="1" s="1"/>
  <c r="CH9" i="1" s="1"/>
  <c r="CH10" i="1" s="1"/>
  <c r="CH11" i="1" s="1"/>
  <c r="CH12" i="1" s="1"/>
  <c r="CH13" i="1" s="1"/>
  <c r="CH14" i="1" s="1"/>
  <c r="CH15" i="1" s="1"/>
  <c r="CH16" i="1" s="1"/>
  <c r="CH17" i="1" s="1"/>
  <c r="CH18" i="1" s="1"/>
  <c r="CH19" i="1" s="1"/>
  <c r="CH20" i="1" s="1"/>
  <c r="CH21" i="1" s="1"/>
  <c r="CH22" i="1" s="1"/>
  <c r="CH23" i="1" s="1"/>
  <c r="CH24" i="1" s="1"/>
  <c r="CH25" i="1" s="1"/>
  <c r="CH26" i="1" s="1"/>
  <c r="CH27" i="1" s="1"/>
  <c r="CH28" i="1" s="1"/>
  <c r="CH29" i="1" s="1"/>
  <c r="CH30" i="1" s="1"/>
  <c r="CH31" i="1" s="1"/>
  <c r="CH32" i="1" s="1"/>
  <c r="CH33" i="1" s="1"/>
  <c r="CH34" i="1" s="1"/>
  <c r="CH35" i="1" s="1"/>
  <c r="CH36" i="1" s="1"/>
  <c r="CH37" i="1" s="1"/>
  <c r="CH38" i="1" s="1"/>
  <c r="CH39" i="1" s="1"/>
  <c r="CH40" i="1" s="1"/>
  <c r="CH41" i="1" s="1"/>
  <c r="CH42" i="1" s="1"/>
  <c r="CH43" i="1" s="1"/>
  <c r="CH44" i="1" s="1"/>
  <c r="CH45" i="1" s="1"/>
  <c r="CH46" i="1" s="1"/>
  <c r="CH47" i="1" s="1"/>
  <c r="CH48" i="1" s="1"/>
  <c r="CH49" i="1" s="1"/>
  <c r="CH50" i="1" s="1"/>
  <c r="CH51" i="1" s="1"/>
  <c r="CH52" i="1" s="1"/>
  <c r="CH53" i="1" s="1"/>
  <c r="CH54" i="1" s="1"/>
  <c r="CH55" i="1" s="1"/>
  <c r="CH56" i="1" s="1"/>
  <c r="CH57" i="1" s="1"/>
  <c r="CH58" i="1" s="1"/>
  <c r="CH59" i="1" s="1"/>
  <c r="CH60" i="1" s="1"/>
  <c r="CH61" i="1" s="1"/>
  <c r="CH62" i="1" s="1"/>
  <c r="CH63" i="1" s="1"/>
  <c r="CH64" i="1" s="1"/>
  <c r="CH65" i="1" s="1"/>
  <c r="CH66" i="1" s="1"/>
  <c r="CH67" i="1" s="1"/>
  <c r="CH68" i="1" s="1"/>
  <c r="CH69" i="1" s="1"/>
  <c r="CH70" i="1" s="1"/>
  <c r="CH71" i="1" s="1"/>
  <c r="CH72" i="1" s="1"/>
  <c r="CG3" i="1"/>
  <c r="CF3" i="1"/>
  <c r="CF4" i="1" s="1"/>
  <c r="CF5" i="1" s="1"/>
  <c r="CF6" i="1" s="1"/>
  <c r="CF7" i="1" s="1"/>
  <c r="CF8" i="1" s="1"/>
  <c r="CF9" i="1" s="1"/>
  <c r="CF10" i="1" s="1"/>
  <c r="CF11" i="1" s="1"/>
  <c r="CF12" i="1" s="1"/>
  <c r="CF13" i="1" s="1"/>
  <c r="CF14" i="1" s="1"/>
  <c r="CF15" i="1" s="1"/>
  <c r="CF16" i="1" s="1"/>
  <c r="CF17" i="1" s="1"/>
  <c r="CF18" i="1" s="1"/>
  <c r="CF19" i="1" s="1"/>
  <c r="CF20" i="1" s="1"/>
  <c r="CF21" i="1" s="1"/>
  <c r="CF22" i="1" s="1"/>
  <c r="CF23" i="1" s="1"/>
  <c r="CF24" i="1" s="1"/>
  <c r="CF25" i="1" s="1"/>
  <c r="CF26" i="1" s="1"/>
  <c r="CF27" i="1" s="1"/>
  <c r="CF28" i="1" s="1"/>
  <c r="CF29" i="1" s="1"/>
  <c r="CF30" i="1" s="1"/>
  <c r="CF31" i="1" s="1"/>
  <c r="CF32" i="1" s="1"/>
  <c r="CF33" i="1" s="1"/>
  <c r="CF34" i="1" s="1"/>
  <c r="CF35" i="1" s="1"/>
  <c r="CF36" i="1" s="1"/>
  <c r="CF37" i="1" s="1"/>
  <c r="CF38" i="1" s="1"/>
  <c r="CF39" i="1" s="1"/>
  <c r="CF40" i="1" s="1"/>
  <c r="CF41" i="1" s="1"/>
  <c r="CF42" i="1" s="1"/>
  <c r="CF43" i="1" s="1"/>
  <c r="CF44" i="1" s="1"/>
  <c r="CF45" i="1" s="1"/>
  <c r="CF46" i="1" s="1"/>
  <c r="CF47" i="1" s="1"/>
  <c r="CF48" i="1" s="1"/>
  <c r="CF49" i="1" s="1"/>
  <c r="CF50" i="1" s="1"/>
  <c r="CF51" i="1" s="1"/>
  <c r="CF52" i="1" s="1"/>
  <c r="CF53" i="1" s="1"/>
  <c r="CF54" i="1" s="1"/>
  <c r="CF55" i="1" s="1"/>
  <c r="CF56" i="1" s="1"/>
  <c r="CF57" i="1" s="1"/>
  <c r="CF58" i="1" s="1"/>
  <c r="CF59" i="1" s="1"/>
  <c r="CF60" i="1" s="1"/>
  <c r="CF61" i="1" s="1"/>
  <c r="CF62" i="1" s="1"/>
  <c r="CF63" i="1" s="1"/>
  <c r="CF64" i="1" s="1"/>
  <c r="CF65" i="1" s="1"/>
  <c r="CF66" i="1" s="1"/>
  <c r="CF67" i="1" s="1"/>
  <c r="CF68" i="1" s="1"/>
  <c r="CF69" i="1" s="1"/>
  <c r="CF70" i="1" s="1"/>
  <c r="CF71" i="1" s="1"/>
  <c r="CF72" i="1" s="1"/>
  <c r="CE3" i="1"/>
  <c r="CE4" i="1" s="1"/>
  <c r="CE5" i="1" s="1"/>
  <c r="CD3" i="1"/>
  <c r="CD4" i="1" s="1"/>
  <c r="CD5" i="1" s="1"/>
  <c r="CD6" i="1" s="1"/>
  <c r="CD7" i="1" s="1"/>
  <c r="CD8" i="1" s="1"/>
  <c r="CD9" i="1" s="1"/>
  <c r="CD10" i="1" s="1"/>
  <c r="CD11" i="1" s="1"/>
  <c r="CD12" i="1" s="1"/>
  <c r="CD13" i="1" s="1"/>
  <c r="CD14" i="1" s="1"/>
  <c r="CD15" i="1" s="1"/>
  <c r="CD16" i="1" s="1"/>
  <c r="CD17" i="1" s="1"/>
  <c r="CD18" i="1" s="1"/>
  <c r="CD19" i="1" s="1"/>
  <c r="CD20" i="1" s="1"/>
  <c r="CD21" i="1" s="1"/>
  <c r="CD22" i="1" s="1"/>
  <c r="CD23" i="1" s="1"/>
  <c r="CD24" i="1" s="1"/>
  <c r="CD25" i="1" s="1"/>
  <c r="CD26" i="1" s="1"/>
  <c r="CD27" i="1" s="1"/>
  <c r="CD28" i="1" s="1"/>
  <c r="CD29" i="1" s="1"/>
  <c r="CD30" i="1" s="1"/>
  <c r="CD31" i="1" s="1"/>
  <c r="CD32" i="1" s="1"/>
  <c r="CD33" i="1" s="1"/>
  <c r="CD34" i="1" s="1"/>
  <c r="CD35" i="1" s="1"/>
  <c r="CD36" i="1" s="1"/>
  <c r="CD37" i="1" s="1"/>
  <c r="CD38" i="1" s="1"/>
  <c r="CD39" i="1" s="1"/>
  <c r="CD40" i="1" s="1"/>
  <c r="CD41" i="1" s="1"/>
  <c r="CD42" i="1" s="1"/>
  <c r="CD43" i="1" s="1"/>
  <c r="CD44" i="1" s="1"/>
  <c r="CD45" i="1" s="1"/>
  <c r="CD46" i="1" s="1"/>
  <c r="CD47" i="1" s="1"/>
  <c r="CD48" i="1" s="1"/>
  <c r="CD49" i="1" s="1"/>
  <c r="CD50" i="1" s="1"/>
  <c r="CD51" i="1" s="1"/>
  <c r="CD52" i="1" s="1"/>
  <c r="CD53" i="1" s="1"/>
  <c r="CD54" i="1" s="1"/>
  <c r="CD55" i="1" s="1"/>
  <c r="CD56" i="1" s="1"/>
  <c r="CD57" i="1" s="1"/>
  <c r="CD58" i="1" s="1"/>
  <c r="CD59" i="1" s="1"/>
  <c r="CD60" i="1" s="1"/>
  <c r="CD61" i="1" s="1"/>
  <c r="CD62" i="1" s="1"/>
  <c r="CD63" i="1" s="1"/>
  <c r="CD64" i="1" s="1"/>
  <c r="CD65" i="1" s="1"/>
  <c r="CD66" i="1" s="1"/>
  <c r="CD67" i="1" s="1"/>
  <c r="CD68" i="1" s="1"/>
  <c r="CD69" i="1" s="1"/>
  <c r="CD70" i="1" s="1"/>
  <c r="CD71" i="1" s="1"/>
  <c r="CD72" i="1" s="1"/>
  <c r="CC3" i="1"/>
  <c r="CC4" i="1" s="1"/>
  <c r="CC5" i="1" s="1"/>
  <c r="CC6" i="1" s="1"/>
  <c r="CC7" i="1" s="1"/>
  <c r="CC8" i="1" s="1"/>
  <c r="CC9" i="1" s="1"/>
  <c r="CC10" i="1" s="1"/>
  <c r="CC11" i="1" s="1"/>
  <c r="CC12" i="1" s="1"/>
  <c r="CC13" i="1" s="1"/>
  <c r="CC14" i="1" s="1"/>
  <c r="CC15" i="1" s="1"/>
  <c r="CC16" i="1" s="1"/>
  <c r="CC17" i="1" s="1"/>
  <c r="CC18" i="1" s="1"/>
  <c r="CC19" i="1" s="1"/>
  <c r="CC20" i="1" s="1"/>
  <c r="CC21" i="1" s="1"/>
  <c r="CC22" i="1" s="1"/>
  <c r="CC23" i="1" s="1"/>
  <c r="CC24" i="1" s="1"/>
  <c r="CC25" i="1" s="1"/>
  <c r="CC26" i="1" s="1"/>
  <c r="CC27" i="1" s="1"/>
  <c r="CC28" i="1" s="1"/>
  <c r="CC29" i="1" s="1"/>
  <c r="CC30" i="1" s="1"/>
  <c r="CC31" i="1" s="1"/>
  <c r="CC32" i="1" s="1"/>
  <c r="CC33" i="1" s="1"/>
  <c r="CC34" i="1" s="1"/>
  <c r="CC35" i="1" s="1"/>
  <c r="CC36" i="1" s="1"/>
  <c r="CC37" i="1" s="1"/>
  <c r="CC38" i="1" s="1"/>
  <c r="CC39" i="1" s="1"/>
  <c r="CC40" i="1" s="1"/>
  <c r="CC41" i="1" s="1"/>
  <c r="CC42" i="1" s="1"/>
  <c r="CC43" i="1" s="1"/>
  <c r="CC44" i="1" s="1"/>
  <c r="CC45" i="1" s="1"/>
  <c r="CC46" i="1" s="1"/>
  <c r="CC47" i="1" s="1"/>
  <c r="CC48" i="1" s="1"/>
  <c r="CC49" i="1" s="1"/>
  <c r="CC50" i="1" s="1"/>
  <c r="CC51" i="1" s="1"/>
  <c r="CC52" i="1" s="1"/>
  <c r="CC53" i="1" s="1"/>
  <c r="CC54" i="1" s="1"/>
  <c r="CC55" i="1" s="1"/>
  <c r="CC56" i="1" s="1"/>
  <c r="CC57" i="1" s="1"/>
  <c r="CC58" i="1" s="1"/>
  <c r="CC59" i="1" s="1"/>
  <c r="CC60" i="1" s="1"/>
  <c r="CC61" i="1" s="1"/>
  <c r="CC62" i="1" s="1"/>
  <c r="CC63" i="1" s="1"/>
  <c r="CC64" i="1" s="1"/>
  <c r="CC65" i="1" s="1"/>
  <c r="CC66" i="1" s="1"/>
  <c r="CC67" i="1" s="1"/>
  <c r="CC68" i="1" s="1"/>
  <c r="CC69" i="1" s="1"/>
  <c r="CC70" i="1" s="1"/>
  <c r="CC71" i="1" s="1"/>
  <c r="CC72" i="1" s="1"/>
  <c r="CB3" i="1"/>
  <c r="CA3" i="1"/>
  <c r="BZ3" i="1"/>
  <c r="BY3" i="1"/>
  <c r="BY4" i="1" s="1"/>
  <c r="BY5" i="1" s="1"/>
  <c r="BX3" i="1"/>
  <c r="BX4" i="1" s="1"/>
  <c r="BW3" i="1"/>
  <c r="BW4" i="1" s="1"/>
  <c r="BW5" i="1" s="1"/>
  <c r="BW6" i="1" s="1"/>
  <c r="BW7" i="1" s="1"/>
  <c r="BW8" i="1" s="1"/>
  <c r="BW9" i="1" s="1"/>
  <c r="BW10" i="1" s="1"/>
  <c r="BW11" i="1" s="1"/>
  <c r="BW12" i="1" s="1"/>
  <c r="BW13" i="1" s="1"/>
  <c r="BW14" i="1" s="1"/>
  <c r="BW15" i="1" s="1"/>
  <c r="BW16" i="1" s="1"/>
  <c r="BW17" i="1" s="1"/>
  <c r="BW18" i="1" s="1"/>
  <c r="BW19" i="1" s="1"/>
  <c r="BW20" i="1" s="1"/>
  <c r="BW21" i="1" s="1"/>
  <c r="BW22" i="1" s="1"/>
  <c r="BW23" i="1" s="1"/>
  <c r="BW24" i="1" s="1"/>
  <c r="BW25" i="1" s="1"/>
  <c r="BW26" i="1" s="1"/>
  <c r="BW27" i="1" s="1"/>
  <c r="BW28" i="1" s="1"/>
  <c r="BW29" i="1" s="1"/>
  <c r="BW30" i="1" s="1"/>
  <c r="BW31" i="1" s="1"/>
  <c r="BW32" i="1" s="1"/>
  <c r="BW33" i="1" s="1"/>
  <c r="BW34" i="1" s="1"/>
  <c r="BW35" i="1" s="1"/>
  <c r="BW36" i="1" s="1"/>
  <c r="BW37" i="1" s="1"/>
  <c r="BW38" i="1" s="1"/>
  <c r="BW39" i="1" s="1"/>
  <c r="BW40" i="1" s="1"/>
  <c r="BW41" i="1" s="1"/>
  <c r="BW42" i="1" s="1"/>
  <c r="BW43" i="1" s="1"/>
  <c r="BW44" i="1" s="1"/>
  <c r="BW45" i="1" s="1"/>
  <c r="BW46" i="1" s="1"/>
  <c r="BW47" i="1" s="1"/>
  <c r="BW48" i="1" s="1"/>
  <c r="BW49" i="1" s="1"/>
  <c r="BW50" i="1" s="1"/>
  <c r="BW51" i="1" s="1"/>
  <c r="BW52" i="1" s="1"/>
  <c r="BW53" i="1" s="1"/>
  <c r="BW54" i="1" s="1"/>
  <c r="BW55" i="1" s="1"/>
  <c r="BW56" i="1" s="1"/>
  <c r="BW57" i="1" s="1"/>
  <c r="BW58" i="1" s="1"/>
  <c r="BW59" i="1" s="1"/>
  <c r="BW60" i="1" s="1"/>
  <c r="BW61" i="1" s="1"/>
  <c r="BW62" i="1" s="1"/>
  <c r="BW63" i="1" s="1"/>
  <c r="BW64" i="1" s="1"/>
  <c r="BW65" i="1" s="1"/>
  <c r="BW66" i="1" s="1"/>
  <c r="BW67" i="1" s="1"/>
  <c r="BW68" i="1" s="1"/>
  <c r="BW69" i="1" s="1"/>
  <c r="BW70" i="1" s="1"/>
  <c r="BW71" i="1" s="1"/>
  <c r="BW72" i="1" s="1"/>
  <c r="BV3" i="1"/>
  <c r="BU3" i="1"/>
  <c r="BT3" i="1"/>
  <c r="BT4" i="1" s="1"/>
  <c r="BT5" i="1" s="1"/>
  <c r="BT6" i="1" s="1"/>
  <c r="BT7" i="1" s="1"/>
  <c r="BT8" i="1" s="1"/>
  <c r="BT9" i="1" s="1"/>
  <c r="BT10" i="1" s="1"/>
  <c r="BT11" i="1" s="1"/>
  <c r="BT12" i="1" s="1"/>
  <c r="BT13" i="1" s="1"/>
  <c r="BT14" i="1" s="1"/>
  <c r="BT15" i="1" s="1"/>
  <c r="BT16" i="1" s="1"/>
  <c r="BT17" i="1" s="1"/>
  <c r="BT18" i="1" s="1"/>
  <c r="BT19" i="1" s="1"/>
  <c r="BT20" i="1" s="1"/>
  <c r="BT21" i="1" s="1"/>
  <c r="BT22" i="1" s="1"/>
  <c r="BT23" i="1" s="1"/>
  <c r="BT24" i="1" s="1"/>
  <c r="BT25" i="1" s="1"/>
  <c r="BT26" i="1" s="1"/>
  <c r="BT27" i="1" s="1"/>
  <c r="BT28" i="1" s="1"/>
  <c r="BT29" i="1" s="1"/>
  <c r="BT30" i="1" s="1"/>
  <c r="BT31" i="1" s="1"/>
  <c r="BT32" i="1" s="1"/>
  <c r="BT33" i="1" s="1"/>
  <c r="BT34" i="1" s="1"/>
  <c r="BT35" i="1" s="1"/>
  <c r="BT36" i="1" s="1"/>
  <c r="BT37" i="1" s="1"/>
  <c r="BT38" i="1" s="1"/>
  <c r="BT39" i="1" s="1"/>
  <c r="BT40" i="1" s="1"/>
  <c r="BT41" i="1" s="1"/>
  <c r="BT42" i="1" s="1"/>
  <c r="BT43" i="1" s="1"/>
  <c r="BT44" i="1" s="1"/>
  <c r="BT45" i="1" s="1"/>
  <c r="BT46" i="1" s="1"/>
  <c r="BT47" i="1" s="1"/>
  <c r="BT48" i="1" s="1"/>
  <c r="BT49" i="1" s="1"/>
  <c r="BT50" i="1" s="1"/>
  <c r="BT51" i="1" s="1"/>
  <c r="BT52" i="1" s="1"/>
  <c r="BT53" i="1" s="1"/>
  <c r="BT54" i="1" s="1"/>
  <c r="BT55" i="1" s="1"/>
  <c r="BT56" i="1" s="1"/>
  <c r="BT57" i="1" s="1"/>
  <c r="BT58" i="1" s="1"/>
  <c r="BT59" i="1" s="1"/>
  <c r="BT60" i="1" s="1"/>
  <c r="BT61" i="1" s="1"/>
  <c r="BT62" i="1" s="1"/>
  <c r="BT63" i="1" s="1"/>
  <c r="BT64" i="1" s="1"/>
  <c r="BT65" i="1" s="1"/>
  <c r="BT66" i="1" s="1"/>
  <c r="BT67" i="1" s="1"/>
  <c r="BT68" i="1" s="1"/>
  <c r="BT69" i="1" s="1"/>
  <c r="BT70" i="1" s="1"/>
  <c r="BT71" i="1" s="1"/>
  <c r="BT72" i="1" s="1"/>
  <c r="BS3" i="1"/>
  <c r="BS4" i="1" s="1"/>
  <c r="BS5" i="1" s="1"/>
  <c r="BR3" i="1"/>
  <c r="BQ3" i="1"/>
  <c r="BQ4" i="1" s="1"/>
  <c r="BQ5" i="1" s="1"/>
  <c r="BQ6" i="1" s="1"/>
  <c r="BQ7" i="1" s="1"/>
  <c r="BQ8" i="1" s="1"/>
  <c r="BQ9" i="1" s="1"/>
  <c r="BQ10" i="1" s="1"/>
  <c r="BQ11" i="1" s="1"/>
  <c r="BQ12" i="1" s="1"/>
  <c r="BQ13" i="1" s="1"/>
  <c r="BQ14" i="1" s="1"/>
  <c r="BQ15" i="1" s="1"/>
  <c r="BQ16" i="1" s="1"/>
  <c r="BQ17" i="1" s="1"/>
  <c r="BQ18" i="1" s="1"/>
  <c r="BQ19" i="1" s="1"/>
  <c r="BQ20" i="1" s="1"/>
  <c r="BQ21" i="1" s="1"/>
  <c r="BQ22" i="1" s="1"/>
  <c r="BQ23" i="1" s="1"/>
  <c r="BQ24" i="1" s="1"/>
  <c r="BQ25" i="1" s="1"/>
  <c r="BQ26" i="1" s="1"/>
  <c r="BQ27" i="1" s="1"/>
  <c r="BQ28" i="1" s="1"/>
  <c r="BQ29" i="1" s="1"/>
  <c r="BQ30" i="1" s="1"/>
  <c r="BQ31" i="1" s="1"/>
  <c r="BQ32" i="1" s="1"/>
  <c r="BQ33" i="1" s="1"/>
  <c r="BQ34" i="1" s="1"/>
  <c r="BQ35" i="1" s="1"/>
  <c r="BQ36" i="1" s="1"/>
  <c r="BQ37" i="1" s="1"/>
  <c r="BQ38" i="1" s="1"/>
  <c r="BQ39" i="1" s="1"/>
  <c r="BQ40" i="1" s="1"/>
  <c r="BQ41" i="1" s="1"/>
  <c r="BQ42" i="1" s="1"/>
  <c r="BQ43" i="1" s="1"/>
  <c r="BQ44" i="1" s="1"/>
  <c r="BQ45" i="1" s="1"/>
  <c r="BQ46" i="1" s="1"/>
  <c r="BQ47" i="1" s="1"/>
  <c r="BQ48" i="1" s="1"/>
  <c r="BQ49" i="1" s="1"/>
  <c r="BQ50" i="1" s="1"/>
  <c r="BQ51" i="1" s="1"/>
  <c r="BQ52" i="1" s="1"/>
  <c r="BQ53" i="1" s="1"/>
  <c r="BQ54" i="1" s="1"/>
  <c r="BQ55" i="1" s="1"/>
  <c r="BQ56" i="1" s="1"/>
  <c r="BQ57" i="1" s="1"/>
  <c r="BQ58" i="1" s="1"/>
  <c r="BQ59" i="1" s="1"/>
  <c r="BQ60" i="1" s="1"/>
  <c r="BQ61" i="1" s="1"/>
  <c r="BQ62" i="1" s="1"/>
  <c r="BQ63" i="1" s="1"/>
  <c r="BQ64" i="1" s="1"/>
  <c r="BQ65" i="1" s="1"/>
  <c r="BQ66" i="1" s="1"/>
  <c r="BQ67" i="1" s="1"/>
  <c r="BQ68" i="1" s="1"/>
  <c r="BQ69" i="1" s="1"/>
  <c r="BQ70" i="1" s="1"/>
  <c r="BQ71" i="1" s="1"/>
  <c r="BQ72" i="1" s="1"/>
  <c r="BP3" i="1"/>
  <c r="BO3" i="1"/>
  <c r="BO4" i="1" s="1"/>
  <c r="BO5" i="1" s="1"/>
  <c r="BO6" i="1" s="1"/>
  <c r="BO7" i="1" s="1"/>
  <c r="BO8" i="1" s="1"/>
  <c r="BO9" i="1" s="1"/>
  <c r="BO10" i="1" s="1"/>
  <c r="BO11" i="1" s="1"/>
  <c r="BO12" i="1" s="1"/>
  <c r="BO13" i="1" s="1"/>
  <c r="BO14" i="1" s="1"/>
  <c r="BO15" i="1" s="1"/>
  <c r="BO16" i="1" s="1"/>
  <c r="BO17" i="1" s="1"/>
  <c r="BO18" i="1" s="1"/>
  <c r="BO19" i="1" s="1"/>
  <c r="BO20" i="1" s="1"/>
  <c r="BO21" i="1" s="1"/>
  <c r="BO22" i="1" s="1"/>
  <c r="BO23" i="1" s="1"/>
  <c r="BO24" i="1" s="1"/>
  <c r="BO25" i="1" s="1"/>
  <c r="BO26" i="1" s="1"/>
  <c r="BO27" i="1" s="1"/>
  <c r="BO28" i="1" s="1"/>
  <c r="BO29" i="1" s="1"/>
  <c r="BO30" i="1" s="1"/>
  <c r="BO31" i="1" s="1"/>
  <c r="BO32" i="1" s="1"/>
  <c r="BO33" i="1" s="1"/>
  <c r="BO34" i="1" s="1"/>
  <c r="BO35" i="1" s="1"/>
  <c r="BO36" i="1" s="1"/>
  <c r="BO37" i="1" s="1"/>
  <c r="BO38" i="1" s="1"/>
  <c r="BO39" i="1" s="1"/>
  <c r="BO40" i="1" s="1"/>
  <c r="BO41" i="1" s="1"/>
  <c r="BO42" i="1" s="1"/>
  <c r="BO43" i="1" s="1"/>
  <c r="BO44" i="1" s="1"/>
  <c r="BO45" i="1" s="1"/>
  <c r="BO46" i="1" s="1"/>
  <c r="BO47" i="1" s="1"/>
  <c r="BO48" i="1" s="1"/>
  <c r="BO49" i="1" s="1"/>
  <c r="BO50" i="1" s="1"/>
  <c r="BO51" i="1" s="1"/>
  <c r="BO52" i="1" s="1"/>
  <c r="BO53" i="1" s="1"/>
  <c r="BO54" i="1" s="1"/>
  <c r="BO55" i="1" s="1"/>
  <c r="BO56" i="1" s="1"/>
  <c r="BO57" i="1" s="1"/>
  <c r="BO58" i="1" s="1"/>
  <c r="BO59" i="1" s="1"/>
  <c r="BO60" i="1" s="1"/>
  <c r="BO61" i="1" s="1"/>
  <c r="BO62" i="1" s="1"/>
  <c r="BO63" i="1" s="1"/>
  <c r="BO64" i="1" s="1"/>
  <c r="BO65" i="1" s="1"/>
  <c r="BO66" i="1" s="1"/>
  <c r="BO67" i="1" s="1"/>
  <c r="BO68" i="1" s="1"/>
  <c r="BO69" i="1" s="1"/>
  <c r="BO70" i="1" s="1"/>
  <c r="BO71" i="1" s="1"/>
  <c r="BO72" i="1" s="1"/>
  <c r="BN3" i="1"/>
  <c r="BN4" i="1" s="1"/>
  <c r="BN5" i="1" s="1"/>
  <c r="BN6" i="1" s="1"/>
  <c r="BN7" i="1" s="1"/>
  <c r="BN8" i="1" s="1"/>
  <c r="BN9" i="1" s="1"/>
  <c r="BN10" i="1" s="1"/>
  <c r="BN11" i="1" s="1"/>
  <c r="BN12" i="1" s="1"/>
  <c r="BN13" i="1" s="1"/>
  <c r="BN14" i="1" s="1"/>
  <c r="BN15" i="1" s="1"/>
  <c r="BN16" i="1" s="1"/>
  <c r="BN17" i="1" s="1"/>
  <c r="BN18" i="1" s="1"/>
  <c r="BN19" i="1" s="1"/>
  <c r="BN20" i="1" s="1"/>
  <c r="BN21" i="1" s="1"/>
  <c r="BN22" i="1" s="1"/>
  <c r="BN23" i="1" s="1"/>
  <c r="BN24" i="1" s="1"/>
  <c r="BN25" i="1" s="1"/>
  <c r="BN26" i="1" s="1"/>
  <c r="BN27" i="1" s="1"/>
  <c r="BN28" i="1" s="1"/>
  <c r="BN29" i="1" s="1"/>
  <c r="BN30" i="1" s="1"/>
  <c r="BN31" i="1" s="1"/>
  <c r="BN32" i="1" s="1"/>
  <c r="BN33" i="1" s="1"/>
  <c r="BN34" i="1" s="1"/>
  <c r="BN35" i="1" s="1"/>
  <c r="BN36" i="1" s="1"/>
  <c r="BN37" i="1" s="1"/>
  <c r="BN38" i="1" s="1"/>
  <c r="BN39" i="1" s="1"/>
  <c r="BN40" i="1" s="1"/>
  <c r="BN41" i="1" s="1"/>
  <c r="BN42" i="1" s="1"/>
  <c r="BN43" i="1" s="1"/>
  <c r="BN44" i="1" s="1"/>
  <c r="BN45" i="1" s="1"/>
  <c r="BN46" i="1" s="1"/>
  <c r="BN47" i="1" s="1"/>
  <c r="BN48" i="1" s="1"/>
  <c r="BN49" i="1" s="1"/>
  <c r="BN50" i="1" s="1"/>
  <c r="BN51" i="1" s="1"/>
  <c r="BN52" i="1" s="1"/>
  <c r="BN53" i="1" s="1"/>
  <c r="BN54" i="1" s="1"/>
  <c r="BN55" i="1" s="1"/>
  <c r="BN56" i="1" s="1"/>
  <c r="BN57" i="1" s="1"/>
  <c r="BN58" i="1" s="1"/>
  <c r="BN59" i="1" s="1"/>
  <c r="BN60" i="1" s="1"/>
  <c r="BN61" i="1" s="1"/>
  <c r="BN62" i="1" s="1"/>
  <c r="BN63" i="1" s="1"/>
  <c r="BN64" i="1" s="1"/>
  <c r="BN65" i="1" s="1"/>
  <c r="BN66" i="1" s="1"/>
  <c r="BN67" i="1" s="1"/>
  <c r="BN68" i="1" s="1"/>
  <c r="BN69" i="1" s="1"/>
  <c r="BN70" i="1" s="1"/>
  <c r="BN71" i="1" s="1"/>
  <c r="BN72" i="1" s="1"/>
  <c r="BM3" i="1"/>
  <c r="BM4" i="1" s="1"/>
  <c r="BM5" i="1" s="1"/>
  <c r="BM6" i="1" s="1"/>
  <c r="BM7" i="1" s="1"/>
  <c r="BM8" i="1" s="1"/>
  <c r="BM9" i="1" s="1"/>
  <c r="BM10" i="1" s="1"/>
  <c r="BM11" i="1" s="1"/>
  <c r="BM12" i="1" s="1"/>
  <c r="BM13" i="1" s="1"/>
  <c r="BM14" i="1" s="1"/>
  <c r="BM15" i="1" s="1"/>
  <c r="BM16" i="1" s="1"/>
  <c r="BM17" i="1" s="1"/>
  <c r="BM18" i="1" s="1"/>
  <c r="BM19" i="1" s="1"/>
  <c r="BM20" i="1" s="1"/>
  <c r="BM21" i="1" s="1"/>
  <c r="BM22" i="1" s="1"/>
  <c r="BM23" i="1" s="1"/>
  <c r="BM24" i="1" s="1"/>
  <c r="BM25" i="1" s="1"/>
  <c r="BM26" i="1" s="1"/>
  <c r="BM27" i="1" s="1"/>
  <c r="BM28" i="1" s="1"/>
  <c r="BM29" i="1" s="1"/>
  <c r="BM30" i="1" s="1"/>
  <c r="BM31" i="1" s="1"/>
  <c r="BM32" i="1" s="1"/>
  <c r="BM33" i="1" s="1"/>
  <c r="BM34" i="1" s="1"/>
  <c r="BM35" i="1" s="1"/>
  <c r="BM36" i="1" s="1"/>
  <c r="BM37" i="1" s="1"/>
  <c r="BM38" i="1" s="1"/>
  <c r="BM39" i="1" s="1"/>
  <c r="BM40" i="1" s="1"/>
  <c r="BM41" i="1" s="1"/>
  <c r="BM42" i="1" s="1"/>
  <c r="BM43" i="1" s="1"/>
  <c r="BM44" i="1" s="1"/>
  <c r="BM45" i="1" s="1"/>
  <c r="BM46" i="1" s="1"/>
  <c r="BM47" i="1" s="1"/>
  <c r="BM48" i="1" s="1"/>
  <c r="BM49" i="1" s="1"/>
  <c r="BM50" i="1" s="1"/>
  <c r="BM51" i="1" s="1"/>
  <c r="BM52" i="1" s="1"/>
  <c r="BM53" i="1" s="1"/>
  <c r="BM54" i="1" s="1"/>
  <c r="BM55" i="1" s="1"/>
  <c r="BM56" i="1" s="1"/>
  <c r="BM57" i="1" s="1"/>
  <c r="BM58" i="1" s="1"/>
  <c r="BM59" i="1" s="1"/>
  <c r="BM60" i="1" s="1"/>
  <c r="BM61" i="1" s="1"/>
  <c r="BM62" i="1" s="1"/>
  <c r="BM63" i="1" s="1"/>
  <c r="BM64" i="1" s="1"/>
  <c r="BM65" i="1" s="1"/>
  <c r="BM66" i="1" s="1"/>
  <c r="BM67" i="1" s="1"/>
  <c r="BM68" i="1" s="1"/>
  <c r="BM69" i="1" s="1"/>
  <c r="BM70" i="1" s="1"/>
  <c r="BM71" i="1" s="1"/>
  <c r="BM72" i="1" s="1"/>
  <c r="BL3" i="1"/>
  <c r="BL4" i="1" s="1"/>
  <c r="BL5" i="1" s="1"/>
  <c r="BL6" i="1" s="1"/>
  <c r="BL7" i="1" s="1"/>
  <c r="BL8" i="1" s="1"/>
  <c r="BL9" i="1" s="1"/>
  <c r="BL10" i="1" s="1"/>
  <c r="BL11" i="1" s="1"/>
  <c r="BL12" i="1" s="1"/>
  <c r="BL13" i="1" s="1"/>
  <c r="BL14" i="1" s="1"/>
  <c r="BL15" i="1" s="1"/>
  <c r="BL16" i="1" s="1"/>
  <c r="BL17" i="1" s="1"/>
  <c r="BL18" i="1" s="1"/>
  <c r="BL19" i="1" s="1"/>
  <c r="BL20" i="1" s="1"/>
  <c r="BL21" i="1" s="1"/>
  <c r="BL22" i="1" s="1"/>
  <c r="BL23" i="1" s="1"/>
  <c r="BL24" i="1" s="1"/>
  <c r="BL25" i="1" s="1"/>
  <c r="BL26" i="1" s="1"/>
  <c r="BL27" i="1" s="1"/>
  <c r="BL28" i="1" s="1"/>
  <c r="BL29" i="1" s="1"/>
  <c r="BL30" i="1" s="1"/>
  <c r="BL31" i="1" s="1"/>
  <c r="BL32" i="1" s="1"/>
  <c r="BL33" i="1" s="1"/>
  <c r="BL34" i="1" s="1"/>
  <c r="BL35" i="1" s="1"/>
  <c r="BL36" i="1" s="1"/>
  <c r="BL37" i="1" s="1"/>
  <c r="BL38" i="1" s="1"/>
  <c r="BL39" i="1" s="1"/>
  <c r="BL40" i="1" s="1"/>
  <c r="BL41" i="1" s="1"/>
  <c r="BL42" i="1" s="1"/>
  <c r="BL43" i="1" s="1"/>
  <c r="BL44" i="1" s="1"/>
  <c r="BL45" i="1" s="1"/>
  <c r="BL46" i="1" s="1"/>
  <c r="BL47" i="1" s="1"/>
  <c r="BL48" i="1" s="1"/>
  <c r="BL49" i="1" s="1"/>
  <c r="BL50" i="1" s="1"/>
  <c r="BL51" i="1" s="1"/>
  <c r="BL52" i="1" s="1"/>
  <c r="BL53" i="1" s="1"/>
  <c r="BL54" i="1" s="1"/>
  <c r="BL55" i="1" s="1"/>
  <c r="BL56" i="1" s="1"/>
  <c r="BL57" i="1" s="1"/>
  <c r="BL58" i="1" s="1"/>
  <c r="BL59" i="1" s="1"/>
  <c r="BL60" i="1" s="1"/>
  <c r="BL61" i="1" s="1"/>
  <c r="BL62" i="1" s="1"/>
  <c r="BL63" i="1" s="1"/>
  <c r="BL64" i="1" s="1"/>
  <c r="BL65" i="1" s="1"/>
  <c r="BL66" i="1" s="1"/>
  <c r="BL67" i="1" s="1"/>
  <c r="BL68" i="1" s="1"/>
  <c r="BL69" i="1" s="1"/>
  <c r="BL70" i="1" s="1"/>
  <c r="BL71" i="1" s="1"/>
  <c r="BL72" i="1" s="1"/>
  <c r="BK3" i="1"/>
  <c r="BK4" i="1" s="1"/>
  <c r="BK5" i="1" s="1"/>
  <c r="BK6" i="1" s="1"/>
  <c r="BK7" i="1" s="1"/>
  <c r="BK8" i="1" s="1"/>
  <c r="BK9" i="1" s="1"/>
  <c r="BK10" i="1" s="1"/>
  <c r="BK11" i="1" s="1"/>
  <c r="BK12" i="1" s="1"/>
  <c r="BK13" i="1" s="1"/>
  <c r="BK14" i="1" s="1"/>
  <c r="BK15" i="1" s="1"/>
  <c r="BK16" i="1" s="1"/>
  <c r="BK17" i="1" s="1"/>
  <c r="BK18" i="1" s="1"/>
  <c r="BK19" i="1" s="1"/>
  <c r="BK20" i="1" s="1"/>
  <c r="BK21" i="1" s="1"/>
  <c r="BK22" i="1" s="1"/>
  <c r="BK23" i="1" s="1"/>
  <c r="BK24" i="1" s="1"/>
  <c r="BK25" i="1" s="1"/>
  <c r="BK26" i="1" s="1"/>
  <c r="BK27" i="1" s="1"/>
  <c r="BK28" i="1" s="1"/>
  <c r="BK29" i="1" s="1"/>
  <c r="BK30" i="1" s="1"/>
  <c r="BK31" i="1" s="1"/>
  <c r="BK32" i="1" s="1"/>
  <c r="BK33" i="1" s="1"/>
  <c r="BK34" i="1" s="1"/>
  <c r="BK35" i="1" s="1"/>
  <c r="BK36" i="1" s="1"/>
  <c r="BK37" i="1" s="1"/>
  <c r="BK38" i="1" s="1"/>
  <c r="BK39" i="1" s="1"/>
  <c r="BK40" i="1" s="1"/>
  <c r="BK41" i="1" s="1"/>
  <c r="BK42" i="1" s="1"/>
  <c r="BK43" i="1" s="1"/>
  <c r="BK44" i="1" s="1"/>
  <c r="BK45" i="1" s="1"/>
  <c r="BK46" i="1" s="1"/>
  <c r="BK47" i="1" s="1"/>
  <c r="BK48" i="1" s="1"/>
  <c r="BK49" i="1" s="1"/>
  <c r="BK50" i="1" s="1"/>
  <c r="BK51" i="1" s="1"/>
  <c r="BK52" i="1" s="1"/>
  <c r="BK53" i="1" s="1"/>
  <c r="BK54" i="1" s="1"/>
  <c r="BK55" i="1" s="1"/>
  <c r="BK56" i="1" s="1"/>
  <c r="BK57" i="1" s="1"/>
  <c r="BK58" i="1" s="1"/>
  <c r="BK59" i="1" s="1"/>
  <c r="BK60" i="1" s="1"/>
  <c r="BK61" i="1" s="1"/>
  <c r="BK62" i="1" s="1"/>
  <c r="BK63" i="1" s="1"/>
  <c r="BK64" i="1" s="1"/>
  <c r="BK65" i="1" s="1"/>
  <c r="BK66" i="1" s="1"/>
  <c r="BK67" i="1" s="1"/>
  <c r="BK68" i="1" s="1"/>
  <c r="BK69" i="1" s="1"/>
  <c r="BK70" i="1" s="1"/>
  <c r="BK71" i="1" s="1"/>
  <c r="BK72" i="1" s="1"/>
  <c r="BJ3" i="1"/>
  <c r="BJ4" i="1" s="1"/>
  <c r="BJ5" i="1" s="1"/>
  <c r="BJ6" i="1" s="1"/>
  <c r="BJ7" i="1" s="1"/>
  <c r="BJ8" i="1" s="1"/>
  <c r="BJ9" i="1" s="1"/>
  <c r="BJ10" i="1" s="1"/>
  <c r="BJ11" i="1" s="1"/>
  <c r="BJ12" i="1" s="1"/>
  <c r="BJ13" i="1" s="1"/>
  <c r="BJ14" i="1" s="1"/>
  <c r="BJ15" i="1" s="1"/>
  <c r="BJ16" i="1" s="1"/>
  <c r="BJ17" i="1" s="1"/>
  <c r="BJ18" i="1" s="1"/>
  <c r="BJ19" i="1" s="1"/>
  <c r="BJ20" i="1" s="1"/>
  <c r="BJ21" i="1" s="1"/>
  <c r="BJ22" i="1" s="1"/>
  <c r="BJ23" i="1" s="1"/>
  <c r="BJ24" i="1" s="1"/>
  <c r="BJ25" i="1" s="1"/>
  <c r="BJ26" i="1" s="1"/>
  <c r="BJ27" i="1" s="1"/>
  <c r="BJ28" i="1" s="1"/>
  <c r="BJ29" i="1" s="1"/>
  <c r="BJ30" i="1" s="1"/>
  <c r="BJ31" i="1" s="1"/>
  <c r="BJ32" i="1" s="1"/>
  <c r="BJ33" i="1" s="1"/>
  <c r="BJ34" i="1" s="1"/>
  <c r="BJ35" i="1" s="1"/>
  <c r="BJ36" i="1" s="1"/>
  <c r="BJ37" i="1" s="1"/>
  <c r="BJ38" i="1" s="1"/>
  <c r="BJ39" i="1" s="1"/>
  <c r="BJ40" i="1" s="1"/>
  <c r="BJ41" i="1" s="1"/>
  <c r="BJ42" i="1" s="1"/>
  <c r="BJ43" i="1" s="1"/>
  <c r="BJ44" i="1" s="1"/>
  <c r="BJ45" i="1" s="1"/>
  <c r="BJ46" i="1" s="1"/>
  <c r="BJ47" i="1" s="1"/>
  <c r="BJ48" i="1" s="1"/>
  <c r="BJ49" i="1" s="1"/>
  <c r="BJ50" i="1" s="1"/>
  <c r="BJ51" i="1" s="1"/>
  <c r="BJ52" i="1" s="1"/>
  <c r="BJ53" i="1" s="1"/>
  <c r="BJ54" i="1" s="1"/>
  <c r="BJ55" i="1" s="1"/>
  <c r="BJ56" i="1" s="1"/>
  <c r="BJ57" i="1" s="1"/>
  <c r="BJ58" i="1" s="1"/>
  <c r="BJ59" i="1" s="1"/>
  <c r="BJ60" i="1" s="1"/>
  <c r="BJ61" i="1" s="1"/>
  <c r="BJ62" i="1" s="1"/>
  <c r="BJ63" i="1" s="1"/>
  <c r="BJ64" i="1" s="1"/>
  <c r="BJ65" i="1" s="1"/>
  <c r="BJ66" i="1" s="1"/>
  <c r="BJ67" i="1" s="1"/>
  <c r="BJ68" i="1" s="1"/>
  <c r="BJ69" i="1" s="1"/>
  <c r="BJ70" i="1" s="1"/>
  <c r="BJ71" i="1" s="1"/>
  <c r="BJ72" i="1" s="1"/>
  <c r="BI3" i="1"/>
  <c r="BH3" i="1"/>
  <c r="BH4" i="1" s="1"/>
  <c r="BH5" i="1" s="1"/>
  <c r="BH6" i="1" s="1"/>
  <c r="BH7" i="1" s="1"/>
  <c r="BH8" i="1" s="1"/>
  <c r="BH9" i="1" s="1"/>
  <c r="BH10" i="1" s="1"/>
  <c r="BH11" i="1" s="1"/>
  <c r="BH12" i="1" s="1"/>
  <c r="BH13" i="1" s="1"/>
  <c r="BH14" i="1" s="1"/>
  <c r="BH15" i="1" s="1"/>
  <c r="BH16" i="1" s="1"/>
  <c r="BH17" i="1" s="1"/>
  <c r="BH18" i="1" s="1"/>
  <c r="BH19" i="1" s="1"/>
  <c r="BH20" i="1" s="1"/>
  <c r="BH21" i="1" s="1"/>
  <c r="BH22" i="1" s="1"/>
  <c r="BH23" i="1" s="1"/>
  <c r="BH24" i="1" s="1"/>
  <c r="BH25" i="1" s="1"/>
  <c r="BH26" i="1" s="1"/>
  <c r="BH27" i="1" s="1"/>
  <c r="BH28" i="1" s="1"/>
  <c r="BH29" i="1" s="1"/>
  <c r="BH30" i="1" s="1"/>
  <c r="BH31" i="1" s="1"/>
  <c r="BH32" i="1" s="1"/>
  <c r="BH33" i="1" s="1"/>
  <c r="BH34" i="1" s="1"/>
  <c r="BH35" i="1" s="1"/>
  <c r="BH36" i="1" s="1"/>
  <c r="BH37" i="1" s="1"/>
  <c r="BH38" i="1" s="1"/>
  <c r="BH39" i="1" s="1"/>
  <c r="BH40" i="1" s="1"/>
  <c r="BH41" i="1" s="1"/>
  <c r="BH42" i="1" s="1"/>
  <c r="BH43" i="1" s="1"/>
  <c r="BH44" i="1" s="1"/>
  <c r="BH45" i="1" s="1"/>
  <c r="BH46" i="1" s="1"/>
  <c r="BH47" i="1" s="1"/>
  <c r="BH48" i="1" s="1"/>
  <c r="BH49" i="1" s="1"/>
  <c r="BH50" i="1" s="1"/>
  <c r="BH51" i="1" s="1"/>
  <c r="BH52" i="1" s="1"/>
  <c r="BH53" i="1" s="1"/>
  <c r="BH54" i="1" s="1"/>
  <c r="BH55" i="1" s="1"/>
  <c r="BH56" i="1" s="1"/>
  <c r="BH57" i="1" s="1"/>
  <c r="BH58" i="1" s="1"/>
  <c r="BH59" i="1" s="1"/>
  <c r="BH60" i="1" s="1"/>
  <c r="BH61" i="1" s="1"/>
  <c r="BH62" i="1" s="1"/>
  <c r="BH63" i="1" s="1"/>
  <c r="BH64" i="1" s="1"/>
  <c r="BH65" i="1" s="1"/>
  <c r="BH66" i="1" s="1"/>
  <c r="BH67" i="1" s="1"/>
  <c r="BH68" i="1" s="1"/>
  <c r="BH69" i="1" s="1"/>
  <c r="BH70" i="1" s="1"/>
  <c r="BH71" i="1" s="1"/>
  <c r="BH72" i="1" s="1"/>
  <c r="BG3" i="1"/>
  <c r="BG4" i="1" s="1"/>
  <c r="BG5" i="1" s="1"/>
  <c r="BF3" i="1"/>
  <c r="BE3" i="1"/>
  <c r="BE4" i="1" s="1"/>
  <c r="BE5" i="1" s="1"/>
  <c r="BE6" i="1" s="1"/>
  <c r="BE7" i="1" s="1"/>
  <c r="BE8" i="1" s="1"/>
  <c r="BE9" i="1" s="1"/>
  <c r="BE10" i="1" s="1"/>
  <c r="BE11" i="1" s="1"/>
  <c r="BE12" i="1" s="1"/>
  <c r="BE13" i="1" s="1"/>
  <c r="BE14" i="1" s="1"/>
  <c r="BE15" i="1" s="1"/>
  <c r="BE16" i="1" s="1"/>
  <c r="BE17" i="1" s="1"/>
  <c r="BE18" i="1" s="1"/>
  <c r="BE19" i="1" s="1"/>
  <c r="BE20" i="1" s="1"/>
  <c r="BE21" i="1" s="1"/>
  <c r="BE22" i="1" s="1"/>
  <c r="BE23" i="1" s="1"/>
  <c r="BE24" i="1" s="1"/>
  <c r="BE25" i="1" s="1"/>
  <c r="BE26" i="1" s="1"/>
  <c r="BE27" i="1" s="1"/>
  <c r="BE28" i="1" s="1"/>
  <c r="BE29" i="1" s="1"/>
  <c r="BE30" i="1" s="1"/>
  <c r="BE31" i="1" s="1"/>
  <c r="BE32" i="1" s="1"/>
  <c r="BE33" i="1" s="1"/>
  <c r="BE34" i="1" s="1"/>
  <c r="BE35" i="1" s="1"/>
  <c r="BE36" i="1" s="1"/>
  <c r="BE37" i="1" s="1"/>
  <c r="BE38" i="1" s="1"/>
  <c r="BE39" i="1" s="1"/>
  <c r="BE40" i="1" s="1"/>
  <c r="BE41" i="1" s="1"/>
  <c r="BE42" i="1" s="1"/>
  <c r="BE43" i="1" s="1"/>
  <c r="BE44" i="1" s="1"/>
  <c r="BE45" i="1" s="1"/>
  <c r="BE46" i="1" s="1"/>
  <c r="BE47" i="1" s="1"/>
  <c r="BE48" i="1" s="1"/>
  <c r="BE49" i="1" s="1"/>
  <c r="BE50" i="1" s="1"/>
  <c r="BE51" i="1" s="1"/>
  <c r="BE52" i="1" s="1"/>
  <c r="BE53" i="1" s="1"/>
  <c r="BE54" i="1" s="1"/>
  <c r="BE55" i="1" s="1"/>
  <c r="BE56" i="1" s="1"/>
  <c r="BE57" i="1" s="1"/>
  <c r="BE58" i="1" s="1"/>
  <c r="BE59" i="1" s="1"/>
  <c r="BE60" i="1" s="1"/>
  <c r="BE61" i="1" s="1"/>
  <c r="BE62" i="1" s="1"/>
  <c r="BE63" i="1" s="1"/>
  <c r="BE64" i="1" s="1"/>
  <c r="BE65" i="1" s="1"/>
  <c r="BE66" i="1" s="1"/>
  <c r="BE67" i="1" s="1"/>
  <c r="BE68" i="1" s="1"/>
  <c r="BE69" i="1" s="1"/>
  <c r="BE70" i="1" s="1"/>
  <c r="BE71" i="1" s="1"/>
  <c r="BE72" i="1" s="1"/>
  <c r="BD3" i="1"/>
  <c r="BC3" i="1"/>
  <c r="BB3" i="1"/>
  <c r="BB4" i="1" s="1"/>
  <c r="BB5" i="1" s="1"/>
  <c r="BB6" i="1" s="1"/>
  <c r="BB7" i="1" s="1"/>
  <c r="BB8" i="1" s="1"/>
  <c r="BB9" i="1" s="1"/>
  <c r="BB10" i="1" s="1"/>
  <c r="BB11" i="1" s="1"/>
  <c r="BB12" i="1" s="1"/>
  <c r="BB13" i="1" s="1"/>
  <c r="BB14" i="1" s="1"/>
  <c r="BB15" i="1" s="1"/>
  <c r="BB16" i="1" s="1"/>
  <c r="BB17" i="1" s="1"/>
  <c r="BB18" i="1" s="1"/>
  <c r="BB19" i="1" s="1"/>
  <c r="BB20" i="1" s="1"/>
  <c r="BB21" i="1" s="1"/>
  <c r="BB22" i="1" s="1"/>
  <c r="BB23" i="1" s="1"/>
  <c r="BB24" i="1" s="1"/>
  <c r="BB25" i="1" s="1"/>
  <c r="BB26" i="1" s="1"/>
  <c r="BB27" i="1" s="1"/>
  <c r="BB28" i="1" s="1"/>
  <c r="BB29" i="1" s="1"/>
  <c r="BB30" i="1" s="1"/>
  <c r="BB31" i="1" s="1"/>
  <c r="BB32" i="1" s="1"/>
  <c r="BB33" i="1" s="1"/>
  <c r="BB34" i="1" s="1"/>
  <c r="BB35" i="1" s="1"/>
  <c r="BB36" i="1" s="1"/>
  <c r="BB37" i="1" s="1"/>
  <c r="BB38" i="1" s="1"/>
  <c r="BB39" i="1" s="1"/>
  <c r="BB40" i="1" s="1"/>
  <c r="BB41" i="1" s="1"/>
  <c r="BB42" i="1" s="1"/>
  <c r="BB43" i="1" s="1"/>
  <c r="BB44" i="1" s="1"/>
  <c r="BB45" i="1" s="1"/>
  <c r="BB46" i="1" s="1"/>
  <c r="BB47" i="1" s="1"/>
  <c r="BB48" i="1" s="1"/>
  <c r="BB49" i="1" s="1"/>
  <c r="BB50" i="1" s="1"/>
  <c r="BB51" i="1" s="1"/>
  <c r="BB52" i="1" s="1"/>
  <c r="BB53" i="1" s="1"/>
  <c r="BB54" i="1" s="1"/>
  <c r="BB55" i="1" s="1"/>
  <c r="BB56" i="1" s="1"/>
  <c r="BB57" i="1" s="1"/>
  <c r="BB58" i="1" s="1"/>
  <c r="BB59" i="1" s="1"/>
  <c r="BB60" i="1" s="1"/>
  <c r="BB61" i="1" s="1"/>
  <c r="BB62" i="1" s="1"/>
  <c r="BB63" i="1" s="1"/>
  <c r="BB64" i="1" s="1"/>
  <c r="BB65" i="1" s="1"/>
  <c r="BB66" i="1" s="1"/>
  <c r="BB67" i="1" s="1"/>
  <c r="BB68" i="1" s="1"/>
  <c r="BB69" i="1" s="1"/>
  <c r="BB70" i="1" s="1"/>
  <c r="BB71" i="1" s="1"/>
  <c r="BB72" i="1" s="1"/>
  <c r="BA3" i="1"/>
  <c r="BA4" i="1" s="1"/>
  <c r="BA5" i="1" s="1"/>
  <c r="AZ3" i="1"/>
  <c r="AZ4" i="1" s="1"/>
  <c r="AZ5" i="1" s="1"/>
  <c r="AZ6" i="1" s="1"/>
  <c r="AZ7" i="1" s="1"/>
  <c r="AZ8" i="1" s="1"/>
  <c r="AZ9" i="1" s="1"/>
  <c r="AZ10" i="1" s="1"/>
  <c r="AZ11" i="1" s="1"/>
  <c r="AZ12" i="1" s="1"/>
  <c r="AZ13" i="1" s="1"/>
  <c r="AZ14" i="1" s="1"/>
  <c r="AZ15" i="1" s="1"/>
  <c r="AZ16" i="1" s="1"/>
  <c r="AZ17" i="1" s="1"/>
  <c r="AZ18" i="1" s="1"/>
  <c r="AZ19" i="1" s="1"/>
  <c r="AZ20" i="1" s="1"/>
  <c r="AZ21" i="1" s="1"/>
  <c r="AZ22" i="1" s="1"/>
  <c r="AZ23" i="1" s="1"/>
  <c r="AZ24" i="1" s="1"/>
  <c r="AZ25" i="1" s="1"/>
  <c r="AZ26" i="1" s="1"/>
  <c r="AZ27" i="1" s="1"/>
  <c r="AZ28" i="1" s="1"/>
  <c r="AZ29" i="1" s="1"/>
  <c r="AZ30" i="1" s="1"/>
  <c r="AZ31" i="1" s="1"/>
  <c r="AZ32" i="1" s="1"/>
  <c r="AZ33" i="1" s="1"/>
  <c r="AZ34" i="1" s="1"/>
  <c r="AZ35" i="1" s="1"/>
  <c r="AZ36" i="1" s="1"/>
  <c r="AZ37" i="1" s="1"/>
  <c r="AZ38" i="1" s="1"/>
  <c r="AZ39" i="1" s="1"/>
  <c r="AZ40" i="1" s="1"/>
  <c r="AZ41" i="1" s="1"/>
  <c r="AZ42" i="1" s="1"/>
  <c r="AZ43" i="1" s="1"/>
  <c r="AZ44" i="1" s="1"/>
  <c r="AZ45" i="1" s="1"/>
  <c r="AZ46" i="1" s="1"/>
  <c r="AZ47" i="1" s="1"/>
  <c r="AZ48" i="1" s="1"/>
  <c r="AZ49" i="1" s="1"/>
  <c r="AZ50" i="1" s="1"/>
  <c r="AZ51" i="1" s="1"/>
  <c r="AZ52" i="1" s="1"/>
  <c r="AZ53" i="1" s="1"/>
  <c r="AZ54" i="1" s="1"/>
  <c r="AZ55" i="1" s="1"/>
  <c r="AZ56" i="1" s="1"/>
  <c r="AZ57" i="1" s="1"/>
  <c r="AZ58" i="1" s="1"/>
  <c r="AZ59" i="1" s="1"/>
  <c r="AZ60" i="1" s="1"/>
  <c r="AZ61" i="1" s="1"/>
  <c r="AZ62" i="1" s="1"/>
  <c r="AZ63" i="1" s="1"/>
  <c r="AZ64" i="1" s="1"/>
  <c r="AZ65" i="1" s="1"/>
  <c r="AZ66" i="1" s="1"/>
  <c r="AZ67" i="1" s="1"/>
  <c r="AZ68" i="1" s="1"/>
  <c r="AZ69" i="1" s="1"/>
  <c r="AZ70" i="1" s="1"/>
  <c r="AZ71" i="1" s="1"/>
  <c r="AZ72" i="1" s="1"/>
  <c r="AY3" i="1"/>
  <c r="AY4" i="1" s="1"/>
  <c r="AX3" i="1"/>
  <c r="AX4" i="1" s="1"/>
  <c r="AX5" i="1" s="1"/>
  <c r="AX6" i="1" s="1"/>
  <c r="AX7" i="1" s="1"/>
  <c r="AX8" i="1" s="1"/>
  <c r="AX9" i="1" s="1"/>
  <c r="AX10" i="1" s="1"/>
  <c r="AX11" i="1" s="1"/>
  <c r="AX12" i="1" s="1"/>
  <c r="AX13" i="1" s="1"/>
  <c r="AX14" i="1" s="1"/>
  <c r="AX15" i="1" s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X30" i="1" s="1"/>
  <c r="AX31" i="1" s="1"/>
  <c r="AX32" i="1" s="1"/>
  <c r="AX33" i="1" s="1"/>
  <c r="AX34" i="1" s="1"/>
  <c r="AX35" i="1" s="1"/>
  <c r="AX36" i="1" s="1"/>
  <c r="AX37" i="1" s="1"/>
  <c r="AX38" i="1" s="1"/>
  <c r="AX39" i="1" s="1"/>
  <c r="AX40" i="1" s="1"/>
  <c r="AX41" i="1" s="1"/>
  <c r="AX42" i="1" s="1"/>
  <c r="AX43" i="1" s="1"/>
  <c r="AX44" i="1" s="1"/>
  <c r="AX45" i="1" s="1"/>
  <c r="AX46" i="1" s="1"/>
  <c r="AX47" i="1" s="1"/>
  <c r="AX48" i="1" s="1"/>
  <c r="AX49" i="1" s="1"/>
  <c r="AX50" i="1" s="1"/>
  <c r="AX51" i="1" s="1"/>
  <c r="AX52" i="1" s="1"/>
  <c r="AX53" i="1" s="1"/>
  <c r="AX54" i="1" s="1"/>
  <c r="AX55" i="1" s="1"/>
  <c r="AX56" i="1" s="1"/>
  <c r="AX57" i="1" s="1"/>
  <c r="AX58" i="1" s="1"/>
  <c r="AX59" i="1" s="1"/>
  <c r="AX60" i="1" s="1"/>
  <c r="AX61" i="1" s="1"/>
  <c r="AX62" i="1" s="1"/>
  <c r="AX63" i="1" s="1"/>
  <c r="AX64" i="1" s="1"/>
  <c r="AX65" i="1" s="1"/>
  <c r="AX66" i="1" s="1"/>
  <c r="AX67" i="1" s="1"/>
  <c r="AX68" i="1" s="1"/>
  <c r="AX69" i="1" s="1"/>
  <c r="AX70" i="1" s="1"/>
  <c r="AX71" i="1" s="1"/>
  <c r="AX72" i="1" s="1"/>
  <c r="AW3" i="1"/>
  <c r="AV3" i="1"/>
  <c r="AV4" i="1" s="1"/>
  <c r="AV5" i="1" s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V31" i="1" s="1"/>
  <c r="AV32" i="1" s="1"/>
  <c r="AV33" i="1" s="1"/>
  <c r="AV34" i="1" s="1"/>
  <c r="AV35" i="1" s="1"/>
  <c r="AV36" i="1" s="1"/>
  <c r="AV37" i="1" s="1"/>
  <c r="AV38" i="1" s="1"/>
  <c r="AV39" i="1" s="1"/>
  <c r="AV40" i="1" s="1"/>
  <c r="AV41" i="1" s="1"/>
  <c r="AV42" i="1" s="1"/>
  <c r="AV43" i="1" s="1"/>
  <c r="AV44" i="1" s="1"/>
  <c r="AV45" i="1" s="1"/>
  <c r="AV46" i="1" s="1"/>
  <c r="AV47" i="1" s="1"/>
  <c r="AV48" i="1" s="1"/>
  <c r="AV49" i="1" s="1"/>
  <c r="AV50" i="1" s="1"/>
  <c r="AV51" i="1" s="1"/>
  <c r="AV52" i="1" s="1"/>
  <c r="AV53" i="1" s="1"/>
  <c r="AV54" i="1" s="1"/>
  <c r="AV55" i="1" s="1"/>
  <c r="AV56" i="1" s="1"/>
  <c r="AV57" i="1" s="1"/>
  <c r="AV58" i="1" s="1"/>
  <c r="AV59" i="1" s="1"/>
  <c r="AV60" i="1" s="1"/>
  <c r="AV61" i="1" s="1"/>
  <c r="AV62" i="1" s="1"/>
  <c r="AV63" i="1" s="1"/>
  <c r="AV64" i="1" s="1"/>
  <c r="AV65" i="1" s="1"/>
  <c r="AV66" i="1" s="1"/>
  <c r="AV67" i="1" s="1"/>
  <c r="AV68" i="1" s="1"/>
  <c r="AV69" i="1" s="1"/>
  <c r="AV70" i="1" s="1"/>
  <c r="AV71" i="1" s="1"/>
  <c r="AV72" i="1" s="1"/>
  <c r="AU3" i="1"/>
  <c r="AU4" i="1" s="1"/>
  <c r="AU5" i="1" s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U33" i="1" s="1"/>
  <c r="AU34" i="1" s="1"/>
  <c r="AU35" i="1" s="1"/>
  <c r="AU36" i="1" s="1"/>
  <c r="AU37" i="1" s="1"/>
  <c r="AU38" i="1" s="1"/>
  <c r="AU39" i="1" s="1"/>
  <c r="AU40" i="1" s="1"/>
  <c r="AU41" i="1" s="1"/>
  <c r="AU42" i="1" s="1"/>
  <c r="AU43" i="1" s="1"/>
  <c r="AU44" i="1" s="1"/>
  <c r="AU45" i="1" s="1"/>
  <c r="AU46" i="1" s="1"/>
  <c r="AU47" i="1" s="1"/>
  <c r="AU48" i="1" s="1"/>
  <c r="AU49" i="1" s="1"/>
  <c r="AU50" i="1" s="1"/>
  <c r="AU51" i="1" s="1"/>
  <c r="AU52" i="1" s="1"/>
  <c r="AU53" i="1" s="1"/>
  <c r="AU54" i="1" s="1"/>
  <c r="AU55" i="1" s="1"/>
  <c r="AU56" i="1" s="1"/>
  <c r="AU57" i="1" s="1"/>
  <c r="AU58" i="1" s="1"/>
  <c r="AU59" i="1" s="1"/>
  <c r="AU60" i="1" s="1"/>
  <c r="AU61" i="1" s="1"/>
  <c r="AU62" i="1" s="1"/>
  <c r="AU63" i="1" s="1"/>
  <c r="AU64" i="1" s="1"/>
  <c r="AU65" i="1" s="1"/>
  <c r="AU66" i="1" s="1"/>
  <c r="AU67" i="1" s="1"/>
  <c r="AU68" i="1" s="1"/>
  <c r="AU69" i="1" s="1"/>
  <c r="AU70" i="1" s="1"/>
  <c r="AU71" i="1" s="1"/>
  <c r="AU72" i="1" s="1"/>
  <c r="AT3" i="1"/>
  <c r="AT4" i="1" s="1"/>
  <c r="AT5" i="1" s="1"/>
  <c r="AT6" i="1" s="1"/>
  <c r="AT7" i="1" s="1"/>
  <c r="AT8" i="1" s="1"/>
  <c r="AT9" i="1" s="1"/>
  <c r="AT10" i="1" s="1"/>
  <c r="AT11" i="1" s="1"/>
  <c r="AT12" i="1" s="1"/>
  <c r="AT13" i="1" s="1"/>
  <c r="AT14" i="1" s="1"/>
  <c r="AT15" i="1" s="1"/>
  <c r="AT16" i="1" s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T33" i="1" s="1"/>
  <c r="AT34" i="1" s="1"/>
  <c r="AT35" i="1" s="1"/>
  <c r="AT36" i="1" s="1"/>
  <c r="AT37" i="1" s="1"/>
  <c r="AT38" i="1" s="1"/>
  <c r="AT39" i="1" s="1"/>
  <c r="AT40" i="1" s="1"/>
  <c r="AT41" i="1" s="1"/>
  <c r="AT42" i="1" s="1"/>
  <c r="AT43" i="1" s="1"/>
  <c r="AT44" i="1" s="1"/>
  <c r="AT45" i="1" s="1"/>
  <c r="AT46" i="1" s="1"/>
  <c r="AT47" i="1" s="1"/>
  <c r="AT48" i="1" s="1"/>
  <c r="AT49" i="1" s="1"/>
  <c r="AT50" i="1" s="1"/>
  <c r="AT51" i="1" s="1"/>
  <c r="AT52" i="1" s="1"/>
  <c r="AT53" i="1" s="1"/>
  <c r="AT54" i="1" s="1"/>
  <c r="AT55" i="1" s="1"/>
  <c r="AT56" i="1" s="1"/>
  <c r="AT57" i="1" s="1"/>
  <c r="AT58" i="1" s="1"/>
  <c r="AT59" i="1" s="1"/>
  <c r="AT60" i="1" s="1"/>
  <c r="AT61" i="1" s="1"/>
  <c r="AT62" i="1" s="1"/>
  <c r="AT63" i="1" s="1"/>
  <c r="AT64" i="1" s="1"/>
  <c r="AT65" i="1" s="1"/>
  <c r="AT66" i="1" s="1"/>
  <c r="AT67" i="1" s="1"/>
  <c r="AT68" i="1" s="1"/>
  <c r="AT69" i="1" s="1"/>
  <c r="AT70" i="1" s="1"/>
  <c r="AT71" i="1" s="1"/>
  <c r="AT72" i="1" s="1"/>
  <c r="AS3" i="1"/>
  <c r="AS4" i="1" s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S39" i="1" s="1"/>
  <c r="AS40" i="1" s="1"/>
  <c r="AS41" i="1" s="1"/>
  <c r="AS42" i="1" s="1"/>
  <c r="AS43" i="1" s="1"/>
  <c r="AS44" i="1" s="1"/>
  <c r="AS45" i="1" s="1"/>
  <c r="AS46" i="1" s="1"/>
  <c r="AS47" i="1" s="1"/>
  <c r="AS48" i="1" s="1"/>
  <c r="AS49" i="1" s="1"/>
  <c r="AS50" i="1" s="1"/>
  <c r="AS51" i="1" s="1"/>
  <c r="AS52" i="1" s="1"/>
  <c r="AS53" i="1" s="1"/>
  <c r="AS54" i="1" s="1"/>
  <c r="AS55" i="1" s="1"/>
  <c r="AS56" i="1" s="1"/>
  <c r="AS57" i="1" s="1"/>
  <c r="AS58" i="1" s="1"/>
  <c r="AS59" i="1" s="1"/>
  <c r="AS60" i="1" s="1"/>
  <c r="AS61" i="1" s="1"/>
  <c r="AS62" i="1" s="1"/>
  <c r="AS63" i="1" s="1"/>
  <c r="AS64" i="1" s="1"/>
  <c r="AS65" i="1" s="1"/>
  <c r="AS66" i="1" s="1"/>
  <c r="AS67" i="1" s="1"/>
  <c r="AS68" i="1" s="1"/>
  <c r="AS69" i="1" s="1"/>
  <c r="AS70" i="1" s="1"/>
  <c r="AS71" i="1" s="1"/>
  <c r="AS72" i="1" s="1"/>
  <c r="AR3" i="1"/>
  <c r="AQ3" i="1"/>
  <c r="AQ4" i="1" s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Q33" i="1" s="1"/>
  <c r="AQ34" i="1" s="1"/>
  <c r="AQ35" i="1" s="1"/>
  <c r="AQ36" i="1" s="1"/>
  <c r="AQ37" i="1" s="1"/>
  <c r="AQ38" i="1" s="1"/>
  <c r="AQ39" i="1" s="1"/>
  <c r="AQ40" i="1" s="1"/>
  <c r="AQ41" i="1" s="1"/>
  <c r="AQ42" i="1" s="1"/>
  <c r="AQ43" i="1" s="1"/>
  <c r="AQ44" i="1" s="1"/>
  <c r="AQ45" i="1" s="1"/>
  <c r="AQ46" i="1" s="1"/>
  <c r="AQ47" i="1" s="1"/>
  <c r="AQ48" i="1" s="1"/>
  <c r="AQ49" i="1" s="1"/>
  <c r="AQ50" i="1" s="1"/>
  <c r="AQ51" i="1" s="1"/>
  <c r="AQ52" i="1" s="1"/>
  <c r="AQ53" i="1" s="1"/>
  <c r="AQ54" i="1" s="1"/>
  <c r="AQ55" i="1" s="1"/>
  <c r="AQ56" i="1" s="1"/>
  <c r="AQ57" i="1" s="1"/>
  <c r="AQ58" i="1" s="1"/>
  <c r="AQ59" i="1" s="1"/>
  <c r="AQ60" i="1" s="1"/>
  <c r="AQ61" i="1" s="1"/>
  <c r="AQ62" i="1" s="1"/>
  <c r="AQ63" i="1" s="1"/>
  <c r="AQ64" i="1" s="1"/>
  <c r="AQ65" i="1" s="1"/>
  <c r="AQ66" i="1" s="1"/>
  <c r="AQ67" i="1" s="1"/>
  <c r="AQ68" i="1" s="1"/>
  <c r="AQ69" i="1" s="1"/>
  <c r="AQ70" i="1" s="1"/>
  <c r="AQ71" i="1" s="1"/>
  <c r="AQ72" i="1" s="1"/>
  <c r="AP3" i="1"/>
  <c r="AO3" i="1"/>
  <c r="AO4" i="1" s="1"/>
  <c r="AO5" i="1" s="1"/>
  <c r="AN3" i="1"/>
  <c r="AN4" i="1" s="1"/>
  <c r="AM3" i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M33" i="1" s="1"/>
  <c r="AM34" i="1" s="1"/>
  <c r="AM35" i="1" s="1"/>
  <c r="AM36" i="1" s="1"/>
  <c r="AM37" i="1" s="1"/>
  <c r="AM38" i="1" s="1"/>
  <c r="AM39" i="1" s="1"/>
  <c r="AM40" i="1" s="1"/>
  <c r="AM41" i="1" s="1"/>
  <c r="AM42" i="1" s="1"/>
  <c r="AM43" i="1" s="1"/>
  <c r="AM44" i="1" s="1"/>
  <c r="AM45" i="1" s="1"/>
  <c r="AM46" i="1" s="1"/>
  <c r="AM47" i="1" s="1"/>
  <c r="AM48" i="1" s="1"/>
  <c r="AM49" i="1" s="1"/>
  <c r="AM50" i="1" s="1"/>
  <c r="AM51" i="1" s="1"/>
  <c r="AM52" i="1" s="1"/>
  <c r="AM53" i="1" s="1"/>
  <c r="AM54" i="1" s="1"/>
  <c r="AM55" i="1" s="1"/>
  <c r="AM56" i="1" s="1"/>
  <c r="AM57" i="1" s="1"/>
  <c r="AM58" i="1" s="1"/>
  <c r="AM59" i="1" s="1"/>
  <c r="AM60" i="1" s="1"/>
  <c r="AM61" i="1" s="1"/>
  <c r="AM62" i="1" s="1"/>
  <c r="AM63" i="1" s="1"/>
  <c r="AM64" i="1" s="1"/>
  <c r="AM65" i="1" s="1"/>
  <c r="AM66" i="1" s="1"/>
  <c r="AM67" i="1" s="1"/>
  <c r="AM68" i="1" s="1"/>
  <c r="AM69" i="1" s="1"/>
  <c r="AM70" i="1" s="1"/>
  <c r="AM71" i="1" s="1"/>
  <c r="AM72" i="1" s="1"/>
  <c r="AL3" i="1"/>
  <c r="AL4" i="1" s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L56" i="1" s="1"/>
  <c r="AL57" i="1" s="1"/>
  <c r="AL58" i="1" s="1"/>
  <c r="AL59" i="1" s="1"/>
  <c r="AL60" i="1" s="1"/>
  <c r="AL61" i="1" s="1"/>
  <c r="AL62" i="1" s="1"/>
  <c r="AL63" i="1" s="1"/>
  <c r="AL64" i="1" s="1"/>
  <c r="AL65" i="1" s="1"/>
  <c r="AL66" i="1" s="1"/>
  <c r="AL67" i="1" s="1"/>
  <c r="AL68" i="1" s="1"/>
  <c r="AL69" i="1" s="1"/>
  <c r="AL70" i="1" s="1"/>
  <c r="AL71" i="1" s="1"/>
  <c r="AL72" i="1" s="1"/>
  <c r="AK3" i="1"/>
  <c r="AJ3" i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AJ48" i="1" s="1"/>
  <c r="AJ49" i="1" s="1"/>
  <c r="AJ50" i="1" s="1"/>
  <c r="AJ51" i="1" s="1"/>
  <c r="AJ52" i="1" s="1"/>
  <c r="AJ53" i="1" s="1"/>
  <c r="AJ54" i="1" s="1"/>
  <c r="AJ55" i="1" s="1"/>
  <c r="AJ56" i="1" s="1"/>
  <c r="AJ57" i="1" s="1"/>
  <c r="AJ58" i="1" s="1"/>
  <c r="AJ59" i="1" s="1"/>
  <c r="AJ60" i="1" s="1"/>
  <c r="AJ61" i="1" s="1"/>
  <c r="AJ62" i="1" s="1"/>
  <c r="AJ63" i="1" s="1"/>
  <c r="AJ64" i="1" s="1"/>
  <c r="AJ65" i="1" s="1"/>
  <c r="AJ66" i="1" s="1"/>
  <c r="AJ67" i="1" s="1"/>
  <c r="AJ68" i="1" s="1"/>
  <c r="AJ69" i="1" s="1"/>
  <c r="AJ70" i="1" s="1"/>
  <c r="AJ71" i="1" s="1"/>
  <c r="AJ72" i="1" s="1"/>
  <c r="AI3" i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AI51" i="1" s="1"/>
  <c r="AI52" i="1" s="1"/>
  <c r="AI53" i="1" s="1"/>
  <c r="AI54" i="1" s="1"/>
  <c r="AI55" i="1" s="1"/>
  <c r="AI56" i="1" s="1"/>
  <c r="AI57" i="1" s="1"/>
  <c r="AI58" i="1" s="1"/>
  <c r="AI59" i="1" s="1"/>
  <c r="AI60" i="1" s="1"/>
  <c r="AI61" i="1" s="1"/>
  <c r="AI62" i="1" s="1"/>
  <c r="AI63" i="1" s="1"/>
  <c r="AI64" i="1" s="1"/>
  <c r="AI65" i="1" s="1"/>
  <c r="AI66" i="1" s="1"/>
  <c r="AI67" i="1" s="1"/>
  <c r="AI68" i="1" s="1"/>
  <c r="AI69" i="1" s="1"/>
  <c r="AI70" i="1" s="1"/>
  <c r="AI71" i="1" s="1"/>
  <c r="AI72" i="1" s="1"/>
  <c r="AH3" i="1"/>
  <c r="AG3" i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AG58" i="1" s="1"/>
  <c r="AG59" i="1" s="1"/>
  <c r="AG60" i="1" s="1"/>
  <c r="AG61" i="1" s="1"/>
  <c r="AG62" i="1" s="1"/>
  <c r="AG63" i="1" s="1"/>
  <c r="AG64" i="1" s="1"/>
  <c r="AG65" i="1" s="1"/>
  <c r="AG66" i="1" s="1"/>
  <c r="AG67" i="1" s="1"/>
  <c r="AG68" i="1" s="1"/>
  <c r="AG69" i="1" s="1"/>
  <c r="AG70" i="1" s="1"/>
  <c r="AG71" i="1" s="1"/>
  <c r="AG72" i="1" s="1"/>
  <c r="AF3" i="1"/>
  <c r="AE3" i="1"/>
  <c r="AD3" i="1"/>
  <c r="AC3" i="1"/>
  <c r="AC4" i="1" s="1"/>
  <c r="AC5" i="1" s="1"/>
  <c r="AB3" i="1"/>
  <c r="AB4" i="1" s="1"/>
  <c r="AA3" i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Z3" i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Y3" i="1"/>
  <c r="X3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W3" i="1"/>
  <c r="W4" i="1" s="1"/>
  <c r="W5" i="1" s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U3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T3" i="1"/>
  <c r="S3" i="1"/>
  <c r="R3" i="1"/>
  <c r="Q3" i="1"/>
  <c r="Q4" i="1" s="1"/>
  <c r="Q5" i="1" s="1"/>
  <c r="P3" i="1"/>
  <c r="P4" i="1" s="1"/>
  <c r="O3" i="1"/>
  <c r="O4" i="1" s="1"/>
  <c r="N3" i="1"/>
  <c r="M3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K3" i="1"/>
  <c r="K4" i="1" s="1"/>
  <c r="K5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H3" i="1"/>
  <c r="G3" i="1"/>
  <c r="F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</calcChain>
</file>

<file path=xl/sharedStrings.xml><?xml version="1.0" encoding="utf-8"?>
<sst xmlns="http://schemas.openxmlformats.org/spreadsheetml/2006/main" count="196" uniqueCount="195">
  <si>
    <t>Afghanistan</t>
    <phoneticPr fontId="0" type="noConversion"/>
  </si>
  <si>
    <t>Albania</t>
  </si>
  <si>
    <t>Algeria</t>
  </si>
  <si>
    <t>Andorra</t>
    <phoneticPr fontId="0" type="noConversion"/>
  </si>
  <si>
    <t>Angola</t>
  </si>
  <si>
    <t>Anguilla</t>
    <phoneticPr fontId="0" type="noConversion"/>
  </si>
  <si>
    <t>Antigua and Barbuda</t>
    <phoneticPr fontId="0" type="noConversion"/>
  </si>
  <si>
    <t>Argentina</t>
  </si>
  <si>
    <t>Aruba</t>
    <phoneticPr fontId="0" type="noConversion"/>
  </si>
  <si>
    <t>Australia</t>
  </si>
  <si>
    <t>Austria</t>
  </si>
  <si>
    <t>Bahamas</t>
  </si>
  <si>
    <t>Bahrain</t>
  </si>
  <si>
    <t>Barbados</t>
    <phoneticPr fontId="0" type="noConversion"/>
  </si>
  <si>
    <t>Belgium-Luxembourg</t>
    <phoneticPr fontId="0" type="noConversion"/>
  </si>
  <si>
    <t>Belize</t>
    <phoneticPr fontId="0" type="noConversion"/>
  </si>
  <si>
    <t>Benin</t>
  </si>
  <si>
    <t>Bermuda</t>
    <phoneticPr fontId="0" type="noConversion"/>
  </si>
  <si>
    <t>Bhutan</t>
    <phoneticPr fontId="0" type="noConversion"/>
  </si>
  <si>
    <t>Bolivia</t>
    <phoneticPr fontId="0" type="noConversion"/>
  </si>
  <si>
    <t>Botswana</t>
    <phoneticPr fontId="0" type="noConversion"/>
  </si>
  <si>
    <t>Brazil</t>
  </si>
  <si>
    <t>Brunei</t>
    <phoneticPr fontId="0" type="noConversion"/>
  </si>
  <si>
    <t>Bulgaria</t>
  </si>
  <si>
    <t>Burkina Faso</t>
    <phoneticPr fontId="0" type="noConversion"/>
  </si>
  <si>
    <t>Burma</t>
    <phoneticPr fontId="0" type="noConversion"/>
  </si>
  <si>
    <t>Burundi</t>
  </si>
  <si>
    <t>Cambodia</t>
    <phoneticPr fontId="0" type="noConversion"/>
  </si>
  <si>
    <t>Cameroon</t>
  </si>
  <si>
    <t>Canada</t>
  </si>
  <si>
    <t>Cape Verde Islands</t>
    <phoneticPr fontId="0" type="noConversion"/>
  </si>
  <si>
    <t>Central African Rep.</t>
  </si>
  <si>
    <t>Chad</t>
  </si>
  <si>
    <t>Chile</t>
    <phoneticPr fontId="0" type="noConversion"/>
  </si>
  <si>
    <t>China</t>
  </si>
  <si>
    <t>China, Macao SAR</t>
    <phoneticPr fontId="0" type="noConversion"/>
  </si>
  <si>
    <t>Colombia</t>
    <phoneticPr fontId="0" type="noConversion"/>
  </si>
  <si>
    <t>Comoros</t>
    <phoneticPr fontId="0" type="noConversion"/>
  </si>
  <si>
    <t>Congo (Brazzaville)</t>
    <phoneticPr fontId="0" type="noConversion"/>
  </si>
  <si>
    <t>Congo (Kinshasa)</t>
  </si>
  <si>
    <t>Cook Isds</t>
    <phoneticPr fontId="0" type="noConversion"/>
  </si>
  <si>
    <t>Costa Rica</t>
    <phoneticPr fontId="0" type="noConversion"/>
  </si>
  <si>
    <t>Côte d'Ivoire</t>
  </si>
  <si>
    <t>Cuba</t>
  </si>
  <si>
    <t>Cyprus</t>
  </si>
  <si>
    <t>Czechoslovakia</t>
    <phoneticPr fontId="0" type="noConversion"/>
  </si>
  <si>
    <t>Denmark</t>
  </si>
  <si>
    <t>Djibouti</t>
  </si>
  <si>
    <t>Dominica</t>
    <phoneticPr fontId="0" type="noConversion"/>
  </si>
  <si>
    <t>Dominican Republic</t>
    <phoneticPr fontId="0" type="noConversion"/>
  </si>
  <si>
    <t>East and West Pakistan (including Pakistan and Bangladesh)</t>
    <phoneticPr fontId="0" type="noConversion"/>
  </si>
  <si>
    <t>Ecuador</t>
  </si>
  <si>
    <t>Egypt</t>
  </si>
  <si>
    <t>El Salvador</t>
    <phoneticPr fontId="0" type="noConversion"/>
  </si>
  <si>
    <t>Eritrea</t>
  </si>
  <si>
    <t>Ethiopia</t>
    <phoneticPr fontId="0" type="noConversion"/>
  </si>
  <si>
    <t>Faeroe Isds</t>
    <phoneticPr fontId="0" type="noConversion"/>
  </si>
  <si>
    <t>Fiji</t>
  </si>
  <si>
    <t>Finland</t>
  </si>
  <si>
    <t>France</t>
  </si>
  <si>
    <t>French Guiana</t>
  </si>
  <si>
    <t>French Polynesia</t>
  </si>
  <si>
    <t>FS Micronesia</t>
    <phoneticPr fontId="0" type="noConversion"/>
  </si>
  <si>
    <t>Gabon</t>
  </si>
  <si>
    <t>Gambia</t>
    <phoneticPr fontId="0" type="noConversion"/>
  </si>
  <si>
    <t>Germany</t>
  </si>
  <si>
    <t>Ghana</t>
  </si>
  <si>
    <t>Greece</t>
  </si>
  <si>
    <t>Greenland</t>
    <phoneticPr fontId="0" type="noConversion"/>
  </si>
  <si>
    <t>Grenada</t>
    <phoneticPr fontId="0" type="noConversion"/>
  </si>
  <si>
    <t>Guadeloupe</t>
  </si>
  <si>
    <t>Guatemala</t>
    <phoneticPr fontId="0" type="noConversion"/>
  </si>
  <si>
    <t>Guinea</t>
    <phoneticPr fontId="0" type="noConversion"/>
  </si>
  <si>
    <t>Guinea-Bissau</t>
    <phoneticPr fontId="0" type="noConversion"/>
  </si>
  <si>
    <t>Guyana</t>
    <phoneticPr fontId="0" type="noConversion"/>
  </si>
  <si>
    <t>Haiti</t>
  </si>
  <si>
    <t>Honduras</t>
    <phoneticPr fontId="0" type="noConversion"/>
  </si>
  <si>
    <t>Hong Kong</t>
    <phoneticPr fontId="0" type="noConversion"/>
  </si>
  <si>
    <t>Hungary</t>
  </si>
  <si>
    <t>Iceland</t>
  </si>
  <si>
    <t>India</t>
  </si>
  <si>
    <t>Indonesia</t>
  </si>
  <si>
    <t>Iran</t>
    <phoneticPr fontId="0" type="noConversion"/>
  </si>
  <si>
    <t>Iraq</t>
  </si>
  <si>
    <t>Ireland</t>
  </si>
  <si>
    <t>Israel</t>
  </si>
  <si>
    <t>Italy</t>
  </si>
  <si>
    <t>Jamaica</t>
  </si>
  <si>
    <t>Japan</t>
  </si>
  <si>
    <t>Jordan</t>
  </si>
  <si>
    <t>Kenya</t>
  </si>
  <si>
    <t>Kiribati</t>
    <phoneticPr fontId="0" type="noConversion"/>
  </si>
  <si>
    <t>Korea, North</t>
    <phoneticPr fontId="0" type="noConversion"/>
  </si>
  <si>
    <t>Korea, Republic of</t>
  </si>
  <si>
    <t>Kuwait</t>
  </si>
  <si>
    <t>Laos</t>
    <phoneticPr fontId="0" type="noConversion"/>
  </si>
  <si>
    <t>Lebanon</t>
  </si>
  <si>
    <t>Lesotho</t>
    <phoneticPr fontId="0" type="noConversion"/>
  </si>
  <si>
    <t>Liberia</t>
  </si>
  <si>
    <t>Libya</t>
  </si>
  <si>
    <t>Madagascar</t>
  </si>
  <si>
    <t>Malaysia</t>
  </si>
  <si>
    <t>Maldives</t>
    <phoneticPr fontId="0" type="noConversion"/>
  </si>
  <si>
    <t>Mali</t>
    <phoneticPr fontId="0" type="noConversion"/>
  </si>
  <si>
    <t>Malta</t>
  </si>
  <si>
    <t>Martinique</t>
  </si>
  <si>
    <t>Mauritania</t>
  </si>
  <si>
    <t>Mauritius</t>
  </si>
  <si>
    <t>Mayotte</t>
    <phoneticPr fontId="0" type="noConversion"/>
  </si>
  <si>
    <t>Mexico</t>
  </si>
  <si>
    <t>Mongolia</t>
    <phoneticPr fontId="0" type="noConversion"/>
  </si>
  <si>
    <t>Montserrat</t>
    <phoneticPr fontId="0" type="noConversion"/>
  </si>
  <si>
    <t>Morocco</t>
  </si>
  <si>
    <t>Mozambique</t>
    <phoneticPr fontId="0" type="noConversion"/>
  </si>
  <si>
    <t>Namibia</t>
    <phoneticPr fontId="0" type="noConversion"/>
  </si>
  <si>
    <t>Nepal</t>
  </si>
  <si>
    <t>Neth. Antilles and Aruba</t>
    <phoneticPr fontId="0" type="noConversion"/>
  </si>
  <si>
    <t>Netherlands</t>
  </si>
  <si>
    <t>New Caledonia</t>
  </si>
  <si>
    <t>New Zealand</t>
  </si>
  <si>
    <t>Nicaragua</t>
  </si>
  <si>
    <t>Niger</t>
    <phoneticPr fontId="0" type="noConversion"/>
  </si>
  <si>
    <t>Nigeria</t>
  </si>
  <si>
    <t>Norway</t>
  </si>
  <si>
    <t>Oman</t>
  </si>
  <si>
    <t>Palau</t>
    <phoneticPr fontId="0" type="noConversion"/>
  </si>
  <si>
    <t>Panama</t>
    <phoneticPr fontId="0" type="noConversion"/>
  </si>
  <si>
    <t>Papua New Guinea</t>
    <phoneticPr fontId="0" type="noConversion"/>
  </si>
  <si>
    <t>Paraguay</t>
    <phoneticPr fontId="0" type="noConversion"/>
  </si>
  <si>
    <t>Peru</t>
    <phoneticPr fontId="0" type="noConversion"/>
  </si>
  <si>
    <t>Philippines</t>
  </si>
  <si>
    <t>Poland</t>
  </si>
  <si>
    <t>Portugal</t>
  </si>
  <si>
    <t>Qatar</t>
    <phoneticPr fontId="0" type="noConversion"/>
  </si>
  <si>
    <t>Réunion</t>
    <phoneticPr fontId="0" type="noConversion"/>
  </si>
  <si>
    <t>Rhodesia and Nyasaland, Federation</t>
    <phoneticPr fontId="0" type="noConversion"/>
  </si>
  <si>
    <t>Romania</t>
  </si>
  <si>
    <t>Rwanda</t>
  </si>
  <si>
    <t>Saint Kitts and Nevis</t>
    <phoneticPr fontId="0" type="noConversion"/>
  </si>
  <si>
    <t>Saint Lucia</t>
  </si>
  <si>
    <t>Saint Pierre and Miquelon</t>
    <phoneticPr fontId="0" type="noConversion"/>
  </si>
  <si>
    <t>Saint Vincent and the Grenadines</t>
  </si>
  <si>
    <t>Samoa</t>
    <phoneticPr fontId="0" type="noConversion"/>
  </si>
  <si>
    <t>Sao Tome and Principe</t>
    <phoneticPr fontId="0" type="noConversion"/>
  </si>
  <si>
    <t>Saudi Arabia</t>
    <phoneticPr fontId="0" type="noConversion"/>
  </si>
  <si>
    <t>Senegal</t>
  </si>
  <si>
    <t>Seychelles</t>
    <phoneticPr fontId="0" type="noConversion"/>
  </si>
  <si>
    <t>Sierra Leone</t>
    <phoneticPr fontId="0" type="noConversion"/>
  </si>
  <si>
    <t>Singapore</t>
  </si>
  <si>
    <t>Solomon Isds</t>
    <phoneticPr fontId="0" type="noConversion"/>
  </si>
  <si>
    <t>Somalia</t>
    <phoneticPr fontId="0" type="noConversion"/>
  </si>
  <si>
    <t>South Africa, sales</t>
    <phoneticPr fontId="0" type="noConversion"/>
  </si>
  <si>
    <t>Spain, including Canary Islands</t>
    <phoneticPr fontId="0" type="noConversion"/>
  </si>
  <si>
    <t>Sri Lanka</t>
  </si>
  <si>
    <t>State of Palestine</t>
  </si>
  <si>
    <t>Sudan</t>
    <phoneticPr fontId="0" type="noConversion"/>
  </si>
  <si>
    <t>Suriname</t>
  </si>
  <si>
    <t>Swaziland(Eswatini)</t>
    <phoneticPr fontId="0" type="noConversion"/>
  </si>
  <si>
    <t>Sweden</t>
  </si>
  <si>
    <t>Switzerland</t>
  </si>
  <si>
    <t>Syria</t>
    <phoneticPr fontId="0" type="noConversion"/>
  </si>
  <si>
    <t>Taiwan</t>
    <phoneticPr fontId="0" type="noConversion"/>
  </si>
  <si>
    <t>Tanzania</t>
    <phoneticPr fontId="0" type="noConversion"/>
  </si>
  <si>
    <t>Thailand</t>
  </si>
  <si>
    <t>Togo</t>
    <phoneticPr fontId="0" type="noConversion"/>
  </si>
  <si>
    <t>Tonga</t>
    <phoneticPr fontId="0" type="noConversion"/>
  </si>
  <si>
    <t>Trinidad and Tobago</t>
  </si>
  <si>
    <t>Tunisia</t>
  </si>
  <si>
    <t>Turkey</t>
  </si>
  <si>
    <t>Turks and Caicos Isds</t>
    <phoneticPr fontId="0" type="noConversion"/>
  </si>
  <si>
    <t>Tuvalu</t>
    <phoneticPr fontId="0" type="noConversion"/>
  </si>
  <si>
    <t>U.S.S.R</t>
    <phoneticPr fontId="0" type="noConversion"/>
  </si>
  <si>
    <t>Uganda</t>
  </si>
  <si>
    <t>United Arab Emiratese</t>
    <phoneticPr fontId="0" type="noConversion"/>
  </si>
  <si>
    <t>United Kingdom</t>
  </si>
  <si>
    <t>United States including Puerto Rico</t>
    <phoneticPr fontId="0" type="noConversion"/>
  </si>
  <si>
    <t>Uruguay</t>
  </si>
  <si>
    <t>US Virgin Isds</t>
    <phoneticPr fontId="0" type="noConversion"/>
  </si>
  <si>
    <t>Vanuatu</t>
    <phoneticPr fontId="0" type="noConversion"/>
  </si>
  <si>
    <t>Venezuela</t>
    <phoneticPr fontId="0" type="noConversion"/>
  </si>
  <si>
    <t>Vietnam</t>
    <phoneticPr fontId="0" type="noConversion"/>
  </si>
  <si>
    <t>Wallis and Futuna Isds</t>
    <phoneticPr fontId="0" type="noConversion"/>
  </si>
  <si>
    <t>Yemen</t>
  </si>
  <si>
    <t>Yugoslavia</t>
    <phoneticPr fontId="0" type="noConversion"/>
  </si>
  <si>
    <t>Data</t>
    <phoneticPr fontId="0" type="noConversion"/>
  </si>
  <si>
    <t>assump bitumen inflow in 1900 is 0, and increase to the current inflow value</t>
    <phoneticPr fontId="0" type="noConversion"/>
  </si>
  <si>
    <t>assump 0</t>
    <phoneticPr fontId="0" type="noConversion"/>
  </si>
  <si>
    <t>Some missing data are obtained by interpolation</t>
  </si>
  <si>
    <t>1970-1989</t>
    <phoneticPr fontId="0" type="noConversion"/>
  </si>
  <si>
    <t>Oil Information - Data product - IEA</t>
  </si>
  <si>
    <t>1990-2020</t>
    <phoneticPr fontId="0" type="noConversion"/>
  </si>
  <si>
    <t>http://data.un.org/Data.aspx?q=Bitumen&amp;d=EDATA&amp;f=cmID%3aBT</t>
    <phoneticPr fontId="0" type="noConversion"/>
  </si>
  <si>
    <t>data</t>
    <phoneticPr fontId="0" type="noConversion"/>
  </si>
  <si>
    <t>remind the same as the previous year</t>
    <phoneticPr fontId="0" type="noConversion"/>
  </si>
  <si>
    <t>*Unit: 1,000 metric 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</si>
</sst>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宋体"/>
      <family val="3"/>
      <charset val="134"/>
    </font>
    <font>
      <sz val="11"/>
      <color theme="9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3"/>
      <charset val="134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2" borderId="0" xfId="0" applyFill="1"/>
    <xf numFmtId="0" fontId="0" fillId="0" borderId="0" xfId="0" applyFill="1" applyAlignment="1">
      <alignment vertical="center"/>
    </xf>
    <xf numFmtId="0" fontId="0" fillId="0" borderId="0" xfId="0" applyFill="1"/>
    <xf numFmtId="0" fontId="1" fillId="0" borderId="0" xfId="0" applyFont="1" applyFill="1" applyAlignment="1">
      <alignment vertical="center"/>
    </xf>
    <xf numFmtId="0" fontId="5" fillId="0" borderId="0" xfId="0" applyFont="1" applyFill="1"/>
    <xf numFmtId="0" fontId="4" fillId="0" borderId="0" xfId="0" applyFont="1" applyFill="1"/>
    <xf numFmtId="0" fontId="0" fillId="2" borderId="0" xfId="0" applyFill="1" applyAlignment="1">
      <alignment vertical="center"/>
    </xf>
    <xf numFmtId="0" fontId="0" fillId="0" borderId="0" xfId="0" applyFill="1" applyBorder="1"/>
    <xf numFmtId="0" fontId="3" fillId="0" borderId="0" xfId="0" applyFont="1" applyFill="1"/>
    <xf numFmtId="0" fontId="6" fillId="2" borderId="0" xfId="0" applyFont="1" applyFill="1" applyAlignment="1">
      <alignment vertical="center"/>
    </xf>
    <xf numFmtId="0" fontId="6" fillId="2" borderId="0" xfId="0" applyFont="1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4" fillId="2" borderId="0" xfId="0" applyFont="1" applyFill="1"/>
    <xf numFmtId="0" fontId="0" fillId="0" borderId="0" xfId="0" applyFill="1" applyBorder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3" fillId="0" borderId="0" xfId="0" applyFont="1" applyFill="1" applyBorder="1"/>
    <xf numFmtId="0" fontId="1" fillId="0" borderId="0" xfId="0" applyFont="1" applyFill="1"/>
    <xf numFmtId="0" fontId="4" fillId="0" borderId="0" xfId="0" applyFont="1"/>
    <xf numFmtId="0" fontId="0" fillId="0" borderId="0" xfId="0" applyBorder="1"/>
    <xf numFmtId="0" fontId="4" fillId="0" borderId="0" xfId="0" applyFont="1" applyBorder="1"/>
    <xf numFmtId="0" fontId="1" fillId="0" borderId="0" xfId="0" applyFont="1" applyBorder="1"/>
    <xf numFmtId="0" fontId="3" fillId="0" borderId="0" xfId="0" applyFont="1" applyBorder="1"/>
    <xf numFmtId="0" fontId="3" fillId="0" borderId="0" xfId="0" applyFont="1" applyAlignment="1">
      <alignment vertical="center"/>
    </xf>
    <xf numFmtId="0" fontId="6" fillId="0" borderId="0" xfId="0" applyFont="1" applyFill="1"/>
    <xf numFmtId="0" fontId="1" fillId="0" borderId="0" xfId="0" applyFont="1" applyFill="1" applyBorder="1"/>
    <xf numFmtId="0" fontId="0" fillId="3" borderId="0" xfId="0" applyFill="1"/>
    <xf numFmtId="0" fontId="6" fillId="0" borderId="0" xfId="0" applyFont="1"/>
    <xf numFmtId="0" fontId="0" fillId="3" borderId="0" xfId="0" applyFill="1" applyBorder="1"/>
    <xf numFmtId="0" fontId="6" fillId="0" borderId="0" xfId="0" applyFont="1" applyFill="1" applyAlignment="1">
      <alignment vertical="center"/>
    </xf>
    <xf numFmtId="0" fontId="7" fillId="0" borderId="0" xfId="0" applyFont="1" applyFill="1"/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/>
    <xf numFmtId="0" fontId="6" fillId="0" borderId="0" xfId="0" applyFont="1" applyFill="1" applyBorder="1" applyAlignment="1">
      <alignment vertical="center"/>
    </xf>
    <xf numFmtId="0" fontId="8" fillId="0" borderId="0" xfId="1"/>
    <xf numFmtId="0" fontId="8" fillId="0" borderId="0" xfId="1" applyFill="1" applyAlignment="1">
      <alignment vertical="center"/>
    </xf>
    <xf numFmtId="0" fontId="9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data.un.org/Data.aspx?q=Bitumen&amp;d=EDATA&amp;f=cmID%3aBT" TargetMode="External"/><Relationship Id="rId1" Type="http://schemas.openxmlformats.org/officeDocument/2006/relationships/hyperlink" Target="https://www.iea.org/data-and-statistics/data-product/oil-inform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C129"/>
  <sheetViews>
    <sheetView tabSelected="1" workbookViewId="0"/>
  </sheetViews>
  <sheetFormatPr defaultRowHeight="14.4"/>
  <sheetData>
    <row r="1" spans="1:185">
      <c r="A1" s="44" t="s">
        <v>194</v>
      </c>
      <c r="B1" s="37" t="s">
        <v>0</v>
      </c>
      <c r="C1" s="37" t="s">
        <v>1</v>
      </c>
      <c r="D1" s="37" t="s">
        <v>2</v>
      </c>
      <c r="E1" s="38" t="s">
        <v>3</v>
      </c>
      <c r="F1" s="37" t="s">
        <v>4</v>
      </c>
      <c r="G1" s="38" t="s">
        <v>5</v>
      </c>
      <c r="H1" s="38" t="s">
        <v>6</v>
      </c>
      <c r="I1" s="37" t="s">
        <v>7</v>
      </c>
      <c r="J1" s="38" t="s">
        <v>8</v>
      </c>
      <c r="K1" s="37" t="s">
        <v>9</v>
      </c>
      <c r="L1" s="37" t="s">
        <v>10</v>
      </c>
      <c r="M1" s="37" t="s">
        <v>11</v>
      </c>
      <c r="N1" s="37" t="s">
        <v>12</v>
      </c>
      <c r="O1" s="37" t="s">
        <v>13</v>
      </c>
      <c r="P1" s="38" t="s">
        <v>14</v>
      </c>
      <c r="Q1" s="38" t="s">
        <v>15</v>
      </c>
      <c r="R1" s="37" t="s">
        <v>16</v>
      </c>
      <c r="S1" s="37" t="s">
        <v>17</v>
      </c>
      <c r="T1" s="37" t="s">
        <v>18</v>
      </c>
      <c r="U1" s="39" t="s">
        <v>19</v>
      </c>
      <c r="V1" s="39" t="s">
        <v>20</v>
      </c>
      <c r="W1" s="37" t="s">
        <v>21</v>
      </c>
      <c r="X1" s="37" t="s">
        <v>22</v>
      </c>
      <c r="Y1" s="37" t="s">
        <v>23</v>
      </c>
      <c r="Z1" s="38" t="s">
        <v>24</v>
      </c>
      <c r="AA1" s="37" t="s">
        <v>25</v>
      </c>
      <c r="AB1" s="37" t="s">
        <v>26</v>
      </c>
      <c r="AC1" s="38" t="s">
        <v>27</v>
      </c>
      <c r="AD1" s="37" t="s">
        <v>28</v>
      </c>
      <c r="AE1" s="37" t="s">
        <v>29</v>
      </c>
      <c r="AF1" s="40" t="s">
        <v>30</v>
      </c>
      <c r="AG1" s="37" t="s">
        <v>31</v>
      </c>
      <c r="AH1" s="37" t="s">
        <v>32</v>
      </c>
      <c r="AI1" s="37" t="s">
        <v>33</v>
      </c>
      <c r="AJ1" s="37" t="s">
        <v>34</v>
      </c>
      <c r="AK1" s="37" t="s">
        <v>35</v>
      </c>
      <c r="AL1" s="37" t="s">
        <v>36</v>
      </c>
      <c r="AM1" s="38" t="s">
        <v>37</v>
      </c>
      <c r="AN1" s="38" t="s">
        <v>38</v>
      </c>
      <c r="AO1" s="38" t="s">
        <v>39</v>
      </c>
      <c r="AP1" s="38" t="s">
        <v>40</v>
      </c>
      <c r="AQ1" s="37" t="s">
        <v>41</v>
      </c>
      <c r="AR1" s="37" t="s">
        <v>42</v>
      </c>
      <c r="AS1" s="37" t="s">
        <v>43</v>
      </c>
      <c r="AT1" s="37" t="s">
        <v>44</v>
      </c>
      <c r="AU1" s="38" t="s">
        <v>45</v>
      </c>
      <c r="AV1" s="37" t="s">
        <v>46</v>
      </c>
      <c r="AW1" s="37" t="s">
        <v>47</v>
      </c>
      <c r="AX1" s="38" t="s">
        <v>48</v>
      </c>
      <c r="AY1" s="37" t="s">
        <v>49</v>
      </c>
      <c r="AZ1" s="38" t="s">
        <v>50</v>
      </c>
      <c r="BA1" s="37" t="s">
        <v>51</v>
      </c>
      <c r="BB1" s="37" t="s">
        <v>52</v>
      </c>
      <c r="BC1" s="38" t="s">
        <v>53</v>
      </c>
      <c r="BD1" s="37" t="s">
        <v>54</v>
      </c>
      <c r="BE1" s="37" t="s">
        <v>55</v>
      </c>
      <c r="BF1" s="39" t="s">
        <v>56</v>
      </c>
      <c r="BG1" s="39" t="s">
        <v>57</v>
      </c>
      <c r="BH1" s="39" t="s">
        <v>58</v>
      </c>
      <c r="BI1" s="37" t="s">
        <v>59</v>
      </c>
      <c r="BJ1" s="37" t="s">
        <v>60</v>
      </c>
      <c r="BK1" s="39" t="s">
        <v>61</v>
      </c>
      <c r="BL1" s="38" t="s">
        <v>62</v>
      </c>
      <c r="BM1" s="37" t="s">
        <v>63</v>
      </c>
      <c r="BN1" s="11" t="s">
        <v>64</v>
      </c>
      <c r="BO1" s="37" t="s">
        <v>65</v>
      </c>
      <c r="BP1" s="39" t="s">
        <v>66</v>
      </c>
      <c r="BQ1" s="39" t="s">
        <v>67</v>
      </c>
      <c r="BR1" s="38" t="s">
        <v>68</v>
      </c>
      <c r="BS1" s="40" t="s">
        <v>69</v>
      </c>
      <c r="BT1" s="39" t="s">
        <v>70</v>
      </c>
      <c r="BU1" s="39" t="s">
        <v>71</v>
      </c>
      <c r="BV1" s="37" t="s">
        <v>72</v>
      </c>
      <c r="BW1" s="38" t="s">
        <v>73</v>
      </c>
      <c r="BX1" s="38" t="s">
        <v>74</v>
      </c>
      <c r="BY1" s="37" t="s">
        <v>75</v>
      </c>
      <c r="BZ1" s="37" t="s">
        <v>76</v>
      </c>
      <c r="CA1" s="39" t="s">
        <v>77</v>
      </c>
      <c r="CB1" s="39" t="s">
        <v>78</v>
      </c>
      <c r="CC1" s="39" t="s">
        <v>79</v>
      </c>
      <c r="CD1" s="37" t="s">
        <v>80</v>
      </c>
      <c r="CE1" s="37" t="s">
        <v>81</v>
      </c>
      <c r="CF1" s="37" t="s">
        <v>82</v>
      </c>
      <c r="CG1" s="37" t="s">
        <v>83</v>
      </c>
      <c r="CH1" s="39" t="s">
        <v>84</v>
      </c>
      <c r="CI1" s="39" t="s">
        <v>85</v>
      </c>
      <c r="CJ1" s="39" t="s">
        <v>86</v>
      </c>
      <c r="CK1" s="37" t="s">
        <v>87</v>
      </c>
      <c r="CL1" s="37" t="s">
        <v>88</v>
      </c>
      <c r="CM1" s="37" t="s">
        <v>89</v>
      </c>
      <c r="CN1" s="39" t="s">
        <v>90</v>
      </c>
      <c r="CO1" s="40" t="s">
        <v>91</v>
      </c>
      <c r="CP1" s="40" t="s">
        <v>92</v>
      </c>
      <c r="CQ1" s="39" t="s">
        <v>93</v>
      </c>
      <c r="CR1" s="37" t="s">
        <v>94</v>
      </c>
      <c r="CS1" s="40" t="s">
        <v>95</v>
      </c>
      <c r="CT1" s="39" t="s">
        <v>96</v>
      </c>
      <c r="CU1" s="40" t="s">
        <v>97</v>
      </c>
      <c r="CV1" s="39" t="s">
        <v>98</v>
      </c>
      <c r="CW1" s="39" t="s">
        <v>99</v>
      </c>
      <c r="CX1" s="39" t="s">
        <v>100</v>
      </c>
      <c r="CY1" s="39" t="s">
        <v>101</v>
      </c>
      <c r="CZ1" s="40" t="s">
        <v>102</v>
      </c>
      <c r="DA1" s="40" t="s">
        <v>103</v>
      </c>
      <c r="DB1" s="37" t="s">
        <v>104</v>
      </c>
      <c r="DC1" s="39" t="s">
        <v>105</v>
      </c>
      <c r="DD1" s="39" t="s">
        <v>106</v>
      </c>
      <c r="DE1" s="37" t="s">
        <v>107</v>
      </c>
      <c r="DF1" s="40" t="s">
        <v>108</v>
      </c>
      <c r="DG1" s="37" t="s">
        <v>109</v>
      </c>
      <c r="DH1" s="38" t="s">
        <v>110</v>
      </c>
      <c r="DI1" s="37" t="s">
        <v>111</v>
      </c>
      <c r="DJ1" s="37" t="s">
        <v>112</v>
      </c>
      <c r="DK1" s="37" t="s">
        <v>113</v>
      </c>
      <c r="DL1" s="37" t="s">
        <v>114</v>
      </c>
      <c r="DM1" s="37" t="s">
        <v>115</v>
      </c>
      <c r="DN1" s="37" t="s">
        <v>116</v>
      </c>
      <c r="DO1" s="37" t="s">
        <v>117</v>
      </c>
      <c r="DP1" s="37" t="s">
        <v>118</v>
      </c>
      <c r="DQ1" s="37" t="s">
        <v>119</v>
      </c>
      <c r="DR1" s="37" t="s">
        <v>120</v>
      </c>
      <c r="DS1" s="38" t="s">
        <v>121</v>
      </c>
      <c r="DT1" s="37" t="s">
        <v>122</v>
      </c>
      <c r="DU1" s="37" t="s">
        <v>123</v>
      </c>
      <c r="DV1" s="37" t="s">
        <v>124</v>
      </c>
      <c r="DW1" s="38" t="s">
        <v>125</v>
      </c>
      <c r="DX1" s="37" t="s">
        <v>126</v>
      </c>
      <c r="DY1" s="38" t="s">
        <v>127</v>
      </c>
      <c r="DZ1" s="37" t="s">
        <v>128</v>
      </c>
      <c r="EA1" s="38" t="s">
        <v>129</v>
      </c>
      <c r="EB1" s="37" t="s">
        <v>130</v>
      </c>
      <c r="EC1" s="41" t="s">
        <v>131</v>
      </c>
      <c r="ED1" s="37" t="s">
        <v>132</v>
      </c>
      <c r="EE1" s="38" t="s">
        <v>133</v>
      </c>
      <c r="EF1" s="38" t="s">
        <v>134</v>
      </c>
      <c r="EG1" s="40" t="s">
        <v>135</v>
      </c>
      <c r="EH1" s="37" t="s">
        <v>136</v>
      </c>
      <c r="EI1" s="37" t="s">
        <v>137</v>
      </c>
      <c r="EJ1" s="38" t="s">
        <v>138</v>
      </c>
      <c r="EK1" s="38" t="s">
        <v>139</v>
      </c>
      <c r="EL1" s="38" t="s">
        <v>140</v>
      </c>
      <c r="EM1" s="38" t="s">
        <v>141</v>
      </c>
      <c r="EN1" s="38" t="s">
        <v>142</v>
      </c>
      <c r="EO1" s="38" t="s">
        <v>143</v>
      </c>
      <c r="EP1" s="37" t="s">
        <v>144</v>
      </c>
      <c r="EQ1" s="39" t="s">
        <v>145</v>
      </c>
      <c r="ER1" s="38" t="s">
        <v>146</v>
      </c>
      <c r="ES1" s="38" t="s">
        <v>147</v>
      </c>
      <c r="ET1" s="39" t="s">
        <v>148</v>
      </c>
      <c r="EU1" s="38" t="s">
        <v>149</v>
      </c>
      <c r="EV1" s="40" t="s">
        <v>150</v>
      </c>
      <c r="EW1" s="37" t="s">
        <v>151</v>
      </c>
      <c r="EX1" s="37" t="s">
        <v>152</v>
      </c>
      <c r="EY1" s="37" t="s">
        <v>153</v>
      </c>
      <c r="EZ1" s="37" t="s">
        <v>154</v>
      </c>
      <c r="FA1" s="38" t="s">
        <v>155</v>
      </c>
      <c r="FB1" s="37" t="s">
        <v>156</v>
      </c>
      <c r="FC1" s="38" t="s">
        <v>157</v>
      </c>
      <c r="FD1" s="37" t="s">
        <v>158</v>
      </c>
      <c r="FE1" s="39" t="s">
        <v>159</v>
      </c>
      <c r="FF1" s="39" t="s">
        <v>160</v>
      </c>
      <c r="FG1" s="40" t="s">
        <v>161</v>
      </c>
      <c r="FH1" s="40" t="s">
        <v>162</v>
      </c>
      <c r="FI1" s="39" t="s">
        <v>163</v>
      </c>
      <c r="FJ1" s="39" t="s">
        <v>164</v>
      </c>
      <c r="FK1" s="40" t="s">
        <v>165</v>
      </c>
      <c r="FL1" s="39" t="s">
        <v>166</v>
      </c>
      <c r="FM1" s="39" t="s">
        <v>167</v>
      </c>
      <c r="FN1" s="39" t="s">
        <v>168</v>
      </c>
      <c r="FO1" s="40" t="s">
        <v>169</v>
      </c>
      <c r="FP1" s="40" t="s">
        <v>170</v>
      </c>
      <c r="FQ1" s="39" t="s">
        <v>171</v>
      </c>
      <c r="FR1" s="39" t="s">
        <v>172</v>
      </c>
      <c r="FS1" s="39" t="s">
        <v>173</v>
      </c>
      <c r="FT1" s="39" t="s">
        <v>174</v>
      </c>
      <c r="FU1" s="39" t="s">
        <v>175</v>
      </c>
      <c r="FV1" s="39" t="s">
        <v>176</v>
      </c>
      <c r="FW1" s="40" t="s">
        <v>177</v>
      </c>
      <c r="FX1" s="40" t="s">
        <v>178</v>
      </c>
      <c r="FY1" s="39" t="s">
        <v>179</v>
      </c>
      <c r="FZ1" s="40" t="s">
        <v>180</v>
      </c>
      <c r="GA1" s="40" t="s">
        <v>181</v>
      </c>
      <c r="GB1" s="39" t="s">
        <v>182</v>
      </c>
      <c r="GC1" s="39" t="s">
        <v>183</v>
      </c>
    </row>
    <row r="2" spans="1:185">
      <c r="A2" s="1">
        <v>1900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</row>
    <row r="3" spans="1:185">
      <c r="A3" s="1">
        <v>1901</v>
      </c>
      <c r="B3">
        <f>($B$73-0)/71+B2</f>
        <v>1.1427661971830985</v>
      </c>
      <c r="C3">
        <f>($C$73-0)/71+C2</f>
        <v>0.45879651277151279</v>
      </c>
      <c r="D3">
        <f>($D$73-0)/71+D2</f>
        <v>0.59712045036548311</v>
      </c>
      <c r="E3">
        <f t="shared" ref="E3:BN12" si="0">(E73-0)/71+E2</f>
        <v>0</v>
      </c>
      <c r="F3">
        <f>($F$73-0)/71+F2</f>
        <v>0.38028169014084506</v>
      </c>
      <c r="G3">
        <f t="shared" si="0"/>
        <v>0</v>
      </c>
      <c r="H3">
        <f t="shared" si="0"/>
        <v>0</v>
      </c>
      <c r="I3">
        <f>($I$73-0)/71+I2</f>
        <v>5.602059773859005</v>
      </c>
      <c r="J3">
        <f t="shared" si="0"/>
        <v>0</v>
      </c>
      <c r="K3">
        <f>($K$73-0)/71+K2</f>
        <v>5.971830985915493</v>
      </c>
      <c r="L3">
        <f>($L$73-0)/71+L2</f>
        <v>8.704225352112676</v>
      </c>
      <c r="M3">
        <f>($M$73-0)/71+M2</f>
        <v>9.3933802816901404E-2</v>
      </c>
      <c r="N3">
        <f>($N$73-0)/71+N2</f>
        <v>0.20557479642182838</v>
      </c>
      <c r="O3">
        <f>($O$73-0)/71+O2</f>
        <v>6.9381690140845068E-2</v>
      </c>
      <c r="P3">
        <f>($P$73-0)/71+P2</f>
        <v>9.6901408450704221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>($U$73-0)/71+U2</f>
        <v>3.8350621207732201E-2</v>
      </c>
      <c r="V3">
        <f>($V$73-0)/71+V2</f>
        <v>2.3415179303286522E-2</v>
      </c>
      <c r="W3">
        <f>($W$73-0)/71+W2</f>
        <v>3.0685955845853141</v>
      </c>
      <c r="X3">
        <f>($X$73-0)/71+X2</f>
        <v>2.5776326380115414E-2</v>
      </c>
      <c r="Y3">
        <f>($Y$73-0)/71+Y2</f>
        <v>0.72418442026281793</v>
      </c>
      <c r="Z3">
        <f t="shared" si="0"/>
        <v>0</v>
      </c>
      <c r="AA3">
        <f>($AA$73-0)/71+AA2</f>
        <v>2.1717159341295065</v>
      </c>
      <c r="AB3">
        <f t="shared" si="0"/>
        <v>0</v>
      </c>
      <c r="AC3">
        <f t="shared" si="0"/>
        <v>0</v>
      </c>
      <c r="AD3">
        <f t="shared" si="0"/>
        <v>0</v>
      </c>
      <c r="AE3">
        <f>($AE$73-0)/71+AE2</f>
        <v>35.7887323943662</v>
      </c>
      <c r="AF3">
        <f>($AF$73-0)/71+AF2</f>
        <v>2.9991549295774647E-2</v>
      </c>
      <c r="AG3">
        <f t="shared" si="0"/>
        <v>0</v>
      </c>
      <c r="AH3">
        <f t="shared" si="0"/>
        <v>0</v>
      </c>
      <c r="AI3">
        <f t="shared" si="0"/>
        <v>0</v>
      </c>
      <c r="AJ3">
        <f>($AJ$73-0)/71+AJ2</f>
        <v>19.508730528359884</v>
      </c>
      <c r="AK3">
        <f t="shared" si="0"/>
        <v>0</v>
      </c>
      <c r="AL3">
        <f>($AL$73-0)/71+AL2</f>
        <v>1.3260906851118557</v>
      </c>
      <c r="AM3">
        <f t="shared" si="0"/>
        <v>0</v>
      </c>
      <c r="AN3">
        <f>($AN$73-0)/71+AN2</f>
        <v>3.3660205127240009E-2</v>
      </c>
      <c r="AO3">
        <f t="shared" si="0"/>
        <v>0</v>
      </c>
      <c r="AP3">
        <f t="shared" si="0"/>
        <v>0</v>
      </c>
      <c r="AQ3">
        <f t="shared" si="0"/>
        <v>0</v>
      </c>
      <c r="AR3">
        <f>($AR$73-0)/71+AR2</f>
        <v>9.2581532575347222E-2</v>
      </c>
      <c r="AS3">
        <f>($AS$73-0)/71+AS2</f>
        <v>0.24959993473441494</v>
      </c>
      <c r="AT3">
        <f>($AT$73-0)/71+AT2</f>
        <v>8.9306169389249901E-2</v>
      </c>
      <c r="AU3">
        <f>($AU$73-0)/71+AU2</f>
        <v>7.211267605633803</v>
      </c>
      <c r="AV3">
        <f>($AV$73-0)/71+AV2</f>
        <v>5.23943661971831</v>
      </c>
      <c r="AW3">
        <f t="shared" si="0"/>
        <v>0</v>
      </c>
      <c r="AX3">
        <f t="shared" si="0"/>
        <v>0</v>
      </c>
      <c r="AY3">
        <f t="shared" si="0"/>
        <v>0</v>
      </c>
      <c r="AZ3">
        <f>($AZ$73-0)/71+AZ2</f>
        <v>1.367927958583359</v>
      </c>
      <c r="BA3">
        <f>($BA$73-0)/71+BA2</f>
        <v>0.19414001807260281</v>
      </c>
      <c r="BB3">
        <f>($BB$73-0)/71+BB2</f>
        <v>2.5740502002460488</v>
      </c>
      <c r="BC3">
        <f>($BC$73-0)/71+BC2</f>
        <v>0.31598832430608925</v>
      </c>
      <c r="BD3">
        <f>($BD$73-0)/71+BD2</f>
        <v>0.15822253521126761</v>
      </c>
      <c r="BE3">
        <f>($BE$73-0)/71+BE2</f>
        <v>0.15838081359014453</v>
      </c>
      <c r="BF3">
        <f>($BF$73-0)/71+BF2</f>
        <v>0.13264366197183097</v>
      </c>
      <c r="BG3">
        <f t="shared" si="0"/>
        <v>0</v>
      </c>
      <c r="BH3">
        <f>($BH$73-0)/71+BH2</f>
        <v>5.154929577464789</v>
      </c>
      <c r="BI3">
        <f>($BI$73-0)/71+BI2</f>
        <v>39.87323943661972</v>
      </c>
      <c r="BJ3">
        <f t="shared" si="0"/>
        <v>0</v>
      </c>
      <c r="BK3">
        <f t="shared" si="0"/>
        <v>0</v>
      </c>
      <c r="BL3">
        <f t="shared" si="0"/>
        <v>0</v>
      </c>
      <c r="BM3">
        <f>($BM$73-0)/71+BM2</f>
        <v>1.6213196399985762E-2</v>
      </c>
      <c r="BN3">
        <f t="shared" si="0"/>
        <v>0</v>
      </c>
      <c r="BO3">
        <f>($BO$73-0)/71+BO2</f>
        <v>66.732394366197184</v>
      </c>
      <c r="BP3">
        <f>($BP$73-0)/71+BP2</f>
        <v>1.8921311423309217E-2</v>
      </c>
      <c r="BQ3">
        <f>($BQ$73-0)/71+BQ2</f>
        <v>1.9014084507042253</v>
      </c>
      <c r="BR3">
        <f t="shared" ref="BR3:DY13" si="1">(BR73-0)/71+BR2</f>
        <v>0</v>
      </c>
      <c r="BS3">
        <f t="shared" si="1"/>
        <v>0</v>
      </c>
      <c r="BT3">
        <f>($BT$73-0)/71+BT2</f>
        <v>1.7556338028169017E-2</v>
      </c>
      <c r="BU3">
        <f>($BU$73-0)/71+BU2</f>
        <v>0.13888749714270215</v>
      </c>
      <c r="BV3">
        <f t="shared" si="1"/>
        <v>0</v>
      </c>
      <c r="BW3">
        <f t="shared" si="1"/>
        <v>0</v>
      </c>
      <c r="BX3">
        <f t="shared" si="1"/>
        <v>0</v>
      </c>
      <c r="BY3">
        <f t="shared" si="1"/>
        <v>0</v>
      </c>
      <c r="BZ3">
        <f>($BZ$73-0)/71+BZ2</f>
        <v>1.7322478752519403E-2</v>
      </c>
      <c r="CA3">
        <f>($CA$73-0)/71+CA2</f>
        <v>0.387578982011552</v>
      </c>
      <c r="CB3">
        <f>($CB$73-0)/71+CB2</f>
        <v>7.887323943661972</v>
      </c>
      <c r="CC3">
        <f>($CC$73-0)/71+CC2</f>
        <v>8.4507042253521125E-2</v>
      </c>
      <c r="CD3">
        <f>($CD$73-0)/71+CD2</f>
        <v>9.8388372658668199</v>
      </c>
      <c r="CE3">
        <f>($CE$73-0)/71+CE2</f>
        <v>0.87013306439833982</v>
      </c>
      <c r="CF3">
        <f>($CF$73-0)/71+CF2</f>
        <v>6.9189323313739095</v>
      </c>
      <c r="CG3">
        <f>($CG$73-0)/71+CG2</f>
        <v>0.82039779973487226</v>
      </c>
      <c r="CH3">
        <f>($CH$73-0)/71+CH2</f>
        <v>1.5070422535211268</v>
      </c>
      <c r="CI3">
        <f t="shared" si="1"/>
        <v>0</v>
      </c>
      <c r="CJ3">
        <f>($CJ$73-0)/71+CJ2</f>
        <v>29.014084507042252</v>
      </c>
      <c r="CK3">
        <f>($CK$73-0)/71+CK2</f>
        <v>0.514080193422225</v>
      </c>
      <c r="CL3">
        <f>($CL$73-0)/71+CL2</f>
        <v>57.887323943661968</v>
      </c>
      <c r="CM3">
        <f>($CM$73-0)/71+CM2</f>
        <v>0.54150999352302542</v>
      </c>
      <c r="CN3">
        <f>($CN$73-0)/71+CN2</f>
        <v>9.2760310732270312E-2</v>
      </c>
      <c r="CO3">
        <f t="shared" si="1"/>
        <v>0</v>
      </c>
      <c r="CP3">
        <f t="shared" si="1"/>
        <v>0</v>
      </c>
      <c r="CQ3">
        <f>($CQ$73-0)/71+CQ2</f>
        <v>2.732394366197183</v>
      </c>
      <c r="CR3">
        <f>($CR$73-0)/71+CR2</f>
        <v>0.44744879037242219</v>
      </c>
      <c r="CS3">
        <f t="shared" si="1"/>
        <v>0</v>
      </c>
      <c r="CT3">
        <f t="shared" si="1"/>
        <v>0</v>
      </c>
      <c r="CU3">
        <f t="shared" si="1"/>
        <v>0</v>
      </c>
      <c r="CV3">
        <f t="shared" si="1"/>
        <v>0</v>
      </c>
      <c r="CW3">
        <f>($CW$73-0)/71+CW2</f>
        <v>6.8193213535308744E-2</v>
      </c>
      <c r="CX3">
        <f>($CX$73-0)/71+CX2</f>
        <v>0.11267605633802817</v>
      </c>
      <c r="CY3">
        <f>($CY$73-0)/71+CY2</f>
        <v>0.36122006885356217</v>
      </c>
      <c r="CZ3">
        <f t="shared" si="1"/>
        <v>0</v>
      </c>
      <c r="DA3">
        <f>($DA$73-0)/71+DA2</f>
        <v>0.14084507042253522</v>
      </c>
      <c r="DB3">
        <f t="shared" si="1"/>
        <v>0</v>
      </c>
      <c r="DC3">
        <f>($DC$73-0)/71+DC2</f>
        <v>1.5266197183098589E-2</v>
      </c>
      <c r="DD3">
        <f t="shared" si="1"/>
        <v>0</v>
      </c>
      <c r="DE3">
        <f t="shared" si="1"/>
        <v>0</v>
      </c>
      <c r="DF3">
        <f>($DF$73-0)/71+DF2</f>
        <v>1.7659154929577463E-2</v>
      </c>
      <c r="DG3">
        <f>($DG$73-0)/71+DG2</f>
        <v>5.6805307904787741</v>
      </c>
      <c r="DH3">
        <f t="shared" si="1"/>
        <v>0</v>
      </c>
      <c r="DI3">
        <f t="shared" si="1"/>
        <v>0</v>
      </c>
      <c r="DJ3">
        <f>($DJ$73-0)/71+DJ2</f>
        <v>0.59407444001811405</v>
      </c>
      <c r="DK3">
        <f>($DK$73-0)/71+DK2</f>
        <v>0.47887323943661969</v>
      </c>
      <c r="DL3">
        <f>($DL$73-0)/71+DL2</f>
        <v>2.0252610306684962</v>
      </c>
      <c r="DM3">
        <f t="shared" si="1"/>
        <v>0</v>
      </c>
      <c r="DN3">
        <f>($DN$73-0)/71+DN2</f>
        <v>5.3108450704225353E-2</v>
      </c>
      <c r="DO3">
        <f>($DO$73-0)/71+DO2</f>
        <v>12.070422535211268</v>
      </c>
      <c r="DP3">
        <f t="shared" si="1"/>
        <v>0</v>
      </c>
      <c r="DQ3">
        <f>($DQ$73-0)/71+DQ2</f>
        <v>1.5211267605633803</v>
      </c>
      <c r="DR3">
        <f>($DR$73-0)/71+DR2</f>
        <v>3.3842490852544795E-2</v>
      </c>
      <c r="DS3">
        <f t="shared" si="1"/>
        <v>0</v>
      </c>
      <c r="DT3">
        <f>($DT$73-0)/71+DT2</f>
        <v>0.13941332028534564</v>
      </c>
      <c r="DU3">
        <f>($DU$73-0)/71+DU2</f>
        <v>3.028169014084507</v>
      </c>
      <c r="DV3">
        <f t="shared" si="1"/>
        <v>0</v>
      </c>
      <c r="DW3">
        <f t="shared" si="1"/>
        <v>0</v>
      </c>
      <c r="DX3">
        <f>($DX$73-0)/71+DX2</f>
        <v>0.26407072971789741</v>
      </c>
      <c r="DY3">
        <f t="shared" si="1"/>
        <v>0</v>
      </c>
      <c r="DZ3">
        <f>($DZ$73-0)/71+DZ2</f>
        <v>4.3901852332866059E-2</v>
      </c>
      <c r="EA3">
        <f>($EA$73-0)/71+EA2</f>
        <v>0.5126070277154734</v>
      </c>
      <c r="EB3">
        <f>($EB$73-0)/71+EB2</f>
        <v>0.62059238534810734</v>
      </c>
      <c r="EC3">
        <f>($EC$73-0)/71+EC2</f>
        <v>9.183098591549296</v>
      </c>
      <c r="ED3">
        <f>($ED$73-0)/71+ED2</f>
        <v>0.971830985915493</v>
      </c>
      <c r="EE3">
        <f>($EE$73-0)/71+EE2</f>
        <v>7.1766483061015851E-2</v>
      </c>
      <c r="EF3">
        <f>($EF$73-0)/71+EF2</f>
        <v>0.34259154929577468</v>
      </c>
      <c r="EG3">
        <f t="shared" ref="EG3:GB15" si="2">(EG73-0)/71+EG2</f>
        <v>0</v>
      </c>
      <c r="EH3">
        <f>($EH$73-0)/71+EH2</f>
        <v>5.90358280950971</v>
      </c>
      <c r="EI3">
        <f t="shared" si="2"/>
        <v>0</v>
      </c>
      <c r="EJ3">
        <f t="shared" si="2"/>
        <v>0</v>
      </c>
      <c r="EK3">
        <f>($EK$73-0)/71+EK2</f>
        <v>1.4084507042253521E-2</v>
      </c>
      <c r="EL3">
        <f t="shared" si="2"/>
        <v>0</v>
      </c>
      <c r="EM3">
        <f>($EM$73-0)/71+EM2</f>
        <v>2.0846478873239437E-2</v>
      </c>
      <c r="EN3">
        <f t="shared" si="2"/>
        <v>0</v>
      </c>
      <c r="EO3">
        <f t="shared" si="2"/>
        <v>0</v>
      </c>
      <c r="EP3">
        <f>($EP$73-0)/71+EP2</f>
        <v>2.1096350375662771</v>
      </c>
      <c r="EQ3">
        <f>($EQ$73-0)/71+EQ2</f>
        <v>5.6381760956220141E-2</v>
      </c>
      <c r="ER3">
        <f t="shared" si="2"/>
        <v>0</v>
      </c>
      <c r="ES3">
        <f t="shared" si="2"/>
        <v>0</v>
      </c>
      <c r="ET3">
        <f>($ET$73-0)/71+ET2</f>
        <v>0.14357062535612114</v>
      </c>
      <c r="EU3">
        <f t="shared" si="2"/>
        <v>0</v>
      </c>
      <c r="EV3">
        <f>($EV$73-0)/71+EV2</f>
        <v>5.7639436619718314E-2</v>
      </c>
      <c r="EW3">
        <f>($EW$73-0)/71+EW2</f>
        <v>1.8700753536854642</v>
      </c>
      <c r="EX3">
        <f>($EX$73-0)/71+EX2</f>
        <v>7.887323943661972</v>
      </c>
      <c r="EY3">
        <f>($EY$73-0)/71+EY2</f>
        <v>0.16920724348281466</v>
      </c>
      <c r="EZ3">
        <f t="shared" si="2"/>
        <v>0</v>
      </c>
      <c r="FA3">
        <f>($FA$73-0)/71+FA2</f>
        <v>9.8335201700656225E-2</v>
      </c>
      <c r="FB3">
        <f>($FB$73-0)/71+FB2</f>
        <v>0.91347605633802809</v>
      </c>
      <c r="FC3">
        <f t="shared" si="2"/>
        <v>0</v>
      </c>
      <c r="FD3">
        <f>($FD$73-0)/71+FD2</f>
        <v>11.535211267605634</v>
      </c>
      <c r="FE3">
        <f>($FE$73-0)/71+FE2</f>
        <v>6.225352112676056</v>
      </c>
      <c r="FF3">
        <f>($FF$73-0)/71+FF2</f>
        <v>2.1611894685278128</v>
      </c>
      <c r="FG3">
        <f>($FG$73-0)/71+FG2</f>
        <v>0.51091731100578686</v>
      </c>
      <c r="FH3">
        <f>($FH$73-0)/71+FH2</f>
        <v>0.72256874491565426</v>
      </c>
      <c r="FI3">
        <f>($FI$73-0)/71+FI2</f>
        <v>1.7493821860520058</v>
      </c>
      <c r="FJ3">
        <f t="shared" si="2"/>
        <v>0</v>
      </c>
      <c r="FK3">
        <f t="shared" si="2"/>
        <v>0</v>
      </c>
      <c r="FL3">
        <f>($FL$73-0)/71+FL2</f>
        <v>1.1689989480792826</v>
      </c>
      <c r="FM3">
        <f>($FM$73-0)/71+FM2</f>
        <v>0.47784914744865536</v>
      </c>
      <c r="FN3">
        <f>($FN$73-0)/71+FN2</f>
        <v>2.591549295774648</v>
      </c>
      <c r="FO3">
        <f t="shared" si="2"/>
        <v>0</v>
      </c>
      <c r="FP3">
        <f t="shared" si="2"/>
        <v>0</v>
      </c>
      <c r="FQ3">
        <f>($FQ$73-0)/71+FQ2</f>
        <v>213.3076659744371</v>
      </c>
      <c r="FR3">
        <f>($FR$73-0)/71+FR2</f>
        <v>8.7145070422535206E-2</v>
      </c>
      <c r="FS3">
        <f t="shared" si="2"/>
        <v>0</v>
      </c>
      <c r="FT3">
        <f>($FT$73-0)/71+FT2</f>
        <v>30.704225352112676</v>
      </c>
      <c r="FU3">
        <f>($FU$73-0)/71+FU2</f>
        <v>401.40845070422534</v>
      </c>
      <c r="FV3">
        <f>($FV$73-0)/71+FV2</f>
        <v>0.56590780625142068</v>
      </c>
      <c r="FW3">
        <f t="shared" si="2"/>
        <v>0</v>
      </c>
      <c r="FX3">
        <f t="shared" si="2"/>
        <v>0</v>
      </c>
      <c r="FY3">
        <f>($FY$73-0)/71+FY2</f>
        <v>14.675919872526867</v>
      </c>
      <c r="FZ3">
        <f>($FZ$73-0)/71+FZ2</f>
        <v>0.16623338957298192</v>
      </c>
      <c r="GA3">
        <f t="shared" si="2"/>
        <v>0</v>
      </c>
      <c r="GB3">
        <f t="shared" si="2"/>
        <v>0</v>
      </c>
      <c r="GC3">
        <f>($GC$73-0)/71+GC2</f>
        <v>3.907737448743752</v>
      </c>
    </row>
    <row r="4" spans="1:185">
      <c r="A4" s="1">
        <v>1902</v>
      </c>
      <c r="B4">
        <f t="shared" ref="B4:B67" si="3">($B$73-0)/71+B3</f>
        <v>2.2855323943661969</v>
      </c>
      <c r="C4">
        <f t="shared" ref="C4:C67" si="4">($C$73-0)/71+C3</f>
        <v>0.91759302554302558</v>
      </c>
      <c r="D4">
        <f t="shared" ref="D4:D67" si="5">($D$73-0)/71+D3</f>
        <v>1.1942409007309662</v>
      </c>
      <c r="E4">
        <f t="shared" si="0"/>
        <v>0</v>
      </c>
      <c r="F4">
        <f t="shared" ref="F4:F67" si="6">($F$73-0)/71+F3</f>
        <v>0.76056338028169013</v>
      </c>
      <c r="G4">
        <f t="shared" si="0"/>
        <v>0</v>
      </c>
      <c r="H4">
        <f t="shared" si="0"/>
        <v>0</v>
      </c>
      <c r="I4">
        <f t="shared" ref="I4:I67" si="7">($I$73-0)/71+I3</f>
        <v>11.20411954771801</v>
      </c>
      <c r="J4">
        <f t="shared" si="0"/>
        <v>0</v>
      </c>
      <c r="K4">
        <f t="shared" ref="K4:K67" si="8">($K$73-0)/71+K3</f>
        <v>11.943661971830986</v>
      </c>
      <c r="L4">
        <f t="shared" ref="L4:L67" si="9">($L$73-0)/71+L3</f>
        <v>17.408450704225352</v>
      </c>
      <c r="M4">
        <f t="shared" ref="M4:M67" si="10">($M$73-0)/71+M3</f>
        <v>0.18786760563380281</v>
      </c>
      <c r="N4">
        <f t="shared" ref="N4:N67" si="11">($N$73-0)/71+N3</f>
        <v>0.41114959284365676</v>
      </c>
      <c r="O4">
        <f t="shared" ref="O4:O67" si="12">($O$73-0)/71+O3</f>
        <v>0.13876338028169014</v>
      </c>
      <c r="P4">
        <f t="shared" ref="P4:P67" si="13">($P$73-0)/71+P3</f>
        <v>19.380281690140844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ref="U4:U67" si="14">($U$73-0)/71+U3</f>
        <v>7.6701242415464402E-2</v>
      </c>
      <c r="V4">
        <f t="shared" ref="V4:V67" si="15">($V$73-0)/71+V3</f>
        <v>4.6830358606573044E-2</v>
      </c>
      <c r="W4">
        <f t="shared" ref="W4:W67" si="16">($W$73-0)/71+W3</f>
        <v>6.1371911691706282</v>
      </c>
      <c r="X4">
        <f t="shared" ref="X4:X67" si="17">($X$73-0)/71+X3</f>
        <v>5.1552652760230827E-2</v>
      </c>
      <c r="Y4">
        <f t="shared" ref="Y4:Y67" si="18">($Y$73-0)/71+Y3</f>
        <v>1.4483688405256359</v>
      </c>
      <c r="Z4">
        <f t="shared" si="0"/>
        <v>0</v>
      </c>
      <c r="AA4">
        <f t="shared" ref="AA4:AA67" si="19">($AA$73-0)/71+AA3</f>
        <v>4.343431868259013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ref="AE4:AE67" si="20">($AE$73-0)/71+AE3</f>
        <v>71.577464788732399</v>
      </c>
      <c r="AF4">
        <f t="shared" ref="AF4:AF67" si="21">($AF$73-0)/71+AF3</f>
        <v>5.9983098591549294E-2</v>
      </c>
      <c r="AG4">
        <f t="shared" si="0"/>
        <v>0</v>
      </c>
      <c r="AH4">
        <f t="shared" si="0"/>
        <v>0</v>
      </c>
      <c r="AI4">
        <f t="shared" si="0"/>
        <v>9.8591549295774641E-2</v>
      </c>
      <c r="AJ4">
        <f t="shared" ref="AJ4:AJ67" si="22">($AJ$73-0)/71+AJ3</f>
        <v>39.017461056719767</v>
      </c>
      <c r="AK4">
        <f t="shared" si="0"/>
        <v>0</v>
      </c>
      <c r="AL4">
        <f t="shared" ref="AL4:AL67" si="23">($AL$73-0)/71+AL3</f>
        <v>2.6521813702237114</v>
      </c>
      <c r="AM4">
        <f t="shared" si="0"/>
        <v>0</v>
      </c>
      <c r="AN4">
        <f t="shared" ref="AN4:AN67" si="24">($AN$73-0)/71+AN3</f>
        <v>6.7320410254480018E-2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ref="AR4:AR67" si="25">($AR$73-0)/71+AR3</f>
        <v>0.18516306515069444</v>
      </c>
      <c r="AS4">
        <f t="shared" ref="AS4:AS67" si="26">($AS$73-0)/71+AS3</f>
        <v>0.49919986946882988</v>
      </c>
      <c r="AT4">
        <f t="shared" ref="AT4:AT67" si="27">($AT$73-0)/71+AT3</f>
        <v>0.1786123387784998</v>
      </c>
      <c r="AU4">
        <f t="shared" ref="AU4:AU67" si="28">($AU$73-0)/71+AU3</f>
        <v>14.422535211267606</v>
      </c>
      <c r="AV4">
        <f t="shared" ref="AV4:AV67" si="29">($AV$73-0)/71+AV3</f>
        <v>10.47887323943662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ref="AZ4:AZ67" si="30">($AZ$73-0)/71+AZ3</f>
        <v>2.7358559171667181</v>
      </c>
      <c r="BA4">
        <f t="shared" ref="BA4:BA67" si="31">($BA$73-0)/71+BA3</f>
        <v>0.38828003614520562</v>
      </c>
      <c r="BB4">
        <f t="shared" ref="BB4:BB67" si="32">($BB$73-0)/71+BB3</f>
        <v>5.1481004004920976</v>
      </c>
      <c r="BC4">
        <f t="shared" ref="BC4:BC67" si="33">($BC$73-0)/71+BC3</f>
        <v>0.6319766486121785</v>
      </c>
      <c r="BD4">
        <f t="shared" ref="BD4:BD67" si="34">($BD$73-0)/71+BD3</f>
        <v>0.31644507042253522</v>
      </c>
      <c r="BE4">
        <f t="shared" ref="BE4:BE67" si="35">($BE$73-0)/71+BE3</f>
        <v>0.31676162718028905</v>
      </c>
      <c r="BF4">
        <f t="shared" ref="BF4:BF67" si="36">($BF$73-0)/71+BF3</f>
        <v>0.26528732394366195</v>
      </c>
      <c r="BG4">
        <f t="shared" si="0"/>
        <v>0</v>
      </c>
      <c r="BH4">
        <f t="shared" ref="BH4:BH67" si="37">($BH$73-0)/71+BH3</f>
        <v>10.309859154929578</v>
      </c>
      <c r="BI4">
        <f t="shared" ref="BI4:BI67" si="38">($BI$73-0)/71+BI3</f>
        <v>79.74647887323944</v>
      </c>
      <c r="BJ4">
        <f t="shared" si="0"/>
        <v>0</v>
      </c>
      <c r="BK4">
        <f t="shared" si="0"/>
        <v>0</v>
      </c>
      <c r="BL4">
        <f t="shared" si="0"/>
        <v>0</v>
      </c>
      <c r="BM4">
        <f t="shared" ref="BM4:BM67" si="39">($BM$73-0)/71+BM3</f>
        <v>3.2426392799971525E-2</v>
      </c>
      <c r="BN4">
        <f t="shared" si="0"/>
        <v>0</v>
      </c>
      <c r="BO4">
        <f t="shared" ref="BO4:BO67" si="40">($BO$73-0)/71+BO3</f>
        <v>133.46478873239437</v>
      </c>
      <c r="BP4">
        <f t="shared" ref="BP4:BP67" si="41">($BP$73-0)/71+BP3</f>
        <v>3.7842622846618434E-2</v>
      </c>
      <c r="BQ4">
        <f t="shared" ref="BQ4:BQ67" si="42">($BQ$73-0)/71+BQ3</f>
        <v>3.8028169014084505</v>
      </c>
      <c r="BR4">
        <f t="shared" si="1"/>
        <v>0</v>
      </c>
      <c r="BS4">
        <f t="shared" si="1"/>
        <v>0</v>
      </c>
      <c r="BT4">
        <f t="shared" ref="BT4:BT67" si="43">($BT$73-0)/71+BT3</f>
        <v>3.5112676056338034E-2</v>
      </c>
      <c r="BU4">
        <f t="shared" ref="BU4:BU67" si="44">($BU$73-0)/71+BU3</f>
        <v>0.27777499428540431</v>
      </c>
      <c r="BV4">
        <f t="shared" si="1"/>
        <v>0</v>
      </c>
      <c r="BW4">
        <f t="shared" si="1"/>
        <v>0</v>
      </c>
      <c r="BX4">
        <f t="shared" si="1"/>
        <v>0</v>
      </c>
      <c r="BY4">
        <f t="shared" si="1"/>
        <v>0</v>
      </c>
      <c r="BZ4">
        <f t="shared" ref="BZ4:BZ67" si="45">($BZ$73-0)/71+BZ3</f>
        <v>3.4644957505038806E-2</v>
      </c>
      <c r="CA4">
        <f t="shared" ref="CA4:CA67" si="46">($CA$73-0)/71+CA3</f>
        <v>0.775157964023104</v>
      </c>
      <c r="CB4">
        <f t="shared" ref="CB4:CB67" si="47">($CB$73-0)/71+CB3</f>
        <v>15.774647887323944</v>
      </c>
      <c r="CC4">
        <f t="shared" ref="CC4:CC67" si="48">($CC$73-0)/71+CC3</f>
        <v>0.16901408450704225</v>
      </c>
      <c r="CD4">
        <f t="shared" ref="CD4:CD67" si="49">($CD$73-0)/71+CD3</f>
        <v>19.67767453173364</v>
      </c>
      <c r="CE4">
        <f t="shared" ref="CE4:CE67" si="50">($CE$73-0)/71+CE3</f>
        <v>1.7402661287966796</v>
      </c>
      <c r="CF4">
        <f t="shared" ref="CF4:CF67" si="51">($CF$73-0)/71+CF3</f>
        <v>13.837864662747819</v>
      </c>
      <c r="CG4">
        <f t="shared" ref="CG4:CG67" si="52">($CG$73-0)/71+CG3</f>
        <v>1.6407955994697445</v>
      </c>
      <c r="CH4">
        <f t="shared" ref="CH4:CH67" si="53">($CH$73-0)/71+CH3</f>
        <v>3.0140845070422535</v>
      </c>
      <c r="CI4">
        <f t="shared" si="1"/>
        <v>0</v>
      </c>
      <c r="CJ4">
        <f t="shared" ref="CJ4:CJ67" si="54">($CJ$73-0)/71+CJ3</f>
        <v>58.028169014084504</v>
      </c>
      <c r="CK4">
        <f t="shared" ref="CK4:CK67" si="55">($CK$73-0)/71+CK3</f>
        <v>1.02816038684445</v>
      </c>
      <c r="CL4">
        <f t="shared" ref="CL4:CL67" si="56">($CL$73-0)/71+CL3</f>
        <v>115.77464788732394</v>
      </c>
      <c r="CM4">
        <f t="shared" ref="CM4:CM67" si="57">($CM$73-0)/71+CM3</f>
        <v>1.0830199870460508</v>
      </c>
      <c r="CN4">
        <f t="shared" ref="CN4:CN67" si="58">($CN$73-0)/71+CN3</f>
        <v>0.18552062146454062</v>
      </c>
      <c r="CO4">
        <f t="shared" si="1"/>
        <v>0</v>
      </c>
      <c r="CP4">
        <f t="shared" si="1"/>
        <v>0</v>
      </c>
      <c r="CQ4">
        <f t="shared" ref="CQ4:CQ67" si="59">($CQ$73-0)/71+CQ3</f>
        <v>5.464788732394366</v>
      </c>
      <c r="CR4">
        <f t="shared" ref="CR4:CR67" si="60">($CR$73-0)/71+CR3</f>
        <v>0.89489758074484438</v>
      </c>
      <c r="CS4">
        <f t="shared" si="1"/>
        <v>0</v>
      </c>
      <c r="CT4">
        <f t="shared" si="1"/>
        <v>0</v>
      </c>
      <c r="CU4">
        <f t="shared" si="1"/>
        <v>0</v>
      </c>
      <c r="CV4">
        <f t="shared" si="1"/>
        <v>4.2253521126760563E-2</v>
      </c>
      <c r="CW4">
        <f t="shared" ref="CW4:CW67" si="61">($CW$73-0)/71+CW3</f>
        <v>0.13638642707061749</v>
      </c>
      <c r="CX4">
        <f t="shared" ref="CX4:CX67" si="62">($CX$73-0)/71+CX3</f>
        <v>0.22535211267605634</v>
      </c>
      <c r="CY4">
        <f t="shared" ref="CY4:CY67" si="63">($CY$73-0)/71+CY3</f>
        <v>0.72244013770712434</v>
      </c>
      <c r="CZ4">
        <f t="shared" si="1"/>
        <v>0</v>
      </c>
      <c r="DA4">
        <f t="shared" ref="DA4:DA67" si="64">($DA$73-0)/71+DA3</f>
        <v>0.28169014084507044</v>
      </c>
      <c r="DB4">
        <f t="shared" si="1"/>
        <v>0</v>
      </c>
      <c r="DC4">
        <f t="shared" ref="DC4:DC67" si="65">($DC$73-0)/71+DC3</f>
        <v>3.0532394366197178E-2</v>
      </c>
      <c r="DD4">
        <f t="shared" si="1"/>
        <v>0</v>
      </c>
      <c r="DE4">
        <f t="shared" si="1"/>
        <v>0</v>
      </c>
      <c r="DF4">
        <f t="shared" ref="DF4:DF67" si="66">($DF$73-0)/71+DF3</f>
        <v>3.5318309859154927E-2</v>
      </c>
      <c r="DG4">
        <f t="shared" ref="DG4:DG67" si="67">($DG$73-0)/71+DG3</f>
        <v>11.361061580957548</v>
      </c>
      <c r="DH4">
        <f t="shared" si="1"/>
        <v>0</v>
      </c>
      <c r="DI4">
        <f t="shared" si="1"/>
        <v>0</v>
      </c>
      <c r="DJ4">
        <f t="shared" ref="DJ4:DJ67" si="68">($DJ$73-0)/71+DJ3</f>
        <v>1.1881488800362281</v>
      </c>
      <c r="DK4">
        <f t="shared" ref="DK4:DK67" si="69">($DK$73-0)/71+DK3</f>
        <v>0.95774647887323938</v>
      </c>
      <c r="DL4">
        <f t="shared" ref="DL4:DL67" si="70">($DL$73-0)/71+DL3</f>
        <v>4.0505220613369923</v>
      </c>
      <c r="DM4">
        <f t="shared" si="1"/>
        <v>0</v>
      </c>
      <c r="DN4">
        <f t="shared" ref="DN4:DN67" si="71">($DN$73-0)/71+DN3</f>
        <v>0.10621690140845071</v>
      </c>
      <c r="DO4">
        <f t="shared" ref="DO4:DO67" si="72">($DO$73-0)/71+DO3</f>
        <v>24.140845070422536</v>
      </c>
      <c r="DP4">
        <f t="shared" si="1"/>
        <v>0</v>
      </c>
      <c r="DQ4">
        <f t="shared" ref="DQ4:DQ67" si="73">($DQ$73-0)/71+DQ3</f>
        <v>3.0422535211267605</v>
      </c>
      <c r="DR4">
        <f t="shared" ref="DR4:DR67" si="74">($DR$73-0)/71+DR3</f>
        <v>6.7684981705089589E-2</v>
      </c>
      <c r="DS4">
        <f t="shared" si="1"/>
        <v>0</v>
      </c>
      <c r="DT4">
        <f t="shared" ref="DT4:DT67" si="75">($DT$73-0)/71+DT3</f>
        <v>0.27882664057069129</v>
      </c>
      <c r="DU4">
        <f t="shared" ref="DU4:DU67" si="76">($DU$73-0)/71+DU3</f>
        <v>6.056338028169014</v>
      </c>
      <c r="DV4">
        <f t="shared" si="1"/>
        <v>0</v>
      </c>
      <c r="DW4">
        <f t="shared" si="1"/>
        <v>0</v>
      </c>
      <c r="DX4">
        <f t="shared" ref="DX4:DX67" si="77">($DX$73-0)/71+DX3</f>
        <v>0.52814145943579482</v>
      </c>
      <c r="DY4">
        <f t="shared" si="1"/>
        <v>0</v>
      </c>
      <c r="DZ4">
        <f t="shared" ref="DZ4:DZ67" si="78">($DZ$73-0)/71+DZ3</f>
        <v>8.7803704665732119E-2</v>
      </c>
      <c r="EA4">
        <f t="shared" ref="EA4:EA67" si="79">($EA$73-0)/71+EA3</f>
        <v>1.0252140554309468</v>
      </c>
      <c r="EB4">
        <f t="shared" ref="EB4:EB67" si="80">($EB$73-0)/71+EB3</f>
        <v>1.2411847706962147</v>
      </c>
      <c r="EC4">
        <f t="shared" ref="EC4:EC67" si="81">($EC$73-0)/71+EC3</f>
        <v>18.366197183098592</v>
      </c>
      <c r="ED4">
        <f t="shared" ref="ED4:ED67" si="82">($ED$73-0)/71+ED3</f>
        <v>1.943661971830986</v>
      </c>
      <c r="EE4">
        <f t="shared" ref="EE4:EE67" si="83">($EE$73-0)/71+EE3</f>
        <v>0.1435329661220317</v>
      </c>
      <c r="EF4">
        <f t="shared" ref="EF4:EF67" si="84">($EF$73-0)/71+EF3</f>
        <v>0.68518309859154936</v>
      </c>
      <c r="EG4">
        <f t="shared" si="2"/>
        <v>0</v>
      </c>
      <c r="EH4">
        <f t="shared" ref="EH4:EH67" si="85">($EH$73-0)/71+EH3</f>
        <v>11.80716561901942</v>
      </c>
      <c r="EI4">
        <f t="shared" si="2"/>
        <v>0</v>
      </c>
      <c r="EJ4">
        <f t="shared" si="2"/>
        <v>0</v>
      </c>
      <c r="EK4">
        <f t="shared" ref="EK4:EK67" si="86">($EK$73-0)/71+EK3</f>
        <v>2.8169014084507043E-2</v>
      </c>
      <c r="EL4">
        <f t="shared" si="2"/>
        <v>0</v>
      </c>
      <c r="EM4">
        <f t="shared" ref="EM4:EM67" si="87">($EM$73-0)/71+EM3</f>
        <v>4.1692957746478874E-2</v>
      </c>
      <c r="EN4">
        <f t="shared" si="2"/>
        <v>0</v>
      </c>
      <c r="EO4">
        <f t="shared" si="2"/>
        <v>0</v>
      </c>
      <c r="EP4">
        <f t="shared" ref="EP4:EP67" si="88">($EP$73-0)/71+EP3</f>
        <v>4.2192700751325543</v>
      </c>
      <c r="EQ4">
        <f t="shared" ref="EQ4:EQ67" si="89">($EQ$73-0)/71+EQ3</f>
        <v>0.11276352191244028</v>
      </c>
      <c r="ER4">
        <f t="shared" si="2"/>
        <v>0</v>
      </c>
      <c r="ES4">
        <f t="shared" si="2"/>
        <v>0</v>
      </c>
      <c r="ET4">
        <f t="shared" ref="ET4:ET67" si="90">($ET$73-0)/71+ET3</f>
        <v>0.28714125071224228</v>
      </c>
      <c r="EU4">
        <f t="shared" si="2"/>
        <v>0</v>
      </c>
      <c r="EV4">
        <f t="shared" ref="EV4:EV67" si="91">($EV$73-0)/71+EV3</f>
        <v>0.11527887323943663</v>
      </c>
      <c r="EW4">
        <f t="shared" ref="EW4:EW67" si="92">($EW$73-0)/71+EW3</f>
        <v>3.7401507073709284</v>
      </c>
      <c r="EX4">
        <f t="shared" ref="EX4:EX67" si="93">($EX$73-0)/71+EX3</f>
        <v>15.774647887323944</v>
      </c>
      <c r="EY4">
        <f t="shared" ref="EY4:EY67" si="94">($EY$73-0)/71+EY3</f>
        <v>0.33841448696562931</v>
      </c>
      <c r="EZ4">
        <f t="shared" si="2"/>
        <v>0</v>
      </c>
      <c r="FA4">
        <f t="shared" ref="FA4:FA67" si="95">($FA$73-0)/71+FA3</f>
        <v>0.19667040340131245</v>
      </c>
      <c r="FB4">
        <f t="shared" ref="FB4:FB67" si="96">($FB$73-0)/71+FB3</f>
        <v>1.8269521126760562</v>
      </c>
      <c r="FC4">
        <f t="shared" si="2"/>
        <v>0</v>
      </c>
      <c r="FD4">
        <f t="shared" ref="FD4:FD67" si="97">($FD$73-0)/71+FD3</f>
        <v>23.070422535211268</v>
      </c>
      <c r="FE4">
        <f t="shared" ref="FE4:FE67" si="98">($FE$73-0)/71+FE3</f>
        <v>12.450704225352112</v>
      </c>
      <c r="FF4">
        <f t="shared" ref="FF4:FF67" si="99">($FF$73-0)/71+FF3</f>
        <v>4.3223789370556256</v>
      </c>
      <c r="FG4">
        <f t="shared" ref="FG4:FG67" si="100">($FG$73-0)/71+FG3</f>
        <v>1.0218346220115737</v>
      </c>
      <c r="FH4">
        <f t="shared" ref="FH4:FH67" si="101">($FH$73-0)/71+FH3</f>
        <v>1.4451374898313085</v>
      </c>
      <c r="FI4">
        <f t="shared" ref="FI4:FI67" si="102">($FI$73-0)/71+FI3</f>
        <v>3.4987643721040116</v>
      </c>
      <c r="FJ4">
        <f t="shared" si="2"/>
        <v>0</v>
      </c>
      <c r="FK4">
        <f t="shared" si="2"/>
        <v>0</v>
      </c>
      <c r="FL4">
        <f t="shared" ref="FL4:FL67" si="103">($FL$73-0)/71+FL3</f>
        <v>2.3379978961585652</v>
      </c>
      <c r="FM4">
        <f t="shared" ref="FM4:FM67" si="104">($FM$73-0)/71+FM3</f>
        <v>0.95569829489731073</v>
      </c>
      <c r="FN4">
        <f t="shared" ref="FN4:FN67" si="105">($FN$73-0)/71+FN3</f>
        <v>5.183098591549296</v>
      </c>
      <c r="FO4">
        <f t="shared" si="2"/>
        <v>0</v>
      </c>
      <c r="FP4">
        <f t="shared" si="2"/>
        <v>0</v>
      </c>
      <c r="FQ4">
        <f t="shared" ref="FQ4:FQ67" si="106">($FQ$73-0)/71+FQ3</f>
        <v>426.6153319488742</v>
      </c>
      <c r="FR4">
        <f t="shared" ref="FR4:FR67" si="107">($FR$73-0)/71+FR3</f>
        <v>0.17429014084507041</v>
      </c>
      <c r="FS4">
        <f t="shared" si="2"/>
        <v>0</v>
      </c>
      <c r="FT4">
        <f t="shared" ref="FT4:FT67" si="108">($FT$73-0)/71+FT3</f>
        <v>61.408450704225352</v>
      </c>
      <c r="FU4">
        <f t="shared" ref="FU4:FU67" si="109">($FU$73-0)/71+FU3</f>
        <v>802.81690140845069</v>
      </c>
      <c r="FV4">
        <f t="shared" ref="FV4:FV67" si="110">($FV$73-0)/71+FV3</f>
        <v>1.1318156125028414</v>
      </c>
      <c r="FW4">
        <f t="shared" si="2"/>
        <v>0</v>
      </c>
      <c r="FX4">
        <f t="shared" si="2"/>
        <v>0</v>
      </c>
      <c r="FY4">
        <f t="shared" ref="FY4:FY67" si="111">($FY$73-0)/71+FY3</f>
        <v>29.351839745053734</v>
      </c>
      <c r="FZ4">
        <f t="shared" ref="FZ4:FZ67" si="112">($FZ$73-0)/71+FZ3</f>
        <v>0.33246677914596384</v>
      </c>
      <c r="GA4">
        <f t="shared" si="2"/>
        <v>0</v>
      </c>
      <c r="GB4">
        <f t="shared" si="2"/>
        <v>0</v>
      </c>
      <c r="GC4">
        <f t="shared" ref="GC4:GC67" si="113">($GC$73-0)/71+GC3</f>
        <v>7.8154748974875039</v>
      </c>
    </row>
    <row r="5" spans="1:185">
      <c r="A5" s="1">
        <v>1903</v>
      </c>
      <c r="B5">
        <f t="shared" si="3"/>
        <v>3.4282985915492956</v>
      </c>
      <c r="C5">
        <f t="shared" si="4"/>
        <v>1.3763895383145384</v>
      </c>
      <c r="D5">
        <f t="shared" si="5"/>
        <v>1.7913613510964495</v>
      </c>
      <c r="E5">
        <f t="shared" si="0"/>
        <v>0</v>
      </c>
      <c r="F5">
        <f t="shared" si="6"/>
        <v>1.1408450704225352</v>
      </c>
      <c r="G5">
        <f t="shared" si="0"/>
        <v>0</v>
      </c>
      <c r="H5">
        <f t="shared" si="0"/>
        <v>0</v>
      </c>
      <c r="I5">
        <f t="shared" si="7"/>
        <v>16.806179321577016</v>
      </c>
      <c r="J5">
        <f t="shared" si="0"/>
        <v>0</v>
      </c>
      <c r="K5">
        <f t="shared" si="8"/>
        <v>17.91549295774648</v>
      </c>
      <c r="L5">
        <f t="shared" si="9"/>
        <v>26.112676056338028</v>
      </c>
      <c r="M5">
        <f t="shared" si="10"/>
        <v>0.28180140845070423</v>
      </c>
      <c r="N5">
        <f t="shared" si="11"/>
        <v>0.61672438926548512</v>
      </c>
      <c r="O5">
        <f t="shared" si="12"/>
        <v>0.20814507042253522</v>
      </c>
      <c r="P5">
        <f t="shared" si="13"/>
        <v>29.070422535211264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14"/>
        <v>0.11505186362319661</v>
      </c>
      <c r="V5">
        <f t="shared" si="15"/>
        <v>7.0245537909859573E-2</v>
      </c>
      <c r="W5">
        <f t="shared" si="16"/>
        <v>9.2057867537559428</v>
      </c>
      <c r="X5">
        <f t="shared" si="17"/>
        <v>7.7328979140346241E-2</v>
      </c>
      <c r="Y5">
        <f t="shared" si="18"/>
        <v>2.1725532607884537</v>
      </c>
      <c r="Z5">
        <f t="shared" si="0"/>
        <v>0</v>
      </c>
      <c r="AA5">
        <f t="shared" si="19"/>
        <v>6.515147802388519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20"/>
        <v>107.36619718309859</v>
      </c>
      <c r="AF5">
        <f t="shared" si="21"/>
        <v>8.9974647887323941E-2</v>
      </c>
      <c r="AG5">
        <f t="shared" si="0"/>
        <v>0</v>
      </c>
      <c r="AH5">
        <f t="shared" si="0"/>
        <v>0</v>
      </c>
      <c r="AI5">
        <f t="shared" si="0"/>
        <v>0.19718309859154928</v>
      </c>
      <c r="AJ5">
        <f t="shared" si="22"/>
        <v>58.526191585079651</v>
      </c>
      <c r="AK5">
        <f t="shared" si="0"/>
        <v>0</v>
      </c>
      <c r="AL5">
        <f t="shared" si="23"/>
        <v>3.9782720553355668</v>
      </c>
      <c r="AM5">
        <f t="shared" si="0"/>
        <v>0</v>
      </c>
      <c r="AN5">
        <f t="shared" si="24"/>
        <v>0.10098061538172003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25"/>
        <v>0.27774459772604165</v>
      </c>
      <c r="AS5">
        <f t="shared" si="26"/>
        <v>0.74879980420324488</v>
      </c>
      <c r="AT5">
        <f t="shared" si="27"/>
        <v>0.2679185081677497</v>
      </c>
      <c r="AU5">
        <f t="shared" si="28"/>
        <v>21.633802816901408</v>
      </c>
      <c r="AV5">
        <f t="shared" si="29"/>
        <v>15.71830985915493</v>
      </c>
      <c r="AW5">
        <f t="shared" si="0"/>
        <v>0</v>
      </c>
      <c r="AX5">
        <f t="shared" si="0"/>
        <v>0</v>
      </c>
      <c r="AY5">
        <f t="shared" si="0"/>
        <v>4.8314858458823107E-2</v>
      </c>
      <c r="AZ5">
        <f t="shared" si="30"/>
        <v>4.1037838757500769</v>
      </c>
      <c r="BA5">
        <f t="shared" si="31"/>
        <v>0.5824200542178084</v>
      </c>
      <c r="BB5">
        <f t="shared" si="32"/>
        <v>7.7221506007381464</v>
      </c>
      <c r="BC5">
        <f t="shared" si="33"/>
        <v>0.94796497291826776</v>
      </c>
      <c r="BD5">
        <f t="shared" si="34"/>
        <v>0.47466760563380284</v>
      </c>
      <c r="BE5">
        <f t="shared" si="35"/>
        <v>0.47514244077043355</v>
      </c>
      <c r="BF5">
        <f t="shared" si="36"/>
        <v>0.39793098591549292</v>
      </c>
      <c r="BG5">
        <f t="shared" si="0"/>
        <v>0</v>
      </c>
      <c r="BH5">
        <f t="shared" si="37"/>
        <v>15.464788732394368</v>
      </c>
      <c r="BI5">
        <f t="shared" si="38"/>
        <v>119.61971830985917</v>
      </c>
      <c r="BJ5">
        <f t="shared" si="0"/>
        <v>0</v>
      </c>
      <c r="BK5">
        <f t="shared" si="0"/>
        <v>0</v>
      </c>
      <c r="BL5">
        <f t="shared" si="0"/>
        <v>0</v>
      </c>
      <c r="BM5">
        <f t="shared" si="39"/>
        <v>4.8639589199957284E-2</v>
      </c>
      <c r="BN5">
        <f t="shared" si="0"/>
        <v>0</v>
      </c>
      <c r="BO5">
        <f t="shared" si="40"/>
        <v>200.19718309859155</v>
      </c>
      <c r="BP5">
        <f t="shared" si="41"/>
        <v>5.6763934269927652E-2</v>
      </c>
      <c r="BQ5">
        <f t="shared" si="42"/>
        <v>5.704225352112676</v>
      </c>
      <c r="BR5">
        <f t="shared" si="1"/>
        <v>0</v>
      </c>
      <c r="BS5">
        <f t="shared" si="1"/>
        <v>0</v>
      </c>
      <c r="BT5">
        <f t="shared" si="43"/>
        <v>5.2669014084507054E-2</v>
      </c>
      <c r="BU5">
        <f t="shared" si="44"/>
        <v>0.41666249142810646</v>
      </c>
      <c r="BV5">
        <f t="shared" si="1"/>
        <v>0</v>
      </c>
      <c r="BW5">
        <f t="shared" si="1"/>
        <v>0</v>
      </c>
      <c r="BX5">
        <f t="shared" si="1"/>
        <v>0</v>
      </c>
      <c r="BY5">
        <f t="shared" si="1"/>
        <v>0</v>
      </c>
      <c r="BZ5">
        <f t="shared" si="45"/>
        <v>5.196743625755821E-2</v>
      </c>
      <c r="CA5">
        <f t="shared" si="46"/>
        <v>1.1627369460346559</v>
      </c>
      <c r="CB5">
        <f t="shared" si="47"/>
        <v>23.661971830985916</v>
      </c>
      <c r="CC5">
        <f t="shared" si="48"/>
        <v>0.25352112676056338</v>
      </c>
      <c r="CD5">
        <f t="shared" si="49"/>
        <v>29.516511797600458</v>
      </c>
      <c r="CE5">
        <f t="shared" si="50"/>
        <v>2.6103991931950192</v>
      </c>
      <c r="CF5">
        <f t="shared" si="51"/>
        <v>20.756796994121729</v>
      </c>
      <c r="CG5">
        <f t="shared" si="52"/>
        <v>2.4611933992046167</v>
      </c>
      <c r="CH5">
        <f t="shared" si="53"/>
        <v>4.52112676056338</v>
      </c>
      <c r="CI5">
        <f t="shared" si="1"/>
        <v>0</v>
      </c>
      <c r="CJ5">
        <f t="shared" si="54"/>
        <v>87.042253521126753</v>
      </c>
      <c r="CK5">
        <f t="shared" si="55"/>
        <v>1.542240580266675</v>
      </c>
      <c r="CL5">
        <f t="shared" si="56"/>
        <v>173.66197183098592</v>
      </c>
      <c r="CM5">
        <f t="shared" si="57"/>
        <v>1.6245299805690763</v>
      </c>
      <c r="CN5">
        <f t="shared" si="58"/>
        <v>0.27828093219681094</v>
      </c>
      <c r="CO5">
        <f t="shared" si="1"/>
        <v>0</v>
      </c>
      <c r="CP5">
        <f t="shared" si="1"/>
        <v>0</v>
      </c>
      <c r="CQ5">
        <f t="shared" si="59"/>
        <v>8.1971830985915481</v>
      </c>
      <c r="CR5">
        <f t="shared" si="60"/>
        <v>1.3423463711172665</v>
      </c>
      <c r="CS5">
        <f t="shared" si="1"/>
        <v>0</v>
      </c>
      <c r="CT5">
        <f t="shared" si="1"/>
        <v>0</v>
      </c>
      <c r="CU5">
        <f t="shared" si="1"/>
        <v>0</v>
      </c>
      <c r="CV5">
        <f t="shared" si="1"/>
        <v>0.28169014084507038</v>
      </c>
      <c r="CW5">
        <f t="shared" si="61"/>
        <v>0.20457964060592623</v>
      </c>
      <c r="CX5">
        <f t="shared" si="62"/>
        <v>0.3380281690140845</v>
      </c>
      <c r="CY5">
        <f t="shared" si="63"/>
        <v>1.0836602065606864</v>
      </c>
      <c r="CZ5">
        <f t="shared" si="1"/>
        <v>0</v>
      </c>
      <c r="DA5">
        <f t="shared" si="64"/>
        <v>0.42253521126760563</v>
      </c>
      <c r="DB5">
        <f t="shared" si="1"/>
        <v>0</v>
      </c>
      <c r="DC5">
        <f t="shared" si="65"/>
        <v>4.5798591549295768E-2</v>
      </c>
      <c r="DD5">
        <f t="shared" si="1"/>
        <v>0</v>
      </c>
      <c r="DE5">
        <f t="shared" si="1"/>
        <v>0</v>
      </c>
      <c r="DF5">
        <f t="shared" si="66"/>
        <v>5.2977464788732387E-2</v>
      </c>
      <c r="DG5">
        <f t="shared" si="67"/>
        <v>17.041592371436323</v>
      </c>
      <c r="DH5">
        <f t="shared" si="1"/>
        <v>0</v>
      </c>
      <c r="DI5">
        <f t="shared" si="1"/>
        <v>0</v>
      </c>
      <c r="DJ5">
        <f t="shared" si="68"/>
        <v>1.7822233200543423</v>
      </c>
      <c r="DK5">
        <f t="shared" si="69"/>
        <v>1.436619718309859</v>
      </c>
      <c r="DL5">
        <f t="shared" si="70"/>
        <v>6.0757830920054889</v>
      </c>
      <c r="DM5">
        <f t="shared" si="1"/>
        <v>0</v>
      </c>
      <c r="DN5">
        <f t="shared" si="71"/>
        <v>0.15932535211267607</v>
      </c>
      <c r="DO5">
        <f t="shared" si="72"/>
        <v>36.211267605633807</v>
      </c>
      <c r="DP5">
        <f t="shared" si="1"/>
        <v>0</v>
      </c>
      <c r="DQ5">
        <f t="shared" si="73"/>
        <v>4.563380281690141</v>
      </c>
      <c r="DR5">
        <f t="shared" si="74"/>
        <v>0.10152747255763439</v>
      </c>
      <c r="DS5">
        <f t="shared" si="1"/>
        <v>0</v>
      </c>
      <c r="DT5">
        <f t="shared" si="75"/>
        <v>0.41823996085603693</v>
      </c>
      <c r="DU5">
        <f t="shared" si="76"/>
        <v>9.0845070422535201</v>
      </c>
      <c r="DV5">
        <f t="shared" si="1"/>
        <v>0</v>
      </c>
      <c r="DW5">
        <f t="shared" si="1"/>
        <v>0</v>
      </c>
      <c r="DX5">
        <f t="shared" si="77"/>
        <v>0.79221218915369218</v>
      </c>
      <c r="DY5">
        <f t="shared" si="1"/>
        <v>0</v>
      </c>
      <c r="DZ5">
        <f t="shared" si="78"/>
        <v>0.13170555699859818</v>
      </c>
      <c r="EA5">
        <f t="shared" si="79"/>
        <v>1.5378210831464201</v>
      </c>
      <c r="EB5">
        <f t="shared" si="80"/>
        <v>1.8617771560443219</v>
      </c>
      <c r="EC5">
        <f t="shared" si="81"/>
        <v>27.549295774647888</v>
      </c>
      <c r="ED5">
        <f t="shared" si="82"/>
        <v>2.915492957746479</v>
      </c>
      <c r="EE5">
        <f t="shared" si="83"/>
        <v>0.21529944918304755</v>
      </c>
      <c r="EF5">
        <f t="shared" si="84"/>
        <v>1.027774647887324</v>
      </c>
      <c r="EG5">
        <f t="shared" si="2"/>
        <v>4.2253521126760563E-2</v>
      </c>
      <c r="EH5">
        <f t="shared" si="85"/>
        <v>17.710748428529129</v>
      </c>
      <c r="EI5">
        <f t="shared" si="2"/>
        <v>0</v>
      </c>
      <c r="EJ5">
        <f t="shared" si="2"/>
        <v>0</v>
      </c>
      <c r="EK5">
        <f t="shared" si="86"/>
        <v>4.2253521126760563E-2</v>
      </c>
      <c r="EL5">
        <f t="shared" si="2"/>
        <v>0</v>
      </c>
      <c r="EM5">
        <f t="shared" si="87"/>
        <v>6.2539436619718308E-2</v>
      </c>
      <c r="EN5">
        <f t="shared" si="2"/>
        <v>0</v>
      </c>
      <c r="EO5">
        <f t="shared" si="2"/>
        <v>0</v>
      </c>
      <c r="EP5">
        <f t="shared" si="88"/>
        <v>6.3289051126988314</v>
      </c>
      <c r="EQ5">
        <f t="shared" si="89"/>
        <v>0.16914528286866043</v>
      </c>
      <c r="ER5">
        <f t="shared" si="2"/>
        <v>0</v>
      </c>
      <c r="ES5">
        <f t="shared" si="2"/>
        <v>0</v>
      </c>
      <c r="ET5">
        <f t="shared" si="90"/>
        <v>0.43071187606836342</v>
      </c>
      <c r="EU5">
        <f t="shared" si="2"/>
        <v>0</v>
      </c>
      <c r="EV5">
        <f t="shared" si="91"/>
        <v>0.17291830985915493</v>
      </c>
      <c r="EW5">
        <f t="shared" si="92"/>
        <v>5.6102260610563928</v>
      </c>
      <c r="EX5">
        <f t="shared" si="93"/>
        <v>23.661971830985916</v>
      </c>
      <c r="EY5">
        <f t="shared" si="94"/>
        <v>0.50762173044844394</v>
      </c>
      <c r="EZ5">
        <f t="shared" si="2"/>
        <v>0</v>
      </c>
      <c r="FA5">
        <f t="shared" si="95"/>
        <v>0.29500560510196866</v>
      </c>
      <c r="FB5">
        <f t="shared" si="96"/>
        <v>2.7404281690140841</v>
      </c>
      <c r="FC5">
        <f t="shared" si="2"/>
        <v>0</v>
      </c>
      <c r="FD5">
        <f t="shared" si="97"/>
        <v>34.605633802816904</v>
      </c>
      <c r="FE5">
        <f t="shared" si="98"/>
        <v>18.676056338028168</v>
      </c>
      <c r="FF5">
        <f t="shared" si="99"/>
        <v>6.4835684055834388</v>
      </c>
      <c r="FG5">
        <f t="shared" si="100"/>
        <v>1.5327519330173605</v>
      </c>
      <c r="FH5">
        <f t="shared" si="101"/>
        <v>2.1677062347469627</v>
      </c>
      <c r="FI5">
        <f t="shared" si="102"/>
        <v>5.2481465581560176</v>
      </c>
      <c r="FJ5">
        <f t="shared" si="2"/>
        <v>0</v>
      </c>
      <c r="FK5">
        <f t="shared" si="2"/>
        <v>0</v>
      </c>
      <c r="FL5">
        <f t="shared" si="103"/>
        <v>3.5069968442378476</v>
      </c>
      <c r="FM5">
        <f t="shared" si="104"/>
        <v>1.433547442345966</v>
      </c>
      <c r="FN5">
        <f t="shared" si="105"/>
        <v>7.774647887323944</v>
      </c>
      <c r="FO5">
        <f t="shared" si="2"/>
        <v>0</v>
      </c>
      <c r="FP5">
        <f t="shared" si="2"/>
        <v>0</v>
      </c>
      <c r="FQ5">
        <f t="shared" si="106"/>
        <v>639.9229979233113</v>
      </c>
      <c r="FR5">
        <f t="shared" si="107"/>
        <v>0.26143521126760561</v>
      </c>
      <c r="FS5">
        <f t="shared" si="2"/>
        <v>0</v>
      </c>
      <c r="FT5">
        <f t="shared" si="108"/>
        <v>92.112676056338032</v>
      </c>
      <c r="FU5">
        <f t="shared" si="109"/>
        <v>1204.2253521126761</v>
      </c>
      <c r="FV5">
        <f t="shared" si="110"/>
        <v>1.697723418754262</v>
      </c>
      <c r="FW5">
        <f t="shared" si="2"/>
        <v>0</v>
      </c>
      <c r="FX5">
        <f t="shared" si="2"/>
        <v>0</v>
      </c>
      <c r="FY5">
        <f t="shared" si="111"/>
        <v>44.0277596175806</v>
      </c>
      <c r="FZ5">
        <f t="shared" si="112"/>
        <v>0.49870016871894574</v>
      </c>
      <c r="GA5">
        <f t="shared" si="2"/>
        <v>0</v>
      </c>
      <c r="GB5">
        <f t="shared" si="2"/>
        <v>0</v>
      </c>
      <c r="GC5">
        <f t="shared" si="113"/>
        <v>11.723212346231255</v>
      </c>
    </row>
    <row r="6" spans="1:185">
      <c r="A6" s="1">
        <v>1904</v>
      </c>
      <c r="B6">
        <f t="shared" si="3"/>
        <v>4.5710647887323939</v>
      </c>
      <c r="C6">
        <f t="shared" si="4"/>
        <v>1.8351860510860512</v>
      </c>
      <c r="D6">
        <f t="shared" si="5"/>
        <v>2.3884818014619325</v>
      </c>
      <c r="E6">
        <f t="shared" si="0"/>
        <v>0</v>
      </c>
      <c r="F6">
        <f t="shared" si="6"/>
        <v>1.5211267605633803</v>
      </c>
      <c r="G6">
        <f t="shared" si="0"/>
        <v>0</v>
      </c>
      <c r="H6">
        <f t="shared" si="0"/>
        <v>0</v>
      </c>
      <c r="I6">
        <f t="shared" si="7"/>
        <v>22.40823909543602</v>
      </c>
      <c r="J6">
        <f t="shared" si="0"/>
        <v>0</v>
      </c>
      <c r="K6">
        <f t="shared" si="8"/>
        <v>23.887323943661972</v>
      </c>
      <c r="L6">
        <f t="shared" si="9"/>
        <v>34.816901408450704</v>
      </c>
      <c r="M6">
        <f t="shared" si="10"/>
        <v>0.37573521126760562</v>
      </c>
      <c r="N6">
        <f t="shared" si="11"/>
        <v>0.82229918568731353</v>
      </c>
      <c r="O6">
        <f t="shared" si="12"/>
        <v>0.27752676056338027</v>
      </c>
      <c r="P6">
        <f t="shared" si="13"/>
        <v>38.760563380281688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14"/>
        <v>0.1534024848309288</v>
      </c>
      <c r="V6">
        <f t="shared" si="15"/>
        <v>9.3660717213146089E-2</v>
      </c>
      <c r="W6">
        <f t="shared" si="16"/>
        <v>12.274382338341256</v>
      </c>
      <c r="X6">
        <f t="shared" si="17"/>
        <v>0.10310530552046165</v>
      </c>
      <c r="Y6">
        <f t="shared" si="18"/>
        <v>2.8967376810512717</v>
      </c>
      <c r="Z6">
        <f t="shared" si="0"/>
        <v>0</v>
      </c>
      <c r="AA6">
        <f t="shared" si="19"/>
        <v>8.6868637365180259</v>
      </c>
      <c r="AB6">
        <f t="shared" si="0"/>
        <v>0</v>
      </c>
      <c r="AC6">
        <f t="shared" si="0"/>
        <v>0</v>
      </c>
      <c r="AD6">
        <f t="shared" si="0"/>
        <v>2.9044296919042253E-2</v>
      </c>
      <c r="AE6">
        <f t="shared" si="20"/>
        <v>143.1549295774648</v>
      </c>
      <c r="AF6">
        <f t="shared" si="21"/>
        <v>0.11996619718309859</v>
      </c>
      <c r="AG6">
        <f t="shared" si="0"/>
        <v>0</v>
      </c>
      <c r="AH6">
        <f t="shared" si="0"/>
        <v>0</v>
      </c>
      <c r="AI6">
        <f t="shared" si="0"/>
        <v>0.352112676056338</v>
      </c>
      <c r="AJ6">
        <f t="shared" si="22"/>
        <v>78.034922113439535</v>
      </c>
      <c r="AK6">
        <f t="shared" si="0"/>
        <v>0</v>
      </c>
      <c r="AL6">
        <f t="shared" si="23"/>
        <v>5.3043627404474227</v>
      </c>
      <c r="AM6">
        <f t="shared" si="0"/>
        <v>0</v>
      </c>
      <c r="AN6">
        <f t="shared" si="24"/>
        <v>0.13464082050896004</v>
      </c>
      <c r="AO6">
        <f t="shared" si="0"/>
        <v>0</v>
      </c>
      <c r="AP6">
        <f t="shared" si="0"/>
        <v>0</v>
      </c>
      <c r="AQ6">
        <f t="shared" si="0"/>
        <v>1.4084507042253521E-2</v>
      </c>
      <c r="AR6">
        <f t="shared" si="25"/>
        <v>0.37032613030138889</v>
      </c>
      <c r="AS6">
        <f t="shared" si="26"/>
        <v>0.99839973893765976</v>
      </c>
      <c r="AT6">
        <f t="shared" si="27"/>
        <v>0.3572246775569996</v>
      </c>
      <c r="AU6">
        <f t="shared" si="28"/>
        <v>28.845070422535212</v>
      </c>
      <c r="AV6">
        <f t="shared" si="29"/>
        <v>20.95774647887324</v>
      </c>
      <c r="AW6">
        <f t="shared" si="0"/>
        <v>0</v>
      </c>
      <c r="AX6">
        <f t="shared" si="0"/>
        <v>0</v>
      </c>
      <c r="AY6">
        <f t="shared" si="0"/>
        <v>0.1026690742249991</v>
      </c>
      <c r="AZ6">
        <f t="shared" si="30"/>
        <v>5.4717118343334361</v>
      </c>
      <c r="BA6">
        <f t="shared" si="31"/>
        <v>0.77656007229041124</v>
      </c>
      <c r="BB6">
        <f t="shared" si="32"/>
        <v>10.296200800984195</v>
      </c>
      <c r="BC6">
        <f t="shared" si="33"/>
        <v>1.263953297224357</v>
      </c>
      <c r="BD6">
        <f t="shared" si="34"/>
        <v>0.63289014084507045</v>
      </c>
      <c r="BE6">
        <f t="shared" si="35"/>
        <v>0.6335232543605781</v>
      </c>
      <c r="BF6">
        <f t="shared" si="36"/>
        <v>0.53057464788732389</v>
      </c>
      <c r="BG6">
        <f t="shared" si="0"/>
        <v>0</v>
      </c>
      <c r="BH6">
        <f t="shared" si="37"/>
        <v>20.619718309859156</v>
      </c>
      <c r="BI6">
        <f t="shared" si="38"/>
        <v>159.49295774647888</v>
      </c>
      <c r="BJ6">
        <f t="shared" si="0"/>
        <v>0</v>
      </c>
      <c r="BK6">
        <f t="shared" si="0"/>
        <v>0</v>
      </c>
      <c r="BL6">
        <f t="shared" si="0"/>
        <v>0</v>
      </c>
      <c r="BM6">
        <f t="shared" si="39"/>
        <v>6.485278559994305E-2</v>
      </c>
      <c r="BN6">
        <f t="shared" si="0"/>
        <v>0</v>
      </c>
      <c r="BO6">
        <f t="shared" si="40"/>
        <v>266.92957746478874</v>
      </c>
      <c r="BP6">
        <f t="shared" si="41"/>
        <v>7.5685245693236869E-2</v>
      </c>
      <c r="BQ6">
        <f t="shared" si="42"/>
        <v>7.605633802816901</v>
      </c>
      <c r="BR6">
        <f t="shared" si="1"/>
        <v>0</v>
      </c>
      <c r="BS6">
        <f t="shared" si="1"/>
        <v>0</v>
      </c>
      <c r="BT6">
        <f t="shared" si="43"/>
        <v>7.0225352112676068E-2</v>
      </c>
      <c r="BU6">
        <f t="shared" si="44"/>
        <v>0.55554998857080862</v>
      </c>
      <c r="BV6">
        <f t="shared" si="1"/>
        <v>0</v>
      </c>
      <c r="BW6">
        <f t="shared" si="1"/>
        <v>0</v>
      </c>
      <c r="BX6">
        <f t="shared" si="1"/>
        <v>0</v>
      </c>
      <c r="BY6">
        <f t="shared" si="1"/>
        <v>0</v>
      </c>
      <c r="BZ6">
        <f t="shared" si="45"/>
        <v>6.9289915010077613E-2</v>
      </c>
      <c r="CA6">
        <f t="shared" si="46"/>
        <v>1.550315928046208</v>
      </c>
      <c r="CB6">
        <f t="shared" si="47"/>
        <v>31.549295774647888</v>
      </c>
      <c r="CC6">
        <f t="shared" si="48"/>
        <v>0.3380281690140845</v>
      </c>
      <c r="CD6">
        <f t="shared" si="49"/>
        <v>39.35534906346728</v>
      </c>
      <c r="CE6">
        <f t="shared" si="50"/>
        <v>3.4805322575933593</v>
      </c>
      <c r="CF6">
        <f t="shared" si="51"/>
        <v>27.675729325495638</v>
      </c>
      <c r="CG6">
        <f t="shared" si="52"/>
        <v>3.281591198939489</v>
      </c>
      <c r="CH6">
        <f t="shared" si="53"/>
        <v>6.028169014084507</v>
      </c>
      <c r="CI6">
        <f t="shared" si="1"/>
        <v>0</v>
      </c>
      <c r="CJ6">
        <f t="shared" si="54"/>
        <v>116.05633802816901</v>
      </c>
      <c r="CK6">
        <f t="shared" si="55"/>
        <v>2.0563207736889</v>
      </c>
      <c r="CL6">
        <f t="shared" si="56"/>
        <v>231.54929577464787</v>
      </c>
      <c r="CM6">
        <f t="shared" si="57"/>
        <v>2.1660399740921017</v>
      </c>
      <c r="CN6">
        <f t="shared" si="58"/>
        <v>0.37104124292908125</v>
      </c>
      <c r="CO6">
        <f t="shared" si="1"/>
        <v>0</v>
      </c>
      <c r="CP6">
        <f t="shared" si="1"/>
        <v>0</v>
      </c>
      <c r="CQ6">
        <f t="shared" si="59"/>
        <v>10.929577464788732</v>
      </c>
      <c r="CR6">
        <f t="shared" si="60"/>
        <v>1.7897951614896888</v>
      </c>
      <c r="CS6">
        <f t="shared" si="1"/>
        <v>0</v>
      </c>
      <c r="CT6">
        <f t="shared" si="1"/>
        <v>0</v>
      </c>
      <c r="CU6">
        <f t="shared" si="1"/>
        <v>0</v>
      </c>
      <c r="CV6">
        <f t="shared" si="1"/>
        <v>0.61971830985915488</v>
      </c>
      <c r="CW6">
        <f t="shared" si="61"/>
        <v>0.27277285414123498</v>
      </c>
      <c r="CX6">
        <f t="shared" si="62"/>
        <v>0.45070422535211269</v>
      </c>
      <c r="CY6">
        <f t="shared" si="63"/>
        <v>1.4448802754142487</v>
      </c>
      <c r="CZ6">
        <f t="shared" si="1"/>
        <v>0</v>
      </c>
      <c r="DA6">
        <f t="shared" si="64"/>
        <v>0.56338028169014087</v>
      </c>
      <c r="DB6">
        <f t="shared" si="1"/>
        <v>7.4252016820924591E-3</v>
      </c>
      <c r="DC6">
        <f t="shared" si="65"/>
        <v>6.1064788732394355E-2</v>
      </c>
      <c r="DD6">
        <f t="shared" si="1"/>
        <v>0</v>
      </c>
      <c r="DE6">
        <f t="shared" si="1"/>
        <v>0</v>
      </c>
      <c r="DF6">
        <f t="shared" si="66"/>
        <v>7.0636619718309854E-2</v>
      </c>
      <c r="DG6">
        <f t="shared" si="67"/>
        <v>22.722123161915096</v>
      </c>
      <c r="DH6">
        <f t="shared" si="1"/>
        <v>0</v>
      </c>
      <c r="DI6">
        <f t="shared" si="1"/>
        <v>0</v>
      </c>
      <c r="DJ6">
        <f t="shared" si="68"/>
        <v>2.3762977600724562</v>
      </c>
      <c r="DK6">
        <f t="shared" si="69"/>
        <v>1.9154929577464788</v>
      </c>
      <c r="DL6">
        <f t="shared" si="70"/>
        <v>8.1010441226739847</v>
      </c>
      <c r="DM6">
        <f t="shared" si="1"/>
        <v>0</v>
      </c>
      <c r="DN6">
        <f t="shared" si="71"/>
        <v>0.21243380281690141</v>
      </c>
      <c r="DO6">
        <f t="shared" si="72"/>
        <v>48.281690140845072</v>
      </c>
      <c r="DP6">
        <f t="shared" si="1"/>
        <v>0</v>
      </c>
      <c r="DQ6">
        <f t="shared" si="73"/>
        <v>6.084507042253521</v>
      </c>
      <c r="DR6">
        <f t="shared" si="74"/>
        <v>0.13536996341017918</v>
      </c>
      <c r="DS6">
        <f t="shared" si="1"/>
        <v>0</v>
      </c>
      <c r="DT6">
        <f t="shared" si="75"/>
        <v>0.55765328114138257</v>
      </c>
      <c r="DU6">
        <f t="shared" si="76"/>
        <v>12.112676056338028</v>
      </c>
      <c r="DV6">
        <f t="shared" si="1"/>
        <v>0</v>
      </c>
      <c r="DW6">
        <f t="shared" si="1"/>
        <v>0</v>
      </c>
      <c r="DX6">
        <f t="shared" si="77"/>
        <v>1.0562829188715896</v>
      </c>
      <c r="DY6">
        <f t="shared" si="1"/>
        <v>0</v>
      </c>
      <c r="DZ6">
        <f t="shared" si="78"/>
        <v>0.17560740933146424</v>
      </c>
      <c r="EA6">
        <f t="shared" si="79"/>
        <v>2.0504281108618936</v>
      </c>
      <c r="EB6">
        <f t="shared" si="80"/>
        <v>2.4823695413924294</v>
      </c>
      <c r="EC6">
        <f t="shared" si="81"/>
        <v>36.732394366197184</v>
      </c>
      <c r="ED6">
        <f t="shared" si="82"/>
        <v>3.887323943661972</v>
      </c>
      <c r="EE6">
        <f t="shared" si="83"/>
        <v>0.2870659322440634</v>
      </c>
      <c r="EF6">
        <f t="shared" si="84"/>
        <v>1.3703661971830987</v>
      </c>
      <c r="EG6">
        <f t="shared" si="2"/>
        <v>0.12676056338028169</v>
      </c>
      <c r="EH6">
        <f t="shared" si="85"/>
        <v>23.61433123803884</v>
      </c>
      <c r="EI6">
        <f t="shared" si="2"/>
        <v>1.9788732394366193E-3</v>
      </c>
      <c r="EJ6">
        <f t="shared" si="2"/>
        <v>0</v>
      </c>
      <c r="EK6">
        <f t="shared" si="86"/>
        <v>5.6338028169014086E-2</v>
      </c>
      <c r="EL6">
        <f t="shared" si="2"/>
        <v>0</v>
      </c>
      <c r="EM6">
        <f t="shared" si="87"/>
        <v>8.3385915492957749E-2</v>
      </c>
      <c r="EN6">
        <f t="shared" si="2"/>
        <v>0</v>
      </c>
      <c r="EO6">
        <f t="shared" si="2"/>
        <v>0</v>
      </c>
      <c r="EP6">
        <f t="shared" si="88"/>
        <v>8.4385401502651085</v>
      </c>
      <c r="EQ6">
        <f t="shared" si="89"/>
        <v>0.22552704382488056</v>
      </c>
      <c r="ER6">
        <f t="shared" si="2"/>
        <v>0</v>
      </c>
      <c r="ES6">
        <f t="shared" si="2"/>
        <v>0</v>
      </c>
      <c r="ET6">
        <f t="shared" si="90"/>
        <v>0.57428250142448456</v>
      </c>
      <c r="EU6">
        <f t="shared" si="2"/>
        <v>0</v>
      </c>
      <c r="EV6">
        <f t="shared" si="91"/>
        <v>0.23055774647887325</v>
      </c>
      <c r="EW6">
        <f t="shared" si="92"/>
        <v>7.4803014147418567</v>
      </c>
      <c r="EX6">
        <f t="shared" si="93"/>
        <v>31.549295774647888</v>
      </c>
      <c r="EY6">
        <f t="shared" si="94"/>
        <v>0.67682897393125863</v>
      </c>
      <c r="EZ6">
        <f t="shared" si="2"/>
        <v>0</v>
      </c>
      <c r="FA6">
        <f t="shared" si="95"/>
        <v>0.3933408068026249</v>
      </c>
      <c r="FB6">
        <f t="shared" si="96"/>
        <v>3.6539042253521123</v>
      </c>
      <c r="FC6">
        <f t="shared" si="2"/>
        <v>0</v>
      </c>
      <c r="FD6">
        <f t="shared" si="97"/>
        <v>46.140845070422536</v>
      </c>
      <c r="FE6">
        <f t="shared" si="98"/>
        <v>24.901408450704224</v>
      </c>
      <c r="FF6">
        <f t="shared" si="99"/>
        <v>8.6447578741112512</v>
      </c>
      <c r="FG6">
        <f t="shared" si="100"/>
        <v>2.0436692440231474</v>
      </c>
      <c r="FH6">
        <f t="shared" si="101"/>
        <v>2.890274979662617</v>
      </c>
      <c r="FI6">
        <f t="shared" si="102"/>
        <v>6.9975287442080232</v>
      </c>
      <c r="FJ6">
        <f t="shared" si="2"/>
        <v>0</v>
      </c>
      <c r="FK6">
        <f t="shared" si="2"/>
        <v>0</v>
      </c>
      <c r="FL6">
        <f t="shared" si="103"/>
        <v>4.6759957923171305</v>
      </c>
      <c r="FM6">
        <f t="shared" si="104"/>
        <v>1.9113965897946215</v>
      </c>
      <c r="FN6">
        <f t="shared" si="105"/>
        <v>10.366197183098592</v>
      </c>
      <c r="FO6">
        <f t="shared" si="2"/>
        <v>0</v>
      </c>
      <c r="FP6">
        <f t="shared" si="2"/>
        <v>0</v>
      </c>
      <c r="FQ6">
        <f t="shared" si="106"/>
        <v>853.2306638977484</v>
      </c>
      <c r="FR6">
        <f t="shared" si="107"/>
        <v>0.34858028169014083</v>
      </c>
      <c r="FS6">
        <f t="shared" si="2"/>
        <v>0</v>
      </c>
      <c r="FT6">
        <f t="shared" si="108"/>
        <v>122.8169014084507</v>
      </c>
      <c r="FU6">
        <f t="shared" si="109"/>
        <v>1605.6338028169014</v>
      </c>
      <c r="FV6">
        <f t="shared" si="110"/>
        <v>2.2636312250056827</v>
      </c>
      <c r="FW6">
        <f t="shared" si="2"/>
        <v>0</v>
      </c>
      <c r="FX6">
        <f t="shared" si="2"/>
        <v>0</v>
      </c>
      <c r="FY6">
        <f t="shared" si="111"/>
        <v>58.703679490107469</v>
      </c>
      <c r="FZ6">
        <f t="shared" si="112"/>
        <v>0.66493355829192768</v>
      </c>
      <c r="GA6">
        <f t="shared" si="2"/>
        <v>0</v>
      </c>
      <c r="GB6">
        <f t="shared" si="2"/>
        <v>0</v>
      </c>
      <c r="GC6">
        <f t="shared" si="113"/>
        <v>15.630949794975008</v>
      </c>
    </row>
    <row r="7" spans="1:185">
      <c r="A7" s="1">
        <v>1905</v>
      </c>
      <c r="B7">
        <f t="shared" si="3"/>
        <v>5.7138309859154921</v>
      </c>
      <c r="C7">
        <f t="shared" si="4"/>
        <v>2.2939825638575639</v>
      </c>
      <c r="D7">
        <f t="shared" si="5"/>
        <v>2.9856022518274155</v>
      </c>
      <c r="E7">
        <f t="shared" si="0"/>
        <v>0</v>
      </c>
      <c r="F7">
        <f t="shared" si="6"/>
        <v>1.9014084507042253</v>
      </c>
      <c r="G7">
        <f t="shared" si="0"/>
        <v>0</v>
      </c>
      <c r="H7">
        <f t="shared" si="0"/>
        <v>0</v>
      </c>
      <c r="I7">
        <f t="shared" si="7"/>
        <v>28.010298869295024</v>
      </c>
      <c r="J7">
        <f t="shared" si="0"/>
        <v>0</v>
      </c>
      <c r="K7">
        <f t="shared" si="8"/>
        <v>29.859154929577464</v>
      </c>
      <c r="L7">
        <f t="shared" si="9"/>
        <v>43.521126760563376</v>
      </c>
      <c r="M7">
        <f t="shared" si="10"/>
        <v>0.46966901408450701</v>
      </c>
      <c r="N7">
        <f t="shared" si="11"/>
        <v>1.0278739821091418</v>
      </c>
      <c r="O7">
        <f t="shared" si="12"/>
        <v>0.34690845070422532</v>
      </c>
      <c r="P7">
        <f t="shared" si="13"/>
        <v>48.450704225352112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14"/>
        <v>0.191753106038661</v>
      </c>
      <c r="V7">
        <f t="shared" si="15"/>
        <v>0.1170758965164326</v>
      </c>
      <c r="W7">
        <f t="shared" si="16"/>
        <v>15.34297792292657</v>
      </c>
      <c r="X7">
        <f t="shared" si="17"/>
        <v>0.12888163190057705</v>
      </c>
      <c r="Y7">
        <f t="shared" si="18"/>
        <v>3.6209221013140898</v>
      </c>
      <c r="Z7">
        <f t="shared" si="0"/>
        <v>0</v>
      </c>
      <c r="AA7">
        <f t="shared" si="19"/>
        <v>10.858579670647533</v>
      </c>
      <c r="AB7">
        <f t="shared" si="0"/>
        <v>0</v>
      </c>
      <c r="AC7">
        <f t="shared" si="0"/>
        <v>0</v>
      </c>
      <c r="AD7">
        <f t="shared" si="0"/>
        <v>5.3247877684910794E-2</v>
      </c>
      <c r="AE7">
        <f t="shared" si="20"/>
        <v>178.94366197183101</v>
      </c>
      <c r="AF7">
        <f t="shared" si="21"/>
        <v>0.14995774647887322</v>
      </c>
      <c r="AG7">
        <f t="shared" si="0"/>
        <v>0</v>
      </c>
      <c r="AH7">
        <f t="shared" si="0"/>
        <v>0</v>
      </c>
      <c r="AI7">
        <f t="shared" si="0"/>
        <v>0.43661971830985913</v>
      </c>
      <c r="AJ7">
        <f t="shared" si="22"/>
        <v>97.543652641799412</v>
      </c>
      <c r="AK7">
        <f t="shared" si="0"/>
        <v>0</v>
      </c>
      <c r="AL7">
        <f t="shared" si="23"/>
        <v>6.6304534255592786</v>
      </c>
      <c r="AM7">
        <f t="shared" si="0"/>
        <v>0</v>
      </c>
      <c r="AN7">
        <f t="shared" si="24"/>
        <v>0.16830102563620003</v>
      </c>
      <c r="AO7">
        <f t="shared" si="0"/>
        <v>0</v>
      </c>
      <c r="AP7">
        <f t="shared" si="0"/>
        <v>0</v>
      </c>
      <c r="AQ7">
        <f t="shared" si="0"/>
        <v>8.4507042253521125E-2</v>
      </c>
      <c r="AR7">
        <f t="shared" si="25"/>
        <v>0.46290766287673613</v>
      </c>
      <c r="AS7">
        <f t="shared" si="26"/>
        <v>1.2479996736720746</v>
      </c>
      <c r="AT7">
        <f t="shared" si="27"/>
        <v>0.4465308469462495</v>
      </c>
      <c r="AU7">
        <f t="shared" si="28"/>
        <v>36.056338028169016</v>
      </c>
      <c r="AV7">
        <f t="shared" si="29"/>
        <v>26.197183098591552</v>
      </c>
      <c r="AW7">
        <f t="shared" si="0"/>
        <v>0</v>
      </c>
      <c r="AX7">
        <f t="shared" si="0"/>
        <v>0</v>
      </c>
      <c r="AY7">
        <f t="shared" si="0"/>
        <v>0.16910200460588087</v>
      </c>
      <c r="AZ7">
        <f t="shared" si="30"/>
        <v>6.8396397929167954</v>
      </c>
      <c r="BA7">
        <f t="shared" si="31"/>
        <v>0.97070009036301408</v>
      </c>
      <c r="BB7">
        <f t="shared" si="32"/>
        <v>12.870251001230244</v>
      </c>
      <c r="BC7">
        <f t="shared" si="33"/>
        <v>1.5799416215304463</v>
      </c>
      <c r="BD7">
        <f t="shared" si="34"/>
        <v>0.79111267605633806</v>
      </c>
      <c r="BE7">
        <f t="shared" si="35"/>
        <v>0.79190406795072266</v>
      </c>
      <c r="BF7">
        <f t="shared" si="36"/>
        <v>0.66321830985915486</v>
      </c>
      <c r="BG7">
        <f t="shared" si="0"/>
        <v>0</v>
      </c>
      <c r="BH7">
        <f t="shared" si="37"/>
        <v>25.774647887323944</v>
      </c>
      <c r="BI7">
        <f t="shared" si="38"/>
        <v>199.36619718309859</v>
      </c>
      <c r="BJ7">
        <f t="shared" si="0"/>
        <v>0</v>
      </c>
      <c r="BK7">
        <f t="shared" si="0"/>
        <v>0</v>
      </c>
      <c r="BL7">
        <f t="shared" si="0"/>
        <v>0</v>
      </c>
      <c r="BM7">
        <f t="shared" si="39"/>
        <v>8.1065981999928816E-2</v>
      </c>
      <c r="BN7">
        <f t="shared" si="0"/>
        <v>0</v>
      </c>
      <c r="BO7">
        <f t="shared" si="40"/>
        <v>333.66197183098592</v>
      </c>
      <c r="BP7">
        <f t="shared" si="41"/>
        <v>9.4606557116546086E-2</v>
      </c>
      <c r="BQ7">
        <f t="shared" si="42"/>
        <v>9.5070422535211261</v>
      </c>
      <c r="BR7">
        <f t="shared" si="1"/>
        <v>0</v>
      </c>
      <c r="BS7">
        <f t="shared" si="1"/>
        <v>0</v>
      </c>
      <c r="BT7">
        <f t="shared" si="43"/>
        <v>8.7781690140845081E-2</v>
      </c>
      <c r="BU7">
        <f t="shared" si="44"/>
        <v>0.69443748571351072</v>
      </c>
      <c r="BV7">
        <f t="shared" si="1"/>
        <v>0</v>
      </c>
      <c r="BW7">
        <f t="shared" si="1"/>
        <v>0</v>
      </c>
      <c r="BX7">
        <f t="shared" si="1"/>
        <v>0</v>
      </c>
      <c r="BY7">
        <f t="shared" si="1"/>
        <v>0</v>
      </c>
      <c r="BZ7">
        <f t="shared" si="45"/>
        <v>8.6612393762597023E-2</v>
      </c>
      <c r="CA7">
        <f t="shared" si="46"/>
        <v>1.93789491005776</v>
      </c>
      <c r="CB7">
        <f t="shared" si="47"/>
        <v>39.436619718309856</v>
      </c>
      <c r="CC7">
        <f t="shared" si="48"/>
        <v>0.42253521126760563</v>
      </c>
      <c r="CD7">
        <f t="shared" si="49"/>
        <v>49.194186329334102</v>
      </c>
      <c r="CE7">
        <f t="shared" si="50"/>
        <v>4.3506653219916993</v>
      </c>
      <c r="CF7">
        <f t="shared" si="51"/>
        <v>34.594661656869548</v>
      </c>
      <c r="CG7">
        <f t="shared" si="52"/>
        <v>4.1019889986743614</v>
      </c>
      <c r="CH7">
        <f t="shared" si="53"/>
        <v>7.535211267605634</v>
      </c>
      <c r="CI7">
        <f t="shared" si="1"/>
        <v>0</v>
      </c>
      <c r="CJ7">
        <f t="shared" si="54"/>
        <v>145.07042253521126</v>
      </c>
      <c r="CK7">
        <f t="shared" si="55"/>
        <v>2.5704009671111248</v>
      </c>
      <c r="CL7">
        <f t="shared" si="56"/>
        <v>289.43661971830983</v>
      </c>
      <c r="CM7">
        <f t="shared" si="57"/>
        <v>2.7075499676151269</v>
      </c>
      <c r="CN7">
        <f t="shared" si="58"/>
        <v>0.46380155366135156</v>
      </c>
      <c r="CO7">
        <f t="shared" si="1"/>
        <v>0</v>
      </c>
      <c r="CP7">
        <f t="shared" si="1"/>
        <v>0</v>
      </c>
      <c r="CQ7">
        <f t="shared" si="59"/>
        <v>13.661971830985916</v>
      </c>
      <c r="CR7">
        <f t="shared" si="60"/>
        <v>2.2372439518621108</v>
      </c>
      <c r="CS7">
        <f t="shared" si="1"/>
        <v>0</v>
      </c>
      <c r="CT7">
        <f t="shared" si="1"/>
        <v>0</v>
      </c>
      <c r="CU7">
        <f t="shared" si="1"/>
        <v>0</v>
      </c>
      <c r="CV7">
        <f t="shared" si="1"/>
        <v>0.6619718309859155</v>
      </c>
      <c r="CW7">
        <f t="shared" si="61"/>
        <v>0.34096606767654369</v>
      </c>
      <c r="CX7">
        <f t="shared" si="62"/>
        <v>0.56338028169014087</v>
      </c>
      <c r="CY7">
        <f t="shared" si="63"/>
        <v>1.806100344267811</v>
      </c>
      <c r="CZ7">
        <f t="shared" si="1"/>
        <v>0</v>
      </c>
      <c r="DA7">
        <f t="shared" si="64"/>
        <v>0.70422535211267612</v>
      </c>
      <c r="DB7">
        <f t="shared" si="1"/>
        <v>7.4252016820924591E-3</v>
      </c>
      <c r="DC7">
        <f t="shared" si="65"/>
        <v>7.6330985915492949E-2</v>
      </c>
      <c r="DD7">
        <f t="shared" si="1"/>
        <v>0</v>
      </c>
      <c r="DE7">
        <f t="shared" si="1"/>
        <v>0</v>
      </c>
      <c r="DF7">
        <f t="shared" si="66"/>
        <v>8.8295774647887321E-2</v>
      </c>
      <c r="DG7">
        <f t="shared" si="67"/>
        <v>28.402653952393869</v>
      </c>
      <c r="DH7">
        <f t="shared" si="1"/>
        <v>0</v>
      </c>
      <c r="DI7">
        <f t="shared" si="1"/>
        <v>0</v>
      </c>
      <c r="DJ7">
        <f t="shared" si="68"/>
        <v>2.9703722000905701</v>
      </c>
      <c r="DK7">
        <f t="shared" si="69"/>
        <v>2.3943661971830985</v>
      </c>
      <c r="DL7">
        <f t="shared" si="70"/>
        <v>10.12630515334248</v>
      </c>
      <c r="DM7">
        <f t="shared" si="1"/>
        <v>0</v>
      </c>
      <c r="DN7">
        <f t="shared" si="71"/>
        <v>0.26554225352112676</v>
      </c>
      <c r="DO7">
        <f t="shared" si="72"/>
        <v>60.352112676056336</v>
      </c>
      <c r="DP7">
        <f t="shared" si="1"/>
        <v>0</v>
      </c>
      <c r="DQ7">
        <f t="shared" si="73"/>
        <v>7.605633802816901</v>
      </c>
      <c r="DR7">
        <f t="shared" si="74"/>
        <v>0.16921245426272397</v>
      </c>
      <c r="DS7">
        <f t="shared" si="1"/>
        <v>0</v>
      </c>
      <c r="DT7">
        <f t="shared" si="75"/>
        <v>0.69706660142672816</v>
      </c>
      <c r="DU7">
        <f t="shared" si="76"/>
        <v>15.140845070422536</v>
      </c>
      <c r="DV7">
        <f t="shared" si="1"/>
        <v>0</v>
      </c>
      <c r="DW7">
        <f t="shared" si="1"/>
        <v>0</v>
      </c>
      <c r="DX7">
        <f t="shared" si="77"/>
        <v>1.3203536485894871</v>
      </c>
      <c r="DY7">
        <f t="shared" si="1"/>
        <v>0</v>
      </c>
      <c r="DZ7">
        <f t="shared" si="78"/>
        <v>0.2195092616643303</v>
      </c>
      <c r="EA7">
        <f t="shared" si="79"/>
        <v>2.5630351385773671</v>
      </c>
      <c r="EB7">
        <f t="shared" si="80"/>
        <v>3.1029619267405368</v>
      </c>
      <c r="EC7">
        <f t="shared" si="81"/>
        <v>45.91549295774648</v>
      </c>
      <c r="ED7">
        <f t="shared" si="82"/>
        <v>4.859154929577465</v>
      </c>
      <c r="EE7">
        <f t="shared" si="83"/>
        <v>0.35883241530507926</v>
      </c>
      <c r="EF7">
        <f t="shared" si="84"/>
        <v>1.7129577464788734</v>
      </c>
      <c r="EG7">
        <f t="shared" si="2"/>
        <v>0.19718309859154931</v>
      </c>
      <c r="EH7">
        <f t="shared" si="85"/>
        <v>29.517914047548551</v>
      </c>
      <c r="EI7">
        <f t="shared" si="2"/>
        <v>5.9436619718309831E-3</v>
      </c>
      <c r="EJ7">
        <f t="shared" si="2"/>
        <v>0</v>
      </c>
      <c r="EK7">
        <f t="shared" si="86"/>
        <v>7.0422535211267609E-2</v>
      </c>
      <c r="EL7">
        <f t="shared" si="2"/>
        <v>0</v>
      </c>
      <c r="EM7">
        <f t="shared" si="87"/>
        <v>0.10423239436619719</v>
      </c>
      <c r="EN7">
        <f t="shared" si="2"/>
        <v>0</v>
      </c>
      <c r="EO7">
        <f t="shared" si="2"/>
        <v>0</v>
      </c>
      <c r="EP7">
        <f t="shared" si="88"/>
        <v>10.548175187831387</v>
      </c>
      <c r="EQ7">
        <f t="shared" si="89"/>
        <v>0.2819088047811007</v>
      </c>
      <c r="ER7">
        <f t="shared" si="2"/>
        <v>0</v>
      </c>
      <c r="ES7">
        <f t="shared" si="2"/>
        <v>0</v>
      </c>
      <c r="ET7">
        <f t="shared" si="90"/>
        <v>0.71785312678060564</v>
      </c>
      <c r="EU7">
        <f t="shared" si="2"/>
        <v>0</v>
      </c>
      <c r="EV7">
        <f t="shared" si="91"/>
        <v>0.28819718309859155</v>
      </c>
      <c r="EW7">
        <f t="shared" si="92"/>
        <v>9.3503767684273207</v>
      </c>
      <c r="EX7">
        <f t="shared" si="93"/>
        <v>39.436619718309856</v>
      </c>
      <c r="EY7">
        <f t="shared" si="94"/>
        <v>0.84603621741407331</v>
      </c>
      <c r="EZ7">
        <f t="shared" si="2"/>
        <v>0</v>
      </c>
      <c r="FA7">
        <f t="shared" si="95"/>
        <v>0.49167600850328114</v>
      </c>
      <c r="FB7">
        <f t="shared" si="96"/>
        <v>4.5673802816901405</v>
      </c>
      <c r="FC7">
        <f t="shared" si="2"/>
        <v>0</v>
      </c>
      <c r="FD7">
        <f t="shared" si="97"/>
        <v>57.676056338028168</v>
      </c>
      <c r="FE7">
        <f t="shared" si="98"/>
        <v>31.12676056338028</v>
      </c>
      <c r="FF7">
        <f t="shared" si="99"/>
        <v>10.805947342639064</v>
      </c>
      <c r="FG7">
        <f t="shared" si="100"/>
        <v>2.5545865550289344</v>
      </c>
      <c r="FH7">
        <f t="shared" si="101"/>
        <v>3.6128437245782714</v>
      </c>
      <c r="FI7">
        <f t="shared" si="102"/>
        <v>8.7469109302600287</v>
      </c>
      <c r="FJ7">
        <f t="shared" si="2"/>
        <v>0</v>
      </c>
      <c r="FK7">
        <f t="shared" si="2"/>
        <v>0</v>
      </c>
      <c r="FL7">
        <f t="shared" si="103"/>
        <v>5.8449947403964133</v>
      </c>
      <c r="FM7">
        <f t="shared" si="104"/>
        <v>2.3892457372432769</v>
      </c>
      <c r="FN7">
        <f t="shared" si="105"/>
        <v>12.95774647887324</v>
      </c>
      <c r="FO7">
        <f t="shared" si="2"/>
        <v>0</v>
      </c>
      <c r="FP7">
        <f t="shared" si="2"/>
        <v>0</v>
      </c>
      <c r="FQ7">
        <f t="shared" si="106"/>
        <v>1066.5383298721854</v>
      </c>
      <c r="FR7">
        <f t="shared" si="107"/>
        <v>0.43572535211267605</v>
      </c>
      <c r="FS7">
        <f t="shared" si="2"/>
        <v>0</v>
      </c>
      <c r="FT7">
        <f t="shared" si="108"/>
        <v>153.52112676056339</v>
      </c>
      <c r="FU7">
        <f t="shared" si="109"/>
        <v>2007.0422535211267</v>
      </c>
      <c r="FV7">
        <f t="shared" si="110"/>
        <v>2.8295390312571032</v>
      </c>
      <c r="FW7">
        <f t="shared" si="2"/>
        <v>0</v>
      </c>
      <c r="FX7">
        <f t="shared" si="2"/>
        <v>0</v>
      </c>
      <c r="FY7">
        <f t="shared" si="111"/>
        <v>73.379599362634337</v>
      </c>
      <c r="FZ7">
        <f t="shared" si="112"/>
        <v>0.83116694786490963</v>
      </c>
      <c r="GA7">
        <f t="shared" si="2"/>
        <v>0</v>
      </c>
      <c r="GB7">
        <f t="shared" si="2"/>
        <v>0</v>
      </c>
      <c r="GC7">
        <f t="shared" si="113"/>
        <v>19.538687243718758</v>
      </c>
    </row>
    <row r="8" spans="1:185">
      <c r="A8" s="1">
        <v>1906</v>
      </c>
      <c r="B8">
        <f t="shared" si="3"/>
        <v>6.8565971830985903</v>
      </c>
      <c r="C8">
        <f t="shared" si="4"/>
        <v>2.7527790766290767</v>
      </c>
      <c r="D8">
        <f t="shared" si="5"/>
        <v>3.5827227021928985</v>
      </c>
      <c r="E8">
        <f t="shared" si="0"/>
        <v>0</v>
      </c>
      <c r="F8">
        <f t="shared" si="6"/>
        <v>2.2816901408450705</v>
      </c>
      <c r="G8">
        <f t="shared" si="0"/>
        <v>0</v>
      </c>
      <c r="H8">
        <f t="shared" si="0"/>
        <v>0</v>
      </c>
      <c r="I8">
        <f t="shared" si="7"/>
        <v>33.612358643154032</v>
      </c>
      <c r="J8">
        <f t="shared" si="0"/>
        <v>0</v>
      </c>
      <c r="K8">
        <f t="shared" si="8"/>
        <v>35.83098591549296</v>
      </c>
      <c r="L8">
        <f t="shared" si="9"/>
        <v>52.225352112676049</v>
      </c>
      <c r="M8">
        <f t="shared" si="10"/>
        <v>0.56360281690140845</v>
      </c>
      <c r="N8">
        <f t="shared" si="11"/>
        <v>1.2334487785309702</v>
      </c>
      <c r="O8">
        <f t="shared" si="12"/>
        <v>0.41629014084507038</v>
      </c>
      <c r="P8">
        <f t="shared" si="13"/>
        <v>58.140845070422536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14"/>
        <v>0.23010372724639319</v>
      </c>
      <c r="V8">
        <f t="shared" si="15"/>
        <v>0.14049107581971912</v>
      </c>
      <c r="W8">
        <f t="shared" si="16"/>
        <v>18.411573507511886</v>
      </c>
      <c r="X8">
        <f t="shared" si="17"/>
        <v>0.15465795828069245</v>
      </c>
      <c r="Y8">
        <f t="shared" si="18"/>
        <v>4.3451065215769074</v>
      </c>
      <c r="Z8">
        <f t="shared" si="0"/>
        <v>0</v>
      </c>
      <c r="AA8">
        <f t="shared" si="19"/>
        <v>13.03029560477704</v>
      </c>
      <c r="AB8">
        <f t="shared" si="0"/>
        <v>0</v>
      </c>
      <c r="AC8">
        <f t="shared" si="0"/>
        <v>0</v>
      </c>
      <c r="AD8">
        <f t="shared" si="0"/>
        <v>8.95532488337136E-2</v>
      </c>
      <c r="AE8">
        <f t="shared" si="20"/>
        <v>214.73239436619721</v>
      </c>
      <c r="AF8">
        <f t="shared" si="21"/>
        <v>0.17994929577464785</v>
      </c>
      <c r="AG8">
        <f t="shared" si="0"/>
        <v>0</v>
      </c>
      <c r="AH8">
        <f t="shared" si="0"/>
        <v>0</v>
      </c>
      <c r="AI8">
        <f t="shared" si="0"/>
        <v>0.56338028169014076</v>
      </c>
      <c r="AJ8">
        <f t="shared" si="22"/>
        <v>117.05238317015929</v>
      </c>
      <c r="AK8">
        <f t="shared" si="0"/>
        <v>0</v>
      </c>
      <c r="AL8">
        <f t="shared" si="23"/>
        <v>7.9565441106711345</v>
      </c>
      <c r="AM8">
        <f t="shared" si="0"/>
        <v>0</v>
      </c>
      <c r="AN8">
        <f t="shared" si="24"/>
        <v>0.20196123076344003</v>
      </c>
      <c r="AO8">
        <f t="shared" si="0"/>
        <v>0</v>
      </c>
      <c r="AP8">
        <f t="shared" si="0"/>
        <v>0</v>
      </c>
      <c r="AQ8">
        <f t="shared" si="0"/>
        <v>0.16901408450704225</v>
      </c>
      <c r="AR8">
        <f t="shared" si="25"/>
        <v>0.55548919545208331</v>
      </c>
      <c r="AS8">
        <f t="shared" si="26"/>
        <v>1.4975996084064895</v>
      </c>
      <c r="AT8">
        <f t="shared" si="27"/>
        <v>0.53583701633549941</v>
      </c>
      <c r="AU8">
        <f t="shared" si="28"/>
        <v>43.267605633802816</v>
      </c>
      <c r="AV8">
        <f t="shared" si="29"/>
        <v>31.436619718309863</v>
      </c>
      <c r="AW8">
        <f t="shared" si="0"/>
        <v>0</v>
      </c>
      <c r="AX8">
        <f t="shared" si="0"/>
        <v>0</v>
      </c>
      <c r="AY8">
        <f t="shared" si="0"/>
        <v>0.23553493498676265</v>
      </c>
      <c r="AZ8">
        <f t="shared" si="30"/>
        <v>8.2075677515001537</v>
      </c>
      <c r="BA8">
        <f t="shared" si="31"/>
        <v>1.1648401084356168</v>
      </c>
      <c r="BB8">
        <f t="shared" si="32"/>
        <v>15.444301201476293</v>
      </c>
      <c r="BC8">
        <f t="shared" si="33"/>
        <v>1.8959299458365355</v>
      </c>
      <c r="BD8">
        <f t="shared" si="34"/>
        <v>0.94933521126760567</v>
      </c>
      <c r="BE8">
        <f t="shared" si="35"/>
        <v>0.95028488154086721</v>
      </c>
      <c r="BF8">
        <f t="shared" si="36"/>
        <v>0.79586197183098584</v>
      </c>
      <c r="BG8">
        <f t="shared" si="0"/>
        <v>0</v>
      </c>
      <c r="BH8">
        <f t="shared" si="37"/>
        <v>30.929577464788732</v>
      </c>
      <c r="BI8">
        <f t="shared" si="38"/>
        <v>239.2394366197183</v>
      </c>
      <c r="BJ8">
        <f t="shared" si="0"/>
        <v>0</v>
      </c>
      <c r="BK8">
        <f t="shared" si="0"/>
        <v>0</v>
      </c>
      <c r="BL8">
        <f t="shared" si="0"/>
        <v>0</v>
      </c>
      <c r="BM8">
        <f t="shared" si="39"/>
        <v>9.7279178399914581E-2</v>
      </c>
      <c r="BN8">
        <f t="shared" si="0"/>
        <v>0</v>
      </c>
      <c r="BO8">
        <f t="shared" si="40"/>
        <v>400.3943661971831</v>
      </c>
      <c r="BP8">
        <f t="shared" si="41"/>
        <v>0.1135278685398553</v>
      </c>
      <c r="BQ8">
        <f t="shared" si="42"/>
        <v>11.408450704225352</v>
      </c>
      <c r="BR8">
        <f t="shared" si="1"/>
        <v>0</v>
      </c>
      <c r="BS8">
        <f t="shared" si="1"/>
        <v>0</v>
      </c>
      <c r="BT8">
        <f t="shared" si="43"/>
        <v>0.10533802816901409</v>
      </c>
      <c r="BU8">
        <f t="shared" si="44"/>
        <v>0.83332498285621281</v>
      </c>
      <c r="BV8">
        <f t="shared" si="1"/>
        <v>0</v>
      </c>
      <c r="BW8">
        <f t="shared" si="1"/>
        <v>0</v>
      </c>
      <c r="BX8">
        <f t="shared" si="1"/>
        <v>0</v>
      </c>
      <c r="BY8">
        <f t="shared" si="1"/>
        <v>0</v>
      </c>
      <c r="BZ8">
        <f t="shared" si="45"/>
        <v>0.10393487251511643</v>
      </c>
      <c r="CA8">
        <f t="shared" si="46"/>
        <v>2.3254738920693119</v>
      </c>
      <c r="CB8">
        <f t="shared" si="47"/>
        <v>47.323943661971825</v>
      </c>
      <c r="CC8">
        <f t="shared" si="48"/>
        <v>0.50704225352112675</v>
      </c>
      <c r="CD8">
        <f t="shared" si="49"/>
        <v>59.033023595200923</v>
      </c>
      <c r="CE8">
        <f t="shared" si="50"/>
        <v>5.2207983863900393</v>
      </c>
      <c r="CF8">
        <f t="shared" si="51"/>
        <v>41.513593988243457</v>
      </c>
      <c r="CG8">
        <f t="shared" si="52"/>
        <v>4.9223867984092333</v>
      </c>
      <c r="CH8">
        <f t="shared" si="53"/>
        <v>9.0422535211267601</v>
      </c>
      <c r="CI8">
        <f t="shared" si="1"/>
        <v>0</v>
      </c>
      <c r="CJ8">
        <f t="shared" si="54"/>
        <v>174.08450704225351</v>
      </c>
      <c r="CK8">
        <f t="shared" si="55"/>
        <v>3.0844811605333495</v>
      </c>
      <c r="CL8">
        <f t="shared" si="56"/>
        <v>347.32394366197178</v>
      </c>
      <c r="CM8">
        <f t="shared" si="57"/>
        <v>3.2490599611381521</v>
      </c>
      <c r="CN8">
        <f t="shared" si="58"/>
        <v>0.55656186439362187</v>
      </c>
      <c r="CO8">
        <f t="shared" si="1"/>
        <v>0</v>
      </c>
      <c r="CP8">
        <f t="shared" si="1"/>
        <v>0</v>
      </c>
      <c r="CQ8">
        <f t="shared" si="59"/>
        <v>16.3943661971831</v>
      </c>
      <c r="CR8">
        <f t="shared" si="60"/>
        <v>2.684692742234533</v>
      </c>
      <c r="CS8">
        <f t="shared" si="1"/>
        <v>0</v>
      </c>
      <c r="CT8">
        <f t="shared" si="1"/>
        <v>0</v>
      </c>
      <c r="CU8">
        <f t="shared" si="1"/>
        <v>0</v>
      </c>
      <c r="CV8">
        <f t="shared" si="1"/>
        <v>0.73239436619718312</v>
      </c>
      <c r="CW8">
        <f t="shared" si="61"/>
        <v>0.40915928121185241</v>
      </c>
      <c r="CX8">
        <f t="shared" si="62"/>
        <v>0.676056338028169</v>
      </c>
      <c r="CY8">
        <f t="shared" si="63"/>
        <v>2.1673204131213732</v>
      </c>
      <c r="CZ8">
        <f t="shared" si="1"/>
        <v>0</v>
      </c>
      <c r="DA8">
        <f t="shared" si="64"/>
        <v>0.84507042253521136</v>
      </c>
      <c r="DB8">
        <f t="shared" si="1"/>
        <v>7.4252016820924591E-3</v>
      </c>
      <c r="DC8">
        <f t="shared" si="65"/>
        <v>9.1597183098591536E-2</v>
      </c>
      <c r="DD8">
        <f t="shared" si="1"/>
        <v>0</v>
      </c>
      <c r="DE8">
        <f t="shared" si="1"/>
        <v>0</v>
      </c>
      <c r="DF8">
        <f t="shared" si="66"/>
        <v>0.10595492957746479</v>
      </c>
      <c r="DG8">
        <f t="shared" si="67"/>
        <v>34.083184742872646</v>
      </c>
      <c r="DH8">
        <f t="shared" si="1"/>
        <v>0</v>
      </c>
      <c r="DI8">
        <f t="shared" si="1"/>
        <v>0</v>
      </c>
      <c r="DJ8">
        <f t="shared" si="68"/>
        <v>3.5644466401086841</v>
      </c>
      <c r="DK8">
        <f t="shared" si="69"/>
        <v>2.873239436619718</v>
      </c>
      <c r="DL8">
        <f t="shared" si="70"/>
        <v>12.151566184010976</v>
      </c>
      <c r="DM8">
        <f t="shared" si="1"/>
        <v>0</v>
      </c>
      <c r="DN8">
        <f t="shared" si="71"/>
        <v>0.31865070422535213</v>
      </c>
      <c r="DO8">
        <f t="shared" si="72"/>
        <v>72.422535211267601</v>
      </c>
      <c r="DP8">
        <f t="shared" si="1"/>
        <v>0</v>
      </c>
      <c r="DQ8">
        <f t="shared" si="73"/>
        <v>9.126760563380282</v>
      </c>
      <c r="DR8">
        <f t="shared" si="74"/>
        <v>0.20305494511526875</v>
      </c>
      <c r="DS8">
        <f t="shared" si="1"/>
        <v>0</v>
      </c>
      <c r="DT8">
        <f t="shared" si="75"/>
        <v>0.83647992171207375</v>
      </c>
      <c r="DU8">
        <f t="shared" si="76"/>
        <v>18.169014084507044</v>
      </c>
      <c r="DV8">
        <f t="shared" si="1"/>
        <v>0</v>
      </c>
      <c r="DW8">
        <f t="shared" si="1"/>
        <v>0</v>
      </c>
      <c r="DX8">
        <f t="shared" si="77"/>
        <v>1.5844243783073846</v>
      </c>
      <c r="DY8">
        <f t="shared" si="1"/>
        <v>0</v>
      </c>
      <c r="DZ8">
        <f t="shared" si="78"/>
        <v>0.26341111399719636</v>
      </c>
      <c r="EA8">
        <f t="shared" si="79"/>
        <v>3.0756421662928406</v>
      </c>
      <c r="EB8">
        <f t="shared" si="80"/>
        <v>3.7235543120886443</v>
      </c>
      <c r="EC8">
        <f t="shared" si="81"/>
        <v>55.098591549295776</v>
      </c>
      <c r="ED8">
        <f t="shared" si="82"/>
        <v>5.830985915492958</v>
      </c>
      <c r="EE8">
        <f t="shared" si="83"/>
        <v>0.43059889836609511</v>
      </c>
      <c r="EF8">
        <f t="shared" si="84"/>
        <v>2.055549295774648</v>
      </c>
      <c r="EG8">
        <f t="shared" si="2"/>
        <v>0.26760563380281693</v>
      </c>
      <c r="EH8">
        <f t="shared" si="85"/>
        <v>35.421496857058258</v>
      </c>
      <c r="EI8">
        <f t="shared" si="2"/>
        <v>1.1894366197183094E-2</v>
      </c>
      <c r="EJ8">
        <f t="shared" si="2"/>
        <v>0</v>
      </c>
      <c r="EK8">
        <f t="shared" si="86"/>
        <v>8.4507042253521125E-2</v>
      </c>
      <c r="EL8">
        <f t="shared" si="2"/>
        <v>0</v>
      </c>
      <c r="EM8">
        <f t="shared" si="87"/>
        <v>0.12507887323943662</v>
      </c>
      <c r="EN8">
        <f t="shared" si="2"/>
        <v>0</v>
      </c>
      <c r="EO8">
        <f t="shared" si="2"/>
        <v>0</v>
      </c>
      <c r="EP8">
        <f t="shared" si="88"/>
        <v>12.657810225397665</v>
      </c>
      <c r="EQ8">
        <f t="shared" si="89"/>
        <v>0.33829056573732086</v>
      </c>
      <c r="ER8">
        <f t="shared" si="2"/>
        <v>0</v>
      </c>
      <c r="ES8">
        <f t="shared" si="2"/>
        <v>0</v>
      </c>
      <c r="ET8">
        <f t="shared" si="90"/>
        <v>0.86142375213672673</v>
      </c>
      <c r="EU8">
        <f t="shared" si="2"/>
        <v>0</v>
      </c>
      <c r="EV8">
        <f t="shared" si="91"/>
        <v>0.34583661971830987</v>
      </c>
      <c r="EW8">
        <f t="shared" si="92"/>
        <v>11.220452122112786</v>
      </c>
      <c r="EX8">
        <f t="shared" si="93"/>
        <v>47.323943661971825</v>
      </c>
      <c r="EY8">
        <f t="shared" si="94"/>
        <v>1.0152434608968879</v>
      </c>
      <c r="EZ8">
        <f t="shared" si="2"/>
        <v>0</v>
      </c>
      <c r="FA8">
        <f t="shared" si="95"/>
        <v>0.59001121020393732</v>
      </c>
      <c r="FB8">
        <f t="shared" si="96"/>
        <v>5.4808563380281683</v>
      </c>
      <c r="FC8">
        <f t="shared" si="2"/>
        <v>0</v>
      </c>
      <c r="FD8">
        <f t="shared" si="97"/>
        <v>69.211267605633807</v>
      </c>
      <c r="FE8">
        <f t="shared" si="98"/>
        <v>37.352112676056336</v>
      </c>
      <c r="FF8">
        <f t="shared" si="99"/>
        <v>12.967136811166876</v>
      </c>
      <c r="FG8">
        <f t="shared" si="100"/>
        <v>3.0655038660347214</v>
      </c>
      <c r="FH8">
        <f t="shared" si="101"/>
        <v>4.3354124694939253</v>
      </c>
      <c r="FI8">
        <f t="shared" si="102"/>
        <v>10.496293116312035</v>
      </c>
      <c r="FJ8">
        <f t="shared" si="2"/>
        <v>0</v>
      </c>
      <c r="FK8">
        <f t="shared" si="2"/>
        <v>0</v>
      </c>
      <c r="FL8">
        <f t="shared" si="103"/>
        <v>7.0139936884756962</v>
      </c>
      <c r="FM8">
        <f t="shared" si="104"/>
        <v>2.8670948846919324</v>
      </c>
      <c r="FN8">
        <f t="shared" si="105"/>
        <v>15.549295774647888</v>
      </c>
      <c r="FO8">
        <f t="shared" si="2"/>
        <v>0</v>
      </c>
      <c r="FP8">
        <f t="shared" si="2"/>
        <v>0</v>
      </c>
      <c r="FQ8">
        <f t="shared" si="106"/>
        <v>1279.8459958466224</v>
      </c>
      <c r="FR8">
        <f t="shared" si="107"/>
        <v>0.52287042253521121</v>
      </c>
      <c r="FS8">
        <f t="shared" si="2"/>
        <v>0</v>
      </c>
      <c r="FT8">
        <f t="shared" si="108"/>
        <v>184.22535211267606</v>
      </c>
      <c r="FU8">
        <f t="shared" si="109"/>
        <v>2408.4507042253522</v>
      </c>
      <c r="FV8">
        <f t="shared" si="110"/>
        <v>3.3954468375085236</v>
      </c>
      <c r="FW8">
        <f t="shared" si="2"/>
        <v>0</v>
      </c>
      <c r="FX8">
        <f t="shared" si="2"/>
        <v>0</v>
      </c>
      <c r="FY8">
        <f t="shared" si="111"/>
        <v>88.055519235161199</v>
      </c>
      <c r="FZ8">
        <f t="shared" si="112"/>
        <v>0.99740033743789158</v>
      </c>
      <c r="GA8">
        <f t="shared" si="2"/>
        <v>0</v>
      </c>
      <c r="GB8">
        <f t="shared" si="2"/>
        <v>0</v>
      </c>
      <c r="GC8">
        <f t="shared" si="113"/>
        <v>23.446424692462511</v>
      </c>
    </row>
    <row r="9" spans="1:185">
      <c r="A9" s="1">
        <v>1907</v>
      </c>
      <c r="B9">
        <f t="shared" si="3"/>
        <v>7.9993633802816886</v>
      </c>
      <c r="C9">
        <f t="shared" si="4"/>
        <v>3.2115755894005895</v>
      </c>
      <c r="D9">
        <f t="shared" si="5"/>
        <v>4.1798431525583819</v>
      </c>
      <c r="E9">
        <f t="shared" si="0"/>
        <v>0</v>
      </c>
      <c r="F9">
        <f t="shared" si="6"/>
        <v>2.6619718309859155</v>
      </c>
      <c r="G9">
        <f t="shared" si="0"/>
        <v>0</v>
      </c>
      <c r="H9">
        <f t="shared" si="0"/>
        <v>0</v>
      </c>
      <c r="I9">
        <f t="shared" si="7"/>
        <v>39.214418417013036</v>
      </c>
      <c r="J9">
        <f t="shared" si="0"/>
        <v>0</v>
      </c>
      <c r="K9">
        <f t="shared" si="8"/>
        <v>41.802816901408455</v>
      </c>
      <c r="L9">
        <f t="shared" si="9"/>
        <v>60.929577464788721</v>
      </c>
      <c r="M9">
        <f t="shared" si="10"/>
        <v>0.6575366197183099</v>
      </c>
      <c r="N9">
        <f t="shared" si="11"/>
        <v>1.4390235749527986</v>
      </c>
      <c r="O9">
        <f t="shared" si="12"/>
        <v>0.48567183098591543</v>
      </c>
      <c r="P9">
        <f t="shared" si="13"/>
        <v>67.83098591549296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14"/>
        <v>0.26845434845412541</v>
      </c>
      <c r="V9">
        <f t="shared" si="15"/>
        <v>0.16390625512300563</v>
      </c>
      <c r="W9">
        <f t="shared" si="16"/>
        <v>21.480169092097199</v>
      </c>
      <c r="X9">
        <f t="shared" si="17"/>
        <v>0.18043428466080785</v>
      </c>
      <c r="Y9">
        <f t="shared" si="18"/>
        <v>5.069290941839725</v>
      </c>
      <c r="Z9">
        <f t="shared" si="0"/>
        <v>0</v>
      </c>
      <c r="AA9">
        <f t="shared" si="19"/>
        <v>15.202011538906547</v>
      </c>
      <c r="AB9">
        <f t="shared" si="0"/>
        <v>0</v>
      </c>
      <c r="AC9">
        <f t="shared" si="0"/>
        <v>0</v>
      </c>
      <c r="AD9">
        <f t="shared" si="0"/>
        <v>0.15006220074838494</v>
      </c>
      <c r="AE9">
        <f t="shared" si="20"/>
        <v>250.52112676056342</v>
      </c>
      <c r="AF9">
        <f t="shared" si="21"/>
        <v>0.20994084507042249</v>
      </c>
      <c r="AG9">
        <f t="shared" si="0"/>
        <v>0</v>
      </c>
      <c r="AH9">
        <f t="shared" si="0"/>
        <v>0</v>
      </c>
      <c r="AI9">
        <f t="shared" si="0"/>
        <v>0.73239436619718301</v>
      </c>
      <c r="AJ9">
        <f t="shared" si="22"/>
        <v>136.56111369851916</v>
      </c>
      <c r="AK9">
        <f t="shared" si="0"/>
        <v>0</v>
      </c>
      <c r="AL9">
        <f t="shared" si="23"/>
        <v>9.2826347957829896</v>
      </c>
      <c r="AM9">
        <f t="shared" si="0"/>
        <v>0</v>
      </c>
      <c r="AN9">
        <f t="shared" si="24"/>
        <v>0.23562143589068002</v>
      </c>
      <c r="AO9">
        <f t="shared" si="0"/>
        <v>0</v>
      </c>
      <c r="AP9">
        <f t="shared" si="0"/>
        <v>0</v>
      </c>
      <c r="AQ9">
        <f t="shared" si="0"/>
        <v>0.3380281690140845</v>
      </c>
      <c r="AR9">
        <f t="shared" si="25"/>
        <v>0.64807072802743049</v>
      </c>
      <c r="AS9">
        <f t="shared" si="26"/>
        <v>1.7471995431409044</v>
      </c>
      <c r="AT9">
        <f t="shared" si="27"/>
        <v>0.62514318572474936</v>
      </c>
      <c r="AU9">
        <f t="shared" si="28"/>
        <v>50.478873239436616</v>
      </c>
      <c r="AV9">
        <f t="shared" si="29"/>
        <v>36.676056338028175</v>
      </c>
      <c r="AW9">
        <f t="shared" si="0"/>
        <v>1.2676056338028164E-3</v>
      </c>
      <c r="AX9">
        <f t="shared" si="0"/>
        <v>0</v>
      </c>
      <c r="AY9">
        <f t="shared" si="0"/>
        <v>0.30196786536764442</v>
      </c>
      <c r="AZ9">
        <f t="shared" si="30"/>
        <v>9.5754957100835121</v>
      </c>
      <c r="BA9">
        <f t="shared" si="31"/>
        <v>1.3589801265082195</v>
      </c>
      <c r="BB9">
        <f t="shared" si="32"/>
        <v>18.018351401722342</v>
      </c>
      <c r="BC9">
        <f t="shared" si="33"/>
        <v>2.2119182701426245</v>
      </c>
      <c r="BD9">
        <f t="shared" si="34"/>
        <v>1.1075577464788733</v>
      </c>
      <c r="BE9">
        <f t="shared" si="35"/>
        <v>1.1086656951310117</v>
      </c>
      <c r="BF9">
        <f t="shared" si="36"/>
        <v>0.92850563380281681</v>
      </c>
      <c r="BG9">
        <f t="shared" si="0"/>
        <v>0</v>
      </c>
      <c r="BH9">
        <f t="shared" si="37"/>
        <v>36.08450704225352</v>
      </c>
      <c r="BI9">
        <f t="shared" si="38"/>
        <v>279.11267605633805</v>
      </c>
      <c r="BJ9">
        <f t="shared" si="0"/>
        <v>0</v>
      </c>
      <c r="BK9">
        <f t="shared" si="0"/>
        <v>0</v>
      </c>
      <c r="BL9">
        <f t="shared" si="0"/>
        <v>0</v>
      </c>
      <c r="BM9">
        <f t="shared" si="39"/>
        <v>0.11349237479990035</v>
      </c>
      <c r="BN9">
        <f t="shared" si="0"/>
        <v>0</v>
      </c>
      <c r="BO9">
        <f t="shared" si="40"/>
        <v>467.12676056338029</v>
      </c>
      <c r="BP9">
        <f t="shared" si="41"/>
        <v>0.13244917996316452</v>
      </c>
      <c r="BQ9">
        <f t="shared" si="42"/>
        <v>13.309859154929578</v>
      </c>
      <c r="BR9">
        <f t="shared" si="1"/>
        <v>0</v>
      </c>
      <c r="BS9">
        <f t="shared" si="1"/>
        <v>0</v>
      </c>
      <c r="BT9">
        <f t="shared" si="43"/>
        <v>0.12289436619718311</v>
      </c>
      <c r="BU9">
        <f t="shared" si="44"/>
        <v>0.97221247999891491</v>
      </c>
      <c r="BV9">
        <f t="shared" si="1"/>
        <v>0</v>
      </c>
      <c r="BW9">
        <f t="shared" si="1"/>
        <v>0</v>
      </c>
      <c r="BX9">
        <f t="shared" si="1"/>
        <v>0</v>
      </c>
      <c r="BY9">
        <f t="shared" si="1"/>
        <v>0</v>
      </c>
      <c r="BZ9">
        <f t="shared" si="45"/>
        <v>0.12125735126763584</v>
      </c>
      <c r="CA9">
        <f t="shared" si="46"/>
        <v>2.7130528740808639</v>
      </c>
      <c r="CB9">
        <f t="shared" si="47"/>
        <v>55.211267605633793</v>
      </c>
      <c r="CC9">
        <f t="shared" si="48"/>
        <v>0.59154929577464788</v>
      </c>
      <c r="CD9">
        <f t="shared" si="49"/>
        <v>68.871860861067745</v>
      </c>
      <c r="CE9">
        <f t="shared" si="50"/>
        <v>6.0909314507883794</v>
      </c>
      <c r="CF9">
        <f t="shared" si="51"/>
        <v>48.432526319617367</v>
      </c>
      <c r="CG9">
        <f t="shared" si="52"/>
        <v>5.7427845981441052</v>
      </c>
      <c r="CH9">
        <f t="shared" si="53"/>
        <v>10.549295774647886</v>
      </c>
      <c r="CI9">
        <f t="shared" si="1"/>
        <v>0</v>
      </c>
      <c r="CJ9">
        <f t="shared" si="54"/>
        <v>203.09859154929575</v>
      </c>
      <c r="CK9">
        <f t="shared" si="55"/>
        <v>3.5985613539555743</v>
      </c>
      <c r="CL9">
        <f t="shared" si="56"/>
        <v>405.21126760563374</v>
      </c>
      <c r="CM9">
        <f t="shared" si="57"/>
        <v>3.7905699546611773</v>
      </c>
      <c r="CN9">
        <f t="shared" si="58"/>
        <v>0.64932217512589219</v>
      </c>
      <c r="CO9">
        <f t="shared" si="1"/>
        <v>0</v>
      </c>
      <c r="CP9">
        <f t="shared" si="1"/>
        <v>0</v>
      </c>
      <c r="CQ9">
        <f t="shared" si="59"/>
        <v>19.126760563380284</v>
      </c>
      <c r="CR9">
        <f t="shared" si="60"/>
        <v>3.1321415326069553</v>
      </c>
      <c r="CS9">
        <f t="shared" si="1"/>
        <v>0</v>
      </c>
      <c r="CT9">
        <f t="shared" si="1"/>
        <v>0</v>
      </c>
      <c r="CU9">
        <f t="shared" si="1"/>
        <v>0</v>
      </c>
      <c r="CV9">
        <f t="shared" si="1"/>
        <v>0.78873239436619724</v>
      </c>
      <c r="CW9">
        <f t="shared" si="61"/>
        <v>0.47735249474716113</v>
      </c>
      <c r="CX9">
        <f t="shared" si="62"/>
        <v>0.78873239436619713</v>
      </c>
      <c r="CY9">
        <f t="shared" si="63"/>
        <v>2.5285404819749355</v>
      </c>
      <c r="CZ9">
        <f t="shared" si="1"/>
        <v>0</v>
      </c>
      <c r="DA9">
        <f t="shared" si="64"/>
        <v>0.98591549295774661</v>
      </c>
      <c r="DB9">
        <f t="shared" si="1"/>
        <v>7.4252016820924591E-3</v>
      </c>
      <c r="DC9">
        <f t="shared" si="65"/>
        <v>0.10686338028169012</v>
      </c>
      <c r="DD9">
        <f t="shared" si="1"/>
        <v>0</v>
      </c>
      <c r="DE9">
        <f t="shared" si="1"/>
        <v>0</v>
      </c>
      <c r="DF9">
        <f t="shared" si="66"/>
        <v>0.12361408450704225</v>
      </c>
      <c r="DG9">
        <f t="shared" si="67"/>
        <v>39.763715533351423</v>
      </c>
      <c r="DH9">
        <f t="shared" si="1"/>
        <v>0</v>
      </c>
      <c r="DI9">
        <f t="shared" si="1"/>
        <v>0</v>
      </c>
      <c r="DJ9">
        <f t="shared" si="68"/>
        <v>4.158521080126798</v>
      </c>
      <c r="DK9">
        <f t="shared" si="69"/>
        <v>3.3521126760563376</v>
      </c>
      <c r="DL9">
        <f t="shared" si="70"/>
        <v>14.176827214679472</v>
      </c>
      <c r="DM9">
        <f t="shared" si="1"/>
        <v>0</v>
      </c>
      <c r="DN9">
        <f t="shared" si="71"/>
        <v>0.37175915492957751</v>
      </c>
      <c r="DO9">
        <f t="shared" si="72"/>
        <v>84.492957746478865</v>
      </c>
      <c r="DP9">
        <f t="shared" si="1"/>
        <v>0</v>
      </c>
      <c r="DQ9">
        <f t="shared" si="73"/>
        <v>10.647887323943662</v>
      </c>
      <c r="DR9">
        <f t="shared" si="74"/>
        <v>0.23689743596781354</v>
      </c>
      <c r="DS9">
        <f t="shared" si="1"/>
        <v>0</v>
      </c>
      <c r="DT9">
        <f t="shared" si="75"/>
        <v>0.97589324199741934</v>
      </c>
      <c r="DU9">
        <f t="shared" si="76"/>
        <v>21.197183098591552</v>
      </c>
      <c r="DV9">
        <f t="shared" si="1"/>
        <v>0</v>
      </c>
      <c r="DW9">
        <f t="shared" si="1"/>
        <v>0</v>
      </c>
      <c r="DX9">
        <f t="shared" si="77"/>
        <v>1.8484951080252821</v>
      </c>
      <c r="DY9">
        <f t="shared" si="1"/>
        <v>0</v>
      </c>
      <c r="DZ9">
        <f t="shared" si="78"/>
        <v>0.30731296633006244</v>
      </c>
      <c r="EA9">
        <f t="shared" si="79"/>
        <v>3.5882491940083141</v>
      </c>
      <c r="EB9">
        <f t="shared" si="80"/>
        <v>4.3441466974367513</v>
      </c>
      <c r="EC9">
        <f t="shared" si="81"/>
        <v>64.281690140845072</v>
      </c>
      <c r="ED9">
        <f t="shared" si="82"/>
        <v>6.802816901408451</v>
      </c>
      <c r="EE9">
        <f t="shared" si="83"/>
        <v>0.50236538142711096</v>
      </c>
      <c r="EF9">
        <f t="shared" si="84"/>
        <v>2.3981408450704227</v>
      </c>
      <c r="EG9">
        <f t="shared" si="2"/>
        <v>0.35211267605633806</v>
      </c>
      <c r="EH9">
        <f t="shared" si="85"/>
        <v>41.325079666567966</v>
      </c>
      <c r="EI9">
        <f t="shared" si="2"/>
        <v>1.9830985915492955E-2</v>
      </c>
      <c r="EJ9">
        <f t="shared" si="2"/>
        <v>0</v>
      </c>
      <c r="EK9">
        <f t="shared" si="86"/>
        <v>9.8591549295774641E-2</v>
      </c>
      <c r="EL9">
        <f t="shared" si="2"/>
        <v>0</v>
      </c>
      <c r="EM9">
        <f t="shared" si="87"/>
        <v>0.14592535211267604</v>
      </c>
      <c r="EN9">
        <f t="shared" si="2"/>
        <v>0</v>
      </c>
      <c r="EO9">
        <f t="shared" si="2"/>
        <v>0</v>
      </c>
      <c r="EP9">
        <f t="shared" si="88"/>
        <v>14.767445262963943</v>
      </c>
      <c r="EQ9">
        <f t="shared" si="89"/>
        <v>0.39467232669354102</v>
      </c>
      <c r="ER9">
        <f t="shared" si="2"/>
        <v>0</v>
      </c>
      <c r="ES9">
        <f t="shared" si="2"/>
        <v>0</v>
      </c>
      <c r="ET9">
        <f t="shared" si="90"/>
        <v>1.0049943774928478</v>
      </c>
      <c r="EU9">
        <f t="shared" si="2"/>
        <v>0</v>
      </c>
      <c r="EV9">
        <f t="shared" si="91"/>
        <v>0.40347605633802819</v>
      </c>
      <c r="EW9">
        <f t="shared" si="92"/>
        <v>13.09052747579825</v>
      </c>
      <c r="EX9">
        <f t="shared" si="93"/>
        <v>55.211267605633793</v>
      </c>
      <c r="EY9">
        <f t="shared" si="94"/>
        <v>1.1844507043797026</v>
      </c>
      <c r="EZ9">
        <f t="shared" si="2"/>
        <v>0</v>
      </c>
      <c r="FA9">
        <f t="shared" si="95"/>
        <v>0.68834641190459356</v>
      </c>
      <c r="FB9">
        <f t="shared" si="96"/>
        <v>6.394332394366196</v>
      </c>
      <c r="FC9">
        <f t="shared" si="2"/>
        <v>0</v>
      </c>
      <c r="FD9">
        <f t="shared" si="97"/>
        <v>80.74647887323944</v>
      </c>
      <c r="FE9">
        <f t="shared" si="98"/>
        <v>43.577464788732392</v>
      </c>
      <c r="FF9">
        <f t="shared" si="99"/>
        <v>15.128326279694688</v>
      </c>
      <c r="FG9">
        <f t="shared" si="100"/>
        <v>3.5764211770405083</v>
      </c>
      <c r="FH9">
        <f t="shared" si="101"/>
        <v>5.0579812144095797</v>
      </c>
      <c r="FI9">
        <f t="shared" si="102"/>
        <v>12.245675302364042</v>
      </c>
      <c r="FJ9">
        <f t="shared" si="2"/>
        <v>0</v>
      </c>
      <c r="FK9">
        <f t="shared" si="2"/>
        <v>0</v>
      </c>
      <c r="FL9">
        <f t="shared" si="103"/>
        <v>8.1829926365549781</v>
      </c>
      <c r="FM9">
        <f t="shared" si="104"/>
        <v>3.3449440321405879</v>
      </c>
      <c r="FN9">
        <f t="shared" si="105"/>
        <v>18.140845070422536</v>
      </c>
      <c r="FO9">
        <f t="shared" si="2"/>
        <v>0</v>
      </c>
      <c r="FP9">
        <f t="shared" si="2"/>
        <v>0</v>
      </c>
      <c r="FQ9">
        <f t="shared" si="106"/>
        <v>1493.1536618210594</v>
      </c>
      <c r="FR9">
        <f t="shared" si="107"/>
        <v>0.61001549295774637</v>
      </c>
      <c r="FS9">
        <f t="shared" si="2"/>
        <v>0</v>
      </c>
      <c r="FT9">
        <f t="shared" si="108"/>
        <v>214.92957746478874</v>
      </c>
      <c r="FU9">
        <f t="shared" si="109"/>
        <v>2809.8591549295775</v>
      </c>
      <c r="FV9">
        <f t="shared" si="110"/>
        <v>3.9613546437599441</v>
      </c>
      <c r="FW9">
        <f t="shared" si="2"/>
        <v>0</v>
      </c>
      <c r="FX9">
        <f t="shared" si="2"/>
        <v>0</v>
      </c>
      <c r="FY9">
        <f t="shared" si="111"/>
        <v>102.73143910768806</v>
      </c>
      <c r="FZ9">
        <f t="shared" si="112"/>
        <v>1.1636337270108734</v>
      </c>
      <c r="GA9">
        <f t="shared" si="2"/>
        <v>0</v>
      </c>
      <c r="GB9">
        <f t="shared" si="2"/>
        <v>0</v>
      </c>
      <c r="GC9">
        <f t="shared" si="113"/>
        <v>27.354162141206263</v>
      </c>
    </row>
    <row r="10" spans="1:185">
      <c r="A10" s="1">
        <v>1908</v>
      </c>
      <c r="B10">
        <f t="shared" si="3"/>
        <v>9.1421295774647877</v>
      </c>
      <c r="C10">
        <f t="shared" si="4"/>
        <v>3.6703721021721023</v>
      </c>
      <c r="D10">
        <f t="shared" si="5"/>
        <v>4.7769636029238649</v>
      </c>
      <c r="E10">
        <f t="shared" si="0"/>
        <v>0</v>
      </c>
      <c r="F10">
        <f t="shared" si="6"/>
        <v>3.0422535211267605</v>
      </c>
      <c r="G10">
        <f t="shared" si="0"/>
        <v>0</v>
      </c>
      <c r="H10">
        <f t="shared" si="0"/>
        <v>0</v>
      </c>
      <c r="I10">
        <f t="shared" si="7"/>
        <v>44.81647819087204</v>
      </c>
      <c r="J10">
        <f t="shared" si="0"/>
        <v>0</v>
      </c>
      <c r="K10">
        <f t="shared" si="8"/>
        <v>47.774647887323951</v>
      </c>
      <c r="L10">
        <f t="shared" si="9"/>
        <v>69.633802816901394</v>
      </c>
      <c r="M10">
        <f t="shared" si="10"/>
        <v>0.75147042253521135</v>
      </c>
      <c r="N10">
        <f t="shared" si="11"/>
        <v>1.6445983713746271</v>
      </c>
      <c r="O10">
        <f t="shared" si="12"/>
        <v>0.55505352112676054</v>
      </c>
      <c r="P10">
        <f t="shared" si="13"/>
        <v>77.521126760563376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14"/>
        <v>0.30680496966185761</v>
      </c>
      <c r="V10">
        <f t="shared" si="15"/>
        <v>0.18732143442629215</v>
      </c>
      <c r="W10">
        <f t="shared" si="16"/>
        <v>24.548764676682513</v>
      </c>
      <c r="X10">
        <f t="shared" si="17"/>
        <v>0.20621061104092325</v>
      </c>
      <c r="Y10">
        <f t="shared" si="18"/>
        <v>5.7934753621025425</v>
      </c>
      <c r="Z10">
        <f t="shared" si="0"/>
        <v>0</v>
      </c>
      <c r="AA10">
        <f t="shared" si="19"/>
        <v>17.373727473036052</v>
      </c>
      <c r="AB10">
        <f t="shared" si="0"/>
        <v>0</v>
      </c>
      <c r="AC10">
        <f t="shared" si="0"/>
        <v>0</v>
      </c>
      <c r="AD10">
        <f t="shared" si="0"/>
        <v>0.19604900420353516</v>
      </c>
      <c r="AE10">
        <f t="shared" si="20"/>
        <v>286.3098591549296</v>
      </c>
      <c r="AF10">
        <f t="shared" si="21"/>
        <v>0.23993239436619712</v>
      </c>
      <c r="AG10">
        <f t="shared" si="0"/>
        <v>0</v>
      </c>
      <c r="AH10">
        <f t="shared" si="0"/>
        <v>0</v>
      </c>
      <c r="AI10">
        <f t="shared" si="0"/>
        <v>0.94366197183098577</v>
      </c>
      <c r="AJ10">
        <f t="shared" si="22"/>
        <v>156.06984422687904</v>
      </c>
      <c r="AK10">
        <f t="shared" si="0"/>
        <v>0</v>
      </c>
      <c r="AL10">
        <f t="shared" si="23"/>
        <v>10.608725480894845</v>
      </c>
      <c r="AM10">
        <f t="shared" si="0"/>
        <v>0</v>
      </c>
      <c r="AN10">
        <f t="shared" si="24"/>
        <v>0.26928164101792001</v>
      </c>
      <c r="AO10">
        <f t="shared" si="0"/>
        <v>0</v>
      </c>
      <c r="AP10">
        <f t="shared" si="0"/>
        <v>0</v>
      </c>
      <c r="AQ10">
        <f t="shared" si="0"/>
        <v>0.57746478873239437</v>
      </c>
      <c r="AR10">
        <f t="shared" si="25"/>
        <v>0.74065226060277767</v>
      </c>
      <c r="AS10">
        <f t="shared" si="26"/>
        <v>1.9967994778753193</v>
      </c>
      <c r="AT10">
        <f t="shared" si="27"/>
        <v>0.71444935511399921</v>
      </c>
      <c r="AU10">
        <f t="shared" si="28"/>
        <v>57.690140845070417</v>
      </c>
      <c r="AV10">
        <f t="shared" si="29"/>
        <v>41.915492957746487</v>
      </c>
      <c r="AW10">
        <f t="shared" si="0"/>
        <v>3.8915492957746476E-3</v>
      </c>
      <c r="AX10">
        <f t="shared" si="0"/>
        <v>0</v>
      </c>
      <c r="AY10">
        <f t="shared" si="0"/>
        <v>0.3623614384411733</v>
      </c>
      <c r="AZ10">
        <f t="shared" si="30"/>
        <v>10.94342366866687</v>
      </c>
      <c r="BA10">
        <f t="shared" si="31"/>
        <v>1.5531201445808223</v>
      </c>
      <c r="BB10">
        <f t="shared" si="32"/>
        <v>20.59240160196839</v>
      </c>
      <c r="BC10">
        <f t="shared" si="33"/>
        <v>2.527906594448714</v>
      </c>
      <c r="BD10">
        <f t="shared" si="34"/>
        <v>1.2657802816901409</v>
      </c>
      <c r="BE10">
        <f t="shared" si="35"/>
        <v>1.2670465087211562</v>
      </c>
      <c r="BF10">
        <f t="shared" si="36"/>
        <v>1.0611492957746478</v>
      </c>
      <c r="BG10">
        <f t="shared" si="0"/>
        <v>0</v>
      </c>
      <c r="BH10">
        <f t="shared" si="37"/>
        <v>41.239436619718312</v>
      </c>
      <c r="BI10">
        <f t="shared" si="38"/>
        <v>318.98591549295776</v>
      </c>
      <c r="BJ10">
        <f t="shared" si="0"/>
        <v>0</v>
      </c>
      <c r="BK10">
        <f t="shared" si="0"/>
        <v>0</v>
      </c>
      <c r="BL10">
        <f t="shared" si="0"/>
        <v>0</v>
      </c>
      <c r="BM10">
        <f t="shared" si="39"/>
        <v>0.1297055711998861</v>
      </c>
      <c r="BN10">
        <f t="shared" si="0"/>
        <v>0</v>
      </c>
      <c r="BO10">
        <f t="shared" si="40"/>
        <v>533.85915492957747</v>
      </c>
      <c r="BP10">
        <f t="shared" si="41"/>
        <v>0.15137049138647374</v>
      </c>
      <c r="BQ10">
        <f t="shared" si="42"/>
        <v>15.211267605633804</v>
      </c>
      <c r="BR10">
        <f t="shared" si="1"/>
        <v>0</v>
      </c>
      <c r="BS10">
        <f t="shared" si="1"/>
        <v>0</v>
      </c>
      <c r="BT10">
        <f t="shared" si="43"/>
        <v>0.14045070422535214</v>
      </c>
      <c r="BU10">
        <f t="shared" si="44"/>
        <v>1.111099977141617</v>
      </c>
      <c r="BV10">
        <f t="shared" si="1"/>
        <v>0</v>
      </c>
      <c r="BW10">
        <f t="shared" si="1"/>
        <v>0</v>
      </c>
      <c r="BX10">
        <f t="shared" si="1"/>
        <v>0</v>
      </c>
      <c r="BY10">
        <f t="shared" si="1"/>
        <v>0</v>
      </c>
      <c r="BZ10">
        <f t="shared" si="45"/>
        <v>0.13857983002015525</v>
      </c>
      <c r="CA10">
        <f t="shared" si="46"/>
        <v>3.100631856092416</v>
      </c>
      <c r="CB10">
        <f t="shared" si="47"/>
        <v>63.098591549295762</v>
      </c>
      <c r="CC10">
        <f t="shared" si="48"/>
        <v>0.676056338028169</v>
      </c>
      <c r="CD10">
        <f t="shared" si="49"/>
        <v>78.71069812693456</v>
      </c>
      <c r="CE10">
        <f t="shared" si="50"/>
        <v>6.9610645151867194</v>
      </c>
      <c r="CF10">
        <f t="shared" si="51"/>
        <v>55.351458650991276</v>
      </c>
      <c r="CG10">
        <f t="shared" si="52"/>
        <v>6.5631823978789772</v>
      </c>
      <c r="CH10">
        <f t="shared" si="53"/>
        <v>12.056338028169012</v>
      </c>
      <c r="CI10">
        <f t="shared" si="1"/>
        <v>0</v>
      </c>
      <c r="CJ10">
        <f t="shared" si="54"/>
        <v>232.11267605633799</v>
      </c>
      <c r="CK10">
        <f t="shared" si="55"/>
        <v>4.1126415473777991</v>
      </c>
      <c r="CL10">
        <f t="shared" si="56"/>
        <v>463.09859154929569</v>
      </c>
      <c r="CM10">
        <f t="shared" si="57"/>
        <v>4.3320799481842025</v>
      </c>
      <c r="CN10">
        <f t="shared" si="58"/>
        <v>0.7420824858581625</v>
      </c>
      <c r="CO10">
        <f t="shared" si="1"/>
        <v>0</v>
      </c>
      <c r="CP10">
        <f t="shared" si="1"/>
        <v>0</v>
      </c>
      <c r="CQ10">
        <f t="shared" si="59"/>
        <v>21.859154929577468</v>
      </c>
      <c r="CR10">
        <f t="shared" si="60"/>
        <v>3.5795903229793775</v>
      </c>
      <c r="CS10">
        <f t="shared" si="1"/>
        <v>0</v>
      </c>
      <c r="CT10">
        <f t="shared" si="1"/>
        <v>0</v>
      </c>
      <c r="CU10">
        <f t="shared" si="1"/>
        <v>0</v>
      </c>
      <c r="CV10">
        <f t="shared" si="1"/>
        <v>0.85915492957746487</v>
      </c>
      <c r="CW10">
        <f t="shared" si="61"/>
        <v>0.54554570828246984</v>
      </c>
      <c r="CX10">
        <f t="shared" si="62"/>
        <v>0.90140845070422526</v>
      </c>
      <c r="CY10">
        <f t="shared" si="63"/>
        <v>2.8897605508284978</v>
      </c>
      <c r="CZ10">
        <f t="shared" si="1"/>
        <v>0</v>
      </c>
      <c r="DA10">
        <f t="shared" si="64"/>
        <v>1.1267605633802817</v>
      </c>
      <c r="DB10">
        <f t="shared" si="1"/>
        <v>7.4252016820924591E-3</v>
      </c>
      <c r="DC10">
        <f t="shared" si="65"/>
        <v>0.12212957746478871</v>
      </c>
      <c r="DD10">
        <f t="shared" si="1"/>
        <v>0</v>
      </c>
      <c r="DE10">
        <f t="shared" si="1"/>
        <v>0</v>
      </c>
      <c r="DF10">
        <f t="shared" si="66"/>
        <v>0.14127323943661971</v>
      </c>
      <c r="DG10">
        <f t="shared" si="67"/>
        <v>45.4442463238302</v>
      </c>
      <c r="DH10">
        <f t="shared" si="1"/>
        <v>0</v>
      </c>
      <c r="DI10">
        <f t="shared" si="1"/>
        <v>0</v>
      </c>
      <c r="DJ10">
        <f t="shared" si="68"/>
        <v>4.7525955201449124</v>
      </c>
      <c r="DK10">
        <f t="shared" si="69"/>
        <v>3.8309859154929571</v>
      </c>
      <c r="DL10">
        <f t="shared" si="70"/>
        <v>16.202088245347969</v>
      </c>
      <c r="DM10">
        <f t="shared" si="1"/>
        <v>0</v>
      </c>
      <c r="DN10">
        <f t="shared" si="71"/>
        <v>0.42486760563380288</v>
      </c>
      <c r="DO10">
        <f t="shared" si="72"/>
        <v>96.563380281690129</v>
      </c>
      <c r="DP10">
        <f t="shared" si="1"/>
        <v>0</v>
      </c>
      <c r="DQ10">
        <f t="shared" si="73"/>
        <v>12.169014084507042</v>
      </c>
      <c r="DR10">
        <f t="shared" si="74"/>
        <v>0.27073992682035836</v>
      </c>
      <c r="DS10">
        <f t="shared" si="1"/>
        <v>0</v>
      </c>
      <c r="DT10">
        <f t="shared" si="75"/>
        <v>1.1153065622827649</v>
      </c>
      <c r="DU10">
        <f t="shared" si="76"/>
        <v>24.22535211267606</v>
      </c>
      <c r="DV10">
        <f t="shared" si="1"/>
        <v>0</v>
      </c>
      <c r="DW10">
        <f t="shared" si="1"/>
        <v>0</v>
      </c>
      <c r="DX10">
        <f t="shared" si="77"/>
        <v>2.1125658377431793</v>
      </c>
      <c r="DY10">
        <f t="shared" si="1"/>
        <v>0</v>
      </c>
      <c r="DZ10">
        <f t="shared" si="78"/>
        <v>0.35121481866292847</v>
      </c>
      <c r="EA10">
        <f t="shared" si="79"/>
        <v>4.1008562217237872</v>
      </c>
      <c r="EB10">
        <f t="shared" si="80"/>
        <v>4.9647390827848588</v>
      </c>
      <c r="EC10">
        <f t="shared" si="81"/>
        <v>73.464788732394368</v>
      </c>
      <c r="ED10">
        <f t="shared" si="82"/>
        <v>7.774647887323944</v>
      </c>
      <c r="EE10">
        <f t="shared" si="83"/>
        <v>0.57413186448812681</v>
      </c>
      <c r="EF10">
        <f t="shared" si="84"/>
        <v>2.7407323943661974</v>
      </c>
      <c r="EG10">
        <f t="shared" si="2"/>
        <v>0.45070422535211269</v>
      </c>
      <c r="EH10">
        <f t="shared" si="85"/>
        <v>47.228662476077673</v>
      </c>
      <c r="EI10">
        <f t="shared" si="2"/>
        <v>2.9753521126760558E-2</v>
      </c>
      <c r="EJ10">
        <f t="shared" si="2"/>
        <v>0</v>
      </c>
      <c r="EK10">
        <f t="shared" si="86"/>
        <v>0.11267605633802816</v>
      </c>
      <c r="EL10">
        <f t="shared" si="2"/>
        <v>0</v>
      </c>
      <c r="EM10">
        <f t="shared" si="87"/>
        <v>0.16677183098591547</v>
      </c>
      <c r="EN10">
        <f t="shared" si="2"/>
        <v>0</v>
      </c>
      <c r="EO10">
        <f t="shared" si="2"/>
        <v>0</v>
      </c>
      <c r="EP10">
        <f t="shared" si="88"/>
        <v>16.877080300530221</v>
      </c>
      <c r="EQ10">
        <f t="shared" si="89"/>
        <v>0.45105408764976118</v>
      </c>
      <c r="ER10">
        <f t="shared" si="2"/>
        <v>0</v>
      </c>
      <c r="ES10">
        <f t="shared" si="2"/>
        <v>0</v>
      </c>
      <c r="ET10">
        <f t="shared" si="90"/>
        <v>1.1485650028489689</v>
      </c>
      <c r="EU10">
        <f t="shared" si="2"/>
        <v>0</v>
      </c>
      <c r="EV10">
        <f t="shared" si="91"/>
        <v>0.46111549295774651</v>
      </c>
      <c r="EW10">
        <f t="shared" si="92"/>
        <v>14.960602829483715</v>
      </c>
      <c r="EX10">
        <f t="shared" si="93"/>
        <v>63.098591549295762</v>
      </c>
      <c r="EY10">
        <f t="shared" si="94"/>
        <v>1.3536579478625173</v>
      </c>
      <c r="EZ10">
        <f t="shared" si="2"/>
        <v>0</v>
      </c>
      <c r="FA10">
        <f t="shared" si="95"/>
        <v>0.7866816136052498</v>
      </c>
      <c r="FB10">
        <f t="shared" si="96"/>
        <v>7.3078084507042238</v>
      </c>
      <c r="FC10">
        <f t="shared" si="2"/>
        <v>0</v>
      </c>
      <c r="FD10">
        <f t="shared" si="97"/>
        <v>92.281690140845072</v>
      </c>
      <c r="FE10">
        <f t="shared" si="98"/>
        <v>49.802816901408448</v>
      </c>
      <c r="FF10">
        <f t="shared" si="99"/>
        <v>17.289515748222502</v>
      </c>
      <c r="FG10">
        <f t="shared" si="100"/>
        <v>4.0873384880462948</v>
      </c>
      <c r="FH10">
        <f t="shared" si="101"/>
        <v>5.7805499593252341</v>
      </c>
      <c r="FI10">
        <f t="shared" si="102"/>
        <v>13.995057488416048</v>
      </c>
      <c r="FJ10">
        <f t="shared" si="2"/>
        <v>0</v>
      </c>
      <c r="FK10">
        <f t="shared" si="2"/>
        <v>0</v>
      </c>
      <c r="FL10">
        <f t="shared" si="103"/>
        <v>9.3519915846342609</v>
      </c>
      <c r="FM10">
        <f t="shared" si="104"/>
        <v>3.8227931795892434</v>
      </c>
      <c r="FN10">
        <f t="shared" si="105"/>
        <v>20.732394366197184</v>
      </c>
      <c r="FO10">
        <f t="shared" si="2"/>
        <v>0</v>
      </c>
      <c r="FP10">
        <f t="shared" si="2"/>
        <v>0</v>
      </c>
      <c r="FQ10">
        <f t="shared" si="106"/>
        <v>1706.4613277954963</v>
      </c>
      <c r="FR10">
        <f t="shared" si="107"/>
        <v>0.69716056338028154</v>
      </c>
      <c r="FS10">
        <f t="shared" si="2"/>
        <v>0</v>
      </c>
      <c r="FT10">
        <f t="shared" si="108"/>
        <v>245.63380281690141</v>
      </c>
      <c r="FU10">
        <f t="shared" si="109"/>
        <v>3211.2676056338028</v>
      </c>
      <c r="FV10">
        <f t="shared" si="110"/>
        <v>4.5272624500113645</v>
      </c>
      <c r="FW10">
        <f t="shared" si="2"/>
        <v>0</v>
      </c>
      <c r="FX10">
        <f t="shared" si="2"/>
        <v>0</v>
      </c>
      <c r="FY10">
        <f t="shared" si="111"/>
        <v>117.40735898021492</v>
      </c>
      <c r="FZ10">
        <f t="shared" si="112"/>
        <v>1.3298671165838554</v>
      </c>
      <c r="GA10">
        <f t="shared" si="2"/>
        <v>0</v>
      </c>
      <c r="GB10">
        <f t="shared" si="2"/>
        <v>0</v>
      </c>
      <c r="GC10">
        <f t="shared" si="113"/>
        <v>31.261899589950016</v>
      </c>
    </row>
    <row r="11" spans="1:185">
      <c r="A11" s="1">
        <v>1909</v>
      </c>
      <c r="B11">
        <f t="shared" si="3"/>
        <v>10.284895774647886</v>
      </c>
      <c r="C11">
        <f t="shared" si="4"/>
        <v>4.1291686149436151</v>
      </c>
      <c r="D11">
        <f t="shared" si="5"/>
        <v>5.3740840532893479</v>
      </c>
      <c r="E11">
        <f t="shared" si="0"/>
        <v>0</v>
      </c>
      <c r="F11">
        <f t="shared" si="6"/>
        <v>3.4225352112676055</v>
      </c>
      <c r="G11">
        <f t="shared" si="0"/>
        <v>0</v>
      </c>
      <c r="H11">
        <f t="shared" si="0"/>
        <v>0</v>
      </c>
      <c r="I11">
        <f t="shared" si="7"/>
        <v>50.418537964731044</v>
      </c>
      <c r="J11">
        <f t="shared" si="0"/>
        <v>0</v>
      </c>
      <c r="K11">
        <f t="shared" si="8"/>
        <v>53.746478873239447</v>
      </c>
      <c r="L11">
        <f t="shared" si="9"/>
        <v>78.338028169014066</v>
      </c>
      <c r="M11">
        <f t="shared" si="10"/>
        <v>0.84540422535211279</v>
      </c>
      <c r="N11">
        <f t="shared" si="11"/>
        <v>1.8501731677964555</v>
      </c>
      <c r="O11">
        <f t="shared" si="12"/>
        <v>0.62443521126760559</v>
      </c>
      <c r="P11">
        <f t="shared" si="13"/>
        <v>87.211267605633793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14"/>
        <v>0.3451555908695898</v>
      </c>
      <c r="V11">
        <f t="shared" si="15"/>
        <v>0.21073661372957866</v>
      </c>
      <c r="W11">
        <f t="shared" si="16"/>
        <v>27.617360261267827</v>
      </c>
      <c r="X11">
        <f t="shared" si="17"/>
        <v>0.23198693742103865</v>
      </c>
      <c r="Y11">
        <f t="shared" si="18"/>
        <v>6.5176597823653601</v>
      </c>
      <c r="Z11">
        <f t="shared" si="0"/>
        <v>0</v>
      </c>
      <c r="AA11">
        <f t="shared" si="19"/>
        <v>19.545443407165557</v>
      </c>
      <c r="AB11">
        <f t="shared" si="0"/>
        <v>0</v>
      </c>
      <c r="AC11">
        <f t="shared" si="0"/>
        <v>0</v>
      </c>
      <c r="AD11">
        <f t="shared" si="0"/>
        <v>0.25171723996503281</v>
      </c>
      <c r="AE11">
        <f t="shared" si="20"/>
        <v>322.0985915492958</v>
      </c>
      <c r="AF11">
        <f t="shared" si="21"/>
        <v>0.26992394366197175</v>
      </c>
      <c r="AG11">
        <f t="shared" si="0"/>
        <v>0</v>
      </c>
      <c r="AH11">
        <f t="shared" si="0"/>
        <v>0</v>
      </c>
      <c r="AI11">
        <f t="shared" si="0"/>
        <v>1.1549295774647885</v>
      </c>
      <c r="AJ11">
        <f t="shared" si="22"/>
        <v>175.57857475523892</v>
      </c>
      <c r="AK11">
        <f t="shared" si="0"/>
        <v>0</v>
      </c>
      <c r="AL11">
        <f t="shared" si="23"/>
        <v>11.934816166006701</v>
      </c>
      <c r="AM11">
        <f t="shared" si="0"/>
        <v>0</v>
      </c>
      <c r="AN11">
        <f t="shared" si="24"/>
        <v>0.30294184614516001</v>
      </c>
      <c r="AO11">
        <f t="shared" si="0"/>
        <v>0</v>
      </c>
      <c r="AP11">
        <f t="shared" si="0"/>
        <v>0</v>
      </c>
      <c r="AQ11">
        <f t="shared" si="0"/>
        <v>0.78873239436619724</v>
      </c>
      <c r="AR11">
        <f t="shared" si="25"/>
        <v>0.83323379317812485</v>
      </c>
      <c r="AS11">
        <f t="shared" si="26"/>
        <v>2.2463994126097342</v>
      </c>
      <c r="AT11">
        <f t="shared" si="27"/>
        <v>0.80375552450324905</v>
      </c>
      <c r="AU11">
        <f t="shared" si="28"/>
        <v>64.901408450704224</v>
      </c>
      <c r="AV11">
        <f t="shared" si="29"/>
        <v>47.154929577464799</v>
      </c>
      <c r="AW11">
        <f t="shared" si="0"/>
        <v>7.8718309859154914E-3</v>
      </c>
      <c r="AX11">
        <f t="shared" si="0"/>
        <v>0</v>
      </c>
      <c r="AY11">
        <f t="shared" si="0"/>
        <v>0.42879436882205507</v>
      </c>
      <c r="AZ11">
        <f t="shared" si="30"/>
        <v>12.311351627250229</v>
      </c>
      <c r="BA11">
        <f t="shared" si="31"/>
        <v>1.747260162653425</v>
      </c>
      <c r="BB11">
        <f t="shared" si="32"/>
        <v>23.166451802214439</v>
      </c>
      <c r="BC11">
        <f t="shared" si="33"/>
        <v>2.8438949187548035</v>
      </c>
      <c r="BD11">
        <f t="shared" si="34"/>
        <v>1.4240028169014085</v>
      </c>
      <c r="BE11">
        <f t="shared" si="35"/>
        <v>1.4254273223113008</v>
      </c>
      <c r="BF11">
        <f t="shared" si="36"/>
        <v>1.1937929577464788</v>
      </c>
      <c r="BG11">
        <f t="shared" si="0"/>
        <v>0</v>
      </c>
      <c r="BH11">
        <f t="shared" si="37"/>
        <v>46.394366197183103</v>
      </c>
      <c r="BI11">
        <f t="shared" si="38"/>
        <v>358.85915492957747</v>
      </c>
      <c r="BJ11">
        <f t="shared" si="0"/>
        <v>0</v>
      </c>
      <c r="BK11">
        <f t="shared" si="0"/>
        <v>0</v>
      </c>
      <c r="BL11">
        <f t="shared" si="0"/>
        <v>0</v>
      </c>
      <c r="BM11">
        <f t="shared" si="39"/>
        <v>0.14591876759987185</v>
      </c>
      <c r="BN11">
        <f t="shared" si="0"/>
        <v>0</v>
      </c>
      <c r="BO11">
        <f t="shared" si="40"/>
        <v>600.59154929577471</v>
      </c>
      <c r="BP11">
        <f t="shared" si="41"/>
        <v>0.17029180280978296</v>
      </c>
      <c r="BQ11">
        <f t="shared" si="42"/>
        <v>17.112676056338028</v>
      </c>
      <c r="BR11">
        <f t="shared" si="1"/>
        <v>0</v>
      </c>
      <c r="BS11">
        <f t="shared" si="1"/>
        <v>0</v>
      </c>
      <c r="BT11">
        <f t="shared" si="43"/>
        <v>0.15800704225352116</v>
      </c>
      <c r="BU11">
        <f t="shared" si="44"/>
        <v>1.2499874742843191</v>
      </c>
      <c r="BV11">
        <f t="shared" si="1"/>
        <v>0</v>
      </c>
      <c r="BW11">
        <f t="shared" si="1"/>
        <v>0</v>
      </c>
      <c r="BX11">
        <f t="shared" si="1"/>
        <v>0</v>
      </c>
      <c r="BY11">
        <f t="shared" si="1"/>
        <v>0</v>
      </c>
      <c r="BZ11">
        <f t="shared" si="45"/>
        <v>0.15590230877267466</v>
      </c>
      <c r="CA11">
        <f t="shared" si="46"/>
        <v>3.488210838103968</v>
      </c>
      <c r="CB11">
        <f t="shared" si="47"/>
        <v>70.98591549295773</v>
      </c>
      <c r="CC11">
        <f t="shared" si="48"/>
        <v>0.76056338028169013</v>
      </c>
      <c r="CD11">
        <f t="shared" si="49"/>
        <v>88.549535392801374</v>
      </c>
      <c r="CE11">
        <f t="shared" si="50"/>
        <v>7.8311975795850595</v>
      </c>
      <c r="CF11">
        <f t="shared" si="51"/>
        <v>62.270390982365186</v>
      </c>
      <c r="CG11">
        <f t="shared" si="52"/>
        <v>7.3835801976138491</v>
      </c>
      <c r="CH11">
        <f t="shared" si="53"/>
        <v>13.563380281690138</v>
      </c>
      <c r="CI11">
        <f t="shared" si="1"/>
        <v>0</v>
      </c>
      <c r="CJ11">
        <f t="shared" si="54"/>
        <v>261.12676056338023</v>
      </c>
      <c r="CK11">
        <f t="shared" si="55"/>
        <v>4.6267217408000239</v>
      </c>
      <c r="CL11">
        <f t="shared" si="56"/>
        <v>520.9859154929577</v>
      </c>
      <c r="CM11">
        <f t="shared" si="57"/>
        <v>4.8735899417072277</v>
      </c>
      <c r="CN11">
        <f t="shared" si="58"/>
        <v>0.83484279659043281</v>
      </c>
      <c r="CO11">
        <f t="shared" si="1"/>
        <v>0</v>
      </c>
      <c r="CP11">
        <f t="shared" si="1"/>
        <v>0</v>
      </c>
      <c r="CQ11">
        <f t="shared" si="59"/>
        <v>24.591549295774652</v>
      </c>
      <c r="CR11">
        <f t="shared" si="60"/>
        <v>4.0270391133517993</v>
      </c>
      <c r="CS11">
        <f t="shared" si="1"/>
        <v>0</v>
      </c>
      <c r="CT11">
        <f t="shared" si="1"/>
        <v>0</v>
      </c>
      <c r="CU11">
        <f t="shared" si="1"/>
        <v>0</v>
      </c>
      <c r="CV11">
        <f t="shared" si="1"/>
        <v>0.90140845070422548</v>
      </c>
      <c r="CW11">
        <f t="shared" si="61"/>
        <v>0.61373892181777856</v>
      </c>
      <c r="CX11">
        <f t="shared" si="62"/>
        <v>1.0140845070422535</v>
      </c>
      <c r="CY11">
        <f t="shared" si="63"/>
        <v>3.2509806196820601</v>
      </c>
      <c r="CZ11">
        <f t="shared" si="1"/>
        <v>0</v>
      </c>
      <c r="DA11">
        <f t="shared" si="64"/>
        <v>1.267605633802817</v>
      </c>
      <c r="DB11">
        <f t="shared" si="1"/>
        <v>7.4252016820924591E-3</v>
      </c>
      <c r="DC11">
        <f t="shared" si="65"/>
        <v>0.1373957746478873</v>
      </c>
      <c r="DD11">
        <f t="shared" si="1"/>
        <v>0</v>
      </c>
      <c r="DE11">
        <f t="shared" si="1"/>
        <v>0</v>
      </c>
      <c r="DF11">
        <f t="shared" si="66"/>
        <v>0.15893239436619716</v>
      </c>
      <c r="DG11">
        <f t="shared" si="67"/>
        <v>51.124777114308976</v>
      </c>
      <c r="DH11">
        <f t="shared" si="1"/>
        <v>0</v>
      </c>
      <c r="DI11">
        <f t="shared" si="1"/>
        <v>0</v>
      </c>
      <c r="DJ11">
        <f t="shared" si="68"/>
        <v>5.3466699601630268</v>
      </c>
      <c r="DK11">
        <f t="shared" si="69"/>
        <v>4.3098591549295771</v>
      </c>
      <c r="DL11">
        <f t="shared" si="70"/>
        <v>18.227349276016465</v>
      </c>
      <c r="DM11">
        <f t="shared" si="1"/>
        <v>0</v>
      </c>
      <c r="DN11">
        <f t="shared" si="71"/>
        <v>0.47797605633802825</v>
      </c>
      <c r="DO11">
        <f t="shared" si="72"/>
        <v>108.63380281690139</v>
      </c>
      <c r="DP11">
        <f t="shared" si="1"/>
        <v>0</v>
      </c>
      <c r="DQ11">
        <f t="shared" si="73"/>
        <v>13.690140845070422</v>
      </c>
      <c r="DR11">
        <f t="shared" si="74"/>
        <v>0.30458241767290317</v>
      </c>
      <c r="DS11">
        <f t="shared" si="1"/>
        <v>0</v>
      </c>
      <c r="DT11">
        <f t="shared" si="75"/>
        <v>1.2547198825681105</v>
      </c>
      <c r="DU11">
        <f t="shared" si="76"/>
        <v>27.253521126760567</v>
      </c>
      <c r="DV11">
        <f t="shared" si="1"/>
        <v>0</v>
      </c>
      <c r="DW11">
        <f t="shared" si="1"/>
        <v>0</v>
      </c>
      <c r="DX11">
        <f t="shared" si="77"/>
        <v>2.3766365674610768</v>
      </c>
      <c r="DY11">
        <f t="shared" si="1"/>
        <v>0</v>
      </c>
      <c r="DZ11">
        <f t="shared" si="78"/>
        <v>0.39511667099579451</v>
      </c>
      <c r="EA11">
        <f t="shared" si="79"/>
        <v>4.6134632494392607</v>
      </c>
      <c r="EB11">
        <f t="shared" si="80"/>
        <v>5.5853314681329662</v>
      </c>
      <c r="EC11">
        <f t="shared" si="81"/>
        <v>82.647887323943664</v>
      </c>
      <c r="ED11">
        <f t="shared" si="82"/>
        <v>8.7464788732394361</v>
      </c>
      <c r="EE11">
        <f t="shared" si="83"/>
        <v>0.64589834754914266</v>
      </c>
      <c r="EF11">
        <f t="shared" si="84"/>
        <v>3.0833239436619722</v>
      </c>
      <c r="EG11">
        <f t="shared" si="2"/>
        <v>0.56338028169014087</v>
      </c>
      <c r="EH11">
        <f t="shared" si="85"/>
        <v>53.132245285587381</v>
      </c>
      <c r="EI11">
        <f t="shared" si="2"/>
        <v>4.1661971830985911E-2</v>
      </c>
      <c r="EJ11">
        <f t="shared" si="2"/>
        <v>0</v>
      </c>
      <c r="EK11">
        <f t="shared" si="86"/>
        <v>0.12676056338028169</v>
      </c>
      <c r="EL11">
        <f t="shared" si="2"/>
        <v>0</v>
      </c>
      <c r="EM11">
        <f t="shared" si="87"/>
        <v>0.1876183098591549</v>
      </c>
      <c r="EN11">
        <f t="shared" si="2"/>
        <v>0</v>
      </c>
      <c r="EO11">
        <f t="shared" si="2"/>
        <v>0</v>
      </c>
      <c r="EP11">
        <f t="shared" si="88"/>
        <v>18.986715338096499</v>
      </c>
      <c r="EQ11">
        <f t="shared" si="89"/>
        <v>0.50743584860598134</v>
      </c>
      <c r="ER11">
        <f t="shared" si="2"/>
        <v>0</v>
      </c>
      <c r="ES11">
        <f t="shared" si="2"/>
        <v>0</v>
      </c>
      <c r="ET11">
        <f t="shared" si="90"/>
        <v>1.29213562820509</v>
      </c>
      <c r="EU11">
        <f t="shared" si="2"/>
        <v>0</v>
      </c>
      <c r="EV11">
        <f t="shared" si="91"/>
        <v>0.51875492957746483</v>
      </c>
      <c r="EW11">
        <f t="shared" si="92"/>
        <v>16.83067818316918</v>
      </c>
      <c r="EX11">
        <f t="shared" si="93"/>
        <v>70.98591549295773</v>
      </c>
      <c r="EY11">
        <f t="shared" si="94"/>
        <v>1.5228651913453319</v>
      </c>
      <c r="EZ11">
        <f t="shared" si="2"/>
        <v>0</v>
      </c>
      <c r="FA11">
        <f t="shared" si="95"/>
        <v>0.88501681530590603</v>
      </c>
      <c r="FB11">
        <f t="shared" si="96"/>
        <v>8.2212845070422524</v>
      </c>
      <c r="FC11">
        <f t="shared" si="2"/>
        <v>0</v>
      </c>
      <c r="FD11">
        <f t="shared" si="97"/>
        <v>103.8169014084507</v>
      </c>
      <c r="FE11">
        <f t="shared" si="98"/>
        <v>56.028169014084504</v>
      </c>
      <c r="FF11">
        <f t="shared" si="99"/>
        <v>19.450705216750315</v>
      </c>
      <c r="FG11">
        <f t="shared" si="100"/>
        <v>4.5982557990520814</v>
      </c>
      <c r="FH11">
        <f t="shared" si="101"/>
        <v>6.5031187042408884</v>
      </c>
      <c r="FI11">
        <f t="shared" si="102"/>
        <v>15.744439674468055</v>
      </c>
      <c r="FJ11">
        <f t="shared" si="2"/>
        <v>0</v>
      </c>
      <c r="FK11">
        <f t="shared" si="2"/>
        <v>0</v>
      </c>
      <c r="FL11">
        <f t="shared" si="103"/>
        <v>10.520990532713544</v>
      </c>
      <c r="FM11">
        <f t="shared" si="104"/>
        <v>4.3006423270378988</v>
      </c>
      <c r="FN11">
        <f t="shared" si="105"/>
        <v>23.323943661971832</v>
      </c>
      <c r="FO11">
        <f t="shared" si="2"/>
        <v>0</v>
      </c>
      <c r="FP11">
        <f t="shared" si="2"/>
        <v>0</v>
      </c>
      <c r="FQ11">
        <f t="shared" si="106"/>
        <v>1919.7689937699333</v>
      </c>
      <c r="FR11">
        <f t="shared" si="107"/>
        <v>0.7843056338028167</v>
      </c>
      <c r="FS11">
        <f t="shared" si="2"/>
        <v>0</v>
      </c>
      <c r="FT11">
        <f t="shared" si="108"/>
        <v>276.33802816901408</v>
      </c>
      <c r="FU11">
        <f t="shared" si="109"/>
        <v>3612.676056338028</v>
      </c>
      <c r="FV11">
        <f t="shared" si="110"/>
        <v>5.093170256262785</v>
      </c>
      <c r="FW11">
        <f t="shared" si="2"/>
        <v>0</v>
      </c>
      <c r="FX11">
        <f t="shared" si="2"/>
        <v>0</v>
      </c>
      <c r="FY11">
        <f t="shared" si="111"/>
        <v>132.08327885274178</v>
      </c>
      <c r="FZ11">
        <f t="shared" si="112"/>
        <v>1.4961005061568373</v>
      </c>
      <c r="GA11">
        <f t="shared" si="2"/>
        <v>0</v>
      </c>
      <c r="GB11">
        <f t="shared" si="2"/>
        <v>0</v>
      </c>
      <c r="GC11">
        <f t="shared" si="113"/>
        <v>35.169637038693764</v>
      </c>
    </row>
    <row r="12" spans="1:185">
      <c r="A12" s="1">
        <v>1910</v>
      </c>
      <c r="B12">
        <f t="shared" si="3"/>
        <v>11.427661971830984</v>
      </c>
      <c r="C12">
        <f t="shared" si="4"/>
        <v>4.5879651277151279</v>
      </c>
      <c r="D12">
        <f t="shared" si="5"/>
        <v>5.9712045036548309</v>
      </c>
      <c r="E12">
        <f t="shared" si="0"/>
        <v>0</v>
      </c>
      <c r="F12">
        <f t="shared" si="6"/>
        <v>3.8028169014084505</v>
      </c>
      <c r="G12">
        <f t="shared" si="0"/>
        <v>0</v>
      </c>
      <c r="H12">
        <f t="shared" si="0"/>
        <v>0</v>
      </c>
      <c r="I12">
        <f t="shared" si="7"/>
        <v>56.020597738590048</v>
      </c>
      <c r="J12">
        <f t="shared" ref="J12:J72" si="114">(J82-0)/71+J11</f>
        <v>0</v>
      </c>
      <c r="K12">
        <f t="shared" si="8"/>
        <v>59.718309859154942</v>
      </c>
      <c r="L12">
        <f t="shared" si="9"/>
        <v>87.042253521126739</v>
      </c>
      <c r="M12">
        <f t="shared" si="10"/>
        <v>0.93933802816901424</v>
      </c>
      <c r="N12">
        <f t="shared" si="11"/>
        <v>2.0557479642182837</v>
      </c>
      <c r="O12">
        <f t="shared" si="12"/>
        <v>0.69381690140845065</v>
      </c>
      <c r="P12">
        <f t="shared" si="13"/>
        <v>96.90140845070421</v>
      </c>
      <c r="Q12">
        <f t="shared" ref="Q12:T27" si="115">(Q82-0)/71+Q11</f>
        <v>0</v>
      </c>
      <c r="R12">
        <f t="shared" si="115"/>
        <v>0</v>
      </c>
      <c r="S12">
        <f t="shared" si="115"/>
        <v>0</v>
      </c>
      <c r="T12">
        <f t="shared" si="115"/>
        <v>0</v>
      </c>
      <c r="U12">
        <f t="shared" si="14"/>
        <v>0.383506212077322</v>
      </c>
      <c r="V12">
        <f t="shared" si="15"/>
        <v>0.23415179303286518</v>
      </c>
      <c r="W12">
        <f t="shared" si="16"/>
        <v>30.68595584585314</v>
      </c>
      <c r="X12">
        <f t="shared" si="17"/>
        <v>0.25776326380115405</v>
      </c>
      <c r="Y12">
        <f t="shared" si="18"/>
        <v>7.2418442026281777</v>
      </c>
      <c r="Z12">
        <f t="shared" ref="Z12:Z72" si="116">(Z82-0)/71+Z11</f>
        <v>0</v>
      </c>
      <c r="AA12">
        <f t="shared" si="19"/>
        <v>21.717159341295062</v>
      </c>
      <c r="AB12">
        <f t="shared" ref="AB12:AD27" si="117">(AB82-0)/71+AB11</f>
        <v>0</v>
      </c>
      <c r="AC12">
        <f t="shared" si="117"/>
        <v>0</v>
      </c>
      <c r="AD12">
        <f t="shared" si="117"/>
        <v>0.25171723996503281</v>
      </c>
      <c r="AE12">
        <f t="shared" si="20"/>
        <v>357.88732394366201</v>
      </c>
      <c r="AF12">
        <f t="shared" si="21"/>
        <v>0.29991549295774639</v>
      </c>
      <c r="AG12">
        <f t="shared" ref="AG12:AI27" si="118">(AG82-0)/71+AG11</f>
        <v>0</v>
      </c>
      <c r="AH12">
        <f t="shared" si="118"/>
        <v>0</v>
      </c>
      <c r="AI12">
        <f t="shared" si="118"/>
        <v>1.2394366197183095</v>
      </c>
      <c r="AJ12">
        <f t="shared" si="22"/>
        <v>195.08730528359879</v>
      </c>
      <c r="AK12">
        <f t="shared" ref="AK12:AK72" si="119">(AK82-0)/71+AK11</f>
        <v>0</v>
      </c>
      <c r="AL12">
        <f t="shared" si="23"/>
        <v>13.260906851118557</v>
      </c>
      <c r="AM12">
        <f t="shared" ref="AM12:AM72" si="120">(AM82-0)/71+AM11</f>
        <v>0</v>
      </c>
      <c r="AN12">
        <f t="shared" si="24"/>
        <v>0.3366020512724</v>
      </c>
      <c r="AO12">
        <f t="shared" ref="AO12:AQ27" si="121">(AO82-0)/71+AO11</f>
        <v>0</v>
      </c>
      <c r="AP12">
        <f t="shared" si="121"/>
        <v>0</v>
      </c>
      <c r="AQ12">
        <f t="shared" si="121"/>
        <v>0.9859154929577465</v>
      </c>
      <c r="AR12">
        <f t="shared" si="25"/>
        <v>0.92581532575347203</v>
      </c>
      <c r="AS12">
        <f t="shared" si="26"/>
        <v>2.4959993473441493</v>
      </c>
      <c r="AT12">
        <f t="shared" si="27"/>
        <v>0.8930616938924989</v>
      </c>
      <c r="AU12">
        <f t="shared" si="28"/>
        <v>72.112676056338032</v>
      </c>
      <c r="AV12">
        <f t="shared" si="29"/>
        <v>52.394366197183111</v>
      </c>
      <c r="AW12">
        <f t="shared" ref="AW12:AY27" si="122">(AW82-0)/71+AW11</f>
        <v>1.3208450704225348E-2</v>
      </c>
      <c r="AX12">
        <f t="shared" si="122"/>
        <v>0</v>
      </c>
      <c r="AY12">
        <f t="shared" si="122"/>
        <v>0.48918794189558396</v>
      </c>
      <c r="AZ12">
        <f t="shared" si="30"/>
        <v>13.679279585833587</v>
      </c>
      <c r="BA12">
        <f t="shared" si="31"/>
        <v>1.9414001807260277</v>
      </c>
      <c r="BB12">
        <f t="shared" si="32"/>
        <v>25.740502002460488</v>
      </c>
      <c r="BC12">
        <f t="shared" si="33"/>
        <v>3.159883243060893</v>
      </c>
      <c r="BD12">
        <f t="shared" si="34"/>
        <v>1.5822253521126761</v>
      </c>
      <c r="BE12">
        <f t="shared" si="35"/>
        <v>1.5838081359014453</v>
      </c>
      <c r="BF12">
        <f t="shared" si="36"/>
        <v>1.3264366197183097</v>
      </c>
      <c r="BG12">
        <f t="shared" ref="BG12:BG72" si="123">(BG82-0)/71+BG11</f>
        <v>0</v>
      </c>
      <c r="BH12">
        <f t="shared" si="37"/>
        <v>51.549295774647895</v>
      </c>
      <c r="BI12">
        <f t="shared" si="38"/>
        <v>398.73239436619718</v>
      </c>
      <c r="BJ12">
        <f t="shared" ref="BJ12:BL27" si="124">(BJ82-0)/71+BJ11</f>
        <v>0</v>
      </c>
      <c r="BK12">
        <f t="shared" si="124"/>
        <v>0</v>
      </c>
      <c r="BL12">
        <f t="shared" si="124"/>
        <v>0</v>
      </c>
      <c r="BM12">
        <f t="shared" si="39"/>
        <v>0.1621319639998576</v>
      </c>
      <c r="BN12">
        <f t="shared" ref="BN12:BN72" si="125">(BN82-0)/71+BN11</f>
        <v>0</v>
      </c>
      <c r="BO12">
        <f t="shared" si="40"/>
        <v>667.32394366197195</v>
      </c>
      <c r="BP12">
        <f t="shared" si="41"/>
        <v>0.18921311423309217</v>
      </c>
      <c r="BQ12">
        <f t="shared" si="42"/>
        <v>19.014084507042252</v>
      </c>
      <c r="BR12">
        <f t="shared" si="1"/>
        <v>0</v>
      </c>
      <c r="BS12">
        <f t="shared" si="1"/>
        <v>0</v>
      </c>
      <c r="BT12">
        <f t="shared" si="43"/>
        <v>0.17556338028169019</v>
      </c>
      <c r="BU12">
        <f t="shared" si="44"/>
        <v>1.3888749714270212</v>
      </c>
      <c r="BV12">
        <f t="shared" si="1"/>
        <v>0</v>
      </c>
      <c r="BW12">
        <f t="shared" si="1"/>
        <v>0</v>
      </c>
      <c r="BX12">
        <f t="shared" si="1"/>
        <v>0</v>
      </c>
      <c r="BY12">
        <f t="shared" si="1"/>
        <v>0</v>
      </c>
      <c r="BZ12">
        <f t="shared" si="45"/>
        <v>0.17322478752519407</v>
      </c>
      <c r="CA12">
        <f t="shared" si="46"/>
        <v>3.8757898201155201</v>
      </c>
      <c r="CB12">
        <f t="shared" si="47"/>
        <v>78.873239436619698</v>
      </c>
      <c r="CC12">
        <f t="shared" si="48"/>
        <v>0.84507042253521125</v>
      </c>
      <c r="CD12">
        <f t="shared" si="49"/>
        <v>98.388372658668189</v>
      </c>
      <c r="CE12">
        <f t="shared" si="50"/>
        <v>8.7013306439833986</v>
      </c>
      <c r="CF12">
        <f t="shared" si="51"/>
        <v>69.189323313739095</v>
      </c>
      <c r="CG12">
        <f t="shared" si="52"/>
        <v>8.203977997348721</v>
      </c>
      <c r="CH12">
        <f t="shared" si="53"/>
        <v>15.070422535211264</v>
      </c>
      <c r="CI12">
        <f t="shared" si="1"/>
        <v>0</v>
      </c>
      <c r="CJ12">
        <f t="shared" si="54"/>
        <v>290.14084507042247</v>
      </c>
      <c r="CK12">
        <f t="shared" si="55"/>
        <v>5.1408019342222486</v>
      </c>
      <c r="CL12">
        <f t="shared" si="56"/>
        <v>578.87323943661966</v>
      </c>
      <c r="CM12">
        <f t="shared" si="57"/>
        <v>5.4150999352302529</v>
      </c>
      <c r="CN12">
        <f t="shared" si="58"/>
        <v>0.92760310732270312</v>
      </c>
      <c r="CO12">
        <f t="shared" si="1"/>
        <v>0</v>
      </c>
      <c r="CP12">
        <f t="shared" si="1"/>
        <v>0</v>
      </c>
      <c r="CQ12">
        <f t="shared" si="59"/>
        <v>27.323943661971835</v>
      </c>
      <c r="CR12">
        <f t="shared" si="60"/>
        <v>4.4744879037242216</v>
      </c>
      <c r="CS12">
        <f t="shared" si="1"/>
        <v>0</v>
      </c>
      <c r="CT12">
        <f t="shared" si="1"/>
        <v>0</v>
      </c>
      <c r="CU12">
        <f t="shared" si="1"/>
        <v>0</v>
      </c>
      <c r="CV12">
        <f t="shared" si="1"/>
        <v>0.9577464788732396</v>
      </c>
      <c r="CW12">
        <f t="shared" si="61"/>
        <v>0.68193213535308728</v>
      </c>
      <c r="CX12">
        <f t="shared" si="62"/>
        <v>1.1267605633802817</v>
      </c>
      <c r="CY12">
        <f t="shared" si="63"/>
        <v>3.6122006885356224</v>
      </c>
      <c r="CZ12">
        <f t="shared" si="1"/>
        <v>0</v>
      </c>
      <c r="DA12">
        <f t="shared" si="64"/>
        <v>1.4084507042253522</v>
      </c>
      <c r="DB12">
        <f t="shared" si="1"/>
        <v>2.2275605046277378E-2</v>
      </c>
      <c r="DC12">
        <f t="shared" si="65"/>
        <v>0.1526619718309859</v>
      </c>
      <c r="DD12">
        <f t="shared" si="1"/>
        <v>0</v>
      </c>
      <c r="DE12">
        <f t="shared" si="1"/>
        <v>0</v>
      </c>
      <c r="DF12">
        <f t="shared" si="66"/>
        <v>0.17659154929577461</v>
      </c>
      <c r="DG12">
        <f t="shared" si="67"/>
        <v>56.805307904787753</v>
      </c>
      <c r="DH12">
        <f t="shared" si="1"/>
        <v>0</v>
      </c>
      <c r="DI12">
        <f t="shared" si="1"/>
        <v>0</v>
      </c>
      <c r="DJ12">
        <f t="shared" si="68"/>
        <v>5.9407444001811411</v>
      </c>
      <c r="DK12">
        <f t="shared" si="69"/>
        <v>4.788732394366197</v>
      </c>
      <c r="DL12">
        <f t="shared" si="70"/>
        <v>20.252610306684961</v>
      </c>
      <c r="DM12">
        <f t="shared" si="1"/>
        <v>2.8169014084507043E-2</v>
      </c>
      <c r="DN12">
        <f t="shared" si="71"/>
        <v>0.53108450704225363</v>
      </c>
      <c r="DO12">
        <f t="shared" si="72"/>
        <v>120.70422535211266</v>
      </c>
      <c r="DP12">
        <f t="shared" si="1"/>
        <v>3.8788732394366243E-3</v>
      </c>
      <c r="DQ12">
        <f t="shared" si="73"/>
        <v>15.211267605633802</v>
      </c>
      <c r="DR12">
        <f t="shared" si="74"/>
        <v>0.33842490852544799</v>
      </c>
      <c r="DS12">
        <f t="shared" si="1"/>
        <v>0</v>
      </c>
      <c r="DT12">
        <f t="shared" si="75"/>
        <v>1.3941332028534561</v>
      </c>
      <c r="DU12">
        <f t="shared" si="76"/>
        <v>30.281690140845075</v>
      </c>
      <c r="DV12">
        <f t="shared" si="1"/>
        <v>0</v>
      </c>
      <c r="DW12">
        <f t="shared" si="1"/>
        <v>0</v>
      </c>
      <c r="DX12">
        <f t="shared" si="77"/>
        <v>2.6407072971789742</v>
      </c>
      <c r="DY12">
        <f t="shared" si="1"/>
        <v>0</v>
      </c>
      <c r="DZ12">
        <f t="shared" si="78"/>
        <v>0.43901852332866054</v>
      </c>
      <c r="EA12">
        <f t="shared" si="79"/>
        <v>5.1260702771547342</v>
      </c>
      <c r="EB12">
        <f t="shared" si="80"/>
        <v>6.2059238534810737</v>
      </c>
      <c r="EC12">
        <f t="shared" si="81"/>
        <v>91.83098591549296</v>
      </c>
      <c r="ED12">
        <f t="shared" si="82"/>
        <v>9.7183098591549282</v>
      </c>
      <c r="EE12">
        <f t="shared" si="83"/>
        <v>0.71766483061015851</v>
      </c>
      <c r="EF12">
        <f t="shared" si="84"/>
        <v>3.4259154929577469</v>
      </c>
      <c r="EG12">
        <f t="shared" si="2"/>
        <v>0.6619718309859155</v>
      </c>
      <c r="EH12">
        <f t="shared" si="85"/>
        <v>59.035828095097088</v>
      </c>
      <c r="EI12">
        <f t="shared" si="2"/>
        <v>5.5556338028169006E-2</v>
      </c>
      <c r="EJ12">
        <f t="shared" si="2"/>
        <v>0</v>
      </c>
      <c r="EK12">
        <f t="shared" si="86"/>
        <v>0.14084507042253522</v>
      </c>
      <c r="EL12">
        <f t="shared" si="2"/>
        <v>0</v>
      </c>
      <c r="EM12">
        <f t="shared" si="87"/>
        <v>0.20846478873239432</v>
      </c>
      <c r="EN12">
        <f t="shared" si="2"/>
        <v>0</v>
      </c>
      <c r="EO12">
        <f t="shared" si="2"/>
        <v>0</v>
      </c>
      <c r="EP12">
        <f t="shared" si="88"/>
        <v>21.096350375662777</v>
      </c>
      <c r="EQ12">
        <f t="shared" si="89"/>
        <v>0.5638176095622015</v>
      </c>
      <c r="ER12">
        <f t="shared" si="2"/>
        <v>0</v>
      </c>
      <c r="ES12">
        <f t="shared" si="2"/>
        <v>0</v>
      </c>
      <c r="ET12">
        <f t="shared" si="90"/>
        <v>1.4357062535612111</v>
      </c>
      <c r="EU12">
        <f t="shared" si="2"/>
        <v>0</v>
      </c>
      <c r="EV12">
        <f t="shared" si="91"/>
        <v>0.57639436619718309</v>
      </c>
      <c r="EW12">
        <f t="shared" si="92"/>
        <v>18.700753536854645</v>
      </c>
      <c r="EX12">
        <f t="shared" si="93"/>
        <v>78.873239436619698</v>
      </c>
      <c r="EY12">
        <f t="shared" si="94"/>
        <v>1.6920724348281466</v>
      </c>
      <c r="EZ12">
        <f t="shared" si="2"/>
        <v>0</v>
      </c>
      <c r="FA12">
        <f t="shared" si="95"/>
        <v>0.98335201700656227</v>
      </c>
      <c r="FB12">
        <f t="shared" si="96"/>
        <v>9.1347605633802811</v>
      </c>
      <c r="FC12">
        <f t="shared" si="2"/>
        <v>0</v>
      </c>
      <c r="FD12">
        <f t="shared" si="97"/>
        <v>115.35211267605634</v>
      </c>
      <c r="FE12">
        <f t="shared" si="98"/>
        <v>62.25352112676056</v>
      </c>
      <c r="FF12">
        <f t="shared" si="99"/>
        <v>21.611894685278127</v>
      </c>
      <c r="FG12">
        <f t="shared" si="100"/>
        <v>5.1091731100578679</v>
      </c>
      <c r="FH12">
        <f t="shared" si="101"/>
        <v>7.2256874491565428</v>
      </c>
      <c r="FI12">
        <f t="shared" si="102"/>
        <v>17.493821860520061</v>
      </c>
      <c r="FJ12">
        <f t="shared" si="2"/>
        <v>0</v>
      </c>
      <c r="FK12">
        <f t="shared" si="2"/>
        <v>0</v>
      </c>
      <c r="FL12">
        <f t="shared" si="103"/>
        <v>11.689989480792827</v>
      </c>
      <c r="FM12">
        <f t="shared" si="104"/>
        <v>4.7784914744865539</v>
      </c>
      <c r="FN12">
        <f t="shared" si="105"/>
        <v>25.91549295774648</v>
      </c>
      <c r="FO12">
        <f t="shared" si="2"/>
        <v>0</v>
      </c>
      <c r="FP12">
        <f t="shared" si="2"/>
        <v>0</v>
      </c>
      <c r="FQ12">
        <f t="shared" si="106"/>
        <v>2133.0766597443703</v>
      </c>
      <c r="FR12">
        <f t="shared" si="107"/>
        <v>0.87145070422535187</v>
      </c>
      <c r="FS12">
        <f t="shared" si="2"/>
        <v>4.3900687968455639E-3</v>
      </c>
      <c r="FT12">
        <f t="shared" si="108"/>
        <v>307.04225352112678</v>
      </c>
      <c r="FU12">
        <f t="shared" si="109"/>
        <v>4014.0845070422533</v>
      </c>
      <c r="FV12">
        <f t="shared" si="110"/>
        <v>5.6590780625142054</v>
      </c>
      <c r="FW12">
        <f t="shared" si="2"/>
        <v>0</v>
      </c>
      <c r="FX12">
        <f t="shared" si="2"/>
        <v>0</v>
      </c>
      <c r="FY12">
        <f t="shared" si="111"/>
        <v>146.75919872526865</v>
      </c>
      <c r="FZ12">
        <f t="shared" si="112"/>
        <v>1.6623338957298193</v>
      </c>
      <c r="GA12">
        <f t="shared" si="2"/>
        <v>0</v>
      </c>
      <c r="GB12">
        <f t="shared" si="2"/>
        <v>0</v>
      </c>
      <c r="GC12">
        <f t="shared" si="113"/>
        <v>39.077374487437517</v>
      </c>
    </row>
    <row r="13" spans="1:185">
      <c r="A13" s="1">
        <v>1911</v>
      </c>
      <c r="B13">
        <f t="shared" si="3"/>
        <v>12.570428169014082</v>
      </c>
      <c r="C13">
        <f t="shared" si="4"/>
        <v>5.0467616404866407</v>
      </c>
      <c r="D13">
        <f t="shared" si="5"/>
        <v>6.5683249540203139</v>
      </c>
      <c r="E13">
        <f t="shared" ref="E13:E72" si="126">(E83-0)/71+E12</f>
        <v>0</v>
      </c>
      <c r="F13">
        <f t="shared" si="6"/>
        <v>4.183098591549296</v>
      </c>
      <c r="G13">
        <f t="shared" ref="G13:H28" si="127">(G83-0)/71+G12</f>
        <v>0</v>
      </c>
      <c r="H13">
        <f t="shared" si="127"/>
        <v>0</v>
      </c>
      <c r="I13">
        <f t="shared" si="7"/>
        <v>61.622657512449052</v>
      </c>
      <c r="J13">
        <f t="shared" si="114"/>
        <v>0</v>
      </c>
      <c r="K13">
        <f t="shared" si="8"/>
        <v>65.690140845070431</v>
      </c>
      <c r="L13">
        <f t="shared" si="9"/>
        <v>95.746478873239411</v>
      </c>
      <c r="M13">
        <f t="shared" si="10"/>
        <v>1.0332718309859157</v>
      </c>
      <c r="N13">
        <f t="shared" si="11"/>
        <v>2.2613227606401121</v>
      </c>
      <c r="O13">
        <f t="shared" si="12"/>
        <v>0.7631985915492957</v>
      </c>
      <c r="P13">
        <f t="shared" si="13"/>
        <v>106.59154929577463</v>
      </c>
      <c r="Q13">
        <f t="shared" si="115"/>
        <v>0</v>
      </c>
      <c r="R13">
        <f t="shared" si="115"/>
        <v>0</v>
      </c>
      <c r="S13">
        <f t="shared" si="115"/>
        <v>0</v>
      </c>
      <c r="T13">
        <f t="shared" si="115"/>
        <v>0</v>
      </c>
      <c r="U13">
        <f t="shared" si="14"/>
        <v>0.42185683328505419</v>
      </c>
      <c r="V13">
        <f t="shared" si="15"/>
        <v>0.25756697233615172</v>
      </c>
      <c r="W13">
        <f t="shared" si="16"/>
        <v>33.754551430438454</v>
      </c>
      <c r="X13">
        <f t="shared" si="17"/>
        <v>0.28353959018126945</v>
      </c>
      <c r="Y13">
        <f t="shared" si="18"/>
        <v>7.9660286228909953</v>
      </c>
      <c r="Z13">
        <f t="shared" si="116"/>
        <v>0</v>
      </c>
      <c r="AA13">
        <f t="shared" si="19"/>
        <v>23.888875275424567</v>
      </c>
      <c r="AB13">
        <f t="shared" si="117"/>
        <v>0</v>
      </c>
      <c r="AC13">
        <f t="shared" si="117"/>
        <v>0</v>
      </c>
      <c r="AD13">
        <f t="shared" si="117"/>
        <v>0.26580174700728632</v>
      </c>
      <c r="AE13">
        <f t="shared" si="20"/>
        <v>393.67605633802822</v>
      </c>
      <c r="AF13">
        <f t="shared" si="21"/>
        <v>0.32990704225352102</v>
      </c>
      <c r="AG13">
        <f t="shared" si="118"/>
        <v>0</v>
      </c>
      <c r="AH13">
        <f t="shared" si="118"/>
        <v>0</v>
      </c>
      <c r="AI13">
        <f t="shared" si="118"/>
        <v>1.6760563380281686</v>
      </c>
      <c r="AJ13">
        <f t="shared" si="22"/>
        <v>214.59603581195867</v>
      </c>
      <c r="AK13">
        <f t="shared" si="119"/>
        <v>0</v>
      </c>
      <c r="AL13">
        <f t="shared" si="23"/>
        <v>14.586997536230413</v>
      </c>
      <c r="AM13">
        <f t="shared" si="120"/>
        <v>0</v>
      </c>
      <c r="AN13">
        <f t="shared" si="24"/>
        <v>0.37026225639964</v>
      </c>
      <c r="AO13">
        <f t="shared" si="121"/>
        <v>0</v>
      </c>
      <c r="AP13">
        <f t="shared" si="121"/>
        <v>0</v>
      </c>
      <c r="AQ13">
        <f t="shared" si="121"/>
        <v>1.1408450704225352</v>
      </c>
      <c r="AR13">
        <f t="shared" si="25"/>
        <v>1.0183968583288192</v>
      </c>
      <c r="AS13">
        <f t="shared" si="26"/>
        <v>2.7455992820785644</v>
      </c>
      <c r="AT13">
        <f t="shared" si="27"/>
        <v>0.98236786328174874</v>
      </c>
      <c r="AU13">
        <f t="shared" si="28"/>
        <v>79.323943661971839</v>
      </c>
      <c r="AV13">
        <f t="shared" si="29"/>
        <v>57.633802816901422</v>
      </c>
      <c r="AW13">
        <f t="shared" si="122"/>
        <v>1.9901408450704219E-2</v>
      </c>
      <c r="AX13">
        <f t="shared" si="122"/>
        <v>0</v>
      </c>
      <c r="AY13">
        <f t="shared" si="122"/>
        <v>0.54958151496911289</v>
      </c>
      <c r="AZ13">
        <f t="shared" si="30"/>
        <v>15.047207544416946</v>
      </c>
      <c r="BA13">
        <f t="shared" si="31"/>
        <v>2.1355401987986307</v>
      </c>
      <c r="BB13">
        <f t="shared" si="32"/>
        <v>28.314552202706537</v>
      </c>
      <c r="BC13">
        <f t="shared" si="33"/>
        <v>3.4758715673669824</v>
      </c>
      <c r="BD13">
        <f t="shared" si="34"/>
        <v>1.7404478873239437</v>
      </c>
      <c r="BE13">
        <f t="shared" si="35"/>
        <v>1.7421889494915899</v>
      </c>
      <c r="BF13">
        <f t="shared" si="36"/>
        <v>1.4590802816901407</v>
      </c>
      <c r="BG13">
        <f t="shared" si="123"/>
        <v>0</v>
      </c>
      <c r="BH13">
        <f t="shared" si="37"/>
        <v>56.704225352112687</v>
      </c>
      <c r="BI13">
        <f t="shared" si="38"/>
        <v>438.6056338028169</v>
      </c>
      <c r="BJ13">
        <f t="shared" si="124"/>
        <v>0</v>
      </c>
      <c r="BK13">
        <f t="shared" si="124"/>
        <v>0</v>
      </c>
      <c r="BL13">
        <f t="shared" si="124"/>
        <v>0</v>
      </c>
      <c r="BM13">
        <f t="shared" si="39"/>
        <v>0.17834516039984336</v>
      </c>
      <c r="BN13">
        <f t="shared" si="125"/>
        <v>0</v>
      </c>
      <c r="BO13">
        <f t="shared" si="40"/>
        <v>734.05633802816919</v>
      </c>
      <c r="BP13">
        <f t="shared" si="41"/>
        <v>0.20813442565640139</v>
      </c>
      <c r="BQ13">
        <f t="shared" si="42"/>
        <v>20.915492957746476</v>
      </c>
      <c r="BR13">
        <f t="shared" si="1"/>
        <v>0</v>
      </c>
      <c r="BS13">
        <f t="shared" si="1"/>
        <v>0</v>
      </c>
      <c r="BT13">
        <f t="shared" si="43"/>
        <v>0.19311971830985922</v>
      </c>
      <c r="BU13">
        <f t="shared" si="44"/>
        <v>1.5277624685697233</v>
      </c>
      <c r="BV13">
        <f t="shared" si="1"/>
        <v>0</v>
      </c>
      <c r="BW13">
        <f t="shared" si="1"/>
        <v>0</v>
      </c>
      <c r="BX13">
        <f t="shared" si="1"/>
        <v>0</v>
      </c>
      <c r="BY13">
        <f t="shared" ref="BY13:BY72" si="128">(BY83-0)/71+BY12</f>
        <v>0</v>
      </c>
      <c r="BZ13">
        <f t="shared" si="45"/>
        <v>0.19054726627771348</v>
      </c>
      <c r="CA13">
        <f t="shared" si="46"/>
        <v>4.2633688021270721</v>
      </c>
      <c r="CB13">
        <f t="shared" si="47"/>
        <v>86.760563380281667</v>
      </c>
      <c r="CC13">
        <f t="shared" si="48"/>
        <v>0.92957746478873238</v>
      </c>
      <c r="CD13">
        <f t="shared" si="49"/>
        <v>108.227209924535</v>
      </c>
      <c r="CE13">
        <f t="shared" si="50"/>
        <v>9.5714637083817387</v>
      </c>
      <c r="CF13">
        <f t="shared" si="51"/>
        <v>76.108255645113005</v>
      </c>
      <c r="CG13">
        <f t="shared" si="52"/>
        <v>9.0243757970835929</v>
      </c>
      <c r="CH13">
        <f t="shared" si="53"/>
        <v>16.577464788732392</v>
      </c>
      <c r="CI13">
        <f t="shared" ref="CI13:CI72" si="129">(CI83-0)/71+CI12</f>
        <v>0</v>
      </c>
      <c r="CJ13">
        <f t="shared" si="54"/>
        <v>319.15492957746471</v>
      </c>
      <c r="CK13">
        <f t="shared" si="55"/>
        <v>5.6548821276444734</v>
      </c>
      <c r="CL13">
        <f t="shared" si="56"/>
        <v>636.76056338028161</v>
      </c>
      <c r="CM13">
        <f t="shared" si="57"/>
        <v>5.9566099287532781</v>
      </c>
      <c r="CN13">
        <f t="shared" si="58"/>
        <v>1.0203634180549734</v>
      </c>
      <c r="CO13">
        <f t="shared" ref="CO13:CP28" si="130">(CO83-0)/71+CO12</f>
        <v>0</v>
      </c>
      <c r="CP13">
        <f t="shared" si="130"/>
        <v>0</v>
      </c>
      <c r="CQ13">
        <f t="shared" si="59"/>
        <v>30.056338028169019</v>
      </c>
      <c r="CR13">
        <f t="shared" si="60"/>
        <v>4.9219366940966438</v>
      </c>
      <c r="CS13">
        <f t="shared" ref="CS13:CV28" si="131">(CS83-0)/71+CS12</f>
        <v>0</v>
      </c>
      <c r="CT13">
        <f t="shared" si="131"/>
        <v>0</v>
      </c>
      <c r="CU13">
        <f t="shared" si="131"/>
        <v>0</v>
      </c>
      <c r="CV13">
        <f t="shared" si="131"/>
        <v>1.0000000000000002</v>
      </c>
      <c r="CW13">
        <f t="shared" si="61"/>
        <v>0.75012534888839599</v>
      </c>
      <c r="CX13">
        <f t="shared" si="62"/>
        <v>1.23943661971831</v>
      </c>
      <c r="CY13">
        <f t="shared" si="63"/>
        <v>3.9734207573891847</v>
      </c>
      <c r="CZ13">
        <f t="shared" ref="CZ13:CZ72" si="132">(CZ83-0)/71+CZ12</f>
        <v>0</v>
      </c>
      <c r="DA13">
        <f t="shared" si="64"/>
        <v>1.5492957746478875</v>
      </c>
      <c r="DB13">
        <f t="shared" ref="DB13:DB72" si="133">(DB83-0)/71+DB12</f>
        <v>4.4551210092554756E-2</v>
      </c>
      <c r="DC13">
        <f t="shared" si="65"/>
        <v>0.1679281690140845</v>
      </c>
      <c r="DD13">
        <f t="shared" ref="DD13:DE28" si="134">(DD83-0)/71+DD12</f>
        <v>2.8169014084507043E-2</v>
      </c>
      <c r="DE13">
        <f t="shared" si="134"/>
        <v>0</v>
      </c>
      <c r="DF13">
        <f t="shared" si="66"/>
        <v>0.19425070422535207</v>
      </c>
      <c r="DG13">
        <f t="shared" si="67"/>
        <v>62.48583869526653</v>
      </c>
      <c r="DH13">
        <f t="shared" ref="DH13:DI28" si="135">(DH83-0)/71+DH12</f>
        <v>0</v>
      </c>
      <c r="DI13">
        <f t="shared" si="135"/>
        <v>0</v>
      </c>
      <c r="DJ13">
        <f t="shared" si="68"/>
        <v>6.5348188401992555</v>
      </c>
      <c r="DK13">
        <f t="shared" si="69"/>
        <v>5.267605633802817</v>
      </c>
      <c r="DL13">
        <f t="shared" si="70"/>
        <v>22.277871337353456</v>
      </c>
      <c r="DM13">
        <f t="shared" ref="DM13:DM72" si="136">(DM83-0)/71+DM12</f>
        <v>7.0422535211267609E-2</v>
      </c>
      <c r="DN13">
        <f t="shared" si="71"/>
        <v>0.58419295774647895</v>
      </c>
      <c r="DO13">
        <f t="shared" si="72"/>
        <v>132.77464788732394</v>
      </c>
      <c r="DP13">
        <f t="shared" ref="DP13:DP72" si="137">(DP83-0)/71+DP12</f>
        <v>1.2222535211267618E-2</v>
      </c>
      <c r="DQ13">
        <f t="shared" si="73"/>
        <v>16.732394366197184</v>
      </c>
      <c r="DR13">
        <f t="shared" si="74"/>
        <v>0.3722673993779928</v>
      </c>
      <c r="DS13">
        <f t="shared" ref="DS13:DS72" si="138">(DS83-0)/71+DS12</f>
        <v>0</v>
      </c>
      <c r="DT13">
        <f t="shared" si="75"/>
        <v>1.5335465231388017</v>
      </c>
      <c r="DU13">
        <f t="shared" si="76"/>
        <v>33.309859154929583</v>
      </c>
      <c r="DV13">
        <f t="shared" ref="DV13:DW28" si="139">(DV83-0)/71+DV12</f>
        <v>0</v>
      </c>
      <c r="DW13">
        <f t="shared" si="139"/>
        <v>0</v>
      </c>
      <c r="DX13">
        <f t="shared" si="77"/>
        <v>2.9047780268968717</v>
      </c>
      <c r="DY13">
        <f t="shared" ref="DY13:DY72" si="140">(DY83-0)/71+DY12</f>
        <v>0</v>
      </c>
      <c r="DZ13">
        <f t="shared" si="78"/>
        <v>0.48292037566152657</v>
      </c>
      <c r="EA13">
        <f t="shared" si="79"/>
        <v>5.6386773048702077</v>
      </c>
      <c r="EB13">
        <f t="shared" si="80"/>
        <v>6.8265162388291811</v>
      </c>
      <c r="EC13">
        <f t="shared" si="81"/>
        <v>101.01408450704226</v>
      </c>
      <c r="ED13">
        <f t="shared" si="82"/>
        <v>10.69014084507042</v>
      </c>
      <c r="EE13">
        <f t="shared" si="83"/>
        <v>0.78943131367117436</v>
      </c>
      <c r="EF13">
        <f t="shared" si="84"/>
        <v>3.7685070422535216</v>
      </c>
      <c r="EG13">
        <f t="shared" si="2"/>
        <v>0.76056338028169013</v>
      </c>
      <c r="EH13">
        <f t="shared" si="85"/>
        <v>64.939410904606802</v>
      </c>
      <c r="EI13">
        <f t="shared" si="2"/>
        <v>7.1436619718309849E-2</v>
      </c>
      <c r="EJ13">
        <f t="shared" si="2"/>
        <v>0</v>
      </c>
      <c r="EK13">
        <f t="shared" si="86"/>
        <v>0.15492957746478875</v>
      </c>
      <c r="EL13">
        <f t="shared" si="2"/>
        <v>0</v>
      </c>
      <c r="EM13">
        <f t="shared" si="87"/>
        <v>0.22931126760563375</v>
      </c>
      <c r="EN13">
        <f t="shared" si="2"/>
        <v>0</v>
      </c>
      <c r="EO13">
        <f t="shared" si="2"/>
        <v>0</v>
      </c>
      <c r="EP13">
        <f t="shared" si="88"/>
        <v>23.205985413229055</v>
      </c>
      <c r="EQ13">
        <f t="shared" si="89"/>
        <v>0.62019937051842167</v>
      </c>
      <c r="ER13">
        <f t="shared" si="2"/>
        <v>0</v>
      </c>
      <c r="ES13">
        <f t="shared" si="2"/>
        <v>0</v>
      </c>
      <c r="ET13">
        <f t="shared" si="90"/>
        <v>1.5792768789173321</v>
      </c>
      <c r="EU13">
        <f t="shared" si="2"/>
        <v>0</v>
      </c>
      <c r="EV13">
        <f t="shared" si="91"/>
        <v>0.63403380281690136</v>
      </c>
      <c r="EW13">
        <f t="shared" si="92"/>
        <v>20.57082889054011</v>
      </c>
      <c r="EX13">
        <f t="shared" si="93"/>
        <v>86.760563380281667</v>
      </c>
      <c r="EY13">
        <f t="shared" si="94"/>
        <v>1.8612796783109613</v>
      </c>
      <c r="EZ13">
        <f t="shared" si="2"/>
        <v>0</v>
      </c>
      <c r="FA13">
        <f t="shared" si="95"/>
        <v>1.0816872187072184</v>
      </c>
      <c r="FB13">
        <f t="shared" si="96"/>
        <v>10.04823661971831</v>
      </c>
      <c r="FC13">
        <f t="shared" si="2"/>
        <v>0</v>
      </c>
      <c r="FD13">
        <f t="shared" si="97"/>
        <v>126.88732394366197</v>
      </c>
      <c r="FE13">
        <f t="shared" si="98"/>
        <v>68.478873239436609</v>
      </c>
      <c r="FF13">
        <f t="shared" si="99"/>
        <v>23.773084153805939</v>
      </c>
      <c r="FG13">
        <f t="shared" si="100"/>
        <v>5.6200904210636544</v>
      </c>
      <c r="FH13">
        <f t="shared" si="101"/>
        <v>7.9482561940721972</v>
      </c>
      <c r="FI13">
        <f t="shared" si="102"/>
        <v>19.243204046572068</v>
      </c>
      <c r="FJ13">
        <f t="shared" si="2"/>
        <v>0</v>
      </c>
      <c r="FK13">
        <f t="shared" si="2"/>
        <v>0</v>
      </c>
      <c r="FL13">
        <f t="shared" si="103"/>
        <v>12.858988428872109</v>
      </c>
      <c r="FM13">
        <f t="shared" si="104"/>
        <v>5.2563406219352089</v>
      </c>
      <c r="FN13">
        <f t="shared" si="105"/>
        <v>28.507042253521128</v>
      </c>
      <c r="FO13">
        <f t="shared" si="2"/>
        <v>0</v>
      </c>
      <c r="FP13">
        <f t="shared" si="2"/>
        <v>0</v>
      </c>
      <c r="FQ13">
        <f t="shared" si="106"/>
        <v>2346.3843257188073</v>
      </c>
      <c r="FR13">
        <f t="shared" si="107"/>
        <v>0.95859577464788703</v>
      </c>
      <c r="FS13">
        <f t="shared" si="2"/>
        <v>2.6340412781073387E-2</v>
      </c>
      <c r="FT13">
        <f t="shared" si="108"/>
        <v>337.74647887323948</v>
      </c>
      <c r="FU13">
        <f t="shared" si="109"/>
        <v>4415.4929577464791</v>
      </c>
      <c r="FV13">
        <f t="shared" si="110"/>
        <v>6.2249858687656259</v>
      </c>
      <c r="FW13">
        <f t="shared" si="2"/>
        <v>0</v>
      </c>
      <c r="FX13">
        <f t="shared" si="2"/>
        <v>0</v>
      </c>
      <c r="FY13">
        <f t="shared" si="111"/>
        <v>161.43511859779551</v>
      </c>
      <c r="FZ13">
        <f t="shared" si="112"/>
        <v>1.8285672853028012</v>
      </c>
      <c r="GA13">
        <f t="shared" si="2"/>
        <v>0</v>
      </c>
      <c r="GB13">
        <f t="shared" si="2"/>
        <v>0</v>
      </c>
      <c r="GC13">
        <f t="shared" si="113"/>
        <v>42.985111936181269</v>
      </c>
    </row>
    <row r="14" spans="1:185">
      <c r="A14" s="1">
        <v>1912</v>
      </c>
      <c r="B14">
        <f t="shared" si="3"/>
        <v>13.713194366197181</v>
      </c>
      <c r="C14">
        <f t="shared" si="4"/>
        <v>5.5055581532581535</v>
      </c>
      <c r="D14">
        <f t="shared" si="5"/>
        <v>7.1654454043857969</v>
      </c>
      <c r="E14">
        <f t="shared" si="126"/>
        <v>0</v>
      </c>
      <c r="F14">
        <f t="shared" si="6"/>
        <v>4.563380281690141</v>
      </c>
      <c r="G14">
        <f t="shared" si="127"/>
        <v>0</v>
      </c>
      <c r="H14">
        <f t="shared" si="127"/>
        <v>0</v>
      </c>
      <c r="I14">
        <f t="shared" si="7"/>
        <v>67.224717286308064</v>
      </c>
      <c r="J14">
        <f t="shared" si="114"/>
        <v>0</v>
      </c>
      <c r="K14">
        <f t="shared" si="8"/>
        <v>71.661971830985919</v>
      </c>
      <c r="L14">
        <f t="shared" si="9"/>
        <v>104.45070422535208</v>
      </c>
      <c r="M14">
        <f t="shared" si="10"/>
        <v>1.1272056338028171</v>
      </c>
      <c r="N14">
        <f t="shared" si="11"/>
        <v>2.4668975570619405</v>
      </c>
      <c r="O14">
        <f t="shared" si="12"/>
        <v>0.83258028169014076</v>
      </c>
      <c r="P14">
        <f t="shared" si="13"/>
        <v>116.28169014084504</v>
      </c>
      <c r="Q14">
        <f t="shared" si="115"/>
        <v>0</v>
      </c>
      <c r="R14">
        <f t="shared" si="115"/>
        <v>0</v>
      </c>
      <c r="S14">
        <f t="shared" si="115"/>
        <v>0</v>
      </c>
      <c r="T14">
        <f t="shared" si="115"/>
        <v>0</v>
      </c>
      <c r="U14">
        <f t="shared" si="14"/>
        <v>0.46020745449278638</v>
      </c>
      <c r="V14">
        <f t="shared" si="15"/>
        <v>0.28098215163943824</v>
      </c>
      <c r="W14">
        <f t="shared" si="16"/>
        <v>36.823147015023771</v>
      </c>
      <c r="X14">
        <f t="shared" si="17"/>
        <v>0.30931591656138485</v>
      </c>
      <c r="Y14">
        <f t="shared" si="18"/>
        <v>8.6902130431538129</v>
      </c>
      <c r="Z14">
        <f t="shared" si="116"/>
        <v>0</v>
      </c>
      <c r="AA14">
        <f t="shared" si="19"/>
        <v>26.060591209554072</v>
      </c>
      <c r="AB14">
        <f t="shared" si="117"/>
        <v>0</v>
      </c>
      <c r="AC14">
        <f t="shared" si="117"/>
        <v>0</v>
      </c>
      <c r="AD14">
        <f t="shared" si="117"/>
        <v>0.30805526813404688</v>
      </c>
      <c r="AE14">
        <f t="shared" si="20"/>
        <v>429.46478873239442</v>
      </c>
      <c r="AF14">
        <f t="shared" si="21"/>
        <v>0.35989859154929565</v>
      </c>
      <c r="AG14">
        <f t="shared" si="118"/>
        <v>0</v>
      </c>
      <c r="AH14">
        <f t="shared" si="118"/>
        <v>0</v>
      </c>
      <c r="AI14">
        <f t="shared" si="118"/>
        <v>1.9999999999999996</v>
      </c>
      <c r="AJ14">
        <f t="shared" si="22"/>
        <v>234.10476634031855</v>
      </c>
      <c r="AK14">
        <f t="shared" si="119"/>
        <v>0</v>
      </c>
      <c r="AL14">
        <f t="shared" si="23"/>
        <v>15.913088221342269</v>
      </c>
      <c r="AM14">
        <f t="shared" si="120"/>
        <v>0</v>
      </c>
      <c r="AN14">
        <f t="shared" si="24"/>
        <v>0.40392246152687999</v>
      </c>
      <c r="AO14">
        <f t="shared" si="121"/>
        <v>0</v>
      </c>
      <c r="AP14">
        <f t="shared" si="121"/>
        <v>0</v>
      </c>
      <c r="AQ14">
        <f t="shared" si="121"/>
        <v>1.267605633802817</v>
      </c>
      <c r="AR14">
        <f t="shared" si="25"/>
        <v>1.1109783909041664</v>
      </c>
      <c r="AS14">
        <f t="shared" si="26"/>
        <v>2.9951992168129795</v>
      </c>
      <c r="AT14">
        <f t="shared" si="27"/>
        <v>1.0716740326709986</v>
      </c>
      <c r="AU14">
        <f t="shared" si="28"/>
        <v>86.535211267605646</v>
      </c>
      <c r="AV14">
        <f t="shared" si="29"/>
        <v>62.873239436619734</v>
      </c>
      <c r="AW14">
        <f t="shared" si="122"/>
        <v>2.7950704225352105E-2</v>
      </c>
      <c r="AX14">
        <f t="shared" si="122"/>
        <v>0</v>
      </c>
      <c r="AY14">
        <f t="shared" si="122"/>
        <v>0.597896373427936</v>
      </c>
      <c r="AZ14">
        <f t="shared" si="30"/>
        <v>16.415135503000304</v>
      </c>
      <c r="BA14">
        <f t="shared" si="31"/>
        <v>2.3296802168712336</v>
      </c>
      <c r="BB14">
        <f t="shared" si="32"/>
        <v>30.888602402952586</v>
      </c>
      <c r="BC14">
        <f t="shared" si="33"/>
        <v>3.7918598916730719</v>
      </c>
      <c r="BD14">
        <f t="shared" si="34"/>
        <v>1.8986704225352113</v>
      </c>
      <c r="BE14">
        <f t="shared" si="35"/>
        <v>1.9005697630817344</v>
      </c>
      <c r="BF14">
        <f t="shared" si="36"/>
        <v>1.5917239436619717</v>
      </c>
      <c r="BG14">
        <f t="shared" si="123"/>
        <v>0</v>
      </c>
      <c r="BH14">
        <f t="shared" si="37"/>
        <v>61.859154929577478</v>
      </c>
      <c r="BI14">
        <f t="shared" si="38"/>
        <v>478.47887323943661</v>
      </c>
      <c r="BJ14">
        <f t="shared" si="124"/>
        <v>0</v>
      </c>
      <c r="BK14">
        <f t="shared" si="124"/>
        <v>0</v>
      </c>
      <c r="BL14">
        <f t="shared" si="124"/>
        <v>0</v>
      </c>
      <c r="BM14">
        <f t="shared" si="39"/>
        <v>0.19455835679982911</v>
      </c>
      <c r="BN14">
        <f t="shared" si="125"/>
        <v>0</v>
      </c>
      <c r="BO14">
        <f t="shared" si="40"/>
        <v>800.78873239436643</v>
      </c>
      <c r="BP14">
        <f t="shared" si="41"/>
        <v>0.22705573707971061</v>
      </c>
      <c r="BQ14">
        <f t="shared" si="42"/>
        <v>22.8169014084507</v>
      </c>
      <c r="BR14">
        <f t="shared" ref="BR14:BS29" si="141">(BR84-0)/71+BR13</f>
        <v>0</v>
      </c>
      <c r="BS14">
        <f t="shared" si="141"/>
        <v>0</v>
      </c>
      <c r="BT14">
        <f t="shared" si="43"/>
        <v>0.21067605633802824</v>
      </c>
      <c r="BU14">
        <f t="shared" si="44"/>
        <v>1.6666499657124254</v>
      </c>
      <c r="BV14">
        <f t="shared" ref="BV14:BX29" si="142">(BV84-0)/71+BV13</f>
        <v>0</v>
      </c>
      <c r="BW14">
        <f t="shared" si="142"/>
        <v>0</v>
      </c>
      <c r="BX14">
        <f t="shared" si="142"/>
        <v>0</v>
      </c>
      <c r="BY14">
        <f t="shared" si="128"/>
        <v>0</v>
      </c>
      <c r="BZ14">
        <f t="shared" si="45"/>
        <v>0.20786974503023289</v>
      </c>
      <c r="CA14">
        <f t="shared" si="46"/>
        <v>4.6509477841386238</v>
      </c>
      <c r="CB14">
        <f t="shared" si="47"/>
        <v>94.647887323943635</v>
      </c>
      <c r="CC14">
        <f t="shared" si="48"/>
        <v>1.0140845070422535</v>
      </c>
      <c r="CD14">
        <f t="shared" si="49"/>
        <v>118.06604719040182</v>
      </c>
      <c r="CE14">
        <f t="shared" si="50"/>
        <v>10.441596772780079</v>
      </c>
      <c r="CF14">
        <f t="shared" si="51"/>
        <v>83.027187976486914</v>
      </c>
      <c r="CG14">
        <f t="shared" si="52"/>
        <v>9.8447735968184649</v>
      </c>
      <c r="CH14">
        <f t="shared" si="53"/>
        <v>18.08450704225352</v>
      </c>
      <c r="CI14">
        <f t="shared" si="129"/>
        <v>0</v>
      </c>
      <c r="CJ14">
        <f t="shared" si="54"/>
        <v>348.16901408450695</v>
      </c>
      <c r="CK14">
        <f t="shared" si="55"/>
        <v>6.1689623210666982</v>
      </c>
      <c r="CL14">
        <f t="shared" si="56"/>
        <v>694.64788732394356</v>
      </c>
      <c r="CM14">
        <f t="shared" si="57"/>
        <v>6.4981199222763033</v>
      </c>
      <c r="CN14">
        <f t="shared" si="58"/>
        <v>1.1131237287872437</v>
      </c>
      <c r="CO14">
        <f t="shared" si="130"/>
        <v>0</v>
      </c>
      <c r="CP14">
        <f t="shared" si="130"/>
        <v>0</v>
      </c>
      <c r="CQ14">
        <f t="shared" si="59"/>
        <v>32.7887323943662</v>
      </c>
      <c r="CR14">
        <f t="shared" si="60"/>
        <v>5.369385484469066</v>
      </c>
      <c r="CS14">
        <f t="shared" si="131"/>
        <v>0</v>
      </c>
      <c r="CT14">
        <f t="shared" si="131"/>
        <v>0</v>
      </c>
      <c r="CU14">
        <f t="shared" si="131"/>
        <v>0</v>
      </c>
      <c r="CV14">
        <f t="shared" si="131"/>
        <v>1.0563380281690142</v>
      </c>
      <c r="CW14">
        <f t="shared" si="61"/>
        <v>0.81831856242370471</v>
      </c>
      <c r="CX14">
        <f t="shared" si="62"/>
        <v>1.3521126760563382</v>
      </c>
      <c r="CY14">
        <f t="shared" si="63"/>
        <v>4.3346408262427465</v>
      </c>
      <c r="CZ14">
        <f t="shared" si="132"/>
        <v>0</v>
      </c>
      <c r="DA14">
        <f t="shared" si="64"/>
        <v>1.6901408450704227</v>
      </c>
      <c r="DB14">
        <f t="shared" si="133"/>
        <v>6.6826815138832138E-2</v>
      </c>
      <c r="DC14">
        <f t="shared" si="65"/>
        <v>0.1831943661971831</v>
      </c>
      <c r="DD14">
        <f t="shared" si="134"/>
        <v>7.0422535211267609E-2</v>
      </c>
      <c r="DE14">
        <f t="shared" si="134"/>
        <v>0</v>
      </c>
      <c r="DF14">
        <f t="shared" si="66"/>
        <v>0.21190985915492952</v>
      </c>
      <c r="DG14">
        <f t="shared" si="67"/>
        <v>68.166369485745307</v>
      </c>
      <c r="DH14">
        <f t="shared" si="135"/>
        <v>0</v>
      </c>
      <c r="DI14">
        <f t="shared" si="135"/>
        <v>0</v>
      </c>
      <c r="DJ14">
        <f t="shared" si="68"/>
        <v>7.1288932802173699</v>
      </c>
      <c r="DK14">
        <f t="shared" si="69"/>
        <v>5.746478873239437</v>
      </c>
      <c r="DL14">
        <f t="shared" si="70"/>
        <v>24.303132368021952</v>
      </c>
      <c r="DM14">
        <f t="shared" si="136"/>
        <v>0.19718309859154931</v>
      </c>
      <c r="DN14">
        <f t="shared" si="71"/>
        <v>0.63730140845070427</v>
      </c>
      <c r="DO14">
        <f t="shared" si="72"/>
        <v>144.8450704225352</v>
      </c>
      <c r="DP14">
        <f t="shared" si="137"/>
        <v>2.5030985915492979E-2</v>
      </c>
      <c r="DQ14">
        <f t="shared" si="73"/>
        <v>18.253521126760564</v>
      </c>
      <c r="DR14">
        <f t="shared" si="74"/>
        <v>0.40610989023053762</v>
      </c>
      <c r="DS14">
        <f t="shared" si="138"/>
        <v>0</v>
      </c>
      <c r="DT14">
        <f t="shared" si="75"/>
        <v>1.6729598434241473</v>
      </c>
      <c r="DU14">
        <f t="shared" si="76"/>
        <v>36.338028169014088</v>
      </c>
      <c r="DV14">
        <f t="shared" si="139"/>
        <v>0</v>
      </c>
      <c r="DW14">
        <f t="shared" si="139"/>
        <v>0</v>
      </c>
      <c r="DX14">
        <f t="shared" si="77"/>
        <v>3.1688487566147692</v>
      </c>
      <c r="DY14">
        <f t="shared" si="140"/>
        <v>0</v>
      </c>
      <c r="DZ14">
        <f t="shared" si="78"/>
        <v>0.5268222279943926</v>
      </c>
      <c r="EA14">
        <f t="shared" si="79"/>
        <v>6.1512843325856812</v>
      </c>
      <c r="EB14">
        <f t="shared" si="80"/>
        <v>7.4471086241772886</v>
      </c>
      <c r="EC14">
        <f t="shared" si="81"/>
        <v>110.19718309859155</v>
      </c>
      <c r="ED14">
        <f t="shared" si="82"/>
        <v>11.661971830985912</v>
      </c>
      <c r="EE14">
        <f t="shared" si="83"/>
        <v>0.86119779673219021</v>
      </c>
      <c r="EF14">
        <f t="shared" si="84"/>
        <v>4.1110985915492959</v>
      </c>
      <c r="EG14">
        <f t="shared" si="2"/>
        <v>0.83098591549295775</v>
      </c>
      <c r="EH14">
        <f t="shared" si="85"/>
        <v>70.842993714116517</v>
      </c>
      <c r="EI14">
        <f t="shared" si="2"/>
        <v>8.9302816901408441E-2</v>
      </c>
      <c r="EJ14">
        <f t="shared" si="2"/>
        <v>0</v>
      </c>
      <c r="EK14">
        <f t="shared" si="86"/>
        <v>0.16901408450704228</v>
      </c>
      <c r="EL14">
        <f t="shared" si="2"/>
        <v>0</v>
      </c>
      <c r="EM14">
        <f t="shared" si="87"/>
        <v>0.25015774647887318</v>
      </c>
      <c r="EN14">
        <f t="shared" si="2"/>
        <v>0</v>
      </c>
      <c r="EO14">
        <f t="shared" si="2"/>
        <v>0</v>
      </c>
      <c r="EP14">
        <f t="shared" si="88"/>
        <v>25.315620450795333</v>
      </c>
      <c r="EQ14">
        <f t="shared" si="89"/>
        <v>0.67658113147464183</v>
      </c>
      <c r="ER14">
        <f t="shared" si="2"/>
        <v>0</v>
      </c>
      <c r="ES14">
        <f t="shared" si="2"/>
        <v>0</v>
      </c>
      <c r="ET14">
        <f t="shared" si="90"/>
        <v>1.7228475042734532</v>
      </c>
      <c r="EU14">
        <f t="shared" si="2"/>
        <v>0</v>
      </c>
      <c r="EV14">
        <f t="shared" si="91"/>
        <v>0.69167323943661962</v>
      </c>
      <c r="EW14">
        <f t="shared" si="92"/>
        <v>22.440904244225575</v>
      </c>
      <c r="EX14">
        <f t="shared" si="93"/>
        <v>94.647887323943635</v>
      </c>
      <c r="EY14">
        <f t="shared" si="94"/>
        <v>2.0304869217937758</v>
      </c>
      <c r="EZ14">
        <f t="shared" si="2"/>
        <v>0</v>
      </c>
      <c r="FA14">
        <f t="shared" si="95"/>
        <v>1.1800224204078746</v>
      </c>
      <c r="FB14">
        <f t="shared" si="96"/>
        <v>10.961712676056338</v>
      </c>
      <c r="FC14">
        <f t="shared" si="2"/>
        <v>0</v>
      </c>
      <c r="FD14">
        <f t="shared" si="97"/>
        <v>138.42253521126761</v>
      </c>
      <c r="FE14">
        <f t="shared" si="98"/>
        <v>74.704225352112672</v>
      </c>
      <c r="FF14">
        <f t="shared" si="99"/>
        <v>25.934273622333752</v>
      </c>
      <c r="FG14">
        <f t="shared" si="100"/>
        <v>6.1310077320694409</v>
      </c>
      <c r="FH14">
        <f t="shared" si="101"/>
        <v>8.6708249389878507</v>
      </c>
      <c r="FI14">
        <f t="shared" si="102"/>
        <v>20.992586232624074</v>
      </c>
      <c r="FJ14">
        <f t="shared" si="2"/>
        <v>0</v>
      </c>
      <c r="FK14">
        <f t="shared" si="2"/>
        <v>0</v>
      </c>
      <c r="FL14">
        <f t="shared" si="103"/>
        <v>14.027987376951392</v>
      </c>
      <c r="FM14">
        <f t="shared" si="104"/>
        <v>5.7341897693838639</v>
      </c>
      <c r="FN14">
        <f t="shared" si="105"/>
        <v>31.098591549295776</v>
      </c>
      <c r="FO14">
        <f t="shared" si="2"/>
        <v>0</v>
      </c>
      <c r="FP14">
        <f t="shared" si="2"/>
        <v>0</v>
      </c>
      <c r="FQ14">
        <f t="shared" si="106"/>
        <v>2559.6919916932443</v>
      </c>
      <c r="FR14">
        <f t="shared" si="107"/>
        <v>1.0457408450704222</v>
      </c>
      <c r="FS14">
        <f t="shared" si="2"/>
        <v>5.7948908118361446E-2</v>
      </c>
      <c r="FT14">
        <f t="shared" si="108"/>
        <v>368.45070422535218</v>
      </c>
      <c r="FU14">
        <f t="shared" si="109"/>
        <v>4816.9014084507044</v>
      </c>
      <c r="FV14">
        <f t="shared" si="110"/>
        <v>6.7908936750170463</v>
      </c>
      <c r="FW14">
        <f t="shared" si="2"/>
        <v>0</v>
      </c>
      <c r="FX14">
        <f t="shared" si="2"/>
        <v>0</v>
      </c>
      <c r="FY14">
        <f t="shared" si="111"/>
        <v>176.11103847032237</v>
      </c>
      <c r="FZ14">
        <f t="shared" si="112"/>
        <v>1.9948006748757832</v>
      </c>
      <c r="GA14">
        <f t="shared" si="2"/>
        <v>0</v>
      </c>
      <c r="GB14">
        <f t="shared" si="2"/>
        <v>0</v>
      </c>
      <c r="GC14">
        <f t="shared" si="113"/>
        <v>46.892849384925022</v>
      </c>
    </row>
    <row r="15" spans="1:185">
      <c r="A15" s="1">
        <v>1913</v>
      </c>
      <c r="B15">
        <f t="shared" si="3"/>
        <v>14.855960563380279</v>
      </c>
      <c r="C15">
        <f t="shared" si="4"/>
        <v>5.9643546660296662</v>
      </c>
      <c r="D15">
        <f t="shared" si="5"/>
        <v>7.7625658547512799</v>
      </c>
      <c r="E15">
        <f t="shared" si="126"/>
        <v>0</v>
      </c>
      <c r="F15">
        <f t="shared" si="6"/>
        <v>4.943661971830986</v>
      </c>
      <c r="G15">
        <f t="shared" si="127"/>
        <v>0</v>
      </c>
      <c r="H15">
        <f t="shared" si="127"/>
        <v>0</v>
      </c>
      <c r="I15">
        <f t="shared" si="7"/>
        <v>72.826777060167075</v>
      </c>
      <c r="J15">
        <f t="shared" si="114"/>
        <v>0</v>
      </c>
      <c r="K15">
        <f t="shared" si="8"/>
        <v>77.633802816901408</v>
      </c>
      <c r="L15">
        <f t="shared" si="9"/>
        <v>113.15492957746476</v>
      </c>
      <c r="M15">
        <f t="shared" si="10"/>
        <v>1.2211394366197186</v>
      </c>
      <c r="N15">
        <f t="shared" si="11"/>
        <v>2.6724723534837689</v>
      </c>
      <c r="O15">
        <f t="shared" si="12"/>
        <v>0.90196197183098581</v>
      </c>
      <c r="P15">
        <f t="shared" si="13"/>
        <v>125.97183098591546</v>
      </c>
      <c r="Q15">
        <f t="shared" si="115"/>
        <v>0</v>
      </c>
      <c r="R15">
        <f t="shared" si="115"/>
        <v>0</v>
      </c>
      <c r="S15">
        <f t="shared" si="115"/>
        <v>0</v>
      </c>
      <c r="T15">
        <f t="shared" si="115"/>
        <v>0</v>
      </c>
      <c r="U15">
        <f t="shared" si="14"/>
        <v>0.49855807570051858</v>
      </c>
      <c r="V15">
        <f t="shared" si="15"/>
        <v>0.30439733094272475</v>
      </c>
      <c r="W15">
        <f t="shared" si="16"/>
        <v>39.891742599609088</v>
      </c>
      <c r="X15">
        <f t="shared" si="17"/>
        <v>0.33509224294150025</v>
      </c>
      <c r="Y15">
        <f t="shared" si="18"/>
        <v>9.4143974634166305</v>
      </c>
      <c r="Z15">
        <f t="shared" si="116"/>
        <v>0</v>
      </c>
      <c r="AA15">
        <f t="shared" si="19"/>
        <v>28.232307143683578</v>
      </c>
      <c r="AB15">
        <f t="shared" si="117"/>
        <v>0</v>
      </c>
      <c r="AC15">
        <f t="shared" si="117"/>
        <v>0</v>
      </c>
      <c r="AD15">
        <f t="shared" si="117"/>
        <v>0.3784778033453145</v>
      </c>
      <c r="AE15">
        <f t="shared" si="20"/>
        <v>465.25352112676063</v>
      </c>
      <c r="AF15">
        <f t="shared" si="21"/>
        <v>0.38989014084507029</v>
      </c>
      <c r="AG15">
        <f t="shared" si="118"/>
        <v>0</v>
      </c>
      <c r="AH15">
        <f t="shared" si="118"/>
        <v>0</v>
      </c>
      <c r="AI15">
        <f t="shared" si="118"/>
        <v>2.1126760563380276</v>
      </c>
      <c r="AJ15">
        <f t="shared" si="22"/>
        <v>253.61349686867842</v>
      </c>
      <c r="AK15">
        <f t="shared" si="119"/>
        <v>0</v>
      </c>
      <c r="AL15">
        <f t="shared" si="23"/>
        <v>17.239178906454125</v>
      </c>
      <c r="AM15">
        <f t="shared" si="120"/>
        <v>0</v>
      </c>
      <c r="AN15">
        <f t="shared" si="24"/>
        <v>0.43758266665411999</v>
      </c>
      <c r="AO15">
        <f t="shared" si="121"/>
        <v>0</v>
      </c>
      <c r="AP15">
        <f t="shared" si="121"/>
        <v>0</v>
      </c>
      <c r="AQ15">
        <f t="shared" si="121"/>
        <v>1.4366197183098592</v>
      </c>
      <c r="AR15">
        <f t="shared" si="25"/>
        <v>1.2035599234795136</v>
      </c>
      <c r="AS15">
        <f t="shared" si="26"/>
        <v>3.2447991515473946</v>
      </c>
      <c r="AT15">
        <f t="shared" si="27"/>
        <v>1.1609802020602484</v>
      </c>
      <c r="AU15">
        <f t="shared" si="28"/>
        <v>93.746478873239454</v>
      </c>
      <c r="AV15">
        <f t="shared" si="29"/>
        <v>68.112676056338046</v>
      </c>
      <c r="AW15">
        <f t="shared" si="122"/>
        <v>3.7356338028169005E-2</v>
      </c>
      <c r="AX15">
        <f t="shared" si="122"/>
        <v>0</v>
      </c>
      <c r="AY15">
        <f t="shared" si="122"/>
        <v>0.70660480496028799</v>
      </c>
      <c r="AZ15">
        <f t="shared" si="30"/>
        <v>17.783063461583662</v>
      </c>
      <c r="BA15">
        <f t="shared" si="31"/>
        <v>2.5238202349438366</v>
      </c>
      <c r="BB15">
        <f t="shared" si="32"/>
        <v>33.462652603198634</v>
      </c>
      <c r="BC15">
        <f t="shared" si="33"/>
        <v>4.1078482159791614</v>
      </c>
      <c r="BD15">
        <f t="shared" si="34"/>
        <v>2.056892957746479</v>
      </c>
      <c r="BE15">
        <f t="shared" si="35"/>
        <v>2.058950576671879</v>
      </c>
      <c r="BF15">
        <f t="shared" si="36"/>
        <v>1.7243676056338026</v>
      </c>
      <c r="BG15">
        <f t="shared" si="123"/>
        <v>0</v>
      </c>
      <c r="BH15">
        <f t="shared" si="37"/>
        <v>67.01408450704227</v>
      </c>
      <c r="BI15">
        <f t="shared" si="38"/>
        <v>518.35211267605632</v>
      </c>
      <c r="BJ15">
        <f t="shared" si="124"/>
        <v>0</v>
      </c>
      <c r="BK15">
        <f t="shared" si="124"/>
        <v>0</v>
      </c>
      <c r="BL15">
        <f t="shared" si="124"/>
        <v>0</v>
      </c>
      <c r="BM15">
        <f t="shared" si="39"/>
        <v>0.21077155319981486</v>
      </c>
      <c r="BN15">
        <f t="shared" si="125"/>
        <v>0</v>
      </c>
      <c r="BO15">
        <f t="shared" si="40"/>
        <v>867.52112676056367</v>
      </c>
      <c r="BP15">
        <f t="shared" si="41"/>
        <v>0.24597704850301982</v>
      </c>
      <c r="BQ15">
        <f t="shared" si="42"/>
        <v>24.718309859154925</v>
      </c>
      <c r="BR15">
        <f t="shared" si="141"/>
        <v>0</v>
      </c>
      <c r="BS15">
        <f t="shared" si="141"/>
        <v>0</v>
      </c>
      <c r="BT15">
        <f t="shared" si="43"/>
        <v>0.22823239436619727</v>
      </c>
      <c r="BU15">
        <f t="shared" si="44"/>
        <v>1.8055374628551275</v>
      </c>
      <c r="BV15">
        <f t="shared" si="142"/>
        <v>0</v>
      </c>
      <c r="BW15">
        <f t="shared" si="142"/>
        <v>0</v>
      </c>
      <c r="BX15">
        <f t="shared" si="142"/>
        <v>0</v>
      </c>
      <c r="BY15">
        <f t="shared" si="128"/>
        <v>0</v>
      </c>
      <c r="BZ15">
        <f t="shared" si="45"/>
        <v>0.2251922237827523</v>
      </c>
      <c r="CA15">
        <f t="shared" si="46"/>
        <v>5.0385267661501754</v>
      </c>
      <c r="CB15">
        <f t="shared" si="47"/>
        <v>102.5352112676056</v>
      </c>
      <c r="CC15">
        <f t="shared" si="48"/>
        <v>1.0985915492957745</v>
      </c>
      <c r="CD15">
        <f t="shared" si="49"/>
        <v>127.90488445626863</v>
      </c>
      <c r="CE15">
        <f t="shared" si="50"/>
        <v>11.311729837178419</v>
      </c>
      <c r="CF15">
        <f t="shared" si="51"/>
        <v>89.946120307860824</v>
      </c>
      <c r="CG15">
        <f t="shared" si="52"/>
        <v>10.665171396553337</v>
      </c>
      <c r="CH15">
        <f t="shared" si="53"/>
        <v>19.591549295774648</v>
      </c>
      <c r="CI15">
        <f t="shared" si="129"/>
        <v>0</v>
      </c>
      <c r="CJ15">
        <f t="shared" si="54"/>
        <v>377.1830985915492</v>
      </c>
      <c r="CK15">
        <f t="shared" si="55"/>
        <v>6.6830425144889229</v>
      </c>
      <c r="CL15">
        <f t="shared" si="56"/>
        <v>752.53521126760552</v>
      </c>
      <c r="CM15">
        <f t="shared" si="57"/>
        <v>7.0396299157993285</v>
      </c>
      <c r="CN15">
        <f t="shared" si="58"/>
        <v>1.2058840395195141</v>
      </c>
      <c r="CO15">
        <f t="shared" si="130"/>
        <v>0</v>
      </c>
      <c r="CP15">
        <f t="shared" si="130"/>
        <v>0</v>
      </c>
      <c r="CQ15">
        <f t="shared" si="59"/>
        <v>35.521126760563384</v>
      </c>
      <c r="CR15">
        <f t="shared" si="60"/>
        <v>5.8168342748414883</v>
      </c>
      <c r="CS15">
        <f t="shared" si="131"/>
        <v>0</v>
      </c>
      <c r="CT15">
        <f t="shared" si="131"/>
        <v>0</v>
      </c>
      <c r="CU15">
        <f t="shared" si="131"/>
        <v>0</v>
      </c>
      <c r="CV15">
        <f t="shared" si="131"/>
        <v>1.1126760563380282</v>
      </c>
      <c r="CW15">
        <f t="shared" si="61"/>
        <v>0.88651177595901343</v>
      </c>
      <c r="CX15">
        <f t="shared" si="62"/>
        <v>1.4647887323943665</v>
      </c>
      <c r="CY15">
        <f t="shared" si="63"/>
        <v>4.6958608950963088</v>
      </c>
      <c r="CZ15">
        <f t="shared" si="132"/>
        <v>0</v>
      </c>
      <c r="DA15">
        <f t="shared" si="64"/>
        <v>1.830985915492958</v>
      </c>
      <c r="DB15">
        <f t="shared" si="133"/>
        <v>0.14107883195975673</v>
      </c>
      <c r="DC15">
        <f t="shared" si="65"/>
        <v>0.1984605633802817</v>
      </c>
      <c r="DD15">
        <f t="shared" si="134"/>
        <v>7.0422535211267609E-2</v>
      </c>
      <c r="DE15">
        <f t="shared" si="134"/>
        <v>0</v>
      </c>
      <c r="DF15">
        <f t="shared" si="66"/>
        <v>0.22956901408450697</v>
      </c>
      <c r="DG15">
        <f t="shared" si="67"/>
        <v>73.846900276224076</v>
      </c>
      <c r="DH15">
        <f t="shared" si="135"/>
        <v>0</v>
      </c>
      <c r="DI15">
        <f t="shared" si="135"/>
        <v>0</v>
      </c>
      <c r="DJ15">
        <f t="shared" si="68"/>
        <v>7.7229677202354843</v>
      </c>
      <c r="DK15">
        <f t="shared" si="69"/>
        <v>6.2253521126760569</v>
      </c>
      <c r="DL15">
        <f t="shared" si="70"/>
        <v>26.328393398690448</v>
      </c>
      <c r="DM15">
        <f t="shared" si="136"/>
        <v>0.3098591549295775</v>
      </c>
      <c r="DN15">
        <f t="shared" si="71"/>
        <v>0.69040985915492958</v>
      </c>
      <c r="DO15">
        <f t="shared" si="72"/>
        <v>156.91549295774647</v>
      </c>
      <c r="DP15">
        <f t="shared" si="137"/>
        <v>4.2304225352112701E-2</v>
      </c>
      <c r="DQ15">
        <f t="shared" si="73"/>
        <v>19.774647887323944</v>
      </c>
      <c r="DR15">
        <f t="shared" si="74"/>
        <v>0.43995238108308243</v>
      </c>
      <c r="DS15">
        <f t="shared" si="138"/>
        <v>0</v>
      </c>
      <c r="DT15">
        <f t="shared" si="75"/>
        <v>1.8123731637094929</v>
      </c>
      <c r="DU15">
        <f t="shared" si="76"/>
        <v>39.366197183098592</v>
      </c>
      <c r="DV15">
        <f t="shared" si="139"/>
        <v>0.352112676056338</v>
      </c>
      <c r="DW15">
        <f t="shared" si="139"/>
        <v>0</v>
      </c>
      <c r="DX15">
        <f t="shared" si="77"/>
        <v>3.4329194863326666</v>
      </c>
      <c r="DY15">
        <f t="shared" si="140"/>
        <v>0</v>
      </c>
      <c r="DZ15">
        <f t="shared" si="78"/>
        <v>0.57072408032725863</v>
      </c>
      <c r="EA15">
        <f t="shared" si="79"/>
        <v>6.6638913603011547</v>
      </c>
      <c r="EB15">
        <f t="shared" si="80"/>
        <v>8.0677010095253952</v>
      </c>
      <c r="EC15">
        <f t="shared" si="81"/>
        <v>119.38028169014085</v>
      </c>
      <c r="ED15">
        <f t="shared" si="82"/>
        <v>12.633802816901404</v>
      </c>
      <c r="EE15">
        <f t="shared" si="83"/>
        <v>0.93296427979320606</v>
      </c>
      <c r="EF15">
        <f t="shared" si="84"/>
        <v>4.4536901408450706</v>
      </c>
      <c r="EG15">
        <f t="shared" si="2"/>
        <v>0.90140845070422537</v>
      </c>
      <c r="EH15">
        <f t="shared" si="85"/>
        <v>76.746576523626231</v>
      </c>
      <c r="EI15">
        <f t="shared" si="2"/>
        <v>0.10915492957746478</v>
      </c>
      <c r="EJ15">
        <f t="shared" si="2"/>
        <v>0</v>
      </c>
      <c r="EK15">
        <f t="shared" si="86"/>
        <v>0.18309859154929581</v>
      </c>
      <c r="EL15">
        <f t="shared" si="2"/>
        <v>0</v>
      </c>
      <c r="EM15">
        <f t="shared" si="87"/>
        <v>0.2710042253521126</v>
      </c>
      <c r="EN15">
        <f t="shared" si="2"/>
        <v>0</v>
      </c>
      <c r="EO15">
        <f t="shared" si="2"/>
        <v>0</v>
      </c>
      <c r="EP15">
        <f t="shared" si="88"/>
        <v>27.425255488361611</v>
      </c>
      <c r="EQ15">
        <f t="shared" si="89"/>
        <v>0.73296289243086199</v>
      </c>
      <c r="ER15">
        <f t="shared" si="2"/>
        <v>0</v>
      </c>
      <c r="ES15">
        <f t="shared" si="2"/>
        <v>0</v>
      </c>
      <c r="ET15">
        <f t="shared" si="90"/>
        <v>1.8664181296295743</v>
      </c>
      <c r="EU15">
        <f t="shared" si="2"/>
        <v>0</v>
      </c>
      <c r="EV15">
        <f t="shared" si="91"/>
        <v>0.74931267605633789</v>
      </c>
      <c r="EW15">
        <f t="shared" si="92"/>
        <v>24.310979597911039</v>
      </c>
      <c r="EX15">
        <f t="shared" si="93"/>
        <v>102.5352112676056</v>
      </c>
      <c r="EY15">
        <f t="shared" si="94"/>
        <v>2.1996941652765902</v>
      </c>
      <c r="EZ15">
        <f t="shared" si="2"/>
        <v>0</v>
      </c>
      <c r="FA15">
        <f t="shared" si="95"/>
        <v>1.2783576221085309</v>
      </c>
      <c r="FB15">
        <f t="shared" si="96"/>
        <v>11.875188732394367</v>
      </c>
      <c r="FC15">
        <f t="shared" si="2"/>
        <v>0</v>
      </c>
      <c r="FD15">
        <f t="shared" si="97"/>
        <v>149.95774647887325</v>
      </c>
      <c r="FE15">
        <f t="shared" si="98"/>
        <v>80.929577464788736</v>
      </c>
      <c r="FF15">
        <f t="shared" si="99"/>
        <v>28.095463090861564</v>
      </c>
      <c r="FG15">
        <f t="shared" si="100"/>
        <v>6.6419250430752275</v>
      </c>
      <c r="FH15">
        <f t="shared" si="101"/>
        <v>9.3933936839035042</v>
      </c>
      <c r="FI15">
        <f t="shared" si="102"/>
        <v>22.74196841867608</v>
      </c>
      <c r="FJ15">
        <f t="shared" si="2"/>
        <v>0</v>
      </c>
      <c r="FK15">
        <f t="shared" si="2"/>
        <v>0</v>
      </c>
      <c r="FL15">
        <f t="shared" si="103"/>
        <v>15.196986325030675</v>
      </c>
      <c r="FM15">
        <f t="shared" si="104"/>
        <v>6.212038916832519</v>
      </c>
      <c r="FN15">
        <f t="shared" si="105"/>
        <v>33.690140845070424</v>
      </c>
      <c r="FO15">
        <f t="shared" si="2"/>
        <v>0</v>
      </c>
      <c r="FP15">
        <f t="shared" si="2"/>
        <v>0</v>
      </c>
      <c r="FQ15">
        <f t="shared" si="106"/>
        <v>2772.9996576676813</v>
      </c>
      <c r="FR15">
        <f t="shared" si="107"/>
        <v>1.1328859154929574</v>
      </c>
      <c r="FS15">
        <f t="shared" ref="FS15:FS72" si="143">(FS85-0)/71+FS14</f>
        <v>0.10009356856807886</v>
      </c>
      <c r="FT15">
        <f t="shared" si="108"/>
        <v>399.15492957746488</v>
      </c>
      <c r="FU15">
        <f t="shared" si="109"/>
        <v>5218.3098591549297</v>
      </c>
      <c r="FV15">
        <f t="shared" si="110"/>
        <v>7.3568014812684668</v>
      </c>
      <c r="FW15">
        <f t="shared" ref="FW15:FX30" si="144">(FW85-0)/71+FW14</f>
        <v>0</v>
      </c>
      <c r="FX15">
        <f t="shared" si="144"/>
        <v>0</v>
      </c>
      <c r="FY15">
        <f t="shared" si="111"/>
        <v>190.78695834284923</v>
      </c>
      <c r="FZ15">
        <f t="shared" si="112"/>
        <v>2.1610340644487649</v>
      </c>
      <c r="GA15">
        <f t="shared" ref="GA15:GB30" si="145">(GA85-0)/71+GA14</f>
        <v>0</v>
      </c>
      <c r="GB15">
        <f t="shared" si="145"/>
        <v>0</v>
      </c>
      <c r="GC15">
        <f t="shared" si="113"/>
        <v>50.800586833668774</v>
      </c>
    </row>
    <row r="16" spans="1:185">
      <c r="A16" s="1">
        <v>1914</v>
      </c>
      <c r="B16">
        <f t="shared" si="3"/>
        <v>15.998726760563377</v>
      </c>
      <c r="C16">
        <f t="shared" si="4"/>
        <v>6.423151178801179</v>
      </c>
      <c r="D16">
        <f t="shared" si="5"/>
        <v>8.3596863051167638</v>
      </c>
      <c r="E16">
        <f t="shared" si="126"/>
        <v>0</v>
      </c>
      <c r="F16">
        <f t="shared" si="6"/>
        <v>5.323943661971831</v>
      </c>
      <c r="G16">
        <f t="shared" si="127"/>
        <v>0</v>
      </c>
      <c r="H16">
        <f t="shared" si="127"/>
        <v>0</v>
      </c>
      <c r="I16">
        <f t="shared" si="7"/>
        <v>78.428836834026086</v>
      </c>
      <c r="J16">
        <f t="shared" si="114"/>
        <v>0</v>
      </c>
      <c r="K16">
        <f t="shared" si="8"/>
        <v>83.605633802816897</v>
      </c>
      <c r="L16">
        <f t="shared" si="9"/>
        <v>121.85915492957743</v>
      </c>
      <c r="M16">
        <f t="shared" si="10"/>
        <v>1.31507323943662</v>
      </c>
      <c r="N16">
        <f t="shared" si="11"/>
        <v>2.8780471499055973</v>
      </c>
      <c r="O16">
        <f t="shared" si="12"/>
        <v>0.97134366197183086</v>
      </c>
      <c r="P16">
        <f t="shared" si="13"/>
        <v>135.66197183098589</v>
      </c>
      <c r="Q16">
        <f t="shared" si="115"/>
        <v>0</v>
      </c>
      <c r="R16">
        <f t="shared" si="115"/>
        <v>0</v>
      </c>
      <c r="S16">
        <f t="shared" si="115"/>
        <v>0</v>
      </c>
      <c r="T16">
        <f t="shared" si="115"/>
        <v>0</v>
      </c>
      <c r="U16">
        <f t="shared" si="14"/>
        <v>0.53690869690825083</v>
      </c>
      <c r="V16">
        <f t="shared" si="15"/>
        <v>0.32781251024601127</v>
      </c>
      <c r="W16">
        <f t="shared" si="16"/>
        <v>42.960338184194406</v>
      </c>
      <c r="X16">
        <f t="shared" si="17"/>
        <v>0.36086856932161565</v>
      </c>
      <c r="Y16">
        <f t="shared" si="18"/>
        <v>10.138581883679448</v>
      </c>
      <c r="Z16">
        <f t="shared" si="116"/>
        <v>0</v>
      </c>
      <c r="AA16">
        <f t="shared" si="19"/>
        <v>30.404023077813083</v>
      </c>
      <c r="AB16">
        <f t="shared" si="117"/>
        <v>0</v>
      </c>
      <c r="AC16">
        <f t="shared" si="117"/>
        <v>0</v>
      </c>
      <c r="AD16">
        <f t="shared" si="117"/>
        <v>0.43481583151432857</v>
      </c>
      <c r="AE16">
        <f t="shared" si="20"/>
        <v>501.04225352112684</v>
      </c>
      <c r="AF16">
        <f t="shared" si="21"/>
        <v>0.41988169014084492</v>
      </c>
      <c r="AG16">
        <f t="shared" si="118"/>
        <v>0</v>
      </c>
      <c r="AH16">
        <f t="shared" si="118"/>
        <v>0</v>
      </c>
      <c r="AI16">
        <f t="shared" si="118"/>
        <v>2.2112676056338021</v>
      </c>
      <c r="AJ16">
        <f t="shared" si="22"/>
        <v>273.12222739703833</v>
      </c>
      <c r="AK16">
        <f t="shared" si="119"/>
        <v>0</v>
      </c>
      <c r="AL16">
        <f t="shared" si="23"/>
        <v>18.565269591565979</v>
      </c>
      <c r="AM16">
        <f t="shared" si="120"/>
        <v>0</v>
      </c>
      <c r="AN16">
        <f t="shared" si="24"/>
        <v>0.47124287178135998</v>
      </c>
      <c r="AO16">
        <f t="shared" si="121"/>
        <v>0</v>
      </c>
      <c r="AP16">
        <f t="shared" si="121"/>
        <v>0</v>
      </c>
      <c r="AQ16">
        <f t="shared" si="121"/>
        <v>1.6056338028169015</v>
      </c>
      <c r="AR16">
        <f t="shared" si="25"/>
        <v>1.2961414560548608</v>
      </c>
      <c r="AS16">
        <f t="shared" si="26"/>
        <v>3.4943990862818097</v>
      </c>
      <c r="AT16">
        <f t="shared" si="27"/>
        <v>1.2502863714494983</v>
      </c>
      <c r="AU16">
        <f t="shared" si="28"/>
        <v>100.95774647887326</v>
      </c>
      <c r="AV16">
        <f t="shared" si="29"/>
        <v>73.35211267605635</v>
      </c>
      <c r="AW16">
        <f t="shared" si="122"/>
        <v>4.8118309859154919E-2</v>
      </c>
      <c r="AX16">
        <f t="shared" si="122"/>
        <v>0</v>
      </c>
      <c r="AY16">
        <f t="shared" si="122"/>
        <v>0.85154938033675731</v>
      </c>
      <c r="AZ16">
        <f t="shared" si="30"/>
        <v>19.150991420167021</v>
      </c>
      <c r="BA16">
        <f t="shared" si="31"/>
        <v>2.7179602530164395</v>
      </c>
      <c r="BB16">
        <f t="shared" si="32"/>
        <v>36.036702803444683</v>
      </c>
      <c r="BC16">
        <f t="shared" si="33"/>
        <v>4.4238365402852509</v>
      </c>
      <c r="BD16">
        <f t="shared" si="34"/>
        <v>2.2151154929577466</v>
      </c>
      <c r="BE16">
        <f t="shared" si="35"/>
        <v>2.2173313902620233</v>
      </c>
      <c r="BF16">
        <f t="shared" si="36"/>
        <v>1.8570112676056336</v>
      </c>
      <c r="BG16">
        <f t="shared" si="123"/>
        <v>0</v>
      </c>
      <c r="BH16">
        <f t="shared" si="37"/>
        <v>72.169014084507054</v>
      </c>
      <c r="BI16">
        <f t="shared" si="38"/>
        <v>558.22535211267609</v>
      </c>
      <c r="BJ16">
        <f t="shared" si="124"/>
        <v>0</v>
      </c>
      <c r="BK16">
        <f t="shared" si="124"/>
        <v>0</v>
      </c>
      <c r="BL16">
        <f t="shared" si="124"/>
        <v>0</v>
      </c>
      <c r="BM16">
        <f t="shared" si="39"/>
        <v>0.22698474959980061</v>
      </c>
      <c r="BN16">
        <f t="shared" si="125"/>
        <v>0</v>
      </c>
      <c r="BO16">
        <f t="shared" si="40"/>
        <v>934.25352112676092</v>
      </c>
      <c r="BP16">
        <f t="shared" si="41"/>
        <v>0.26489835992632904</v>
      </c>
      <c r="BQ16">
        <f t="shared" si="42"/>
        <v>26.619718309859149</v>
      </c>
      <c r="BR16">
        <f t="shared" si="141"/>
        <v>0</v>
      </c>
      <c r="BS16">
        <f t="shared" si="141"/>
        <v>0</v>
      </c>
      <c r="BT16">
        <f t="shared" si="43"/>
        <v>0.2457887323943663</v>
      </c>
      <c r="BU16">
        <f t="shared" si="44"/>
        <v>1.9444249599978296</v>
      </c>
      <c r="BV16">
        <f t="shared" si="142"/>
        <v>0</v>
      </c>
      <c r="BW16">
        <f t="shared" si="142"/>
        <v>0</v>
      </c>
      <c r="BX16">
        <f t="shared" si="142"/>
        <v>0</v>
      </c>
      <c r="BY16">
        <f t="shared" si="128"/>
        <v>0</v>
      </c>
      <c r="BZ16">
        <f t="shared" si="45"/>
        <v>0.24251470253527171</v>
      </c>
      <c r="CA16">
        <f t="shared" si="46"/>
        <v>5.426105748161727</v>
      </c>
      <c r="CB16">
        <f t="shared" si="47"/>
        <v>110.42253521126757</v>
      </c>
      <c r="CC16">
        <f t="shared" si="48"/>
        <v>1.1830985915492955</v>
      </c>
      <c r="CD16">
        <f t="shared" si="49"/>
        <v>137.74372172213546</v>
      </c>
      <c r="CE16">
        <f t="shared" si="50"/>
        <v>12.181862901576759</v>
      </c>
      <c r="CF16">
        <f t="shared" si="51"/>
        <v>96.865052639234733</v>
      </c>
      <c r="CG16">
        <f t="shared" si="52"/>
        <v>11.485569196288209</v>
      </c>
      <c r="CH16">
        <f t="shared" si="53"/>
        <v>21.098591549295776</v>
      </c>
      <c r="CI16">
        <f t="shared" si="129"/>
        <v>0</v>
      </c>
      <c r="CJ16">
        <f t="shared" si="54"/>
        <v>406.19718309859144</v>
      </c>
      <c r="CK16">
        <f t="shared" si="55"/>
        <v>7.1971227079111477</v>
      </c>
      <c r="CL16">
        <f t="shared" si="56"/>
        <v>810.42253521126747</v>
      </c>
      <c r="CM16">
        <f t="shared" si="57"/>
        <v>7.5811399093223537</v>
      </c>
      <c r="CN16">
        <f t="shared" si="58"/>
        <v>1.2986443502517844</v>
      </c>
      <c r="CO16">
        <f t="shared" si="130"/>
        <v>0</v>
      </c>
      <c r="CP16">
        <f t="shared" si="130"/>
        <v>0</v>
      </c>
      <c r="CQ16">
        <f t="shared" si="59"/>
        <v>38.253521126760567</v>
      </c>
      <c r="CR16">
        <f t="shared" si="60"/>
        <v>6.2642830652139105</v>
      </c>
      <c r="CS16">
        <f t="shared" si="131"/>
        <v>0</v>
      </c>
      <c r="CT16">
        <f t="shared" si="131"/>
        <v>0</v>
      </c>
      <c r="CU16">
        <f t="shared" si="131"/>
        <v>0</v>
      </c>
      <c r="CV16">
        <f t="shared" si="131"/>
        <v>1.1830985915492958</v>
      </c>
      <c r="CW16">
        <f t="shared" si="61"/>
        <v>0.95470498949432214</v>
      </c>
      <c r="CX16">
        <f t="shared" si="62"/>
        <v>1.5774647887323947</v>
      </c>
      <c r="CY16">
        <f t="shared" si="63"/>
        <v>5.0570809639498711</v>
      </c>
      <c r="CZ16">
        <f t="shared" si="132"/>
        <v>0</v>
      </c>
      <c r="DA16">
        <f t="shared" si="64"/>
        <v>1.9718309859154932</v>
      </c>
      <c r="DB16">
        <f t="shared" si="133"/>
        <v>0.17077963868812657</v>
      </c>
      <c r="DC16">
        <f t="shared" si="65"/>
        <v>0.2137267605633803</v>
      </c>
      <c r="DD16">
        <f t="shared" si="134"/>
        <v>7.0422535211267609E-2</v>
      </c>
      <c r="DE16">
        <f t="shared" si="134"/>
        <v>0</v>
      </c>
      <c r="DF16">
        <f t="shared" si="66"/>
        <v>0.24722816901408443</v>
      </c>
      <c r="DG16">
        <f t="shared" si="67"/>
        <v>79.527431066702846</v>
      </c>
      <c r="DH16">
        <f t="shared" si="135"/>
        <v>0</v>
      </c>
      <c r="DI16">
        <f t="shared" si="135"/>
        <v>0</v>
      </c>
      <c r="DJ16">
        <f t="shared" si="68"/>
        <v>8.3170421602535978</v>
      </c>
      <c r="DK16">
        <f t="shared" si="69"/>
        <v>6.7042253521126769</v>
      </c>
      <c r="DL16">
        <f t="shared" si="70"/>
        <v>28.353654429358944</v>
      </c>
      <c r="DM16">
        <f t="shared" si="136"/>
        <v>0.38028169014084512</v>
      </c>
      <c r="DN16">
        <f t="shared" si="71"/>
        <v>0.7435183098591549</v>
      </c>
      <c r="DO16">
        <f t="shared" si="72"/>
        <v>168.98591549295773</v>
      </c>
      <c r="DP16">
        <f t="shared" si="137"/>
        <v>6.4042253521126788E-2</v>
      </c>
      <c r="DQ16">
        <f t="shared" si="73"/>
        <v>21.295774647887324</v>
      </c>
      <c r="DR16">
        <f t="shared" si="74"/>
        <v>0.47379487193562725</v>
      </c>
      <c r="DS16">
        <f t="shared" si="138"/>
        <v>0</v>
      </c>
      <c r="DT16">
        <f t="shared" si="75"/>
        <v>1.9517864839948385</v>
      </c>
      <c r="DU16">
        <f t="shared" si="76"/>
        <v>42.394366197183096</v>
      </c>
      <c r="DV16">
        <f t="shared" si="139"/>
        <v>0.63380281690140849</v>
      </c>
      <c r="DW16">
        <f t="shared" si="139"/>
        <v>0</v>
      </c>
      <c r="DX16">
        <f t="shared" si="77"/>
        <v>3.6969902160505641</v>
      </c>
      <c r="DY16">
        <f t="shared" si="140"/>
        <v>0</v>
      </c>
      <c r="DZ16">
        <f t="shared" si="78"/>
        <v>0.61462593266012466</v>
      </c>
      <c r="EA16">
        <f t="shared" si="79"/>
        <v>7.1764983880166282</v>
      </c>
      <c r="EB16">
        <f t="shared" si="80"/>
        <v>8.6882933948735026</v>
      </c>
      <c r="EC16">
        <f t="shared" si="81"/>
        <v>128.56338028169014</v>
      </c>
      <c r="ED16">
        <f t="shared" si="82"/>
        <v>13.605633802816897</v>
      </c>
      <c r="EE16">
        <f t="shared" si="83"/>
        <v>1.0047307628542219</v>
      </c>
      <c r="EF16">
        <f t="shared" si="84"/>
        <v>4.7962816901408454</v>
      </c>
      <c r="EG16">
        <f t="shared" ref="EG16:EG72" si="146">(EG86-0)/71+EG15</f>
        <v>0.971830985915493</v>
      </c>
      <c r="EH16">
        <f t="shared" si="85"/>
        <v>82.650159333135946</v>
      </c>
      <c r="EI16">
        <f t="shared" ref="EI16:EJ31" si="147">(EI86-0)/71+EI15</f>
        <v>0.13099295774647887</v>
      </c>
      <c r="EJ16">
        <f t="shared" si="147"/>
        <v>0</v>
      </c>
      <c r="EK16">
        <f t="shared" si="86"/>
        <v>0.19718309859154934</v>
      </c>
      <c r="EL16">
        <f t="shared" ref="EL16:EL72" si="148">(EL86-0)/71+EL15</f>
        <v>0</v>
      </c>
      <c r="EM16">
        <f t="shared" si="87"/>
        <v>0.29185070422535203</v>
      </c>
      <c r="EN16">
        <f t="shared" ref="EN16:EO31" si="149">(EN86-0)/71+EN15</f>
        <v>0</v>
      </c>
      <c r="EO16">
        <f t="shared" si="149"/>
        <v>0</v>
      </c>
      <c r="EP16">
        <f t="shared" si="88"/>
        <v>29.534890525927889</v>
      </c>
      <c r="EQ16">
        <f t="shared" si="89"/>
        <v>0.78934465338708215</v>
      </c>
      <c r="ER16">
        <f t="shared" ref="ER16:ES31" si="150">(ER86-0)/71+ER15</f>
        <v>0</v>
      </c>
      <c r="ES16">
        <f t="shared" si="150"/>
        <v>0</v>
      </c>
      <c r="ET16">
        <f t="shared" si="90"/>
        <v>2.0099887549856956</v>
      </c>
      <c r="EU16">
        <f t="shared" ref="EU16:EU72" si="151">(EU86-0)/71+EU15</f>
        <v>0</v>
      </c>
      <c r="EV16">
        <f t="shared" si="91"/>
        <v>0.80695211267605615</v>
      </c>
      <c r="EW16">
        <f t="shared" si="92"/>
        <v>26.181054951596504</v>
      </c>
      <c r="EX16">
        <f t="shared" si="93"/>
        <v>110.42253521126757</v>
      </c>
      <c r="EY16">
        <f t="shared" si="94"/>
        <v>2.3689014087594047</v>
      </c>
      <c r="EZ16">
        <f t="shared" ref="EZ16:EZ72" si="152">(EZ86-0)/71+EZ15</f>
        <v>0</v>
      </c>
      <c r="FA16">
        <f t="shared" si="95"/>
        <v>1.3766928238091871</v>
      </c>
      <c r="FB16">
        <f t="shared" si="96"/>
        <v>12.788664788732396</v>
      </c>
      <c r="FC16">
        <f t="shared" ref="FC16:FC72" si="153">(FC86-0)/71+FC15</f>
        <v>0</v>
      </c>
      <c r="FD16">
        <f t="shared" si="97"/>
        <v>161.49295774647888</v>
      </c>
      <c r="FE16">
        <f t="shared" si="98"/>
        <v>87.154929577464799</v>
      </c>
      <c r="FF16">
        <f t="shared" si="99"/>
        <v>30.256652559389376</v>
      </c>
      <c r="FG16">
        <f t="shared" si="100"/>
        <v>7.152842354081014</v>
      </c>
      <c r="FH16">
        <f t="shared" si="101"/>
        <v>10.115962428819158</v>
      </c>
      <c r="FI16">
        <f t="shared" si="102"/>
        <v>24.491350604728087</v>
      </c>
      <c r="FJ16">
        <f t="shared" ref="FJ16:FK31" si="154">(FJ86-0)/71+FJ15</f>
        <v>0</v>
      </c>
      <c r="FK16">
        <f t="shared" si="154"/>
        <v>0</v>
      </c>
      <c r="FL16">
        <f t="shared" si="103"/>
        <v>16.365985273109956</v>
      </c>
      <c r="FM16">
        <f t="shared" si="104"/>
        <v>6.689888064281174</v>
      </c>
      <c r="FN16">
        <f t="shared" si="105"/>
        <v>36.281690140845072</v>
      </c>
      <c r="FO16">
        <f t="shared" ref="FO16:FP31" si="155">(FO86-0)/71+FO15</f>
        <v>0</v>
      </c>
      <c r="FP16">
        <f t="shared" si="155"/>
        <v>0</v>
      </c>
      <c r="FQ16">
        <f t="shared" si="106"/>
        <v>2986.3073236421183</v>
      </c>
      <c r="FR16">
        <f t="shared" si="107"/>
        <v>1.2200309859154925</v>
      </c>
      <c r="FS16">
        <f t="shared" si="143"/>
        <v>0.15365240788959475</v>
      </c>
      <c r="FT16">
        <f t="shared" si="108"/>
        <v>429.85915492957758</v>
      </c>
      <c r="FU16">
        <f t="shared" si="109"/>
        <v>5619.7183098591549</v>
      </c>
      <c r="FV16">
        <f t="shared" si="110"/>
        <v>7.9227092875198872</v>
      </c>
      <c r="FW16">
        <f t="shared" si="144"/>
        <v>0</v>
      </c>
      <c r="FX16">
        <f t="shared" si="144"/>
        <v>0</v>
      </c>
      <c r="FY16">
        <f t="shared" si="111"/>
        <v>205.46287821537609</v>
      </c>
      <c r="FZ16">
        <f t="shared" si="112"/>
        <v>2.3272674540217468</v>
      </c>
      <c r="GA16">
        <f t="shared" si="145"/>
        <v>0</v>
      </c>
      <c r="GB16">
        <f t="shared" si="145"/>
        <v>0</v>
      </c>
      <c r="GC16">
        <f t="shared" si="113"/>
        <v>54.708324282412526</v>
      </c>
    </row>
    <row r="17" spans="1:185">
      <c r="A17" s="1">
        <v>1915</v>
      </c>
      <c r="B17">
        <f t="shared" si="3"/>
        <v>17.141492957746475</v>
      </c>
      <c r="C17">
        <f t="shared" si="4"/>
        <v>6.8819476915726918</v>
      </c>
      <c r="D17">
        <f t="shared" si="5"/>
        <v>8.9568067554822477</v>
      </c>
      <c r="E17">
        <f t="shared" si="126"/>
        <v>0</v>
      </c>
      <c r="F17">
        <f t="shared" si="6"/>
        <v>5.704225352112676</v>
      </c>
      <c r="G17">
        <f t="shared" si="127"/>
        <v>0</v>
      </c>
      <c r="H17">
        <f t="shared" si="127"/>
        <v>0</v>
      </c>
      <c r="I17">
        <f t="shared" si="7"/>
        <v>84.030896607885097</v>
      </c>
      <c r="J17">
        <f t="shared" si="114"/>
        <v>0</v>
      </c>
      <c r="K17">
        <f t="shared" si="8"/>
        <v>89.577464788732385</v>
      </c>
      <c r="L17">
        <f t="shared" si="9"/>
        <v>130.56338028169012</v>
      </c>
      <c r="M17">
        <f t="shared" si="10"/>
        <v>1.4090070422535215</v>
      </c>
      <c r="N17">
        <f t="shared" si="11"/>
        <v>3.0836219463274257</v>
      </c>
      <c r="O17">
        <f t="shared" si="12"/>
        <v>1.040725352112676</v>
      </c>
      <c r="P17">
        <f t="shared" si="13"/>
        <v>145.35211267605632</v>
      </c>
      <c r="Q17">
        <f t="shared" si="115"/>
        <v>0</v>
      </c>
      <c r="R17">
        <f t="shared" si="115"/>
        <v>0</v>
      </c>
      <c r="S17">
        <f t="shared" si="115"/>
        <v>0</v>
      </c>
      <c r="T17">
        <f t="shared" si="115"/>
        <v>0</v>
      </c>
      <c r="U17">
        <f t="shared" si="14"/>
        <v>0.57525931811598308</v>
      </c>
      <c r="V17">
        <f t="shared" si="15"/>
        <v>0.35122768954929778</v>
      </c>
      <c r="W17">
        <f t="shared" si="16"/>
        <v>46.028933768779723</v>
      </c>
      <c r="X17">
        <f t="shared" si="17"/>
        <v>0.38664489570173105</v>
      </c>
      <c r="Y17">
        <f t="shared" si="18"/>
        <v>10.862766303942266</v>
      </c>
      <c r="Z17">
        <f t="shared" si="116"/>
        <v>0</v>
      </c>
      <c r="AA17">
        <f t="shared" si="19"/>
        <v>32.575739011942588</v>
      </c>
      <c r="AB17">
        <f t="shared" si="117"/>
        <v>0</v>
      </c>
      <c r="AC17">
        <f t="shared" si="117"/>
        <v>0</v>
      </c>
      <c r="AD17">
        <f t="shared" si="117"/>
        <v>0.50523836672559619</v>
      </c>
      <c r="AE17">
        <f t="shared" si="20"/>
        <v>536.83098591549299</v>
      </c>
      <c r="AF17">
        <f t="shared" si="21"/>
        <v>0.44987323943661955</v>
      </c>
      <c r="AG17">
        <f t="shared" si="118"/>
        <v>0</v>
      </c>
      <c r="AH17">
        <f t="shared" si="118"/>
        <v>0</v>
      </c>
      <c r="AI17">
        <f t="shared" si="118"/>
        <v>2.2676056338028161</v>
      </c>
      <c r="AJ17">
        <f t="shared" si="22"/>
        <v>292.63095792539821</v>
      </c>
      <c r="AK17">
        <f t="shared" si="119"/>
        <v>0</v>
      </c>
      <c r="AL17">
        <f t="shared" si="23"/>
        <v>19.891360276677833</v>
      </c>
      <c r="AM17">
        <f t="shared" si="120"/>
        <v>0</v>
      </c>
      <c r="AN17">
        <f t="shared" si="24"/>
        <v>0.50490307690860003</v>
      </c>
      <c r="AO17">
        <f t="shared" si="121"/>
        <v>0</v>
      </c>
      <c r="AP17">
        <f t="shared" si="121"/>
        <v>0</v>
      </c>
      <c r="AQ17">
        <f t="shared" si="121"/>
        <v>1.7746478873239437</v>
      </c>
      <c r="AR17">
        <f t="shared" si="25"/>
        <v>1.3887229886302079</v>
      </c>
      <c r="AS17">
        <f t="shared" si="26"/>
        <v>3.7439990210162248</v>
      </c>
      <c r="AT17">
        <f t="shared" si="27"/>
        <v>1.3395925408387481</v>
      </c>
      <c r="AU17">
        <f t="shared" si="28"/>
        <v>108.16901408450707</v>
      </c>
      <c r="AV17">
        <f t="shared" si="29"/>
        <v>78.591549295774655</v>
      </c>
      <c r="AW17">
        <f t="shared" si="122"/>
        <v>6.0236619718309847E-2</v>
      </c>
      <c r="AX17">
        <f t="shared" si="122"/>
        <v>0</v>
      </c>
      <c r="AY17">
        <f t="shared" si="122"/>
        <v>0.91798231071763903</v>
      </c>
      <c r="AZ17">
        <f t="shared" si="30"/>
        <v>20.518919378750379</v>
      </c>
      <c r="BA17">
        <f t="shared" si="31"/>
        <v>2.9121002710890425</v>
      </c>
      <c r="BB17">
        <f t="shared" si="32"/>
        <v>38.610753003690732</v>
      </c>
      <c r="BC17">
        <f t="shared" si="33"/>
        <v>4.7398248645913403</v>
      </c>
      <c r="BD17">
        <f t="shared" si="34"/>
        <v>2.3733380281690142</v>
      </c>
      <c r="BE17">
        <f t="shared" si="35"/>
        <v>2.3757122038521676</v>
      </c>
      <c r="BF17">
        <f t="shared" si="36"/>
        <v>1.9896549295774646</v>
      </c>
      <c r="BG17">
        <f t="shared" si="123"/>
        <v>0</v>
      </c>
      <c r="BH17">
        <f t="shared" si="37"/>
        <v>77.323943661971839</v>
      </c>
      <c r="BI17">
        <f t="shared" si="38"/>
        <v>598.09859154929586</v>
      </c>
      <c r="BJ17">
        <f t="shared" si="124"/>
        <v>0</v>
      </c>
      <c r="BK17">
        <f t="shared" si="124"/>
        <v>0</v>
      </c>
      <c r="BL17">
        <f t="shared" si="124"/>
        <v>0</v>
      </c>
      <c r="BM17">
        <f t="shared" si="39"/>
        <v>0.24319794599978636</v>
      </c>
      <c r="BN17">
        <f t="shared" si="125"/>
        <v>0</v>
      </c>
      <c r="BO17">
        <f t="shared" si="40"/>
        <v>1000.9859154929582</v>
      </c>
      <c r="BP17">
        <f t="shared" si="41"/>
        <v>0.28381967134963826</v>
      </c>
      <c r="BQ17">
        <f t="shared" si="42"/>
        <v>28.521126760563373</v>
      </c>
      <c r="BR17">
        <f t="shared" si="141"/>
        <v>0</v>
      </c>
      <c r="BS17">
        <f t="shared" si="141"/>
        <v>0</v>
      </c>
      <c r="BT17">
        <f t="shared" si="43"/>
        <v>0.2633450704225353</v>
      </c>
      <c r="BU17">
        <f t="shared" si="44"/>
        <v>2.0833124571405319</v>
      </c>
      <c r="BV17">
        <f t="shared" si="142"/>
        <v>0</v>
      </c>
      <c r="BW17">
        <f t="shared" si="142"/>
        <v>0</v>
      </c>
      <c r="BX17">
        <f t="shared" si="142"/>
        <v>0</v>
      </c>
      <c r="BY17">
        <f t="shared" si="128"/>
        <v>0</v>
      </c>
      <c r="BZ17">
        <f t="shared" si="45"/>
        <v>0.2598371812877911</v>
      </c>
      <c r="CA17">
        <f t="shared" si="46"/>
        <v>5.8136847301732786</v>
      </c>
      <c r="CB17">
        <f t="shared" si="47"/>
        <v>118.30985915492954</v>
      </c>
      <c r="CC17">
        <f t="shared" si="48"/>
        <v>1.2676056338028165</v>
      </c>
      <c r="CD17">
        <f t="shared" si="49"/>
        <v>147.58255898800229</v>
      </c>
      <c r="CE17">
        <f t="shared" si="50"/>
        <v>13.051995965975099</v>
      </c>
      <c r="CF17">
        <f t="shared" si="51"/>
        <v>103.78398497060864</v>
      </c>
      <c r="CG17">
        <f t="shared" si="52"/>
        <v>12.305966996023081</v>
      </c>
      <c r="CH17">
        <f t="shared" si="53"/>
        <v>22.605633802816904</v>
      </c>
      <c r="CI17">
        <f t="shared" si="129"/>
        <v>0</v>
      </c>
      <c r="CJ17">
        <f t="shared" si="54"/>
        <v>435.21126760563368</v>
      </c>
      <c r="CK17">
        <f t="shared" si="55"/>
        <v>7.7112029013333725</v>
      </c>
      <c r="CL17">
        <f t="shared" si="56"/>
        <v>868.30985915492943</v>
      </c>
      <c r="CM17">
        <f t="shared" si="57"/>
        <v>8.1226499028453798</v>
      </c>
      <c r="CN17">
        <f t="shared" si="58"/>
        <v>1.3914046609840547</v>
      </c>
      <c r="CO17">
        <f t="shared" si="130"/>
        <v>0</v>
      </c>
      <c r="CP17">
        <f t="shared" si="130"/>
        <v>0</v>
      </c>
      <c r="CQ17">
        <f t="shared" si="59"/>
        <v>40.985915492957751</v>
      </c>
      <c r="CR17">
        <f t="shared" si="60"/>
        <v>6.7117318555863328</v>
      </c>
      <c r="CS17">
        <f t="shared" si="131"/>
        <v>0</v>
      </c>
      <c r="CT17">
        <f t="shared" si="131"/>
        <v>0</v>
      </c>
      <c r="CU17">
        <f t="shared" si="131"/>
        <v>0</v>
      </c>
      <c r="CV17">
        <f t="shared" si="131"/>
        <v>1.2535211267605633</v>
      </c>
      <c r="CW17">
        <f t="shared" si="61"/>
        <v>1.022898203029631</v>
      </c>
      <c r="CX17">
        <f t="shared" si="62"/>
        <v>1.6901408450704229</v>
      </c>
      <c r="CY17">
        <f t="shared" si="63"/>
        <v>5.4183010328034333</v>
      </c>
      <c r="CZ17">
        <f t="shared" si="132"/>
        <v>0</v>
      </c>
      <c r="DA17">
        <f t="shared" si="64"/>
        <v>2.1126760563380285</v>
      </c>
      <c r="DB17">
        <f t="shared" si="133"/>
        <v>0.23018125214486623</v>
      </c>
      <c r="DC17">
        <f t="shared" si="65"/>
        <v>0.2289929577464789</v>
      </c>
      <c r="DD17">
        <f t="shared" si="134"/>
        <v>7.0422535211267609E-2</v>
      </c>
      <c r="DE17">
        <f t="shared" si="134"/>
        <v>0</v>
      </c>
      <c r="DF17">
        <f t="shared" si="66"/>
        <v>0.26488732394366188</v>
      </c>
      <c r="DG17">
        <f t="shared" si="67"/>
        <v>85.207961857181616</v>
      </c>
      <c r="DH17">
        <f t="shared" si="135"/>
        <v>0</v>
      </c>
      <c r="DI17">
        <f t="shared" si="135"/>
        <v>0</v>
      </c>
      <c r="DJ17">
        <f t="shared" si="68"/>
        <v>8.9111166002717113</v>
      </c>
      <c r="DK17">
        <f t="shared" si="69"/>
        <v>7.1830985915492969</v>
      </c>
      <c r="DL17">
        <f t="shared" si="70"/>
        <v>30.378915460027439</v>
      </c>
      <c r="DM17">
        <f t="shared" si="136"/>
        <v>0.40845070422535218</v>
      </c>
      <c r="DN17">
        <f t="shared" si="71"/>
        <v>0.79662676056338022</v>
      </c>
      <c r="DO17">
        <f t="shared" si="72"/>
        <v>181.05633802816899</v>
      </c>
      <c r="DP17">
        <f t="shared" si="137"/>
        <v>9.024507042253524E-2</v>
      </c>
      <c r="DQ17">
        <f t="shared" si="73"/>
        <v>22.816901408450704</v>
      </c>
      <c r="DR17">
        <f t="shared" si="74"/>
        <v>0.50763736278817206</v>
      </c>
      <c r="DS17">
        <f t="shared" si="138"/>
        <v>0</v>
      </c>
      <c r="DT17">
        <f t="shared" si="75"/>
        <v>2.0911998042801843</v>
      </c>
      <c r="DU17">
        <f t="shared" si="76"/>
        <v>45.422535211267601</v>
      </c>
      <c r="DV17">
        <f t="shared" si="139"/>
        <v>0.91549295774647899</v>
      </c>
      <c r="DW17">
        <f t="shared" si="139"/>
        <v>0</v>
      </c>
      <c r="DX17">
        <f t="shared" si="77"/>
        <v>3.9610609457684616</v>
      </c>
      <c r="DY17">
        <f t="shared" si="140"/>
        <v>0</v>
      </c>
      <c r="DZ17">
        <f t="shared" si="78"/>
        <v>0.65852778499299069</v>
      </c>
      <c r="EA17">
        <f t="shared" si="79"/>
        <v>7.6891054157321017</v>
      </c>
      <c r="EB17">
        <f t="shared" si="80"/>
        <v>9.3088857802216101</v>
      </c>
      <c r="EC17">
        <f t="shared" si="81"/>
        <v>137.74647887323943</v>
      </c>
      <c r="ED17">
        <f t="shared" si="82"/>
        <v>14.577464788732389</v>
      </c>
      <c r="EE17">
        <f t="shared" si="83"/>
        <v>1.0764972459152378</v>
      </c>
      <c r="EF17">
        <f t="shared" si="84"/>
        <v>5.1388732394366201</v>
      </c>
      <c r="EG17">
        <f t="shared" si="146"/>
        <v>1.0422535211267605</v>
      </c>
      <c r="EH17">
        <f t="shared" si="85"/>
        <v>88.55374214264566</v>
      </c>
      <c r="EI17">
        <f t="shared" si="147"/>
        <v>0.1548169014084507</v>
      </c>
      <c r="EJ17">
        <f t="shared" si="147"/>
        <v>0</v>
      </c>
      <c r="EK17">
        <f t="shared" si="86"/>
        <v>0.21126760563380287</v>
      </c>
      <c r="EL17">
        <f t="shared" si="148"/>
        <v>0</v>
      </c>
      <c r="EM17">
        <f t="shared" si="87"/>
        <v>0.31269718309859146</v>
      </c>
      <c r="EN17">
        <f t="shared" si="149"/>
        <v>0</v>
      </c>
      <c r="EO17">
        <f t="shared" si="149"/>
        <v>0</v>
      </c>
      <c r="EP17">
        <f t="shared" si="88"/>
        <v>31.644525563494167</v>
      </c>
      <c r="EQ17">
        <f t="shared" si="89"/>
        <v>0.84572641434330231</v>
      </c>
      <c r="ER17">
        <f t="shared" si="150"/>
        <v>0</v>
      </c>
      <c r="ES17">
        <f t="shared" si="150"/>
        <v>0</v>
      </c>
      <c r="ET17">
        <f t="shared" si="90"/>
        <v>2.1535593803418167</v>
      </c>
      <c r="EU17">
        <f t="shared" si="151"/>
        <v>0</v>
      </c>
      <c r="EV17">
        <f t="shared" si="91"/>
        <v>0.86459154929577442</v>
      </c>
      <c r="EW17">
        <f t="shared" si="92"/>
        <v>28.051130305281969</v>
      </c>
      <c r="EX17">
        <f t="shared" si="93"/>
        <v>118.30985915492954</v>
      </c>
      <c r="EY17">
        <f t="shared" si="94"/>
        <v>2.5381086522422192</v>
      </c>
      <c r="EZ17">
        <f t="shared" si="152"/>
        <v>0</v>
      </c>
      <c r="FA17">
        <f t="shared" si="95"/>
        <v>1.4750280255098434</v>
      </c>
      <c r="FB17">
        <f t="shared" si="96"/>
        <v>13.702140845070424</v>
      </c>
      <c r="FC17">
        <f t="shared" si="153"/>
        <v>0</v>
      </c>
      <c r="FD17">
        <f t="shared" si="97"/>
        <v>173.02816901408451</v>
      </c>
      <c r="FE17">
        <f t="shared" si="98"/>
        <v>93.380281690140862</v>
      </c>
      <c r="FF17">
        <f t="shared" si="99"/>
        <v>32.417842027917189</v>
      </c>
      <c r="FG17">
        <f t="shared" si="100"/>
        <v>7.6637596650868005</v>
      </c>
      <c r="FH17">
        <f t="shared" si="101"/>
        <v>10.838531173734811</v>
      </c>
      <c r="FI17">
        <f t="shared" si="102"/>
        <v>26.240732790780093</v>
      </c>
      <c r="FJ17">
        <f t="shared" si="154"/>
        <v>0</v>
      </c>
      <c r="FK17">
        <f t="shared" si="154"/>
        <v>0</v>
      </c>
      <c r="FL17">
        <f t="shared" si="103"/>
        <v>17.534984221189237</v>
      </c>
      <c r="FM17">
        <f t="shared" si="104"/>
        <v>7.167737211729829</v>
      </c>
      <c r="FN17">
        <f t="shared" si="105"/>
        <v>38.87323943661972</v>
      </c>
      <c r="FO17">
        <f t="shared" si="155"/>
        <v>0</v>
      </c>
      <c r="FP17">
        <f t="shared" si="155"/>
        <v>0</v>
      </c>
      <c r="FQ17">
        <f t="shared" si="106"/>
        <v>3199.6149896165552</v>
      </c>
      <c r="FR17">
        <f t="shared" si="107"/>
        <v>1.3071760563380277</v>
      </c>
      <c r="FS17">
        <f t="shared" si="143"/>
        <v>0.23091761871407668</v>
      </c>
      <c r="FT17">
        <f t="shared" si="108"/>
        <v>460.56338028169029</v>
      </c>
      <c r="FU17">
        <f t="shared" si="109"/>
        <v>6021.1267605633802</v>
      </c>
      <c r="FV17">
        <f t="shared" si="110"/>
        <v>8.4886170937713086</v>
      </c>
      <c r="FW17">
        <f t="shared" si="144"/>
        <v>0</v>
      </c>
      <c r="FX17">
        <f t="shared" si="144"/>
        <v>0</v>
      </c>
      <c r="FY17">
        <f t="shared" si="111"/>
        <v>220.13879808790296</v>
      </c>
      <c r="FZ17">
        <f t="shared" si="112"/>
        <v>2.4935008435947288</v>
      </c>
      <c r="GA17">
        <f t="shared" si="145"/>
        <v>0</v>
      </c>
      <c r="GB17">
        <f t="shared" si="145"/>
        <v>0</v>
      </c>
      <c r="GC17">
        <f t="shared" si="113"/>
        <v>58.616061731156279</v>
      </c>
    </row>
    <row r="18" spans="1:185">
      <c r="A18" s="1">
        <v>1916</v>
      </c>
      <c r="B18">
        <f t="shared" si="3"/>
        <v>18.284259154929575</v>
      </c>
      <c r="C18">
        <f t="shared" si="4"/>
        <v>7.3407442043442046</v>
      </c>
      <c r="D18">
        <f t="shared" si="5"/>
        <v>9.5539272058477316</v>
      </c>
      <c r="E18">
        <f t="shared" si="126"/>
        <v>0</v>
      </c>
      <c r="F18">
        <f t="shared" si="6"/>
        <v>6.084507042253521</v>
      </c>
      <c r="G18">
        <f t="shared" si="127"/>
        <v>0</v>
      </c>
      <c r="H18">
        <f t="shared" si="127"/>
        <v>0</v>
      </c>
      <c r="I18">
        <f t="shared" si="7"/>
        <v>89.632956381744108</v>
      </c>
      <c r="J18">
        <f t="shared" si="114"/>
        <v>0</v>
      </c>
      <c r="K18">
        <f t="shared" si="8"/>
        <v>95.549295774647874</v>
      </c>
      <c r="L18">
        <f t="shared" si="9"/>
        <v>139.26760563380279</v>
      </c>
      <c r="M18">
        <f t="shared" si="10"/>
        <v>1.5029408450704229</v>
      </c>
      <c r="N18">
        <f t="shared" si="11"/>
        <v>3.2891967427492541</v>
      </c>
      <c r="O18">
        <f t="shared" si="12"/>
        <v>1.1101070422535211</v>
      </c>
      <c r="P18">
        <f t="shared" si="13"/>
        <v>155.04225352112675</v>
      </c>
      <c r="Q18">
        <f t="shared" si="115"/>
        <v>0</v>
      </c>
      <c r="R18">
        <f t="shared" si="115"/>
        <v>0</v>
      </c>
      <c r="S18">
        <f t="shared" si="115"/>
        <v>0</v>
      </c>
      <c r="T18">
        <f t="shared" si="115"/>
        <v>0</v>
      </c>
      <c r="U18">
        <f t="shared" si="14"/>
        <v>0.61360993932371533</v>
      </c>
      <c r="V18">
        <f t="shared" si="15"/>
        <v>0.3746428688525843</v>
      </c>
      <c r="W18">
        <f t="shared" si="16"/>
        <v>49.09752935336504</v>
      </c>
      <c r="X18">
        <f t="shared" si="17"/>
        <v>0.41242122208184645</v>
      </c>
      <c r="Y18">
        <f t="shared" si="18"/>
        <v>11.586950724205083</v>
      </c>
      <c r="Z18">
        <f t="shared" si="116"/>
        <v>0</v>
      </c>
      <c r="AA18">
        <f t="shared" si="19"/>
        <v>34.747454946072097</v>
      </c>
      <c r="AB18">
        <f t="shared" si="117"/>
        <v>0</v>
      </c>
      <c r="AC18">
        <f t="shared" si="117"/>
        <v>0</v>
      </c>
      <c r="AD18">
        <f t="shared" si="117"/>
        <v>0.57566090193686381</v>
      </c>
      <c r="AE18">
        <f t="shared" si="20"/>
        <v>572.61971830985919</v>
      </c>
      <c r="AF18">
        <f t="shared" si="21"/>
        <v>0.47986478873239419</v>
      </c>
      <c r="AG18">
        <f t="shared" si="118"/>
        <v>0</v>
      </c>
      <c r="AH18">
        <f t="shared" si="118"/>
        <v>0</v>
      </c>
      <c r="AI18">
        <f t="shared" si="118"/>
        <v>2.4366197183098581</v>
      </c>
      <c r="AJ18">
        <f t="shared" si="22"/>
        <v>312.13968845375808</v>
      </c>
      <c r="AK18">
        <f t="shared" si="119"/>
        <v>0</v>
      </c>
      <c r="AL18">
        <f t="shared" si="23"/>
        <v>21.217450961789687</v>
      </c>
      <c r="AM18">
        <f t="shared" si="120"/>
        <v>0</v>
      </c>
      <c r="AN18">
        <f t="shared" si="24"/>
        <v>0.53856328203584003</v>
      </c>
      <c r="AO18">
        <f t="shared" si="121"/>
        <v>0</v>
      </c>
      <c r="AP18">
        <f t="shared" si="121"/>
        <v>0</v>
      </c>
      <c r="AQ18">
        <f t="shared" si="121"/>
        <v>1.9295774647887325</v>
      </c>
      <c r="AR18">
        <f t="shared" si="25"/>
        <v>1.4813045212055551</v>
      </c>
      <c r="AS18">
        <f t="shared" si="26"/>
        <v>3.9935989557506399</v>
      </c>
      <c r="AT18">
        <f t="shared" si="27"/>
        <v>1.428898710227998</v>
      </c>
      <c r="AU18">
        <f t="shared" si="28"/>
        <v>115.38028169014088</v>
      </c>
      <c r="AV18">
        <f t="shared" si="29"/>
        <v>83.83098591549296</v>
      </c>
      <c r="AW18">
        <f t="shared" si="122"/>
        <v>7.371126760563379E-2</v>
      </c>
      <c r="AX18">
        <f t="shared" si="122"/>
        <v>0</v>
      </c>
      <c r="AY18">
        <f t="shared" si="122"/>
        <v>0.99045459840587369</v>
      </c>
      <c r="AZ18">
        <f t="shared" si="30"/>
        <v>21.886847337333737</v>
      </c>
      <c r="BA18">
        <f t="shared" si="31"/>
        <v>3.1062402891616454</v>
      </c>
      <c r="BB18">
        <f t="shared" si="32"/>
        <v>41.184803203936781</v>
      </c>
      <c r="BC18">
        <f t="shared" si="33"/>
        <v>5.0558131888974298</v>
      </c>
      <c r="BD18">
        <f t="shared" si="34"/>
        <v>2.5315605633802818</v>
      </c>
      <c r="BE18">
        <f t="shared" si="35"/>
        <v>2.534093017442312</v>
      </c>
      <c r="BF18">
        <f t="shared" si="36"/>
        <v>2.1222985915492956</v>
      </c>
      <c r="BG18">
        <f t="shared" si="123"/>
        <v>0</v>
      </c>
      <c r="BH18">
        <f t="shared" si="37"/>
        <v>82.478873239436624</v>
      </c>
      <c r="BI18">
        <f t="shared" si="38"/>
        <v>637.97183098591563</v>
      </c>
      <c r="BJ18">
        <f t="shared" si="124"/>
        <v>0</v>
      </c>
      <c r="BK18">
        <f t="shared" si="124"/>
        <v>0</v>
      </c>
      <c r="BL18">
        <f t="shared" si="124"/>
        <v>0</v>
      </c>
      <c r="BM18">
        <f t="shared" si="39"/>
        <v>0.25941114239977214</v>
      </c>
      <c r="BN18">
        <f t="shared" si="125"/>
        <v>0</v>
      </c>
      <c r="BO18">
        <f t="shared" si="40"/>
        <v>1067.7183098591554</v>
      </c>
      <c r="BP18">
        <f t="shared" si="41"/>
        <v>0.30274098277294748</v>
      </c>
      <c r="BQ18">
        <f t="shared" si="42"/>
        <v>30.422535211267597</v>
      </c>
      <c r="BR18">
        <f t="shared" si="141"/>
        <v>0</v>
      </c>
      <c r="BS18">
        <f t="shared" si="141"/>
        <v>0</v>
      </c>
      <c r="BT18">
        <f t="shared" si="43"/>
        <v>0.28090140845070433</v>
      </c>
      <c r="BU18">
        <f t="shared" si="44"/>
        <v>2.222199954283234</v>
      </c>
      <c r="BV18">
        <f t="shared" si="142"/>
        <v>0</v>
      </c>
      <c r="BW18">
        <f t="shared" si="142"/>
        <v>0</v>
      </c>
      <c r="BX18">
        <f t="shared" si="142"/>
        <v>0</v>
      </c>
      <c r="BY18">
        <f t="shared" si="128"/>
        <v>0</v>
      </c>
      <c r="BZ18">
        <f t="shared" si="45"/>
        <v>0.27715966004031051</v>
      </c>
      <c r="CA18">
        <f t="shared" si="46"/>
        <v>6.2012637121848302</v>
      </c>
      <c r="CB18">
        <f t="shared" si="47"/>
        <v>126.19718309859151</v>
      </c>
      <c r="CC18">
        <f t="shared" si="48"/>
        <v>1.3521126760563376</v>
      </c>
      <c r="CD18">
        <f t="shared" si="49"/>
        <v>157.42139625386912</v>
      </c>
      <c r="CE18">
        <f t="shared" si="50"/>
        <v>13.922129030373439</v>
      </c>
      <c r="CF18">
        <f t="shared" si="51"/>
        <v>110.70291730198255</v>
      </c>
      <c r="CG18">
        <f t="shared" si="52"/>
        <v>13.126364795757953</v>
      </c>
      <c r="CH18">
        <f t="shared" si="53"/>
        <v>24.112676056338032</v>
      </c>
      <c r="CI18">
        <f t="shared" si="129"/>
        <v>0</v>
      </c>
      <c r="CJ18">
        <f t="shared" si="54"/>
        <v>464.22535211267592</v>
      </c>
      <c r="CK18">
        <f t="shared" si="55"/>
        <v>8.2252830947555982</v>
      </c>
      <c r="CL18">
        <f t="shared" si="56"/>
        <v>926.19718309859138</v>
      </c>
      <c r="CM18">
        <f t="shared" si="57"/>
        <v>8.664159896368405</v>
      </c>
      <c r="CN18">
        <f t="shared" si="58"/>
        <v>1.484164971716325</v>
      </c>
      <c r="CO18">
        <f t="shared" si="130"/>
        <v>0</v>
      </c>
      <c r="CP18">
        <f t="shared" si="130"/>
        <v>0</v>
      </c>
      <c r="CQ18">
        <f t="shared" si="59"/>
        <v>43.718309859154935</v>
      </c>
      <c r="CR18">
        <f t="shared" si="60"/>
        <v>7.159180645958755</v>
      </c>
      <c r="CS18">
        <f t="shared" si="131"/>
        <v>0</v>
      </c>
      <c r="CT18">
        <f t="shared" si="131"/>
        <v>0</v>
      </c>
      <c r="CU18">
        <f t="shared" si="131"/>
        <v>0</v>
      </c>
      <c r="CV18">
        <f t="shared" si="131"/>
        <v>1.2535211267605633</v>
      </c>
      <c r="CW18">
        <f t="shared" si="61"/>
        <v>1.0910914165649397</v>
      </c>
      <c r="CX18">
        <f t="shared" si="62"/>
        <v>1.8028169014084512</v>
      </c>
      <c r="CY18">
        <f t="shared" si="63"/>
        <v>5.7795211016569956</v>
      </c>
      <c r="CZ18">
        <f t="shared" si="132"/>
        <v>0</v>
      </c>
      <c r="DA18">
        <f t="shared" si="64"/>
        <v>2.2535211267605635</v>
      </c>
      <c r="DB18">
        <f t="shared" si="133"/>
        <v>0.23018125214486623</v>
      </c>
      <c r="DC18">
        <f t="shared" si="65"/>
        <v>0.2442591549295775</v>
      </c>
      <c r="DD18">
        <f t="shared" si="134"/>
        <v>7.0422535211267609E-2</v>
      </c>
      <c r="DE18">
        <f t="shared" si="134"/>
        <v>0</v>
      </c>
      <c r="DF18">
        <f t="shared" si="66"/>
        <v>0.28254647887323936</v>
      </c>
      <c r="DG18">
        <f t="shared" si="67"/>
        <v>90.888492647660385</v>
      </c>
      <c r="DH18">
        <f t="shared" si="135"/>
        <v>0</v>
      </c>
      <c r="DI18">
        <f t="shared" si="135"/>
        <v>0</v>
      </c>
      <c r="DJ18">
        <f t="shared" si="68"/>
        <v>9.5051910402898248</v>
      </c>
      <c r="DK18">
        <f t="shared" si="69"/>
        <v>7.6619718309859168</v>
      </c>
      <c r="DL18">
        <f t="shared" si="70"/>
        <v>32.404176490695939</v>
      </c>
      <c r="DM18">
        <f t="shared" si="136"/>
        <v>0.46478873239436624</v>
      </c>
      <c r="DN18">
        <f t="shared" si="71"/>
        <v>0.84973521126760554</v>
      </c>
      <c r="DO18">
        <f t="shared" si="72"/>
        <v>193.12676056338026</v>
      </c>
      <c r="DP18">
        <f t="shared" si="137"/>
        <v>0.12091267605633807</v>
      </c>
      <c r="DQ18">
        <f t="shared" si="73"/>
        <v>24.338028169014084</v>
      </c>
      <c r="DR18">
        <f t="shared" si="74"/>
        <v>0.54147985364071682</v>
      </c>
      <c r="DS18">
        <f t="shared" si="138"/>
        <v>0</v>
      </c>
      <c r="DT18">
        <f t="shared" si="75"/>
        <v>2.2306131245655298</v>
      </c>
      <c r="DU18">
        <f t="shared" si="76"/>
        <v>48.450704225352105</v>
      </c>
      <c r="DV18">
        <f t="shared" si="139"/>
        <v>0.91549295774647899</v>
      </c>
      <c r="DW18">
        <f t="shared" si="139"/>
        <v>0</v>
      </c>
      <c r="DX18">
        <f t="shared" si="77"/>
        <v>4.2251316754863586</v>
      </c>
      <c r="DY18">
        <f t="shared" si="140"/>
        <v>0</v>
      </c>
      <c r="DZ18">
        <f t="shared" si="78"/>
        <v>0.70242963732585673</v>
      </c>
      <c r="EA18">
        <f t="shared" si="79"/>
        <v>8.2017124434475743</v>
      </c>
      <c r="EB18">
        <f t="shared" si="80"/>
        <v>9.9294781655697175</v>
      </c>
      <c r="EC18">
        <f t="shared" si="81"/>
        <v>146.92957746478874</v>
      </c>
      <c r="ED18">
        <f t="shared" si="82"/>
        <v>15.549295774647881</v>
      </c>
      <c r="EE18">
        <f t="shared" si="83"/>
        <v>1.1482637289762536</v>
      </c>
      <c r="EF18">
        <f t="shared" si="84"/>
        <v>5.4814647887323948</v>
      </c>
      <c r="EG18">
        <f t="shared" si="146"/>
        <v>1.1830985915492958</v>
      </c>
      <c r="EH18">
        <f t="shared" si="85"/>
        <v>94.457324952155375</v>
      </c>
      <c r="EI18">
        <f t="shared" si="147"/>
        <v>0.18062676056338028</v>
      </c>
      <c r="EJ18">
        <f t="shared" si="147"/>
        <v>0</v>
      </c>
      <c r="EK18">
        <f t="shared" si="86"/>
        <v>0.2253521126760564</v>
      </c>
      <c r="EL18">
        <f t="shared" si="148"/>
        <v>0</v>
      </c>
      <c r="EM18">
        <f t="shared" si="87"/>
        <v>0.33354366197183088</v>
      </c>
      <c r="EN18">
        <f t="shared" si="149"/>
        <v>0</v>
      </c>
      <c r="EO18">
        <f t="shared" si="149"/>
        <v>0</v>
      </c>
      <c r="EP18">
        <f t="shared" si="88"/>
        <v>33.754160601060441</v>
      </c>
      <c r="EQ18">
        <f t="shared" si="89"/>
        <v>0.90210817529952247</v>
      </c>
      <c r="ER18">
        <f t="shared" si="150"/>
        <v>0</v>
      </c>
      <c r="ES18">
        <f t="shared" si="150"/>
        <v>0</v>
      </c>
      <c r="ET18">
        <f t="shared" si="90"/>
        <v>2.2971300056979378</v>
      </c>
      <c r="EU18">
        <f t="shared" si="151"/>
        <v>0</v>
      </c>
      <c r="EV18">
        <f t="shared" si="91"/>
        <v>0.92223098591549268</v>
      </c>
      <c r="EW18">
        <f t="shared" si="92"/>
        <v>29.921205658967434</v>
      </c>
      <c r="EX18">
        <f t="shared" si="93"/>
        <v>126.19718309859151</v>
      </c>
      <c r="EY18">
        <f t="shared" si="94"/>
        <v>2.7073158957250336</v>
      </c>
      <c r="EZ18">
        <f t="shared" si="152"/>
        <v>0</v>
      </c>
      <c r="FA18">
        <f t="shared" si="95"/>
        <v>1.5733632272104996</v>
      </c>
      <c r="FB18">
        <f t="shared" si="96"/>
        <v>14.615616901408453</v>
      </c>
      <c r="FC18">
        <f t="shared" si="153"/>
        <v>0</v>
      </c>
      <c r="FD18">
        <f t="shared" si="97"/>
        <v>184.56338028169014</v>
      </c>
      <c r="FE18">
        <f t="shared" si="98"/>
        <v>99.605633802816925</v>
      </c>
      <c r="FF18">
        <f t="shared" si="99"/>
        <v>34.579031496445005</v>
      </c>
      <c r="FG18">
        <f t="shared" si="100"/>
        <v>8.1746769760925879</v>
      </c>
      <c r="FH18">
        <f t="shared" si="101"/>
        <v>11.561099918650465</v>
      </c>
      <c r="FI18">
        <f t="shared" si="102"/>
        <v>27.9901149768321</v>
      </c>
      <c r="FJ18">
        <f t="shared" si="154"/>
        <v>0</v>
      </c>
      <c r="FK18">
        <f t="shared" si="154"/>
        <v>0</v>
      </c>
      <c r="FL18">
        <f t="shared" si="103"/>
        <v>18.703983169268518</v>
      </c>
      <c r="FM18">
        <f t="shared" si="104"/>
        <v>7.6455863591784841</v>
      </c>
      <c r="FN18">
        <f t="shared" si="105"/>
        <v>41.464788732394368</v>
      </c>
      <c r="FO18">
        <f t="shared" si="155"/>
        <v>0</v>
      </c>
      <c r="FP18">
        <f t="shared" si="155"/>
        <v>0</v>
      </c>
      <c r="FQ18">
        <f t="shared" si="106"/>
        <v>3412.9226555909922</v>
      </c>
      <c r="FR18">
        <f t="shared" si="107"/>
        <v>1.3943211267605629</v>
      </c>
      <c r="FS18">
        <f t="shared" si="143"/>
        <v>0.3143289258541424</v>
      </c>
      <c r="FT18">
        <f t="shared" si="108"/>
        <v>491.26760563380299</v>
      </c>
      <c r="FU18">
        <f t="shared" si="109"/>
        <v>6422.5352112676055</v>
      </c>
      <c r="FV18">
        <f t="shared" si="110"/>
        <v>9.054524900022729</v>
      </c>
      <c r="FW18">
        <f t="shared" si="144"/>
        <v>0</v>
      </c>
      <c r="FX18">
        <f t="shared" si="144"/>
        <v>0</v>
      </c>
      <c r="FY18">
        <f t="shared" si="111"/>
        <v>234.81471796042982</v>
      </c>
      <c r="FZ18">
        <f t="shared" si="112"/>
        <v>2.6597342331677107</v>
      </c>
      <c r="GA18">
        <f t="shared" si="145"/>
        <v>0</v>
      </c>
      <c r="GB18">
        <f t="shared" si="145"/>
        <v>0.70422535211267601</v>
      </c>
      <c r="GC18">
        <f t="shared" si="113"/>
        <v>62.523799179900031</v>
      </c>
    </row>
    <row r="19" spans="1:185">
      <c r="A19" s="1">
        <v>1917</v>
      </c>
      <c r="B19">
        <f t="shared" si="3"/>
        <v>19.427025352112675</v>
      </c>
      <c r="C19">
        <f t="shared" si="4"/>
        <v>7.7995407171157174</v>
      </c>
      <c r="D19">
        <f t="shared" si="5"/>
        <v>10.151047656213215</v>
      </c>
      <c r="E19">
        <f t="shared" si="126"/>
        <v>0</v>
      </c>
      <c r="F19">
        <f t="shared" si="6"/>
        <v>6.464788732394366</v>
      </c>
      <c r="G19">
        <f t="shared" si="127"/>
        <v>0</v>
      </c>
      <c r="H19">
        <f t="shared" si="127"/>
        <v>0</v>
      </c>
      <c r="I19">
        <f t="shared" si="7"/>
        <v>95.23501615560312</v>
      </c>
      <c r="J19">
        <f t="shared" si="114"/>
        <v>0</v>
      </c>
      <c r="K19">
        <f t="shared" si="8"/>
        <v>101.52112676056336</v>
      </c>
      <c r="L19">
        <f t="shared" si="9"/>
        <v>147.97183098591546</v>
      </c>
      <c r="M19">
        <f t="shared" si="10"/>
        <v>1.5968746478873244</v>
      </c>
      <c r="N19">
        <f t="shared" si="11"/>
        <v>3.4947715391710825</v>
      </c>
      <c r="O19">
        <f t="shared" si="12"/>
        <v>1.1794887323943661</v>
      </c>
      <c r="P19">
        <f t="shared" si="13"/>
        <v>164.73239436619718</v>
      </c>
      <c r="Q19">
        <f t="shared" si="115"/>
        <v>0</v>
      </c>
      <c r="R19">
        <f t="shared" si="115"/>
        <v>0</v>
      </c>
      <c r="S19">
        <f t="shared" si="115"/>
        <v>0</v>
      </c>
      <c r="T19">
        <f t="shared" si="115"/>
        <v>0</v>
      </c>
      <c r="U19">
        <f t="shared" si="14"/>
        <v>0.65196056053144757</v>
      </c>
      <c r="V19">
        <f t="shared" si="15"/>
        <v>0.39805804815587081</v>
      </c>
      <c r="W19">
        <f t="shared" si="16"/>
        <v>52.166124937950357</v>
      </c>
      <c r="X19">
        <f t="shared" si="17"/>
        <v>0.43819754846196185</v>
      </c>
      <c r="Y19">
        <f t="shared" si="18"/>
        <v>12.311135144467901</v>
      </c>
      <c r="Z19">
        <f t="shared" si="116"/>
        <v>0</v>
      </c>
      <c r="AA19">
        <f t="shared" si="19"/>
        <v>36.919170880201605</v>
      </c>
      <c r="AB19">
        <f t="shared" si="117"/>
        <v>0</v>
      </c>
      <c r="AC19">
        <f t="shared" si="117"/>
        <v>0</v>
      </c>
      <c r="AD19">
        <f t="shared" si="117"/>
        <v>0.64608343714813143</v>
      </c>
      <c r="AE19">
        <f t="shared" si="20"/>
        <v>608.4084507042254</v>
      </c>
      <c r="AF19">
        <f t="shared" si="21"/>
        <v>0.50985633802816888</v>
      </c>
      <c r="AG19">
        <f t="shared" si="118"/>
        <v>0</v>
      </c>
      <c r="AH19">
        <f t="shared" si="118"/>
        <v>0</v>
      </c>
      <c r="AI19">
        <f t="shared" si="118"/>
        <v>2.6056338028169002</v>
      </c>
      <c r="AJ19">
        <f t="shared" si="22"/>
        <v>331.64841898211796</v>
      </c>
      <c r="AK19">
        <f t="shared" si="119"/>
        <v>0</v>
      </c>
      <c r="AL19">
        <f t="shared" si="23"/>
        <v>22.543541646901541</v>
      </c>
      <c r="AM19">
        <f t="shared" si="120"/>
        <v>0</v>
      </c>
      <c r="AN19">
        <f t="shared" si="24"/>
        <v>0.57222348716308002</v>
      </c>
      <c r="AO19">
        <f t="shared" si="121"/>
        <v>0</v>
      </c>
      <c r="AP19">
        <f t="shared" si="121"/>
        <v>0</v>
      </c>
      <c r="AQ19">
        <f t="shared" si="121"/>
        <v>2.126760563380282</v>
      </c>
      <c r="AR19">
        <f t="shared" si="25"/>
        <v>1.5738860537809023</v>
      </c>
      <c r="AS19">
        <f t="shared" si="26"/>
        <v>4.2431988904850551</v>
      </c>
      <c r="AT19">
        <f t="shared" si="27"/>
        <v>1.5182048796172478</v>
      </c>
      <c r="AU19">
        <f t="shared" si="28"/>
        <v>122.59154929577468</v>
      </c>
      <c r="AV19">
        <f t="shared" si="29"/>
        <v>89.070422535211264</v>
      </c>
      <c r="AW19">
        <f t="shared" si="122"/>
        <v>8.854225352112674E-2</v>
      </c>
      <c r="AX19">
        <f t="shared" si="122"/>
        <v>0</v>
      </c>
      <c r="AY19">
        <f t="shared" si="122"/>
        <v>1.0689662434014613</v>
      </c>
      <c r="AZ19">
        <f t="shared" si="30"/>
        <v>23.254775295917096</v>
      </c>
      <c r="BA19">
        <f t="shared" si="31"/>
        <v>3.3003803072342484</v>
      </c>
      <c r="BB19">
        <f t="shared" si="32"/>
        <v>43.75885340418283</v>
      </c>
      <c r="BC19">
        <f t="shared" si="33"/>
        <v>5.3718015132035193</v>
      </c>
      <c r="BD19">
        <f t="shared" si="34"/>
        <v>2.6897830985915494</v>
      </c>
      <c r="BE19">
        <f t="shared" si="35"/>
        <v>2.6924738310324563</v>
      </c>
      <c r="BF19">
        <f t="shared" si="36"/>
        <v>2.2549422535211265</v>
      </c>
      <c r="BG19">
        <f t="shared" si="123"/>
        <v>0</v>
      </c>
      <c r="BH19">
        <f t="shared" si="37"/>
        <v>87.633802816901408</v>
      </c>
      <c r="BI19">
        <f t="shared" si="38"/>
        <v>677.8450704225354</v>
      </c>
      <c r="BJ19">
        <f t="shared" si="124"/>
        <v>0</v>
      </c>
      <c r="BK19">
        <f t="shared" si="124"/>
        <v>0</v>
      </c>
      <c r="BL19">
        <f t="shared" si="124"/>
        <v>0</v>
      </c>
      <c r="BM19">
        <f t="shared" si="39"/>
        <v>0.2756243387997579</v>
      </c>
      <c r="BN19">
        <f t="shared" si="125"/>
        <v>0</v>
      </c>
      <c r="BO19">
        <f t="shared" si="40"/>
        <v>1134.4507042253526</v>
      </c>
      <c r="BP19">
        <f t="shared" si="41"/>
        <v>0.32166229419625669</v>
      </c>
      <c r="BQ19">
        <f t="shared" si="42"/>
        <v>32.323943661971825</v>
      </c>
      <c r="BR19">
        <f t="shared" si="141"/>
        <v>0</v>
      </c>
      <c r="BS19">
        <f t="shared" si="141"/>
        <v>0</v>
      </c>
      <c r="BT19">
        <f t="shared" si="43"/>
        <v>0.29845774647887335</v>
      </c>
      <c r="BU19">
        <f t="shared" si="44"/>
        <v>2.3610874514259361</v>
      </c>
      <c r="BV19">
        <f t="shared" si="142"/>
        <v>0</v>
      </c>
      <c r="BW19">
        <f t="shared" si="142"/>
        <v>0</v>
      </c>
      <c r="BX19">
        <f t="shared" si="142"/>
        <v>0</v>
      </c>
      <c r="BY19">
        <f t="shared" si="128"/>
        <v>0</v>
      </c>
      <c r="BZ19">
        <f t="shared" si="45"/>
        <v>0.29448213879282992</v>
      </c>
      <c r="CA19">
        <f t="shared" si="46"/>
        <v>6.5888426941963818</v>
      </c>
      <c r="CB19">
        <f t="shared" si="47"/>
        <v>134.08450704225348</v>
      </c>
      <c r="CC19">
        <f t="shared" si="48"/>
        <v>1.4366197183098586</v>
      </c>
      <c r="CD19">
        <f t="shared" si="49"/>
        <v>167.26023351973595</v>
      </c>
      <c r="CE19">
        <f t="shared" si="50"/>
        <v>14.792262094771779</v>
      </c>
      <c r="CF19">
        <f t="shared" si="51"/>
        <v>117.62184963335646</v>
      </c>
      <c r="CG19">
        <f t="shared" si="52"/>
        <v>13.946762595492824</v>
      </c>
      <c r="CH19">
        <f t="shared" si="53"/>
        <v>25.619718309859159</v>
      </c>
      <c r="CI19">
        <f t="shared" si="129"/>
        <v>0</v>
      </c>
      <c r="CJ19">
        <f t="shared" si="54"/>
        <v>493.23943661971816</v>
      </c>
      <c r="CK19">
        <f t="shared" si="55"/>
        <v>8.7393632881778238</v>
      </c>
      <c r="CL19">
        <f t="shared" si="56"/>
        <v>984.08450704225334</v>
      </c>
      <c r="CM19">
        <f t="shared" si="57"/>
        <v>9.2056698898914302</v>
      </c>
      <c r="CN19">
        <f t="shared" si="58"/>
        <v>1.5769252824485953</v>
      </c>
      <c r="CO19">
        <f t="shared" si="130"/>
        <v>0</v>
      </c>
      <c r="CP19">
        <f t="shared" si="130"/>
        <v>0</v>
      </c>
      <c r="CQ19">
        <f t="shared" si="59"/>
        <v>46.450704225352119</v>
      </c>
      <c r="CR19">
        <f t="shared" si="60"/>
        <v>7.6066294363311773</v>
      </c>
      <c r="CS19">
        <f t="shared" si="131"/>
        <v>0</v>
      </c>
      <c r="CT19">
        <f t="shared" si="131"/>
        <v>0</v>
      </c>
      <c r="CU19">
        <f t="shared" si="131"/>
        <v>0</v>
      </c>
      <c r="CV19">
        <f t="shared" si="131"/>
        <v>1.2535211267605633</v>
      </c>
      <c r="CW19">
        <f t="shared" si="61"/>
        <v>1.1592846301002484</v>
      </c>
      <c r="CX19">
        <f t="shared" si="62"/>
        <v>1.9154929577464794</v>
      </c>
      <c r="CY19">
        <f t="shared" si="63"/>
        <v>6.1407411705105579</v>
      </c>
      <c r="CZ19">
        <f t="shared" si="132"/>
        <v>0</v>
      </c>
      <c r="DA19">
        <f t="shared" si="64"/>
        <v>2.3943661971830985</v>
      </c>
      <c r="DB19">
        <f t="shared" si="133"/>
        <v>0.28215766391951347</v>
      </c>
      <c r="DC19">
        <f t="shared" si="65"/>
        <v>0.25952535211267608</v>
      </c>
      <c r="DD19">
        <f t="shared" si="134"/>
        <v>7.0422535211267609E-2</v>
      </c>
      <c r="DE19">
        <f t="shared" si="134"/>
        <v>0</v>
      </c>
      <c r="DF19">
        <f t="shared" si="66"/>
        <v>0.30020563380281684</v>
      </c>
      <c r="DG19">
        <f t="shared" si="67"/>
        <v>96.569023438139155</v>
      </c>
      <c r="DH19">
        <f t="shared" si="135"/>
        <v>0</v>
      </c>
      <c r="DI19">
        <f t="shared" si="135"/>
        <v>0</v>
      </c>
      <c r="DJ19">
        <f t="shared" si="68"/>
        <v>10.099265480307938</v>
      </c>
      <c r="DK19">
        <f t="shared" si="69"/>
        <v>8.1408450704225359</v>
      </c>
      <c r="DL19">
        <f t="shared" si="70"/>
        <v>34.429437521364434</v>
      </c>
      <c r="DM19">
        <f t="shared" si="136"/>
        <v>0.50704225352112675</v>
      </c>
      <c r="DN19">
        <f t="shared" si="71"/>
        <v>0.90284366197183086</v>
      </c>
      <c r="DO19">
        <f t="shared" si="72"/>
        <v>205.19718309859152</v>
      </c>
      <c r="DP19">
        <f t="shared" si="137"/>
        <v>0.15604507042253526</v>
      </c>
      <c r="DQ19">
        <f t="shared" si="73"/>
        <v>25.859154929577464</v>
      </c>
      <c r="DR19">
        <f t="shared" si="74"/>
        <v>0.57532234449326158</v>
      </c>
      <c r="DS19">
        <f t="shared" si="138"/>
        <v>0</v>
      </c>
      <c r="DT19">
        <f t="shared" si="75"/>
        <v>2.3700264448508754</v>
      </c>
      <c r="DU19">
        <f t="shared" si="76"/>
        <v>51.478873239436609</v>
      </c>
      <c r="DV19">
        <f t="shared" si="139"/>
        <v>0.91549295774647899</v>
      </c>
      <c r="DW19">
        <f t="shared" si="139"/>
        <v>0</v>
      </c>
      <c r="DX19">
        <f t="shared" si="77"/>
        <v>4.4892024052042556</v>
      </c>
      <c r="DY19">
        <f t="shared" si="140"/>
        <v>0</v>
      </c>
      <c r="DZ19">
        <f t="shared" si="78"/>
        <v>0.74633148965872276</v>
      </c>
      <c r="EA19">
        <f t="shared" si="79"/>
        <v>8.7143194711630478</v>
      </c>
      <c r="EB19">
        <f t="shared" si="80"/>
        <v>10.550070550917825</v>
      </c>
      <c r="EC19">
        <f t="shared" si="81"/>
        <v>156.11267605633805</v>
      </c>
      <c r="ED19">
        <f t="shared" si="82"/>
        <v>16.521126760563373</v>
      </c>
      <c r="EE19">
        <f t="shared" si="83"/>
        <v>1.2200302120372695</v>
      </c>
      <c r="EF19">
        <f t="shared" si="84"/>
        <v>5.8240563380281696</v>
      </c>
      <c r="EG19">
        <f t="shared" si="146"/>
        <v>1.3380281690140845</v>
      </c>
      <c r="EH19">
        <f t="shared" si="85"/>
        <v>100.36090776166509</v>
      </c>
      <c r="EI19">
        <f t="shared" si="147"/>
        <v>0.20842253521126761</v>
      </c>
      <c r="EJ19">
        <f t="shared" si="147"/>
        <v>0</v>
      </c>
      <c r="EK19">
        <f t="shared" si="86"/>
        <v>0.23943661971830993</v>
      </c>
      <c r="EL19">
        <f t="shared" si="148"/>
        <v>0</v>
      </c>
      <c r="EM19">
        <f t="shared" si="87"/>
        <v>0.35439014084507031</v>
      </c>
      <c r="EN19">
        <f t="shared" si="149"/>
        <v>0</v>
      </c>
      <c r="EO19">
        <f t="shared" si="149"/>
        <v>0</v>
      </c>
      <c r="EP19">
        <f t="shared" si="88"/>
        <v>35.863795638626719</v>
      </c>
      <c r="EQ19">
        <f t="shared" si="89"/>
        <v>0.95848993625574264</v>
      </c>
      <c r="ER19">
        <f t="shared" si="150"/>
        <v>0</v>
      </c>
      <c r="ES19">
        <f t="shared" si="150"/>
        <v>0</v>
      </c>
      <c r="ET19">
        <f t="shared" si="90"/>
        <v>2.4407006310540589</v>
      </c>
      <c r="EU19">
        <f t="shared" si="151"/>
        <v>0</v>
      </c>
      <c r="EV19">
        <f t="shared" si="91"/>
        <v>0.97987042253521095</v>
      </c>
      <c r="EW19">
        <f t="shared" si="92"/>
        <v>31.791281012652899</v>
      </c>
      <c r="EX19">
        <f t="shared" si="93"/>
        <v>134.08450704225348</v>
      </c>
      <c r="EY19">
        <f t="shared" si="94"/>
        <v>2.8765231392078481</v>
      </c>
      <c r="EZ19">
        <f t="shared" si="152"/>
        <v>0</v>
      </c>
      <c r="FA19">
        <f t="shared" si="95"/>
        <v>1.6716984289111558</v>
      </c>
      <c r="FB19">
        <f t="shared" si="96"/>
        <v>15.529092957746482</v>
      </c>
      <c r="FC19">
        <f t="shared" si="153"/>
        <v>0</v>
      </c>
      <c r="FD19">
        <f t="shared" si="97"/>
        <v>196.09859154929578</v>
      </c>
      <c r="FE19">
        <f t="shared" si="98"/>
        <v>105.83098591549299</v>
      </c>
      <c r="FF19">
        <f t="shared" si="99"/>
        <v>36.740220964972821</v>
      </c>
      <c r="FG19">
        <f t="shared" si="100"/>
        <v>8.6855942870983753</v>
      </c>
      <c r="FH19">
        <f t="shared" si="101"/>
        <v>12.283668663566118</v>
      </c>
      <c r="FI19">
        <f t="shared" si="102"/>
        <v>29.739497162884106</v>
      </c>
      <c r="FJ19">
        <f t="shared" si="154"/>
        <v>0</v>
      </c>
      <c r="FK19">
        <f t="shared" si="154"/>
        <v>0</v>
      </c>
      <c r="FL19">
        <f t="shared" si="103"/>
        <v>19.872982117347799</v>
      </c>
      <c r="FM19">
        <f t="shared" si="104"/>
        <v>8.1234355066271391</v>
      </c>
      <c r="FN19">
        <f t="shared" si="105"/>
        <v>44.056338028169016</v>
      </c>
      <c r="FO19">
        <f t="shared" si="155"/>
        <v>0</v>
      </c>
      <c r="FP19">
        <f t="shared" si="155"/>
        <v>0</v>
      </c>
      <c r="FQ19">
        <f t="shared" si="106"/>
        <v>3626.2303215654292</v>
      </c>
      <c r="FR19">
        <f t="shared" si="107"/>
        <v>1.481466197183098</v>
      </c>
      <c r="FS19">
        <f t="shared" si="143"/>
        <v>0.39422817795673171</v>
      </c>
      <c r="FT19">
        <f t="shared" si="108"/>
        <v>521.97183098591563</v>
      </c>
      <c r="FU19">
        <f t="shared" si="109"/>
        <v>6823.9436619718308</v>
      </c>
      <c r="FV19">
        <f t="shared" si="110"/>
        <v>9.6204327062741495</v>
      </c>
      <c r="FW19">
        <f t="shared" si="144"/>
        <v>0</v>
      </c>
      <c r="FX19">
        <f t="shared" si="144"/>
        <v>0</v>
      </c>
      <c r="FY19">
        <f t="shared" si="111"/>
        <v>249.49063783295668</v>
      </c>
      <c r="FZ19">
        <f t="shared" si="112"/>
        <v>2.8259676227406927</v>
      </c>
      <c r="GA19">
        <f t="shared" si="145"/>
        <v>0</v>
      </c>
      <c r="GB19">
        <f t="shared" si="145"/>
        <v>2.112676056338028</v>
      </c>
      <c r="GC19">
        <f t="shared" si="113"/>
        <v>66.431536628643784</v>
      </c>
    </row>
    <row r="20" spans="1:185">
      <c r="A20" s="1">
        <v>1918</v>
      </c>
      <c r="B20">
        <f t="shared" si="3"/>
        <v>20.569791549295775</v>
      </c>
      <c r="C20">
        <f t="shared" si="4"/>
        <v>8.2583372298872302</v>
      </c>
      <c r="D20">
        <f t="shared" si="5"/>
        <v>10.748168106578699</v>
      </c>
      <c r="E20">
        <f t="shared" si="126"/>
        <v>0</v>
      </c>
      <c r="F20">
        <f t="shared" si="6"/>
        <v>6.845070422535211</v>
      </c>
      <c r="G20">
        <f t="shared" si="127"/>
        <v>0</v>
      </c>
      <c r="H20">
        <f t="shared" si="127"/>
        <v>0</v>
      </c>
      <c r="I20">
        <f t="shared" si="7"/>
        <v>100.83707592946213</v>
      </c>
      <c r="J20">
        <f t="shared" si="114"/>
        <v>0</v>
      </c>
      <c r="K20">
        <f t="shared" si="8"/>
        <v>107.49295774647885</v>
      </c>
      <c r="L20">
        <f t="shared" si="9"/>
        <v>156.67605633802813</v>
      </c>
      <c r="M20">
        <f t="shared" si="10"/>
        <v>1.6908084507042258</v>
      </c>
      <c r="N20">
        <f t="shared" si="11"/>
        <v>3.7003463355929109</v>
      </c>
      <c r="O20">
        <f t="shared" si="12"/>
        <v>1.2488704225352112</v>
      </c>
      <c r="P20">
        <f t="shared" si="13"/>
        <v>174.42253521126761</v>
      </c>
      <c r="Q20">
        <f t="shared" si="115"/>
        <v>0</v>
      </c>
      <c r="R20">
        <f t="shared" si="115"/>
        <v>0</v>
      </c>
      <c r="S20">
        <f t="shared" si="115"/>
        <v>0</v>
      </c>
      <c r="T20">
        <f t="shared" si="115"/>
        <v>0</v>
      </c>
      <c r="U20">
        <f t="shared" si="14"/>
        <v>0.69031118173917982</v>
      </c>
      <c r="V20">
        <f t="shared" si="15"/>
        <v>0.42147322745915733</v>
      </c>
      <c r="W20">
        <f t="shared" si="16"/>
        <v>55.234720522535675</v>
      </c>
      <c r="X20">
        <f t="shared" si="17"/>
        <v>0.46397387484207725</v>
      </c>
      <c r="Y20">
        <f t="shared" si="18"/>
        <v>13.035319564730719</v>
      </c>
      <c r="Z20">
        <f t="shared" si="116"/>
        <v>0</v>
      </c>
      <c r="AA20">
        <f t="shared" si="19"/>
        <v>39.090886814331114</v>
      </c>
      <c r="AB20">
        <f t="shared" si="117"/>
        <v>0</v>
      </c>
      <c r="AC20">
        <f t="shared" si="117"/>
        <v>0</v>
      </c>
      <c r="AD20">
        <f t="shared" si="117"/>
        <v>0.71650597235939906</v>
      </c>
      <c r="AE20">
        <f t="shared" si="20"/>
        <v>644.19718309859161</v>
      </c>
      <c r="AF20">
        <f t="shared" si="21"/>
        <v>0.53984788732394351</v>
      </c>
      <c r="AG20">
        <f t="shared" si="118"/>
        <v>0</v>
      </c>
      <c r="AH20">
        <f t="shared" si="118"/>
        <v>0</v>
      </c>
      <c r="AI20">
        <f t="shared" si="118"/>
        <v>2.8169014084507031</v>
      </c>
      <c r="AJ20">
        <f t="shared" si="22"/>
        <v>351.15714951047784</v>
      </c>
      <c r="AK20">
        <f t="shared" si="119"/>
        <v>0</v>
      </c>
      <c r="AL20">
        <f t="shared" si="23"/>
        <v>23.869632332013396</v>
      </c>
      <c r="AM20">
        <f t="shared" si="120"/>
        <v>0</v>
      </c>
      <c r="AN20">
        <f t="shared" si="24"/>
        <v>0.60588369229032002</v>
      </c>
      <c r="AO20">
        <f t="shared" si="121"/>
        <v>0</v>
      </c>
      <c r="AP20">
        <f t="shared" si="121"/>
        <v>0</v>
      </c>
      <c r="AQ20">
        <f t="shared" si="121"/>
        <v>2.23943661971831</v>
      </c>
      <c r="AR20">
        <f t="shared" si="25"/>
        <v>1.6664675863562495</v>
      </c>
      <c r="AS20">
        <f t="shared" si="26"/>
        <v>4.4927988252194702</v>
      </c>
      <c r="AT20">
        <f t="shared" si="27"/>
        <v>1.6075110490064977</v>
      </c>
      <c r="AU20">
        <f t="shared" si="28"/>
        <v>129.80281690140848</v>
      </c>
      <c r="AV20">
        <f t="shared" si="29"/>
        <v>94.309859154929569</v>
      </c>
      <c r="AW20">
        <f t="shared" si="122"/>
        <v>0.10472957746478871</v>
      </c>
      <c r="AX20">
        <f t="shared" si="122"/>
        <v>0</v>
      </c>
      <c r="AY20">
        <f t="shared" si="122"/>
        <v>1.141438531089696</v>
      </c>
      <c r="AZ20">
        <f t="shared" si="30"/>
        <v>24.622703254500454</v>
      </c>
      <c r="BA20">
        <f t="shared" si="31"/>
        <v>3.4945203253068513</v>
      </c>
      <c r="BB20">
        <f t="shared" si="32"/>
        <v>46.332903604428878</v>
      </c>
      <c r="BC20">
        <f t="shared" si="33"/>
        <v>5.6877898375096088</v>
      </c>
      <c r="BD20">
        <f t="shared" si="34"/>
        <v>2.848005633802817</v>
      </c>
      <c r="BE20">
        <f t="shared" si="35"/>
        <v>2.8508546446226006</v>
      </c>
      <c r="BF20">
        <f t="shared" si="36"/>
        <v>2.3875859154929575</v>
      </c>
      <c r="BG20">
        <f t="shared" si="123"/>
        <v>0</v>
      </c>
      <c r="BH20">
        <f t="shared" si="37"/>
        <v>92.788732394366193</v>
      </c>
      <c r="BI20">
        <f t="shared" si="38"/>
        <v>717.71830985915517</v>
      </c>
      <c r="BJ20">
        <f t="shared" si="124"/>
        <v>0</v>
      </c>
      <c r="BK20">
        <f t="shared" si="124"/>
        <v>0</v>
      </c>
      <c r="BL20">
        <f t="shared" si="124"/>
        <v>0</v>
      </c>
      <c r="BM20">
        <f t="shared" si="39"/>
        <v>0.29183753519974365</v>
      </c>
      <c r="BN20">
        <f t="shared" si="125"/>
        <v>0</v>
      </c>
      <c r="BO20">
        <f t="shared" si="40"/>
        <v>1201.1830985915499</v>
      </c>
      <c r="BP20">
        <f t="shared" si="41"/>
        <v>0.34058360561956591</v>
      </c>
      <c r="BQ20">
        <f t="shared" si="42"/>
        <v>34.225352112676049</v>
      </c>
      <c r="BR20">
        <f t="shared" si="141"/>
        <v>0</v>
      </c>
      <c r="BS20">
        <f t="shared" si="141"/>
        <v>0</v>
      </c>
      <c r="BT20">
        <f t="shared" si="43"/>
        <v>0.31601408450704238</v>
      </c>
      <c r="BU20">
        <f t="shared" si="44"/>
        <v>2.4999749485686382</v>
      </c>
      <c r="BV20">
        <f t="shared" si="142"/>
        <v>0</v>
      </c>
      <c r="BW20">
        <f t="shared" si="142"/>
        <v>0</v>
      </c>
      <c r="BX20">
        <f t="shared" si="142"/>
        <v>0</v>
      </c>
      <c r="BY20">
        <f t="shared" si="128"/>
        <v>0</v>
      </c>
      <c r="BZ20">
        <f t="shared" si="45"/>
        <v>0.31180461754534933</v>
      </c>
      <c r="CA20">
        <f t="shared" si="46"/>
        <v>6.9764216762079334</v>
      </c>
      <c r="CB20">
        <f t="shared" si="47"/>
        <v>141.97183098591546</v>
      </c>
      <c r="CC20">
        <f t="shared" si="48"/>
        <v>1.5211267605633796</v>
      </c>
      <c r="CD20">
        <f t="shared" si="49"/>
        <v>177.09907078560278</v>
      </c>
      <c r="CE20">
        <f t="shared" si="50"/>
        <v>15.662395159170119</v>
      </c>
      <c r="CF20">
        <f t="shared" si="51"/>
        <v>124.54078196473037</v>
      </c>
      <c r="CG20">
        <f t="shared" si="52"/>
        <v>14.767160395227696</v>
      </c>
      <c r="CH20">
        <f t="shared" si="53"/>
        <v>27.126760563380287</v>
      </c>
      <c r="CI20">
        <f t="shared" si="129"/>
        <v>0</v>
      </c>
      <c r="CJ20">
        <f t="shared" si="54"/>
        <v>522.25352112676046</v>
      </c>
      <c r="CK20">
        <f t="shared" si="55"/>
        <v>9.2534434816000495</v>
      </c>
      <c r="CL20">
        <f t="shared" si="56"/>
        <v>1041.9718309859154</v>
      </c>
      <c r="CM20">
        <f t="shared" si="57"/>
        <v>9.7471798834144554</v>
      </c>
      <c r="CN20">
        <f t="shared" si="58"/>
        <v>1.6696855931808656</v>
      </c>
      <c r="CO20">
        <f t="shared" si="130"/>
        <v>0</v>
      </c>
      <c r="CP20">
        <f t="shared" si="130"/>
        <v>0</v>
      </c>
      <c r="CQ20">
        <f t="shared" si="59"/>
        <v>49.183098591549303</v>
      </c>
      <c r="CR20">
        <f t="shared" si="60"/>
        <v>8.0540782267035986</v>
      </c>
      <c r="CS20">
        <f t="shared" si="131"/>
        <v>0</v>
      </c>
      <c r="CT20">
        <f t="shared" si="131"/>
        <v>0</v>
      </c>
      <c r="CU20">
        <f t="shared" si="131"/>
        <v>0</v>
      </c>
      <c r="CV20">
        <f t="shared" si="131"/>
        <v>1.2535211267605633</v>
      </c>
      <c r="CW20">
        <f t="shared" si="61"/>
        <v>1.2274778436355571</v>
      </c>
      <c r="CX20">
        <f t="shared" si="62"/>
        <v>2.0281690140845074</v>
      </c>
      <c r="CY20">
        <f t="shared" si="63"/>
        <v>6.5019612393641202</v>
      </c>
      <c r="CZ20">
        <f t="shared" si="132"/>
        <v>0</v>
      </c>
      <c r="DA20">
        <f t="shared" si="64"/>
        <v>2.5352112676056335</v>
      </c>
      <c r="DB20">
        <f t="shared" si="133"/>
        <v>0.32670887401206822</v>
      </c>
      <c r="DC20">
        <f t="shared" si="65"/>
        <v>0.27479154929577465</v>
      </c>
      <c r="DD20">
        <f t="shared" si="134"/>
        <v>7.0422535211267609E-2</v>
      </c>
      <c r="DE20">
        <f t="shared" si="134"/>
        <v>0</v>
      </c>
      <c r="DF20">
        <f t="shared" si="66"/>
        <v>0.31786478873239432</v>
      </c>
      <c r="DG20">
        <f t="shared" si="67"/>
        <v>102.24955422861792</v>
      </c>
      <c r="DH20">
        <f t="shared" si="135"/>
        <v>0</v>
      </c>
      <c r="DI20">
        <f t="shared" si="135"/>
        <v>0</v>
      </c>
      <c r="DJ20">
        <f t="shared" si="68"/>
        <v>10.693339920326052</v>
      </c>
      <c r="DK20">
        <f t="shared" si="69"/>
        <v>8.6197183098591559</v>
      </c>
      <c r="DL20">
        <f t="shared" si="70"/>
        <v>36.45469855203293</v>
      </c>
      <c r="DM20">
        <f t="shared" si="136"/>
        <v>0.56338028169014087</v>
      </c>
      <c r="DN20">
        <f t="shared" si="71"/>
        <v>0.95595211267605618</v>
      </c>
      <c r="DO20">
        <f t="shared" si="72"/>
        <v>217.26760563380279</v>
      </c>
      <c r="DP20">
        <f t="shared" si="137"/>
        <v>0.1956422535211268</v>
      </c>
      <c r="DQ20">
        <f t="shared" si="73"/>
        <v>27.380281690140844</v>
      </c>
      <c r="DR20">
        <f t="shared" si="74"/>
        <v>0.60916483534580634</v>
      </c>
      <c r="DS20">
        <f t="shared" si="138"/>
        <v>0</v>
      </c>
      <c r="DT20">
        <f t="shared" si="75"/>
        <v>2.509439765136221</v>
      </c>
      <c r="DU20">
        <f t="shared" si="76"/>
        <v>54.507042253521114</v>
      </c>
      <c r="DV20">
        <f t="shared" si="139"/>
        <v>0.91549295774647899</v>
      </c>
      <c r="DW20">
        <f t="shared" si="139"/>
        <v>0</v>
      </c>
      <c r="DX20">
        <f t="shared" si="77"/>
        <v>4.7532731349221526</v>
      </c>
      <c r="DY20">
        <f t="shared" si="140"/>
        <v>0</v>
      </c>
      <c r="DZ20">
        <f t="shared" si="78"/>
        <v>0.79023334199158879</v>
      </c>
      <c r="EA20">
        <f t="shared" si="79"/>
        <v>9.2269264988785213</v>
      </c>
      <c r="EB20">
        <f t="shared" si="80"/>
        <v>11.170662936265932</v>
      </c>
      <c r="EC20">
        <f t="shared" si="81"/>
        <v>165.29577464788736</v>
      </c>
      <c r="ED20">
        <f t="shared" si="82"/>
        <v>17.492957746478865</v>
      </c>
      <c r="EE20">
        <f t="shared" si="83"/>
        <v>1.2917966950982853</v>
      </c>
      <c r="EF20">
        <f t="shared" si="84"/>
        <v>6.1666478873239443</v>
      </c>
      <c r="EG20">
        <f t="shared" si="146"/>
        <v>1.4929577464788732</v>
      </c>
      <c r="EH20">
        <f t="shared" si="85"/>
        <v>106.2644905711748</v>
      </c>
      <c r="EI20">
        <f t="shared" si="147"/>
        <v>0.23820422535211266</v>
      </c>
      <c r="EJ20">
        <f t="shared" si="147"/>
        <v>0</v>
      </c>
      <c r="EK20">
        <f t="shared" si="86"/>
        <v>0.25352112676056343</v>
      </c>
      <c r="EL20">
        <f t="shared" si="148"/>
        <v>0</v>
      </c>
      <c r="EM20">
        <f t="shared" si="87"/>
        <v>0.37523661971830974</v>
      </c>
      <c r="EN20">
        <f t="shared" si="149"/>
        <v>0</v>
      </c>
      <c r="EO20">
        <f t="shared" si="149"/>
        <v>0</v>
      </c>
      <c r="EP20">
        <f t="shared" si="88"/>
        <v>37.973430676192997</v>
      </c>
      <c r="EQ20">
        <f t="shared" si="89"/>
        <v>1.0148716972119627</v>
      </c>
      <c r="ER20">
        <f t="shared" si="150"/>
        <v>0</v>
      </c>
      <c r="ES20">
        <f t="shared" si="150"/>
        <v>0</v>
      </c>
      <c r="ET20">
        <f t="shared" si="90"/>
        <v>2.58427125641018</v>
      </c>
      <c r="EU20">
        <f t="shared" si="151"/>
        <v>0</v>
      </c>
      <c r="EV20">
        <f t="shared" si="91"/>
        <v>1.0375098591549292</v>
      </c>
      <c r="EW20">
        <f t="shared" si="92"/>
        <v>33.66135636633836</v>
      </c>
      <c r="EX20">
        <f t="shared" si="93"/>
        <v>141.97183098591546</v>
      </c>
      <c r="EY20">
        <f t="shared" si="94"/>
        <v>3.0457303826906625</v>
      </c>
      <c r="EZ20">
        <f t="shared" si="152"/>
        <v>0</v>
      </c>
      <c r="FA20">
        <f t="shared" si="95"/>
        <v>1.7700336306118121</v>
      </c>
      <c r="FB20">
        <f t="shared" si="96"/>
        <v>16.442569014084508</v>
      </c>
      <c r="FC20">
        <f t="shared" si="153"/>
        <v>0</v>
      </c>
      <c r="FD20">
        <f t="shared" si="97"/>
        <v>207.63380281690141</v>
      </c>
      <c r="FE20">
        <f t="shared" si="98"/>
        <v>112.05633802816905</v>
      </c>
      <c r="FF20">
        <f t="shared" si="99"/>
        <v>38.901410433500637</v>
      </c>
      <c r="FG20">
        <f t="shared" si="100"/>
        <v>9.1965115981041627</v>
      </c>
      <c r="FH20">
        <f t="shared" si="101"/>
        <v>13.006237408481772</v>
      </c>
      <c r="FI20">
        <f t="shared" si="102"/>
        <v>31.488879348936113</v>
      </c>
      <c r="FJ20">
        <f t="shared" si="154"/>
        <v>0</v>
      </c>
      <c r="FK20">
        <f t="shared" si="154"/>
        <v>0</v>
      </c>
      <c r="FL20">
        <f t="shared" si="103"/>
        <v>21.04198106542708</v>
      </c>
      <c r="FM20">
        <f t="shared" si="104"/>
        <v>8.6012846540757941</v>
      </c>
      <c r="FN20">
        <f t="shared" si="105"/>
        <v>46.647887323943664</v>
      </c>
      <c r="FO20">
        <f t="shared" si="155"/>
        <v>0</v>
      </c>
      <c r="FP20">
        <f t="shared" si="155"/>
        <v>0</v>
      </c>
      <c r="FQ20">
        <f t="shared" si="106"/>
        <v>3839.5379875398662</v>
      </c>
      <c r="FR20">
        <f t="shared" si="107"/>
        <v>1.5686112676056332</v>
      </c>
      <c r="FS20">
        <f t="shared" si="143"/>
        <v>0.48115154013427386</v>
      </c>
      <c r="FT20">
        <f t="shared" si="108"/>
        <v>552.67605633802827</v>
      </c>
      <c r="FU20">
        <f t="shared" si="109"/>
        <v>7225.3521126760561</v>
      </c>
      <c r="FV20">
        <f t="shared" si="110"/>
        <v>10.18634051252557</v>
      </c>
      <c r="FW20">
        <f t="shared" si="144"/>
        <v>0</v>
      </c>
      <c r="FX20">
        <f t="shared" si="144"/>
        <v>0</v>
      </c>
      <c r="FY20">
        <f t="shared" si="111"/>
        <v>264.16655770548357</v>
      </c>
      <c r="FZ20">
        <f t="shared" si="112"/>
        <v>2.9922010123136746</v>
      </c>
      <c r="GA20">
        <f t="shared" si="145"/>
        <v>0</v>
      </c>
      <c r="GB20">
        <f t="shared" si="145"/>
        <v>3.52112676056338</v>
      </c>
      <c r="GC20">
        <f t="shared" si="113"/>
        <v>70.339274077387529</v>
      </c>
    </row>
    <row r="21" spans="1:185">
      <c r="A21" s="1">
        <v>1919</v>
      </c>
      <c r="B21">
        <f t="shared" si="3"/>
        <v>21.712557746478875</v>
      </c>
      <c r="C21">
        <f t="shared" si="4"/>
        <v>8.7171337426587421</v>
      </c>
      <c r="D21">
        <f t="shared" si="5"/>
        <v>11.345288556944183</v>
      </c>
      <c r="E21">
        <f t="shared" si="126"/>
        <v>0</v>
      </c>
      <c r="F21">
        <f t="shared" si="6"/>
        <v>7.225352112676056</v>
      </c>
      <c r="G21">
        <f t="shared" si="127"/>
        <v>0</v>
      </c>
      <c r="H21">
        <f t="shared" si="127"/>
        <v>0</v>
      </c>
      <c r="I21">
        <f t="shared" si="7"/>
        <v>106.43913570332114</v>
      </c>
      <c r="J21">
        <f t="shared" si="114"/>
        <v>0</v>
      </c>
      <c r="K21">
        <f t="shared" si="8"/>
        <v>113.46478873239434</v>
      </c>
      <c r="L21">
        <f t="shared" si="9"/>
        <v>165.38028169014081</v>
      </c>
      <c r="M21">
        <f t="shared" si="10"/>
        <v>1.7847422535211273</v>
      </c>
      <c r="N21">
        <f t="shared" si="11"/>
        <v>3.9059211320147393</v>
      </c>
      <c r="O21">
        <f t="shared" si="12"/>
        <v>1.3182521126760562</v>
      </c>
      <c r="P21">
        <f t="shared" si="13"/>
        <v>184.11267605633805</v>
      </c>
      <c r="Q21">
        <f t="shared" si="115"/>
        <v>0</v>
      </c>
      <c r="R21">
        <f t="shared" si="115"/>
        <v>0</v>
      </c>
      <c r="S21">
        <f t="shared" si="115"/>
        <v>0</v>
      </c>
      <c r="T21">
        <f t="shared" si="115"/>
        <v>0</v>
      </c>
      <c r="U21">
        <f t="shared" si="14"/>
        <v>0.72866180294691207</v>
      </c>
      <c r="V21">
        <f t="shared" si="15"/>
        <v>0.44488840676244384</v>
      </c>
      <c r="W21">
        <f t="shared" si="16"/>
        <v>58.303316107120992</v>
      </c>
      <c r="X21">
        <f t="shared" si="17"/>
        <v>0.48975020122219265</v>
      </c>
      <c r="Y21">
        <f t="shared" si="18"/>
        <v>13.759503984993536</v>
      </c>
      <c r="Z21">
        <f t="shared" si="116"/>
        <v>0</v>
      </c>
      <c r="AA21">
        <f t="shared" si="19"/>
        <v>41.262602748460623</v>
      </c>
      <c r="AB21">
        <f t="shared" si="117"/>
        <v>0</v>
      </c>
      <c r="AC21">
        <f t="shared" si="117"/>
        <v>0</v>
      </c>
      <c r="AD21">
        <f t="shared" si="117"/>
        <v>0.80101301461292018</v>
      </c>
      <c r="AE21">
        <f t="shared" si="20"/>
        <v>679.98591549295782</v>
      </c>
      <c r="AF21">
        <f t="shared" si="21"/>
        <v>0.56983943661971814</v>
      </c>
      <c r="AG21">
        <f t="shared" si="118"/>
        <v>0</v>
      </c>
      <c r="AH21">
        <f t="shared" si="118"/>
        <v>0</v>
      </c>
      <c r="AI21">
        <f t="shared" si="118"/>
        <v>3.0140845070422526</v>
      </c>
      <c r="AJ21">
        <f t="shared" si="22"/>
        <v>370.66588003883771</v>
      </c>
      <c r="AK21">
        <f t="shared" si="119"/>
        <v>0</v>
      </c>
      <c r="AL21">
        <f t="shared" si="23"/>
        <v>25.19572301712525</v>
      </c>
      <c r="AM21">
        <f t="shared" si="120"/>
        <v>0</v>
      </c>
      <c r="AN21">
        <f t="shared" si="24"/>
        <v>0.63954389741756001</v>
      </c>
      <c r="AO21">
        <f t="shared" si="121"/>
        <v>0</v>
      </c>
      <c r="AP21">
        <f t="shared" si="121"/>
        <v>0</v>
      </c>
      <c r="AQ21">
        <f t="shared" si="121"/>
        <v>2.4647887323943665</v>
      </c>
      <c r="AR21">
        <f t="shared" si="25"/>
        <v>1.7590491189315967</v>
      </c>
      <c r="AS21">
        <f t="shared" si="26"/>
        <v>4.7423987599538853</v>
      </c>
      <c r="AT21">
        <f t="shared" si="27"/>
        <v>1.6968172183957475</v>
      </c>
      <c r="AU21">
        <f t="shared" si="28"/>
        <v>137.01408450704227</v>
      </c>
      <c r="AV21">
        <f t="shared" si="29"/>
        <v>99.549295774647874</v>
      </c>
      <c r="AW21">
        <f t="shared" si="122"/>
        <v>0.12227323943661969</v>
      </c>
      <c r="AX21">
        <f t="shared" si="122"/>
        <v>0</v>
      </c>
      <c r="AY21">
        <f t="shared" si="122"/>
        <v>1.2199501760852836</v>
      </c>
      <c r="AZ21">
        <f t="shared" si="30"/>
        <v>25.990631213083812</v>
      </c>
      <c r="BA21">
        <f t="shared" si="31"/>
        <v>3.6886603433794543</v>
      </c>
      <c r="BB21">
        <f t="shared" si="32"/>
        <v>48.906953804674927</v>
      </c>
      <c r="BC21">
        <f t="shared" si="33"/>
        <v>6.0037781618156982</v>
      </c>
      <c r="BD21">
        <f t="shared" si="34"/>
        <v>3.0062281690140846</v>
      </c>
      <c r="BE21">
        <f t="shared" si="35"/>
        <v>3.009235458212745</v>
      </c>
      <c r="BF21">
        <f t="shared" si="36"/>
        <v>2.5202295774647885</v>
      </c>
      <c r="BG21">
        <f t="shared" si="123"/>
        <v>0</v>
      </c>
      <c r="BH21">
        <f t="shared" si="37"/>
        <v>97.943661971830977</v>
      </c>
      <c r="BI21">
        <f t="shared" si="38"/>
        <v>757.59154929577494</v>
      </c>
      <c r="BJ21">
        <f t="shared" si="124"/>
        <v>0</v>
      </c>
      <c r="BK21">
        <f t="shared" si="124"/>
        <v>0</v>
      </c>
      <c r="BL21">
        <f t="shared" si="124"/>
        <v>0</v>
      </c>
      <c r="BM21">
        <f t="shared" si="39"/>
        <v>0.3080507315997294</v>
      </c>
      <c r="BN21">
        <f t="shared" si="125"/>
        <v>0</v>
      </c>
      <c r="BO21">
        <f t="shared" si="40"/>
        <v>1267.9154929577471</v>
      </c>
      <c r="BP21">
        <f t="shared" si="41"/>
        <v>0.35950491704287513</v>
      </c>
      <c r="BQ21">
        <f t="shared" si="42"/>
        <v>36.126760563380273</v>
      </c>
      <c r="BR21">
        <f t="shared" si="141"/>
        <v>0</v>
      </c>
      <c r="BS21">
        <f t="shared" si="141"/>
        <v>0</v>
      </c>
      <c r="BT21">
        <f t="shared" si="43"/>
        <v>0.33357042253521141</v>
      </c>
      <c r="BU21">
        <f t="shared" si="44"/>
        <v>2.6388624457113403</v>
      </c>
      <c r="BV21">
        <f t="shared" si="142"/>
        <v>0</v>
      </c>
      <c r="BW21">
        <f t="shared" si="142"/>
        <v>0</v>
      </c>
      <c r="BX21">
        <f t="shared" si="142"/>
        <v>0</v>
      </c>
      <c r="BY21">
        <f t="shared" si="128"/>
        <v>0</v>
      </c>
      <c r="BZ21">
        <f t="shared" si="45"/>
        <v>0.32912709629786874</v>
      </c>
      <c r="CA21">
        <f t="shared" si="46"/>
        <v>7.364000658219485</v>
      </c>
      <c r="CB21">
        <f t="shared" si="47"/>
        <v>149.85915492957744</v>
      </c>
      <c r="CC21">
        <f t="shared" si="48"/>
        <v>1.6056338028169006</v>
      </c>
      <c r="CD21">
        <f t="shared" si="49"/>
        <v>186.93790805146961</v>
      </c>
      <c r="CE21">
        <f t="shared" si="50"/>
        <v>16.532528223568459</v>
      </c>
      <c r="CF21">
        <f t="shared" si="51"/>
        <v>131.45971429610427</v>
      </c>
      <c r="CG21">
        <f t="shared" si="52"/>
        <v>15.587558194962568</v>
      </c>
      <c r="CH21">
        <f t="shared" si="53"/>
        <v>28.633802816901415</v>
      </c>
      <c r="CI21">
        <f t="shared" si="129"/>
        <v>0</v>
      </c>
      <c r="CJ21">
        <f t="shared" si="54"/>
        <v>551.26760563380276</v>
      </c>
      <c r="CK21">
        <f t="shared" si="55"/>
        <v>9.7675236750222751</v>
      </c>
      <c r="CL21">
        <f t="shared" si="56"/>
        <v>1099.8591549295775</v>
      </c>
      <c r="CM21">
        <f t="shared" si="57"/>
        <v>10.288689876937481</v>
      </c>
      <c r="CN21">
        <f t="shared" si="58"/>
        <v>1.7624459039131359</v>
      </c>
      <c r="CO21">
        <f t="shared" si="130"/>
        <v>0</v>
      </c>
      <c r="CP21">
        <f t="shared" si="130"/>
        <v>0</v>
      </c>
      <c r="CQ21">
        <f t="shared" si="59"/>
        <v>51.915492957746487</v>
      </c>
      <c r="CR21">
        <f t="shared" si="60"/>
        <v>8.50152701707602</v>
      </c>
      <c r="CS21">
        <f t="shared" si="131"/>
        <v>0</v>
      </c>
      <c r="CT21">
        <f t="shared" si="131"/>
        <v>0</v>
      </c>
      <c r="CU21">
        <f t="shared" si="131"/>
        <v>0</v>
      </c>
      <c r="CV21">
        <f t="shared" si="131"/>
        <v>1.2535211267605633</v>
      </c>
      <c r="CW21">
        <f t="shared" si="61"/>
        <v>1.2956710571708658</v>
      </c>
      <c r="CX21">
        <f t="shared" si="62"/>
        <v>2.1408450704225355</v>
      </c>
      <c r="CY21">
        <f t="shared" si="63"/>
        <v>6.8631813082176825</v>
      </c>
      <c r="CZ21">
        <f t="shared" si="132"/>
        <v>0</v>
      </c>
      <c r="DA21">
        <f t="shared" si="64"/>
        <v>2.6760563380281686</v>
      </c>
      <c r="DB21">
        <f t="shared" si="133"/>
        <v>0.37126008410462297</v>
      </c>
      <c r="DC21">
        <f t="shared" si="65"/>
        <v>0.29005774647887322</v>
      </c>
      <c r="DD21">
        <f t="shared" si="134"/>
        <v>7.0422535211267609E-2</v>
      </c>
      <c r="DE21">
        <f t="shared" si="134"/>
        <v>0</v>
      </c>
      <c r="DF21">
        <f t="shared" si="66"/>
        <v>0.3355239436619718</v>
      </c>
      <c r="DG21">
        <f t="shared" si="67"/>
        <v>107.93008501909669</v>
      </c>
      <c r="DH21">
        <f t="shared" si="135"/>
        <v>0</v>
      </c>
      <c r="DI21">
        <f t="shared" si="135"/>
        <v>0</v>
      </c>
      <c r="DJ21">
        <f t="shared" si="68"/>
        <v>11.287414360344165</v>
      </c>
      <c r="DK21">
        <f t="shared" si="69"/>
        <v>9.0985915492957758</v>
      </c>
      <c r="DL21">
        <f t="shared" si="70"/>
        <v>38.479959582701426</v>
      </c>
      <c r="DM21">
        <f t="shared" si="136"/>
        <v>0.56338028169014087</v>
      </c>
      <c r="DN21">
        <f t="shared" si="71"/>
        <v>1.0090605633802816</v>
      </c>
      <c r="DO21">
        <f t="shared" si="72"/>
        <v>229.33802816901405</v>
      </c>
      <c r="DP21">
        <f t="shared" si="137"/>
        <v>0.23970422535211272</v>
      </c>
      <c r="DQ21">
        <f t="shared" si="73"/>
        <v>28.901408450704224</v>
      </c>
      <c r="DR21">
        <f t="shared" si="74"/>
        <v>0.6430073261983511</v>
      </c>
      <c r="DS21">
        <f t="shared" si="138"/>
        <v>0</v>
      </c>
      <c r="DT21">
        <f t="shared" si="75"/>
        <v>2.6488530854215666</v>
      </c>
      <c r="DU21">
        <f t="shared" si="76"/>
        <v>57.535211267605618</v>
      </c>
      <c r="DV21">
        <f t="shared" si="139"/>
        <v>0.91549295774647899</v>
      </c>
      <c r="DW21">
        <f t="shared" si="139"/>
        <v>0</v>
      </c>
      <c r="DX21">
        <f t="shared" si="77"/>
        <v>5.0173438646400497</v>
      </c>
      <c r="DY21">
        <f t="shared" si="140"/>
        <v>0</v>
      </c>
      <c r="DZ21">
        <f t="shared" si="78"/>
        <v>0.83413519432445482</v>
      </c>
      <c r="EA21">
        <f t="shared" si="79"/>
        <v>9.7395335265939948</v>
      </c>
      <c r="EB21">
        <f t="shared" si="80"/>
        <v>11.79125532161404</v>
      </c>
      <c r="EC21">
        <f t="shared" si="81"/>
        <v>174.47887323943667</v>
      </c>
      <c r="ED21">
        <f t="shared" si="82"/>
        <v>18.464788732394357</v>
      </c>
      <c r="EE21">
        <f t="shared" si="83"/>
        <v>1.3635631781593012</v>
      </c>
      <c r="EF21">
        <f t="shared" si="84"/>
        <v>6.509239436619719</v>
      </c>
      <c r="EG21">
        <f t="shared" si="146"/>
        <v>1.6338028169014085</v>
      </c>
      <c r="EH21">
        <f t="shared" si="85"/>
        <v>112.16807338068452</v>
      </c>
      <c r="EI21">
        <f t="shared" si="147"/>
        <v>0.26997183098591548</v>
      </c>
      <c r="EJ21">
        <f t="shared" si="147"/>
        <v>0</v>
      </c>
      <c r="EK21">
        <f t="shared" si="86"/>
        <v>0.26760563380281693</v>
      </c>
      <c r="EL21">
        <f t="shared" si="148"/>
        <v>0</v>
      </c>
      <c r="EM21">
        <f t="shared" si="87"/>
        <v>0.39608309859154917</v>
      </c>
      <c r="EN21">
        <f t="shared" si="149"/>
        <v>0</v>
      </c>
      <c r="EO21">
        <f t="shared" si="149"/>
        <v>0</v>
      </c>
      <c r="EP21">
        <f t="shared" si="88"/>
        <v>40.083065713759275</v>
      </c>
      <c r="EQ21">
        <f t="shared" si="89"/>
        <v>1.0712534581681827</v>
      </c>
      <c r="ER21">
        <f t="shared" si="150"/>
        <v>0</v>
      </c>
      <c r="ES21">
        <f t="shared" si="150"/>
        <v>0</v>
      </c>
      <c r="ET21">
        <f t="shared" si="90"/>
        <v>2.727841881766301</v>
      </c>
      <c r="EU21">
        <f t="shared" si="151"/>
        <v>0</v>
      </c>
      <c r="EV21">
        <f t="shared" si="91"/>
        <v>1.0951492957746476</v>
      </c>
      <c r="EW21">
        <f t="shared" si="92"/>
        <v>35.531431720023825</v>
      </c>
      <c r="EX21">
        <f t="shared" si="93"/>
        <v>149.85915492957744</v>
      </c>
      <c r="EY21">
        <f t="shared" si="94"/>
        <v>3.214937626173477</v>
      </c>
      <c r="EZ21">
        <f t="shared" si="152"/>
        <v>0</v>
      </c>
      <c r="FA21">
        <f t="shared" si="95"/>
        <v>1.8683688323124683</v>
      </c>
      <c r="FB21">
        <f t="shared" si="96"/>
        <v>17.356045070422535</v>
      </c>
      <c r="FC21">
        <f t="shared" si="153"/>
        <v>0</v>
      </c>
      <c r="FD21">
        <f t="shared" si="97"/>
        <v>219.16901408450704</v>
      </c>
      <c r="FE21">
        <f t="shared" si="98"/>
        <v>118.28169014084511</v>
      </c>
      <c r="FF21">
        <f t="shared" si="99"/>
        <v>41.062599902028452</v>
      </c>
      <c r="FG21">
        <f t="shared" si="100"/>
        <v>9.7074289091099502</v>
      </c>
      <c r="FH21">
        <f t="shared" si="101"/>
        <v>13.728806153397425</v>
      </c>
      <c r="FI21">
        <f t="shared" si="102"/>
        <v>33.238261534988119</v>
      </c>
      <c r="FJ21">
        <f t="shared" si="154"/>
        <v>1.9098591549295736E-3</v>
      </c>
      <c r="FK21">
        <f t="shared" si="154"/>
        <v>0</v>
      </c>
      <c r="FL21">
        <f t="shared" si="103"/>
        <v>22.210980013506362</v>
      </c>
      <c r="FM21">
        <f t="shared" si="104"/>
        <v>9.0791338015244492</v>
      </c>
      <c r="FN21">
        <f t="shared" si="105"/>
        <v>49.239436619718312</v>
      </c>
      <c r="FO21">
        <f t="shared" si="155"/>
        <v>0</v>
      </c>
      <c r="FP21">
        <f t="shared" si="155"/>
        <v>0</v>
      </c>
      <c r="FQ21">
        <f t="shared" si="106"/>
        <v>4052.8456535143032</v>
      </c>
      <c r="FR21">
        <f t="shared" si="107"/>
        <v>1.6557563380281684</v>
      </c>
      <c r="FS21">
        <f t="shared" si="143"/>
        <v>0.56983092983055428</v>
      </c>
      <c r="FT21">
        <f t="shared" si="108"/>
        <v>583.38028169014092</v>
      </c>
      <c r="FU21">
        <f t="shared" si="109"/>
        <v>7626.7605633802814</v>
      </c>
      <c r="FV21">
        <f t="shared" si="110"/>
        <v>10.75224831877699</v>
      </c>
      <c r="FW21">
        <f t="shared" si="144"/>
        <v>0</v>
      </c>
      <c r="FX21">
        <f t="shared" si="144"/>
        <v>0</v>
      </c>
      <c r="FY21">
        <f t="shared" si="111"/>
        <v>278.84247757801046</v>
      </c>
      <c r="FZ21">
        <f t="shared" si="112"/>
        <v>3.1584344018866566</v>
      </c>
      <c r="GA21">
        <f t="shared" si="145"/>
        <v>0</v>
      </c>
      <c r="GB21">
        <f t="shared" si="145"/>
        <v>4.4788732394366191</v>
      </c>
      <c r="GC21">
        <f t="shared" si="113"/>
        <v>74.247011526131274</v>
      </c>
    </row>
    <row r="22" spans="1:185">
      <c r="A22" s="1">
        <v>1920</v>
      </c>
      <c r="B22">
        <f t="shared" si="3"/>
        <v>22.855323943661976</v>
      </c>
      <c r="C22">
        <f t="shared" si="4"/>
        <v>9.1759302554302558</v>
      </c>
      <c r="D22">
        <f t="shared" si="5"/>
        <v>11.942409007309667</v>
      </c>
      <c r="E22">
        <f t="shared" si="126"/>
        <v>0</v>
      </c>
      <c r="F22">
        <f t="shared" si="6"/>
        <v>7.605633802816901</v>
      </c>
      <c r="G22">
        <f t="shared" si="127"/>
        <v>0</v>
      </c>
      <c r="H22">
        <f t="shared" si="127"/>
        <v>0</v>
      </c>
      <c r="I22">
        <f t="shared" si="7"/>
        <v>112.04119547718015</v>
      </c>
      <c r="J22">
        <f t="shared" si="114"/>
        <v>0</v>
      </c>
      <c r="K22">
        <f t="shared" si="8"/>
        <v>119.43661971830983</v>
      </c>
      <c r="L22">
        <f t="shared" si="9"/>
        <v>174.08450704225348</v>
      </c>
      <c r="M22">
        <f t="shared" si="10"/>
        <v>1.8786760563380287</v>
      </c>
      <c r="N22">
        <f t="shared" si="11"/>
        <v>4.1114959284365673</v>
      </c>
      <c r="O22">
        <f t="shared" si="12"/>
        <v>1.3876338028169013</v>
      </c>
      <c r="P22">
        <f t="shared" si="13"/>
        <v>193.80281690140848</v>
      </c>
      <c r="Q22">
        <f t="shared" si="115"/>
        <v>0</v>
      </c>
      <c r="R22">
        <f t="shared" si="115"/>
        <v>0</v>
      </c>
      <c r="S22">
        <f t="shared" si="115"/>
        <v>0</v>
      </c>
      <c r="T22">
        <f t="shared" si="115"/>
        <v>1.4084507042253521E-2</v>
      </c>
      <c r="U22">
        <f t="shared" si="14"/>
        <v>0.76701242415464432</v>
      </c>
      <c r="V22">
        <f t="shared" si="15"/>
        <v>0.46830358606573036</v>
      </c>
      <c r="W22">
        <f t="shared" si="16"/>
        <v>61.371911691706309</v>
      </c>
      <c r="X22">
        <f t="shared" si="17"/>
        <v>0.5155265276023081</v>
      </c>
      <c r="Y22">
        <f t="shared" si="18"/>
        <v>14.483688405256354</v>
      </c>
      <c r="Z22">
        <f t="shared" si="116"/>
        <v>0</v>
      </c>
      <c r="AA22">
        <f t="shared" si="19"/>
        <v>43.434318682590131</v>
      </c>
      <c r="AB22">
        <f t="shared" si="117"/>
        <v>4.2253521126760563E-2</v>
      </c>
      <c r="AC22">
        <f t="shared" si="117"/>
        <v>0</v>
      </c>
      <c r="AD22">
        <f t="shared" si="117"/>
        <v>0.87143554982418781</v>
      </c>
      <c r="AE22">
        <f t="shared" si="20"/>
        <v>715.77464788732402</v>
      </c>
      <c r="AF22">
        <f t="shared" si="21"/>
        <v>0.59983098591549278</v>
      </c>
      <c r="AG22">
        <f t="shared" si="118"/>
        <v>0</v>
      </c>
      <c r="AH22">
        <f t="shared" si="118"/>
        <v>1.4084507042253521E-2</v>
      </c>
      <c r="AI22">
        <f t="shared" si="118"/>
        <v>3.1126760563380271</v>
      </c>
      <c r="AJ22">
        <f t="shared" si="22"/>
        <v>390.17461056719759</v>
      </c>
      <c r="AK22">
        <f t="shared" si="119"/>
        <v>0</v>
      </c>
      <c r="AL22">
        <f t="shared" si="23"/>
        <v>26.521813702237104</v>
      </c>
      <c r="AM22">
        <f t="shared" si="120"/>
        <v>0</v>
      </c>
      <c r="AN22">
        <f t="shared" si="24"/>
        <v>0.67320410254480001</v>
      </c>
      <c r="AO22">
        <f t="shared" si="121"/>
        <v>0</v>
      </c>
      <c r="AP22">
        <f t="shared" si="121"/>
        <v>0</v>
      </c>
      <c r="AQ22">
        <f t="shared" si="121"/>
        <v>2.5774647887323945</v>
      </c>
      <c r="AR22">
        <f t="shared" si="25"/>
        <v>1.8516306515069438</v>
      </c>
      <c r="AS22">
        <f t="shared" si="26"/>
        <v>4.9919986946883004</v>
      </c>
      <c r="AT22">
        <f t="shared" si="27"/>
        <v>1.7861233877849974</v>
      </c>
      <c r="AU22">
        <f t="shared" si="28"/>
        <v>144.22535211267606</v>
      </c>
      <c r="AV22">
        <f t="shared" si="29"/>
        <v>104.78873239436618</v>
      </c>
      <c r="AW22">
        <f t="shared" si="122"/>
        <v>0.15044225352112672</v>
      </c>
      <c r="AX22">
        <f t="shared" si="122"/>
        <v>0</v>
      </c>
      <c r="AY22">
        <f t="shared" si="122"/>
        <v>1.4312177817190863</v>
      </c>
      <c r="AZ22">
        <f t="shared" si="30"/>
        <v>27.358559171667171</v>
      </c>
      <c r="BA22">
        <f t="shared" si="31"/>
        <v>3.8828003614520572</v>
      </c>
      <c r="BB22">
        <f t="shared" si="32"/>
        <v>51.481004004920976</v>
      </c>
      <c r="BC22">
        <f t="shared" si="33"/>
        <v>6.3197664861217877</v>
      </c>
      <c r="BD22">
        <f t="shared" si="34"/>
        <v>3.1644507042253522</v>
      </c>
      <c r="BE22">
        <f t="shared" si="35"/>
        <v>3.1676162718028893</v>
      </c>
      <c r="BF22">
        <f t="shared" si="36"/>
        <v>2.6528732394366195</v>
      </c>
      <c r="BG22">
        <f t="shared" si="123"/>
        <v>0</v>
      </c>
      <c r="BH22">
        <f t="shared" si="37"/>
        <v>103.09859154929576</v>
      </c>
      <c r="BI22">
        <f t="shared" si="38"/>
        <v>797.46478873239471</v>
      </c>
      <c r="BJ22">
        <f t="shared" si="124"/>
        <v>1.4084507042253521E-2</v>
      </c>
      <c r="BK22">
        <f t="shared" si="124"/>
        <v>5.6338028169014086E-2</v>
      </c>
      <c r="BL22">
        <f t="shared" si="124"/>
        <v>0</v>
      </c>
      <c r="BM22">
        <f t="shared" si="39"/>
        <v>0.32426392799971515</v>
      </c>
      <c r="BN22">
        <f t="shared" si="125"/>
        <v>0</v>
      </c>
      <c r="BO22">
        <f t="shared" si="40"/>
        <v>1334.6478873239444</v>
      </c>
      <c r="BP22">
        <f t="shared" si="41"/>
        <v>0.37842622846618434</v>
      </c>
      <c r="BQ22">
        <f t="shared" si="42"/>
        <v>38.028169014084497</v>
      </c>
      <c r="BR22">
        <f t="shared" si="141"/>
        <v>0</v>
      </c>
      <c r="BS22">
        <f t="shared" si="141"/>
        <v>0</v>
      </c>
      <c r="BT22">
        <f t="shared" si="43"/>
        <v>0.35112676056338044</v>
      </c>
      <c r="BU22">
        <f t="shared" si="44"/>
        <v>2.7777499428540424</v>
      </c>
      <c r="BV22">
        <f t="shared" si="142"/>
        <v>1.4084507042253521E-2</v>
      </c>
      <c r="BW22">
        <f t="shared" si="142"/>
        <v>0</v>
      </c>
      <c r="BX22">
        <f t="shared" si="142"/>
        <v>0</v>
      </c>
      <c r="BY22">
        <f t="shared" si="128"/>
        <v>5.0869020085699809E-2</v>
      </c>
      <c r="BZ22">
        <f t="shared" si="45"/>
        <v>0.34644957505038815</v>
      </c>
      <c r="CA22">
        <f t="shared" si="46"/>
        <v>7.7515796402310366</v>
      </c>
      <c r="CB22">
        <f t="shared" si="47"/>
        <v>157.74647887323943</v>
      </c>
      <c r="CC22">
        <f t="shared" si="48"/>
        <v>1.6901408450704216</v>
      </c>
      <c r="CD22">
        <f t="shared" si="49"/>
        <v>196.77674531733643</v>
      </c>
      <c r="CE22">
        <f t="shared" si="50"/>
        <v>17.402661287966797</v>
      </c>
      <c r="CF22">
        <f t="shared" si="51"/>
        <v>138.37864662747819</v>
      </c>
      <c r="CG22">
        <f t="shared" si="52"/>
        <v>16.407955994697442</v>
      </c>
      <c r="CH22">
        <f t="shared" si="53"/>
        <v>30.140845070422543</v>
      </c>
      <c r="CI22">
        <f t="shared" si="129"/>
        <v>0</v>
      </c>
      <c r="CJ22">
        <f t="shared" si="54"/>
        <v>580.28169014084506</v>
      </c>
      <c r="CK22">
        <f t="shared" si="55"/>
        <v>10.281603868444501</v>
      </c>
      <c r="CL22">
        <f t="shared" si="56"/>
        <v>1157.7464788732395</v>
      </c>
      <c r="CM22">
        <f t="shared" si="57"/>
        <v>10.830199870460506</v>
      </c>
      <c r="CN22">
        <f t="shared" si="58"/>
        <v>1.8552062146454062</v>
      </c>
      <c r="CO22">
        <f t="shared" si="130"/>
        <v>0</v>
      </c>
      <c r="CP22">
        <f t="shared" si="130"/>
        <v>0</v>
      </c>
      <c r="CQ22">
        <f t="shared" si="59"/>
        <v>54.647887323943671</v>
      </c>
      <c r="CR22">
        <f t="shared" si="60"/>
        <v>8.9489758074484413</v>
      </c>
      <c r="CS22">
        <f t="shared" si="131"/>
        <v>0</v>
      </c>
      <c r="CT22">
        <f t="shared" si="131"/>
        <v>0</v>
      </c>
      <c r="CU22">
        <f t="shared" si="131"/>
        <v>0</v>
      </c>
      <c r="CV22">
        <f t="shared" si="131"/>
        <v>1.2676056338028168</v>
      </c>
      <c r="CW22">
        <f t="shared" si="61"/>
        <v>1.3638642707061746</v>
      </c>
      <c r="CX22">
        <f t="shared" si="62"/>
        <v>2.2535211267605635</v>
      </c>
      <c r="CY22">
        <f t="shared" si="63"/>
        <v>7.2244013770712447</v>
      </c>
      <c r="CZ22">
        <f t="shared" si="132"/>
        <v>0</v>
      </c>
      <c r="DA22">
        <f t="shared" si="64"/>
        <v>2.8169014084507036</v>
      </c>
      <c r="DB22">
        <f t="shared" si="133"/>
        <v>0.44168261931589059</v>
      </c>
      <c r="DC22">
        <f t="shared" si="65"/>
        <v>0.3053239436619718</v>
      </c>
      <c r="DD22">
        <f t="shared" si="134"/>
        <v>7.0422535211267609E-2</v>
      </c>
      <c r="DE22">
        <f t="shared" si="134"/>
        <v>0.14084507042253522</v>
      </c>
      <c r="DF22">
        <f t="shared" si="66"/>
        <v>0.35318309859154928</v>
      </c>
      <c r="DG22">
        <f t="shared" si="67"/>
        <v>113.61061580957546</v>
      </c>
      <c r="DH22">
        <f t="shared" si="135"/>
        <v>0</v>
      </c>
      <c r="DI22">
        <f t="shared" si="135"/>
        <v>0</v>
      </c>
      <c r="DJ22">
        <f t="shared" si="68"/>
        <v>11.881488800362279</v>
      </c>
      <c r="DK22">
        <f t="shared" si="69"/>
        <v>9.5774647887323958</v>
      </c>
      <c r="DL22">
        <f t="shared" si="70"/>
        <v>40.505220613369922</v>
      </c>
      <c r="DM22">
        <f t="shared" si="136"/>
        <v>0.56338028169014087</v>
      </c>
      <c r="DN22">
        <f t="shared" si="71"/>
        <v>1.062169014084507</v>
      </c>
      <c r="DO22">
        <f t="shared" si="72"/>
        <v>241.40845070422532</v>
      </c>
      <c r="DP22">
        <f t="shared" si="137"/>
        <v>0.28195774647887328</v>
      </c>
      <c r="DQ22">
        <f t="shared" si="73"/>
        <v>30.422535211267604</v>
      </c>
      <c r="DR22">
        <f t="shared" si="74"/>
        <v>0.67684981705089586</v>
      </c>
      <c r="DS22">
        <f t="shared" si="138"/>
        <v>0</v>
      </c>
      <c r="DT22">
        <f t="shared" si="75"/>
        <v>2.7882664057069122</v>
      </c>
      <c r="DU22">
        <f t="shared" si="76"/>
        <v>60.563380281690122</v>
      </c>
      <c r="DV22">
        <f t="shared" si="139"/>
        <v>1.0845070422535212</v>
      </c>
      <c r="DW22">
        <f t="shared" si="139"/>
        <v>0</v>
      </c>
      <c r="DX22">
        <f t="shared" si="77"/>
        <v>5.2814145943579467</v>
      </c>
      <c r="DY22">
        <f t="shared" si="140"/>
        <v>0</v>
      </c>
      <c r="DZ22">
        <f t="shared" si="78"/>
        <v>0.87803704665732085</v>
      </c>
      <c r="EA22">
        <f t="shared" si="79"/>
        <v>10.252140554309468</v>
      </c>
      <c r="EB22">
        <f t="shared" si="80"/>
        <v>12.411847706962147</v>
      </c>
      <c r="EC22">
        <f t="shared" si="81"/>
        <v>183.66197183098598</v>
      </c>
      <c r="ED22">
        <f t="shared" si="82"/>
        <v>19.436619718309849</v>
      </c>
      <c r="EE22">
        <f t="shared" si="83"/>
        <v>1.435329661220317</v>
      </c>
      <c r="EF22">
        <f t="shared" si="84"/>
        <v>6.8518309859154938</v>
      </c>
      <c r="EG22">
        <f t="shared" si="146"/>
        <v>2.154929577464789</v>
      </c>
      <c r="EH22">
        <f t="shared" si="85"/>
        <v>118.07165619019423</v>
      </c>
      <c r="EI22">
        <f t="shared" si="147"/>
        <v>0.31222535211267605</v>
      </c>
      <c r="EJ22">
        <f t="shared" si="147"/>
        <v>0</v>
      </c>
      <c r="EK22">
        <f t="shared" si="86"/>
        <v>0.28169014084507044</v>
      </c>
      <c r="EL22">
        <f t="shared" si="148"/>
        <v>0</v>
      </c>
      <c r="EM22">
        <f t="shared" si="87"/>
        <v>0.41692957746478859</v>
      </c>
      <c r="EN22">
        <f t="shared" si="149"/>
        <v>0</v>
      </c>
      <c r="EO22">
        <f t="shared" si="149"/>
        <v>0</v>
      </c>
      <c r="EP22">
        <f t="shared" si="88"/>
        <v>42.192700751325553</v>
      </c>
      <c r="EQ22">
        <f t="shared" si="89"/>
        <v>1.1276352191244028</v>
      </c>
      <c r="ER22">
        <f t="shared" si="150"/>
        <v>0</v>
      </c>
      <c r="ES22">
        <f t="shared" si="150"/>
        <v>0</v>
      </c>
      <c r="ET22">
        <f t="shared" si="90"/>
        <v>2.8714125071224221</v>
      </c>
      <c r="EU22">
        <f t="shared" si="151"/>
        <v>0</v>
      </c>
      <c r="EV22">
        <f t="shared" si="91"/>
        <v>1.152788732394366</v>
      </c>
      <c r="EW22">
        <f t="shared" si="92"/>
        <v>37.40150707370929</v>
      </c>
      <c r="EX22">
        <f t="shared" si="93"/>
        <v>157.74647887323943</v>
      </c>
      <c r="EY22">
        <f t="shared" si="94"/>
        <v>3.3841448696562915</v>
      </c>
      <c r="EZ22">
        <f t="shared" si="152"/>
        <v>2.8169014084507043E-2</v>
      </c>
      <c r="FA22">
        <f t="shared" si="95"/>
        <v>1.9667040340131245</v>
      </c>
      <c r="FB22">
        <f t="shared" si="96"/>
        <v>18.269521126760562</v>
      </c>
      <c r="FC22">
        <f t="shared" si="153"/>
        <v>0</v>
      </c>
      <c r="FD22">
        <f t="shared" si="97"/>
        <v>230.70422535211267</v>
      </c>
      <c r="FE22">
        <f t="shared" si="98"/>
        <v>124.50704225352118</v>
      </c>
      <c r="FF22">
        <f t="shared" si="99"/>
        <v>43.223789370556268</v>
      </c>
      <c r="FG22">
        <f t="shared" si="100"/>
        <v>10.218346220115738</v>
      </c>
      <c r="FH22">
        <f t="shared" si="101"/>
        <v>14.451374898313079</v>
      </c>
      <c r="FI22">
        <f t="shared" si="102"/>
        <v>34.987643721040122</v>
      </c>
      <c r="FJ22">
        <f t="shared" si="154"/>
        <v>1.5994366197183096E-2</v>
      </c>
      <c r="FK22">
        <f t="shared" si="154"/>
        <v>0</v>
      </c>
      <c r="FL22">
        <f t="shared" si="103"/>
        <v>23.379978961585643</v>
      </c>
      <c r="FM22">
        <f t="shared" si="104"/>
        <v>9.5569829489731042</v>
      </c>
      <c r="FN22">
        <f t="shared" si="105"/>
        <v>51.83098591549296</v>
      </c>
      <c r="FO22">
        <f t="shared" si="155"/>
        <v>0</v>
      </c>
      <c r="FP22">
        <f t="shared" si="155"/>
        <v>0</v>
      </c>
      <c r="FQ22">
        <f t="shared" si="106"/>
        <v>4266.1533194887406</v>
      </c>
      <c r="FR22">
        <f t="shared" si="107"/>
        <v>1.7429014084507035</v>
      </c>
      <c r="FS22">
        <f t="shared" si="143"/>
        <v>0.66465641584241841</v>
      </c>
      <c r="FT22">
        <f t="shared" si="108"/>
        <v>614.08450704225356</v>
      </c>
      <c r="FU22">
        <f t="shared" si="109"/>
        <v>8028.1690140845067</v>
      </c>
      <c r="FV22">
        <f t="shared" si="110"/>
        <v>11.318156125028411</v>
      </c>
      <c r="FW22">
        <f t="shared" si="144"/>
        <v>0</v>
      </c>
      <c r="FX22">
        <f t="shared" si="144"/>
        <v>0</v>
      </c>
      <c r="FY22">
        <f t="shared" si="111"/>
        <v>293.51839745053735</v>
      </c>
      <c r="FZ22">
        <f t="shared" si="112"/>
        <v>3.3246677914596385</v>
      </c>
      <c r="GA22">
        <f t="shared" si="145"/>
        <v>0</v>
      </c>
      <c r="GB22">
        <f t="shared" si="145"/>
        <v>5.4366197183098581</v>
      </c>
      <c r="GC22">
        <f t="shared" si="113"/>
        <v>78.154748974875019</v>
      </c>
    </row>
    <row r="23" spans="1:185">
      <c r="A23" s="1">
        <v>1921</v>
      </c>
      <c r="B23">
        <f t="shared" si="3"/>
        <v>23.998090140845076</v>
      </c>
      <c r="C23">
        <f t="shared" si="4"/>
        <v>9.6347267682017694</v>
      </c>
      <c r="D23">
        <f t="shared" si="5"/>
        <v>12.539529457675151</v>
      </c>
      <c r="E23">
        <f t="shared" si="126"/>
        <v>0</v>
      </c>
      <c r="F23">
        <f t="shared" si="6"/>
        <v>7.9859154929577461</v>
      </c>
      <c r="G23">
        <f t="shared" si="127"/>
        <v>0</v>
      </c>
      <c r="H23">
        <f t="shared" si="127"/>
        <v>0</v>
      </c>
      <c r="I23">
        <f t="shared" si="7"/>
        <v>117.64325525103916</v>
      </c>
      <c r="J23">
        <f t="shared" si="114"/>
        <v>0</v>
      </c>
      <c r="K23">
        <f t="shared" si="8"/>
        <v>125.40845070422532</v>
      </c>
      <c r="L23">
        <f t="shared" si="9"/>
        <v>182.78873239436615</v>
      </c>
      <c r="M23">
        <f t="shared" si="10"/>
        <v>1.9726098591549301</v>
      </c>
      <c r="N23">
        <f t="shared" si="11"/>
        <v>4.3170707248583957</v>
      </c>
      <c r="O23">
        <f t="shared" si="12"/>
        <v>1.4570154929577463</v>
      </c>
      <c r="P23">
        <f t="shared" si="13"/>
        <v>203.49295774647891</v>
      </c>
      <c r="Q23">
        <f t="shared" si="115"/>
        <v>0</v>
      </c>
      <c r="R23">
        <f t="shared" si="115"/>
        <v>0</v>
      </c>
      <c r="S23">
        <f t="shared" si="115"/>
        <v>0</v>
      </c>
      <c r="T23">
        <f t="shared" si="115"/>
        <v>2.8169014084507043E-2</v>
      </c>
      <c r="U23">
        <f t="shared" si="14"/>
        <v>0.80536304536237657</v>
      </c>
      <c r="V23">
        <f t="shared" si="15"/>
        <v>0.49171876536901687</v>
      </c>
      <c r="W23">
        <f t="shared" si="16"/>
        <v>64.440507276291626</v>
      </c>
      <c r="X23">
        <f t="shared" si="17"/>
        <v>0.5413028539824235</v>
      </c>
      <c r="Y23">
        <f t="shared" si="18"/>
        <v>15.207872825519171</v>
      </c>
      <c r="Z23">
        <f t="shared" si="116"/>
        <v>0</v>
      </c>
      <c r="AA23">
        <f t="shared" si="19"/>
        <v>45.60603461671964</v>
      </c>
      <c r="AB23">
        <f t="shared" si="117"/>
        <v>8.4507042253521125E-2</v>
      </c>
      <c r="AC23">
        <f t="shared" si="117"/>
        <v>0</v>
      </c>
      <c r="AD23">
        <f t="shared" si="117"/>
        <v>0.94185808503545543</v>
      </c>
      <c r="AE23">
        <f t="shared" si="20"/>
        <v>751.56338028169023</v>
      </c>
      <c r="AF23">
        <f t="shared" si="21"/>
        <v>0.62982253521126741</v>
      </c>
      <c r="AG23">
        <f t="shared" si="118"/>
        <v>0</v>
      </c>
      <c r="AH23">
        <f t="shared" si="118"/>
        <v>2.8169014084507043E-2</v>
      </c>
      <c r="AI23">
        <f t="shared" si="118"/>
        <v>3.1549295774647876</v>
      </c>
      <c r="AJ23">
        <f t="shared" si="22"/>
        <v>409.68334109555747</v>
      </c>
      <c r="AK23">
        <f t="shared" si="119"/>
        <v>0</v>
      </c>
      <c r="AL23">
        <f t="shared" si="23"/>
        <v>27.847904387348958</v>
      </c>
      <c r="AM23">
        <f t="shared" si="120"/>
        <v>0</v>
      </c>
      <c r="AN23">
        <f t="shared" si="24"/>
        <v>0.70686430767204</v>
      </c>
      <c r="AO23">
        <f t="shared" si="121"/>
        <v>0</v>
      </c>
      <c r="AP23">
        <f t="shared" si="121"/>
        <v>0</v>
      </c>
      <c r="AQ23">
        <f t="shared" si="121"/>
        <v>2.732394366197183</v>
      </c>
      <c r="AR23">
        <f t="shared" si="25"/>
        <v>1.944212184082291</v>
      </c>
      <c r="AS23">
        <f t="shared" si="26"/>
        <v>5.2415986294227155</v>
      </c>
      <c r="AT23">
        <f t="shared" si="27"/>
        <v>1.8754295571742472</v>
      </c>
      <c r="AU23">
        <f t="shared" si="28"/>
        <v>151.43661971830986</v>
      </c>
      <c r="AV23">
        <f t="shared" si="29"/>
        <v>110.02816901408448</v>
      </c>
      <c r="AW23">
        <f t="shared" si="122"/>
        <v>0.17861126760563376</v>
      </c>
      <c r="AX23">
        <f t="shared" si="122"/>
        <v>0</v>
      </c>
      <c r="AY23">
        <f t="shared" si="122"/>
        <v>1.6424853873528891</v>
      </c>
      <c r="AZ23">
        <f t="shared" si="30"/>
        <v>28.726487130250529</v>
      </c>
      <c r="BA23">
        <f t="shared" si="31"/>
        <v>4.0769403795246602</v>
      </c>
      <c r="BB23">
        <f t="shared" si="32"/>
        <v>54.055054205167025</v>
      </c>
      <c r="BC23">
        <f t="shared" si="33"/>
        <v>6.6357548104278772</v>
      </c>
      <c r="BD23">
        <f t="shared" si="34"/>
        <v>3.3226732394366199</v>
      </c>
      <c r="BE23">
        <f t="shared" si="35"/>
        <v>3.3259970853930336</v>
      </c>
      <c r="BF23">
        <f t="shared" si="36"/>
        <v>2.7855169014084504</v>
      </c>
      <c r="BG23">
        <f t="shared" si="123"/>
        <v>0</v>
      </c>
      <c r="BH23">
        <f t="shared" si="37"/>
        <v>108.25352112676055</v>
      </c>
      <c r="BI23">
        <f t="shared" si="38"/>
        <v>837.33802816901448</v>
      </c>
      <c r="BJ23">
        <f t="shared" si="124"/>
        <v>2.8169014084507043E-2</v>
      </c>
      <c r="BK23">
        <f t="shared" si="124"/>
        <v>0.11267605633802817</v>
      </c>
      <c r="BL23">
        <f t="shared" si="124"/>
        <v>0</v>
      </c>
      <c r="BM23">
        <f t="shared" si="39"/>
        <v>0.3404771243997009</v>
      </c>
      <c r="BN23">
        <f t="shared" si="125"/>
        <v>0</v>
      </c>
      <c r="BO23">
        <f t="shared" si="40"/>
        <v>1401.3802816901416</v>
      </c>
      <c r="BP23">
        <f t="shared" si="41"/>
        <v>0.39734753988949356</v>
      </c>
      <c r="BQ23">
        <f t="shared" si="42"/>
        <v>39.929577464788721</v>
      </c>
      <c r="BR23">
        <f t="shared" si="141"/>
        <v>0</v>
      </c>
      <c r="BS23">
        <f t="shared" si="141"/>
        <v>0</v>
      </c>
      <c r="BT23">
        <f t="shared" si="43"/>
        <v>0.36868309859154946</v>
      </c>
      <c r="BU23">
        <f t="shared" si="44"/>
        <v>2.9166374399967445</v>
      </c>
      <c r="BV23">
        <f t="shared" si="142"/>
        <v>2.8169014084507043E-2</v>
      </c>
      <c r="BW23">
        <f t="shared" si="142"/>
        <v>0</v>
      </c>
      <c r="BX23">
        <f t="shared" si="142"/>
        <v>0</v>
      </c>
      <c r="BY23">
        <f t="shared" si="128"/>
        <v>9.4471037302013922E-2</v>
      </c>
      <c r="BZ23">
        <f t="shared" si="45"/>
        <v>0.36377205380290756</v>
      </c>
      <c r="CA23">
        <f t="shared" si="46"/>
        <v>8.1391586222425882</v>
      </c>
      <c r="CB23">
        <f t="shared" si="47"/>
        <v>165.63380281690141</v>
      </c>
      <c r="CC23">
        <f t="shared" si="48"/>
        <v>1.7746478873239426</v>
      </c>
      <c r="CD23">
        <f t="shared" si="49"/>
        <v>206.61558258320326</v>
      </c>
      <c r="CE23">
        <f t="shared" si="50"/>
        <v>18.272794352365135</v>
      </c>
      <c r="CF23">
        <f t="shared" si="51"/>
        <v>145.29757895885211</v>
      </c>
      <c r="CG23">
        <f t="shared" si="52"/>
        <v>17.228353794432316</v>
      </c>
      <c r="CH23">
        <f t="shared" si="53"/>
        <v>31.647887323943671</v>
      </c>
      <c r="CI23">
        <f t="shared" si="129"/>
        <v>0</v>
      </c>
      <c r="CJ23">
        <f t="shared" si="54"/>
        <v>609.29577464788736</v>
      </c>
      <c r="CK23">
        <f t="shared" si="55"/>
        <v>10.795684061866726</v>
      </c>
      <c r="CL23">
        <f t="shared" si="56"/>
        <v>1215.6338028169016</v>
      </c>
      <c r="CM23">
        <f t="shared" si="57"/>
        <v>11.371709863983531</v>
      </c>
      <c r="CN23">
        <f t="shared" si="58"/>
        <v>1.9479665253776766</v>
      </c>
      <c r="CO23">
        <f t="shared" si="130"/>
        <v>0</v>
      </c>
      <c r="CP23">
        <f t="shared" si="130"/>
        <v>0</v>
      </c>
      <c r="CQ23">
        <f t="shared" si="59"/>
        <v>57.380281690140855</v>
      </c>
      <c r="CR23">
        <f t="shared" si="60"/>
        <v>9.3964245978208627</v>
      </c>
      <c r="CS23">
        <f t="shared" si="131"/>
        <v>0</v>
      </c>
      <c r="CT23">
        <f t="shared" si="131"/>
        <v>0</v>
      </c>
      <c r="CU23">
        <f t="shared" si="131"/>
        <v>0</v>
      </c>
      <c r="CV23">
        <f t="shared" si="131"/>
        <v>1.2816901408450703</v>
      </c>
      <c r="CW23">
        <f t="shared" si="61"/>
        <v>1.4320574842414833</v>
      </c>
      <c r="CX23">
        <f t="shared" si="62"/>
        <v>2.3661971830985915</v>
      </c>
      <c r="CY23">
        <f t="shared" si="63"/>
        <v>7.585621445924807</v>
      </c>
      <c r="CZ23">
        <f t="shared" si="132"/>
        <v>0</v>
      </c>
      <c r="DA23">
        <f t="shared" si="64"/>
        <v>2.9577464788732386</v>
      </c>
      <c r="DB23">
        <f t="shared" si="133"/>
        <v>0.51210515452715821</v>
      </c>
      <c r="DC23">
        <f t="shared" si="65"/>
        <v>0.32059014084507037</v>
      </c>
      <c r="DD23">
        <f t="shared" si="134"/>
        <v>7.3859154929577467E-2</v>
      </c>
      <c r="DE23">
        <f t="shared" si="134"/>
        <v>0.352112676056338</v>
      </c>
      <c r="DF23">
        <f t="shared" si="66"/>
        <v>0.37084225352112676</v>
      </c>
      <c r="DG23">
        <f t="shared" si="67"/>
        <v>119.29114660005423</v>
      </c>
      <c r="DH23">
        <f t="shared" si="135"/>
        <v>0</v>
      </c>
      <c r="DI23">
        <f t="shared" si="135"/>
        <v>0</v>
      </c>
      <c r="DJ23">
        <f t="shared" si="68"/>
        <v>12.475563240380392</v>
      </c>
      <c r="DK23">
        <f t="shared" si="69"/>
        <v>10.056338028169016</v>
      </c>
      <c r="DL23">
        <f t="shared" si="70"/>
        <v>42.530481644038417</v>
      </c>
      <c r="DM23">
        <f t="shared" si="136"/>
        <v>0.61971830985915499</v>
      </c>
      <c r="DN23">
        <f t="shared" si="71"/>
        <v>1.1152774647887325</v>
      </c>
      <c r="DO23">
        <f t="shared" si="72"/>
        <v>253.47887323943658</v>
      </c>
      <c r="DP23">
        <f t="shared" si="137"/>
        <v>0.32421126760563385</v>
      </c>
      <c r="DQ23">
        <f t="shared" si="73"/>
        <v>31.943661971830984</v>
      </c>
      <c r="DR23">
        <f t="shared" si="74"/>
        <v>0.71069230790344062</v>
      </c>
      <c r="DS23">
        <f t="shared" si="138"/>
        <v>0</v>
      </c>
      <c r="DT23">
        <f t="shared" si="75"/>
        <v>2.9276797259922578</v>
      </c>
      <c r="DU23">
        <f t="shared" si="76"/>
        <v>63.591549295774627</v>
      </c>
      <c r="DV23">
        <f t="shared" si="139"/>
        <v>1.2535211267605635</v>
      </c>
      <c r="DW23">
        <f t="shared" si="139"/>
        <v>0</v>
      </c>
      <c r="DX23">
        <f t="shared" si="77"/>
        <v>5.5454853240758437</v>
      </c>
      <c r="DY23">
        <f t="shared" si="140"/>
        <v>0</v>
      </c>
      <c r="DZ23">
        <f t="shared" si="78"/>
        <v>0.92193889899018688</v>
      </c>
      <c r="EA23">
        <f t="shared" si="79"/>
        <v>10.764747582024942</v>
      </c>
      <c r="EB23">
        <f t="shared" si="80"/>
        <v>13.032440092310255</v>
      </c>
      <c r="EC23">
        <f t="shared" si="81"/>
        <v>192.84507042253529</v>
      </c>
      <c r="ED23">
        <f t="shared" si="82"/>
        <v>20.408450704225341</v>
      </c>
      <c r="EE23">
        <f t="shared" si="83"/>
        <v>1.5070961442813329</v>
      </c>
      <c r="EF23">
        <f t="shared" si="84"/>
        <v>7.1944225352112685</v>
      </c>
      <c r="EG23">
        <f t="shared" si="146"/>
        <v>2.6056338028169015</v>
      </c>
      <c r="EH23">
        <f t="shared" si="85"/>
        <v>123.97523899970395</v>
      </c>
      <c r="EI23">
        <f t="shared" si="147"/>
        <v>0.35447887323943661</v>
      </c>
      <c r="EJ23">
        <f t="shared" si="147"/>
        <v>0</v>
      </c>
      <c r="EK23">
        <f t="shared" si="86"/>
        <v>0.29577464788732394</v>
      </c>
      <c r="EL23">
        <f t="shared" si="148"/>
        <v>1.4084507042253521E-2</v>
      </c>
      <c r="EM23">
        <f t="shared" si="87"/>
        <v>0.43777605633802802</v>
      </c>
      <c r="EN23">
        <f t="shared" si="149"/>
        <v>0</v>
      </c>
      <c r="EO23">
        <f t="shared" si="149"/>
        <v>0</v>
      </c>
      <c r="EP23">
        <f t="shared" si="88"/>
        <v>44.302335788891831</v>
      </c>
      <c r="EQ23">
        <f t="shared" si="89"/>
        <v>1.1840169800806228</v>
      </c>
      <c r="ER23">
        <f t="shared" si="150"/>
        <v>0</v>
      </c>
      <c r="ES23">
        <f t="shared" si="150"/>
        <v>0</v>
      </c>
      <c r="ET23">
        <f t="shared" si="90"/>
        <v>3.0149831324785432</v>
      </c>
      <c r="EU23">
        <f t="shared" si="151"/>
        <v>0</v>
      </c>
      <c r="EV23">
        <f t="shared" si="91"/>
        <v>1.2104281690140843</v>
      </c>
      <c r="EW23">
        <f t="shared" si="92"/>
        <v>39.271582427394755</v>
      </c>
      <c r="EX23">
        <f t="shared" si="93"/>
        <v>165.63380281690141</v>
      </c>
      <c r="EY23">
        <f t="shared" si="94"/>
        <v>3.5533521131391059</v>
      </c>
      <c r="EZ23">
        <f t="shared" si="152"/>
        <v>5.6338028169014086E-2</v>
      </c>
      <c r="FA23">
        <f t="shared" si="95"/>
        <v>2.0650392357137806</v>
      </c>
      <c r="FB23">
        <f t="shared" si="96"/>
        <v>19.182997183098589</v>
      </c>
      <c r="FC23">
        <f t="shared" si="153"/>
        <v>0</v>
      </c>
      <c r="FD23">
        <f t="shared" si="97"/>
        <v>242.2394366197183</v>
      </c>
      <c r="FE23">
        <f t="shared" si="98"/>
        <v>130.73239436619724</v>
      </c>
      <c r="FF23">
        <f t="shared" si="99"/>
        <v>45.384978839084084</v>
      </c>
      <c r="FG23">
        <f t="shared" si="100"/>
        <v>10.729263531121525</v>
      </c>
      <c r="FH23">
        <f t="shared" si="101"/>
        <v>15.173943643228732</v>
      </c>
      <c r="FI23">
        <f t="shared" si="102"/>
        <v>36.737025907092125</v>
      </c>
      <c r="FJ23">
        <f t="shared" si="154"/>
        <v>3.0078873239436615E-2</v>
      </c>
      <c r="FK23">
        <f t="shared" si="154"/>
        <v>0</v>
      </c>
      <c r="FL23">
        <f t="shared" si="103"/>
        <v>24.548977909664924</v>
      </c>
      <c r="FM23">
        <f t="shared" si="104"/>
        <v>10.034832096421759</v>
      </c>
      <c r="FN23">
        <f t="shared" si="105"/>
        <v>54.422535211267608</v>
      </c>
      <c r="FO23">
        <f t="shared" si="155"/>
        <v>0</v>
      </c>
      <c r="FP23">
        <f t="shared" si="155"/>
        <v>0</v>
      </c>
      <c r="FQ23">
        <f t="shared" si="106"/>
        <v>4479.4609854631781</v>
      </c>
      <c r="FR23">
        <f t="shared" si="107"/>
        <v>1.8300464788732387</v>
      </c>
      <c r="FS23">
        <f t="shared" si="143"/>
        <v>0.76562799816986638</v>
      </c>
      <c r="FT23">
        <f t="shared" si="108"/>
        <v>644.78873239436621</v>
      </c>
      <c r="FU23">
        <f t="shared" si="109"/>
        <v>8429.577464788732</v>
      </c>
      <c r="FV23">
        <f t="shared" si="110"/>
        <v>11.884063931279831</v>
      </c>
      <c r="FW23">
        <f t="shared" si="144"/>
        <v>0</v>
      </c>
      <c r="FX23">
        <f t="shared" si="144"/>
        <v>0</v>
      </c>
      <c r="FY23">
        <f t="shared" si="111"/>
        <v>308.19431732306424</v>
      </c>
      <c r="FZ23">
        <f t="shared" si="112"/>
        <v>3.4909011810326205</v>
      </c>
      <c r="GA23">
        <f t="shared" si="145"/>
        <v>0</v>
      </c>
      <c r="GB23">
        <f t="shared" si="145"/>
        <v>6.0422535211267592</v>
      </c>
      <c r="GC23">
        <f t="shared" si="113"/>
        <v>82.062486423618765</v>
      </c>
    </row>
    <row r="24" spans="1:185">
      <c r="A24" s="1">
        <v>1922</v>
      </c>
      <c r="B24">
        <f t="shared" si="3"/>
        <v>25.140856338028176</v>
      </c>
      <c r="C24">
        <f t="shared" si="4"/>
        <v>10.093523280973283</v>
      </c>
      <c r="D24">
        <f t="shared" si="5"/>
        <v>13.136649908040635</v>
      </c>
      <c r="E24">
        <f t="shared" si="126"/>
        <v>0</v>
      </c>
      <c r="F24">
        <f t="shared" si="6"/>
        <v>8.3661971830985919</v>
      </c>
      <c r="G24">
        <f t="shared" si="127"/>
        <v>0</v>
      </c>
      <c r="H24">
        <f t="shared" si="127"/>
        <v>0</v>
      </c>
      <c r="I24">
        <f t="shared" si="7"/>
        <v>123.24531502489818</v>
      </c>
      <c r="J24">
        <f t="shared" si="114"/>
        <v>0</v>
      </c>
      <c r="K24">
        <f t="shared" si="8"/>
        <v>131.38028169014081</v>
      </c>
      <c r="L24">
        <f t="shared" si="9"/>
        <v>191.49295774647882</v>
      </c>
      <c r="M24">
        <f t="shared" si="10"/>
        <v>2.0665436619718314</v>
      </c>
      <c r="N24">
        <f t="shared" si="11"/>
        <v>4.5226455212802241</v>
      </c>
      <c r="O24">
        <f t="shared" si="12"/>
        <v>1.5263971830985914</v>
      </c>
      <c r="P24">
        <f t="shared" si="13"/>
        <v>213.18309859154934</v>
      </c>
      <c r="Q24">
        <f t="shared" si="115"/>
        <v>0</v>
      </c>
      <c r="R24">
        <f t="shared" si="115"/>
        <v>0</v>
      </c>
      <c r="S24">
        <f t="shared" si="115"/>
        <v>0</v>
      </c>
      <c r="T24">
        <f t="shared" si="115"/>
        <v>4.2253521126760563E-2</v>
      </c>
      <c r="U24">
        <f t="shared" si="14"/>
        <v>0.84371366657010882</v>
      </c>
      <c r="V24">
        <f t="shared" si="15"/>
        <v>0.51513394467230345</v>
      </c>
      <c r="W24">
        <f t="shared" si="16"/>
        <v>67.509102860876936</v>
      </c>
      <c r="X24">
        <f t="shared" si="17"/>
        <v>0.5670791803625389</v>
      </c>
      <c r="Y24">
        <f t="shared" si="18"/>
        <v>15.932057245781989</v>
      </c>
      <c r="Z24">
        <f t="shared" si="116"/>
        <v>0</v>
      </c>
      <c r="AA24">
        <f t="shared" si="19"/>
        <v>47.777750550849149</v>
      </c>
      <c r="AB24">
        <f t="shared" si="117"/>
        <v>0.12676056338028169</v>
      </c>
      <c r="AC24">
        <f t="shared" si="117"/>
        <v>0</v>
      </c>
      <c r="AD24">
        <f t="shared" si="117"/>
        <v>1.0122806202467229</v>
      </c>
      <c r="AE24">
        <f t="shared" si="20"/>
        <v>787.35211267605644</v>
      </c>
      <c r="AF24">
        <f t="shared" si="21"/>
        <v>0.65981408450704204</v>
      </c>
      <c r="AG24">
        <f t="shared" si="118"/>
        <v>0</v>
      </c>
      <c r="AH24">
        <f t="shared" si="118"/>
        <v>4.2253521126760563E-2</v>
      </c>
      <c r="AI24">
        <f t="shared" si="118"/>
        <v>3.3890140845070409</v>
      </c>
      <c r="AJ24">
        <f t="shared" si="22"/>
        <v>429.19207162391734</v>
      </c>
      <c r="AK24">
        <f t="shared" si="119"/>
        <v>2.8169014084507043E-2</v>
      </c>
      <c r="AL24">
        <f t="shared" si="23"/>
        <v>29.173995072460812</v>
      </c>
      <c r="AM24">
        <f t="shared" si="120"/>
        <v>0</v>
      </c>
      <c r="AN24">
        <f t="shared" si="24"/>
        <v>0.74052451279928</v>
      </c>
      <c r="AO24">
        <f t="shared" si="121"/>
        <v>0</v>
      </c>
      <c r="AP24">
        <f t="shared" si="121"/>
        <v>0</v>
      </c>
      <c r="AQ24">
        <f t="shared" si="121"/>
        <v>2.8873239436619715</v>
      </c>
      <c r="AR24">
        <f t="shared" si="25"/>
        <v>2.0367937166576384</v>
      </c>
      <c r="AS24">
        <f t="shared" si="26"/>
        <v>5.4911985641571306</v>
      </c>
      <c r="AT24">
        <f t="shared" si="27"/>
        <v>1.964735726563497</v>
      </c>
      <c r="AU24">
        <f t="shared" si="28"/>
        <v>158.64788732394365</v>
      </c>
      <c r="AV24">
        <f t="shared" si="29"/>
        <v>115.26760563380279</v>
      </c>
      <c r="AW24">
        <f t="shared" si="122"/>
        <v>0.20678028169014079</v>
      </c>
      <c r="AX24">
        <f t="shared" si="122"/>
        <v>0</v>
      </c>
      <c r="AY24">
        <f t="shared" si="122"/>
        <v>1.8537529929866918</v>
      </c>
      <c r="AZ24">
        <f t="shared" si="30"/>
        <v>30.094415088833887</v>
      </c>
      <c r="BA24">
        <f t="shared" si="31"/>
        <v>4.2710803975972631</v>
      </c>
      <c r="BB24">
        <f t="shared" si="32"/>
        <v>56.629104405413074</v>
      </c>
      <c r="BC24">
        <f t="shared" si="33"/>
        <v>6.9517431347339667</v>
      </c>
      <c r="BD24">
        <f t="shared" si="34"/>
        <v>3.4808957746478875</v>
      </c>
      <c r="BE24">
        <f t="shared" si="35"/>
        <v>3.484377898983178</v>
      </c>
      <c r="BF24">
        <f t="shared" si="36"/>
        <v>2.9181605633802814</v>
      </c>
      <c r="BG24">
        <f t="shared" si="123"/>
        <v>0</v>
      </c>
      <c r="BH24">
        <f t="shared" si="37"/>
        <v>113.40845070422533</v>
      </c>
      <c r="BI24">
        <f t="shared" si="38"/>
        <v>877.21126760563425</v>
      </c>
      <c r="BJ24">
        <f t="shared" si="124"/>
        <v>4.2253521126760563E-2</v>
      </c>
      <c r="BK24">
        <f t="shared" si="124"/>
        <v>0.16901408450704225</v>
      </c>
      <c r="BL24">
        <f t="shared" si="124"/>
        <v>0</v>
      </c>
      <c r="BM24">
        <f t="shared" si="39"/>
        <v>0.35669032079968666</v>
      </c>
      <c r="BN24">
        <f t="shared" si="125"/>
        <v>0</v>
      </c>
      <c r="BO24">
        <f t="shared" si="40"/>
        <v>1468.1126760563388</v>
      </c>
      <c r="BP24">
        <f t="shared" si="41"/>
        <v>0.41626885131280278</v>
      </c>
      <c r="BQ24">
        <f t="shared" si="42"/>
        <v>41.830985915492946</v>
      </c>
      <c r="BR24">
        <f t="shared" si="141"/>
        <v>0</v>
      </c>
      <c r="BS24">
        <f t="shared" si="141"/>
        <v>0</v>
      </c>
      <c r="BT24">
        <f t="shared" si="43"/>
        <v>0.38623943661971849</v>
      </c>
      <c r="BU24">
        <f t="shared" si="44"/>
        <v>3.0555249371394466</v>
      </c>
      <c r="BV24">
        <f t="shared" si="142"/>
        <v>5.6338028169014086E-2</v>
      </c>
      <c r="BW24">
        <f t="shared" si="142"/>
        <v>0</v>
      </c>
      <c r="BX24">
        <f t="shared" si="142"/>
        <v>0</v>
      </c>
      <c r="BY24">
        <f t="shared" si="128"/>
        <v>0.15987406312648511</v>
      </c>
      <c r="BZ24">
        <f t="shared" si="45"/>
        <v>0.38109453255542697</v>
      </c>
      <c r="CA24">
        <f t="shared" si="46"/>
        <v>8.5267376042541407</v>
      </c>
      <c r="CB24">
        <f t="shared" si="47"/>
        <v>173.52112676056339</v>
      </c>
      <c r="CC24">
        <f t="shared" si="48"/>
        <v>1.8591549295774636</v>
      </c>
      <c r="CD24">
        <f t="shared" si="49"/>
        <v>216.45441984907009</v>
      </c>
      <c r="CE24">
        <f t="shared" si="50"/>
        <v>19.142927416763474</v>
      </c>
      <c r="CF24">
        <f t="shared" si="51"/>
        <v>152.21651129022604</v>
      </c>
      <c r="CG24">
        <f t="shared" si="52"/>
        <v>18.048751594167189</v>
      </c>
      <c r="CH24">
        <f t="shared" si="53"/>
        <v>33.154929577464799</v>
      </c>
      <c r="CI24">
        <f t="shared" si="129"/>
        <v>0</v>
      </c>
      <c r="CJ24">
        <f t="shared" si="54"/>
        <v>638.30985915492965</v>
      </c>
      <c r="CK24">
        <f t="shared" si="55"/>
        <v>11.309764255288952</v>
      </c>
      <c r="CL24">
        <f t="shared" si="56"/>
        <v>1273.5211267605637</v>
      </c>
      <c r="CM24">
        <f t="shared" si="57"/>
        <v>11.913219857506556</v>
      </c>
      <c r="CN24">
        <f t="shared" si="58"/>
        <v>2.0407268361099469</v>
      </c>
      <c r="CO24">
        <f t="shared" si="130"/>
        <v>0</v>
      </c>
      <c r="CP24">
        <f t="shared" si="130"/>
        <v>0</v>
      </c>
      <c r="CQ24">
        <f t="shared" si="59"/>
        <v>60.112676056338039</v>
      </c>
      <c r="CR24">
        <f t="shared" si="60"/>
        <v>9.8438733881932841</v>
      </c>
      <c r="CS24">
        <f t="shared" si="131"/>
        <v>0</v>
      </c>
      <c r="CT24">
        <f t="shared" si="131"/>
        <v>0.30985915492957744</v>
      </c>
      <c r="CU24">
        <f t="shared" si="131"/>
        <v>0</v>
      </c>
      <c r="CV24">
        <f t="shared" si="131"/>
        <v>1.2957746478873238</v>
      </c>
      <c r="CW24">
        <f t="shared" si="61"/>
        <v>1.500250697776792</v>
      </c>
      <c r="CX24">
        <f t="shared" si="62"/>
        <v>2.4788732394366195</v>
      </c>
      <c r="CY24">
        <f t="shared" si="63"/>
        <v>7.9468415147783693</v>
      </c>
      <c r="CZ24">
        <f t="shared" si="132"/>
        <v>0</v>
      </c>
      <c r="DA24">
        <f t="shared" si="64"/>
        <v>3.0985915492957736</v>
      </c>
      <c r="DB24">
        <f t="shared" si="133"/>
        <v>0.58252768973842584</v>
      </c>
      <c r="DC24">
        <f t="shared" si="65"/>
        <v>0.33585633802816894</v>
      </c>
      <c r="DD24">
        <f t="shared" si="134"/>
        <v>8.0732394366197183E-2</v>
      </c>
      <c r="DE24">
        <f t="shared" si="134"/>
        <v>0.60563380281690138</v>
      </c>
      <c r="DF24">
        <f t="shared" si="66"/>
        <v>0.38850140845070424</v>
      </c>
      <c r="DG24">
        <f t="shared" si="67"/>
        <v>124.971677390533</v>
      </c>
      <c r="DH24">
        <f t="shared" si="135"/>
        <v>0</v>
      </c>
      <c r="DI24">
        <f t="shared" si="135"/>
        <v>0</v>
      </c>
      <c r="DJ24">
        <f t="shared" si="68"/>
        <v>13.069637680398506</v>
      </c>
      <c r="DK24">
        <f t="shared" si="69"/>
        <v>10.535211267605636</v>
      </c>
      <c r="DL24">
        <f t="shared" si="70"/>
        <v>44.555742674706913</v>
      </c>
      <c r="DM24">
        <f t="shared" si="136"/>
        <v>0.6619718309859155</v>
      </c>
      <c r="DN24">
        <f t="shared" si="71"/>
        <v>1.1683859154929579</v>
      </c>
      <c r="DO24">
        <f t="shared" si="72"/>
        <v>265.54929577464787</v>
      </c>
      <c r="DP24">
        <f t="shared" si="137"/>
        <v>0.38054929577464791</v>
      </c>
      <c r="DQ24">
        <f t="shared" si="73"/>
        <v>33.464788732394368</v>
      </c>
      <c r="DR24">
        <f t="shared" si="74"/>
        <v>0.74453479875598538</v>
      </c>
      <c r="DS24">
        <f t="shared" si="138"/>
        <v>0</v>
      </c>
      <c r="DT24">
        <f t="shared" si="75"/>
        <v>3.0670930462776034</v>
      </c>
      <c r="DU24">
        <f t="shared" si="76"/>
        <v>66.619718309859138</v>
      </c>
      <c r="DV24">
        <f t="shared" si="139"/>
        <v>1.4507042253521127</v>
      </c>
      <c r="DW24">
        <f t="shared" si="139"/>
        <v>0</v>
      </c>
      <c r="DX24">
        <f t="shared" si="77"/>
        <v>5.8095560537937407</v>
      </c>
      <c r="DY24">
        <f t="shared" si="140"/>
        <v>0</v>
      </c>
      <c r="DZ24">
        <f t="shared" si="78"/>
        <v>0.96584075132305292</v>
      </c>
      <c r="EA24">
        <f t="shared" si="79"/>
        <v>11.277354609740415</v>
      </c>
      <c r="EB24">
        <f t="shared" si="80"/>
        <v>13.653032477658362</v>
      </c>
      <c r="EC24">
        <f t="shared" si="81"/>
        <v>202.0281690140846</v>
      </c>
      <c r="ED24">
        <f t="shared" si="82"/>
        <v>21.380281690140833</v>
      </c>
      <c r="EE24">
        <f t="shared" si="83"/>
        <v>1.5788626273423487</v>
      </c>
      <c r="EF24">
        <f t="shared" si="84"/>
        <v>7.5370140845070432</v>
      </c>
      <c r="EG24">
        <f t="shared" si="146"/>
        <v>2.7887323943661975</v>
      </c>
      <c r="EH24">
        <f t="shared" si="85"/>
        <v>129.87882180921366</v>
      </c>
      <c r="EI24">
        <f t="shared" si="147"/>
        <v>0.36856338028169011</v>
      </c>
      <c r="EJ24">
        <f t="shared" si="147"/>
        <v>0</v>
      </c>
      <c r="EK24">
        <f t="shared" si="86"/>
        <v>0.30985915492957744</v>
      </c>
      <c r="EL24">
        <f t="shared" si="148"/>
        <v>2.8169014084507043E-2</v>
      </c>
      <c r="EM24">
        <f t="shared" si="87"/>
        <v>0.45862253521126745</v>
      </c>
      <c r="EN24">
        <f t="shared" si="149"/>
        <v>0</v>
      </c>
      <c r="EO24">
        <f t="shared" si="149"/>
        <v>0</v>
      </c>
      <c r="EP24">
        <f t="shared" si="88"/>
        <v>46.411970826458109</v>
      </c>
      <c r="EQ24">
        <f t="shared" si="89"/>
        <v>1.2403987410368429</v>
      </c>
      <c r="ER24">
        <f t="shared" si="150"/>
        <v>0</v>
      </c>
      <c r="ES24">
        <f t="shared" si="150"/>
        <v>0</v>
      </c>
      <c r="ET24">
        <f t="shared" si="90"/>
        <v>3.1585537578346643</v>
      </c>
      <c r="EU24">
        <f t="shared" si="151"/>
        <v>0</v>
      </c>
      <c r="EV24">
        <f t="shared" si="91"/>
        <v>1.2680676056338027</v>
      </c>
      <c r="EW24">
        <f t="shared" si="92"/>
        <v>41.14165778108022</v>
      </c>
      <c r="EX24">
        <f t="shared" si="93"/>
        <v>173.52112676056339</v>
      </c>
      <c r="EY24">
        <f t="shared" si="94"/>
        <v>3.7225593566219204</v>
      </c>
      <c r="EZ24">
        <f t="shared" si="152"/>
        <v>8.4507042253521125E-2</v>
      </c>
      <c r="FA24">
        <f t="shared" si="95"/>
        <v>2.1633744374144368</v>
      </c>
      <c r="FB24">
        <f t="shared" si="96"/>
        <v>20.096473239436616</v>
      </c>
      <c r="FC24">
        <f t="shared" si="153"/>
        <v>0</v>
      </c>
      <c r="FD24">
        <f t="shared" si="97"/>
        <v>253.77464788732394</v>
      </c>
      <c r="FE24">
        <f t="shared" si="98"/>
        <v>136.9577464788733</v>
      </c>
      <c r="FF24">
        <f t="shared" si="99"/>
        <v>47.5461683076119</v>
      </c>
      <c r="FG24">
        <f t="shared" si="100"/>
        <v>11.240180842127312</v>
      </c>
      <c r="FH24">
        <f t="shared" si="101"/>
        <v>15.896512388144385</v>
      </c>
      <c r="FI24">
        <f t="shared" si="102"/>
        <v>38.486408093144128</v>
      </c>
      <c r="FJ24">
        <f t="shared" si="154"/>
        <v>4.4163380281690139E-2</v>
      </c>
      <c r="FK24">
        <f t="shared" si="154"/>
        <v>0</v>
      </c>
      <c r="FL24">
        <f t="shared" si="103"/>
        <v>25.717976857744205</v>
      </c>
      <c r="FM24">
        <f t="shared" si="104"/>
        <v>10.512681243870414</v>
      </c>
      <c r="FN24">
        <f t="shared" si="105"/>
        <v>57.014084507042256</v>
      </c>
      <c r="FO24">
        <f t="shared" si="155"/>
        <v>0</v>
      </c>
      <c r="FP24">
        <f t="shared" si="155"/>
        <v>0</v>
      </c>
      <c r="FQ24">
        <f t="shared" si="106"/>
        <v>4692.7686514376155</v>
      </c>
      <c r="FR24">
        <f t="shared" si="107"/>
        <v>1.9171915492957738</v>
      </c>
      <c r="FS24">
        <f t="shared" si="143"/>
        <v>0.87186766305352903</v>
      </c>
      <c r="FT24">
        <f t="shared" si="108"/>
        <v>675.49295774647885</v>
      </c>
      <c r="FU24">
        <f t="shared" si="109"/>
        <v>8830.9859154929582</v>
      </c>
      <c r="FV24">
        <f t="shared" si="110"/>
        <v>12.449971737531252</v>
      </c>
      <c r="FW24">
        <f t="shared" si="144"/>
        <v>0</v>
      </c>
      <c r="FX24">
        <f t="shared" si="144"/>
        <v>0</v>
      </c>
      <c r="FY24">
        <f t="shared" si="111"/>
        <v>322.87023719559113</v>
      </c>
      <c r="FZ24">
        <f t="shared" si="112"/>
        <v>3.6571345706056024</v>
      </c>
      <c r="GA24">
        <f t="shared" si="145"/>
        <v>0</v>
      </c>
      <c r="GB24">
        <f t="shared" si="145"/>
        <v>6.7183098591549282</v>
      </c>
      <c r="GC24">
        <f t="shared" si="113"/>
        <v>85.97022387236251</v>
      </c>
    </row>
    <row r="25" spans="1:185">
      <c r="A25" s="1">
        <v>1923</v>
      </c>
      <c r="B25">
        <f t="shared" si="3"/>
        <v>26.283622535211276</v>
      </c>
      <c r="C25">
        <f t="shared" si="4"/>
        <v>10.552319793744797</v>
      </c>
      <c r="D25">
        <f t="shared" si="5"/>
        <v>13.733770358406119</v>
      </c>
      <c r="E25">
        <f t="shared" si="126"/>
        <v>0</v>
      </c>
      <c r="F25">
        <f t="shared" si="6"/>
        <v>8.7464788732394378</v>
      </c>
      <c r="G25">
        <f t="shared" si="127"/>
        <v>0</v>
      </c>
      <c r="H25">
        <f t="shared" si="127"/>
        <v>0</v>
      </c>
      <c r="I25">
        <f t="shared" si="7"/>
        <v>128.84737479875719</v>
      </c>
      <c r="J25">
        <f t="shared" si="114"/>
        <v>0</v>
      </c>
      <c r="K25">
        <f t="shared" si="8"/>
        <v>137.35211267605629</v>
      </c>
      <c r="L25">
        <f t="shared" si="9"/>
        <v>200.19718309859149</v>
      </c>
      <c r="M25">
        <f t="shared" si="10"/>
        <v>2.1604774647887326</v>
      </c>
      <c r="N25">
        <f t="shared" si="11"/>
        <v>4.7282203177020525</v>
      </c>
      <c r="O25">
        <f t="shared" si="12"/>
        <v>1.5957788732394365</v>
      </c>
      <c r="P25">
        <f t="shared" si="13"/>
        <v>222.87323943661977</v>
      </c>
      <c r="Q25">
        <f t="shared" si="115"/>
        <v>0</v>
      </c>
      <c r="R25">
        <f t="shared" si="115"/>
        <v>0</v>
      </c>
      <c r="S25">
        <f t="shared" si="115"/>
        <v>0</v>
      </c>
      <c r="T25">
        <f t="shared" si="115"/>
        <v>5.6338028169014086E-2</v>
      </c>
      <c r="U25">
        <f t="shared" si="14"/>
        <v>0.88206428777784107</v>
      </c>
      <c r="V25">
        <f t="shared" si="15"/>
        <v>0.53854912397558996</v>
      </c>
      <c r="W25">
        <f t="shared" si="16"/>
        <v>70.577698445462246</v>
      </c>
      <c r="X25">
        <f t="shared" si="17"/>
        <v>0.5928555067426543</v>
      </c>
      <c r="Y25">
        <f t="shared" si="18"/>
        <v>16.656241666044806</v>
      </c>
      <c r="Z25">
        <f t="shared" si="116"/>
        <v>0</v>
      </c>
      <c r="AA25">
        <f t="shared" si="19"/>
        <v>49.949466484978657</v>
      </c>
      <c r="AB25">
        <f t="shared" si="117"/>
        <v>0.16901408450704225</v>
      </c>
      <c r="AC25">
        <f t="shared" si="117"/>
        <v>0</v>
      </c>
      <c r="AD25">
        <f t="shared" si="117"/>
        <v>1.0827031554579905</v>
      </c>
      <c r="AE25">
        <f t="shared" si="20"/>
        <v>823.14084507042264</v>
      </c>
      <c r="AF25">
        <f t="shared" si="21"/>
        <v>0.68980563380281668</v>
      </c>
      <c r="AG25">
        <f t="shared" si="118"/>
        <v>0</v>
      </c>
      <c r="AH25">
        <f t="shared" si="118"/>
        <v>5.6338028169014086E-2</v>
      </c>
      <c r="AI25">
        <f t="shared" si="118"/>
        <v>3.8149295774647873</v>
      </c>
      <c r="AJ25">
        <f t="shared" si="22"/>
        <v>448.70080215227722</v>
      </c>
      <c r="AK25">
        <f t="shared" si="119"/>
        <v>5.6338028169014086E-2</v>
      </c>
      <c r="AL25">
        <f t="shared" si="23"/>
        <v>30.500085757572666</v>
      </c>
      <c r="AM25">
        <f t="shared" si="120"/>
        <v>0</v>
      </c>
      <c r="AN25">
        <f t="shared" si="24"/>
        <v>0.77418471792651999</v>
      </c>
      <c r="AO25">
        <f t="shared" si="121"/>
        <v>0</v>
      </c>
      <c r="AP25">
        <f t="shared" si="121"/>
        <v>0</v>
      </c>
      <c r="AQ25">
        <f t="shared" si="121"/>
        <v>3.0985915492957745</v>
      </c>
      <c r="AR25">
        <f t="shared" si="25"/>
        <v>2.1293752492329858</v>
      </c>
      <c r="AS25">
        <f t="shared" si="26"/>
        <v>5.7407984988915457</v>
      </c>
      <c r="AT25">
        <f t="shared" si="27"/>
        <v>2.0540418959527469</v>
      </c>
      <c r="AU25">
        <f t="shared" si="28"/>
        <v>165.85915492957744</v>
      </c>
      <c r="AV25">
        <f t="shared" si="29"/>
        <v>120.50704225352109</v>
      </c>
      <c r="AW25">
        <f t="shared" si="122"/>
        <v>0.23494929577464782</v>
      </c>
      <c r="AX25">
        <f t="shared" si="122"/>
        <v>0</v>
      </c>
      <c r="AY25">
        <f t="shared" si="122"/>
        <v>2.0650205986204946</v>
      </c>
      <c r="AZ25">
        <f t="shared" si="30"/>
        <v>31.462343047417246</v>
      </c>
      <c r="BA25">
        <f t="shared" si="31"/>
        <v>4.465220415669866</v>
      </c>
      <c r="BB25">
        <f t="shared" si="32"/>
        <v>59.203154605659122</v>
      </c>
      <c r="BC25">
        <f t="shared" si="33"/>
        <v>7.2677314590400561</v>
      </c>
      <c r="BD25">
        <f t="shared" si="34"/>
        <v>3.6391183098591551</v>
      </c>
      <c r="BE25">
        <f t="shared" si="35"/>
        <v>3.6427587125733223</v>
      </c>
      <c r="BF25">
        <f t="shared" si="36"/>
        <v>3.0508042253521124</v>
      </c>
      <c r="BG25">
        <f t="shared" si="123"/>
        <v>0</v>
      </c>
      <c r="BH25">
        <f t="shared" si="37"/>
        <v>118.56338028169012</v>
      </c>
      <c r="BI25">
        <f t="shared" si="38"/>
        <v>917.08450704225402</v>
      </c>
      <c r="BJ25">
        <f t="shared" si="124"/>
        <v>5.6338028169014086E-2</v>
      </c>
      <c r="BK25">
        <f t="shared" si="124"/>
        <v>0.22535211267605634</v>
      </c>
      <c r="BL25">
        <f t="shared" si="124"/>
        <v>0</v>
      </c>
      <c r="BM25">
        <f t="shared" si="39"/>
        <v>0.37290351719967241</v>
      </c>
      <c r="BN25">
        <f t="shared" si="125"/>
        <v>0</v>
      </c>
      <c r="BO25">
        <f t="shared" si="40"/>
        <v>1534.8450704225361</v>
      </c>
      <c r="BP25">
        <f t="shared" si="41"/>
        <v>0.435190162736112</v>
      </c>
      <c r="BQ25">
        <f t="shared" si="42"/>
        <v>43.73239436619717</v>
      </c>
      <c r="BR25">
        <f t="shared" si="141"/>
        <v>0</v>
      </c>
      <c r="BS25">
        <f t="shared" si="141"/>
        <v>0</v>
      </c>
      <c r="BT25">
        <f t="shared" si="43"/>
        <v>0.40379577464788752</v>
      </c>
      <c r="BU25">
        <f t="shared" si="44"/>
        <v>3.1944124342821487</v>
      </c>
      <c r="BV25">
        <f t="shared" si="142"/>
        <v>8.4507042253521125E-2</v>
      </c>
      <c r="BW25">
        <f t="shared" si="142"/>
        <v>0</v>
      </c>
      <c r="BX25">
        <f t="shared" si="142"/>
        <v>0</v>
      </c>
      <c r="BY25">
        <f t="shared" si="128"/>
        <v>0.2180100860815706</v>
      </c>
      <c r="BZ25">
        <f t="shared" si="45"/>
        <v>0.39841701130794638</v>
      </c>
      <c r="CA25">
        <f t="shared" si="46"/>
        <v>8.9143165862656932</v>
      </c>
      <c r="CB25">
        <f t="shared" si="47"/>
        <v>181.40845070422537</v>
      </c>
      <c r="CC25">
        <f t="shared" si="48"/>
        <v>1.9436619718309847</v>
      </c>
      <c r="CD25">
        <f t="shared" si="49"/>
        <v>226.29325711493692</v>
      </c>
      <c r="CE25">
        <f t="shared" si="50"/>
        <v>20.013060481161812</v>
      </c>
      <c r="CF25">
        <f t="shared" si="51"/>
        <v>159.13544362159996</v>
      </c>
      <c r="CG25">
        <f t="shared" si="52"/>
        <v>18.869149393902063</v>
      </c>
      <c r="CH25">
        <f t="shared" si="53"/>
        <v>34.661971830985927</v>
      </c>
      <c r="CI25">
        <f t="shared" si="129"/>
        <v>0</v>
      </c>
      <c r="CJ25">
        <f t="shared" si="54"/>
        <v>667.32394366197195</v>
      </c>
      <c r="CK25">
        <f t="shared" si="55"/>
        <v>11.823844448711178</v>
      </c>
      <c r="CL25">
        <f t="shared" si="56"/>
        <v>1331.4084507042257</v>
      </c>
      <c r="CM25">
        <f t="shared" si="57"/>
        <v>12.454729851029581</v>
      </c>
      <c r="CN25">
        <f t="shared" si="58"/>
        <v>2.1334871468422172</v>
      </c>
      <c r="CO25">
        <f t="shared" si="130"/>
        <v>0</v>
      </c>
      <c r="CP25">
        <f t="shared" si="130"/>
        <v>0</v>
      </c>
      <c r="CQ25">
        <f t="shared" si="59"/>
        <v>62.845070422535223</v>
      </c>
      <c r="CR25">
        <f t="shared" si="60"/>
        <v>10.291322178565705</v>
      </c>
      <c r="CS25">
        <f t="shared" si="131"/>
        <v>0</v>
      </c>
      <c r="CT25">
        <f t="shared" si="131"/>
        <v>1.0140845070422535</v>
      </c>
      <c r="CU25">
        <f t="shared" si="131"/>
        <v>0</v>
      </c>
      <c r="CV25">
        <f t="shared" si="131"/>
        <v>1.3098591549295773</v>
      </c>
      <c r="CW25">
        <f t="shared" si="61"/>
        <v>1.5684439113121007</v>
      </c>
      <c r="CX25">
        <f t="shared" si="62"/>
        <v>2.5915492957746475</v>
      </c>
      <c r="CY25">
        <f t="shared" si="63"/>
        <v>8.3080615836319307</v>
      </c>
      <c r="CZ25">
        <f t="shared" si="132"/>
        <v>0</v>
      </c>
      <c r="DA25">
        <f t="shared" si="64"/>
        <v>3.2394366197183087</v>
      </c>
      <c r="DB25">
        <f t="shared" si="133"/>
        <v>0.65295022494969346</v>
      </c>
      <c r="DC25">
        <f t="shared" si="65"/>
        <v>0.35112253521126752</v>
      </c>
      <c r="DD25">
        <f t="shared" si="134"/>
        <v>9.1042253521126756E-2</v>
      </c>
      <c r="DE25">
        <f t="shared" si="134"/>
        <v>0.90140845070422526</v>
      </c>
      <c r="DF25">
        <f t="shared" si="66"/>
        <v>0.40616056338028173</v>
      </c>
      <c r="DG25">
        <f t="shared" si="67"/>
        <v>130.65220818101179</v>
      </c>
      <c r="DH25">
        <f t="shared" si="135"/>
        <v>0</v>
      </c>
      <c r="DI25">
        <f t="shared" si="135"/>
        <v>0</v>
      </c>
      <c r="DJ25">
        <f t="shared" si="68"/>
        <v>13.663712120416619</v>
      </c>
      <c r="DK25">
        <f t="shared" si="69"/>
        <v>11.014084507042256</v>
      </c>
      <c r="DL25">
        <f t="shared" si="70"/>
        <v>46.581003705375409</v>
      </c>
      <c r="DM25">
        <f t="shared" si="136"/>
        <v>0.73239436619718312</v>
      </c>
      <c r="DN25">
        <f t="shared" si="71"/>
        <v>1.2214943661971833</v>
      </c>
      <c r="DO25">
        <f t="shared" si="72"/>
        <v>277.61971830985914</v>
      </c>
      <c r="DP25">
        <f t="shared" si="137"/>
        <v>0.43688732394366198</v>
      </c>
      <c r="DQ25">
        <f t="shared" si="73"/>
        <v>34.985915492957751</v>
      </c>
      <c r="DR25">
        <f t="shared" si="74"/>
        <v>0.77837728960853014</v>
      </c>
      <c r="DS25">
        <f t="shared" si="138"/>
        <v>0</v>
      </c>
      <c r="DT25">
        <f t="shared" si="75"/>
        <v>3.206506366562949</v>
      </c>
      <c r="DU25">
        <f t="shared" si="76"/>
        <v>69.64788732394365</v>
      </c>
      <c r="DV25">
        <f t="shared" si="139"/>
        <v>1.6619718309859155</v>
      </c>
      <c r="DW25">
        <f t="shared" si="139"/>
        <v>0</v>
      </c>
      <c r="DX25">
        <f t="shared" si="77"/>
        <v>6.0736267835116378</v>
      </c>
      <c r="DY25">
        <f t="shared" si="140"/>
        <v>0</v>
      </c>
      <c r="DZ25">
        <f t="shared" si="78"/>
        <v>1.0097426036559189</v>
      </c>
      <c r="EA25">
        <f t="shared" si="79"/>
        <v>11.789961637455889</v>
      </c>
      <c r="EB25">
        <f t="shared" si="80"/>
        <v>14.27362486300647</v>
      </c>
      <c r="EC25">
        <f t="shared" si="81"/>
        <v>211.21126760563391</v>
      </c>
      <c r="ED25">
        <f t="shared" si="82"/>
        <v>22.352112676056326</v>
      </c>
      <c r="EE25">
        <f t="shared" si="83"/>
        <v>1.6506291104033646</v>
      </c>
      <c r="EF25">
        <f t="shared" si="84"/>
        <v>7.879605633802818</v>
      </c>
      <c r="EG25">
        <f t="shared" si="146"/>
        <v>3.1971830985915495</v>
      </c>
      <c r="EH25">
        <f t="shared" si="85"/>
        <v>135.78240461872338</v>
      </c>
      <c r="EI25">
        <f t="shared" si="147"/>
        <v>0.39673239436619717</v>
      </c>
      <c r="EJ25">
        <f t="shared" si="147"/>
        <v>0</v>
      </c>
      <c r="EK25">
        <f t="shared" si="86"/>
        <v>0.32394366197183094</v>
      </c>
      <c r="EL25">
        <f t="shared" si="148"/>
        <v>4.2253521126760563E-2</v>
      </c>
      <c r="EM25">
        <f t="shared" si="87"/>
        <v>0.47946901408450687</v>
      </c>
      <c r="EN25">
        <f t="shared" si="149"/>
        <v>0</v>
      </c>
      <c r="EO25">
        <f t="shared" si="149"/>
        <v>0</v>
      </c>
      <c r="EP25">
        <f t="shared" si="88"/>
        <v>48.521605864024387</v>
      </c>
      <c r="EQ25">
        <f t="shared" si="89"/>
        <v>1.2967805019930629</v>
      </c>
      <c r="ER25">
        <f t="shared" si="150"/>
        <v>0</v>
      </c>
      <c r="ES25">
        <f t="shared" si="150"/>
        <v>0</v>
      </c>
      <c r="ET25">
        <f t="shared" si="90"/>
        <v>3.3021243831907854</v>
      </c>
      <c r="EU25">
        <f t="shared" si="151"/>
        <v>0</v>
      </c>
      <c r="EV25">
        <f t="shared" si="91"/>
        <v>1.3257070422535211</v>
      </c>
      <c r="EW25">
        <f t="shared" si="92"/>
        <v>43.011733134765684</v>
      </c>
      <c r="EX25">
        <f t="shared" si="93"/>
        <v>181.40845070422537</v>
      </c>
      <c r="EY25">
        <f t="shared" si="94"/>
        <v>3.8917666001047349</v>
      </c>
      <c r="EZ25">
        <f t="shared" si="152"/>
        <v>0.11267605633802817</v>
      </c>
      <c r="FA25">
        <f t="shared" si="95"/>
        <v>2.261709639115093</v>
      </c>
      <c r="FB25">
        <f t="shared" si="96"/>
        <v>21.009949295774643</v>
      </c>
      <c r="FC25">
        <f t="shared" si="153"/>
        <v>0</v>
      </c>
      <c r="FD25">
        <f t="shared" si="97"/>
        <v>265.3098591549296</v>
      </c>
      <c r="FE25">
        <f t="shared" si="98"/>
        <v>143.18309859154937</v>
      </c>
      <c r="FF25">
        <f t="shared" si="99"/>
        <v>49.707357776139716</v>
      </c>
      <c r="FG25">
        <f t="shared" si="100"/>
        <v>11.7510981531331</v>
      </c>
      <c r="FH25">
        <f t="shared" si="101"/>
        <v>16.619081133060039</v>
      </c>
      <c r="FI25">
        <f t="shared" si="102"/>
        <v>40.235790279196131</v>
      </c>
      <c r="FJ25">
        <f t="shared" si="154"/>
        <v>5.8247887323943662E-2</v>
      </c>
      <c r="FK25">
        <f t="shared" si="154"/>
        <v>0</v>
      </c>
      <c r="FL25">
        <f t="shared" si="103"/>
        <v>26.886975805823486</v>
      </c>
      <c r="FM25">
        <f t="shared" si="104"/>
        <v>10.990530391319069</v>
      </c>
      <c r="FN25">
        <f t="shared" si="105"/>
        <v>59.605633802816904</v>
      </c>
      <c r="FO25">
        <f t="shared" si="155"/>
        <v>0</v>
      </c>
      <c r="FP25">
        <f t="shared" si="155"/>
        <v>0</v>
      </c>
      <c r="FQ25">
        <f t="shared" si="106"/>
        <v>4906.076317412053</v>
      </c>
      <c r="FR25">
        <f t="shared" si="107"/>
        <v>2.004336619718309</v>
      </c>
      <c r="FS25">
        <f t="shared" si="143"/>
        <v>0.97810732793719168</v>
      </c>
      <c r="FT25">
        <f t="shared" si="108"/>
        <v>706.19718309859149</v>
      </c>
      <c r="FU25">
        <f t="shared" si="109"/>
        <v>9232.3943661971844</v>
      </c>
      <c r="FV25">
        <f t="shared" si="110"/>
        <v>13.015879543782672</v>
      </c>
      <c r="FW25">
        <f t="shared" si="144"/>
        <v>0</v>
      </c>
      <c r="FX25">
        <f t="shared" si="144"/>
        <v>0</v>
      </c>
      <c r="FY25">
        <f t="shared" si="111"/>
        <v>337.54615706811802</v>
      </c>
      <c r="FZ25">
        <f t="shared" si="112"/>
        <v>3.8233679601785844</v>
      </c>
      <c r="GA25">
        <f t="shared" si="145"/>
        <v>0</v>
      </c>
      <c r="GB25">
        <f t="shared" si="145"/>
        <v>7.5352112676056322</v>
      </c>
      <c r="GC25">
        <f t="shared" si="113"/>
        <v>89.877961321106255</v>
      </c>
    </row>
    <row r="26" spans="1:185">
      <c r="A26" s="1">
        <v>1924</v>
      </c>
      <c r="B26">
        <f t="shared" si="3"/>
        <v>27.426388732394376</v>
      </c>
      <c r="C26">
        <f t="shared" si="4"/>
        <v>11.01111630651631</v>
      </c>
      <c r="D26">
        <f t="shared" si="5"/>
        <v>14.330890808771603</v>
      </c>
      <c r="E26">
        <f t="shared" si="126"/>
        <v>0</v>
      </c>
      <c r="F26">
        <f t="shared" si="6"/>
        <v>9.1267605633802837</v>
      </c>
      <c r="G26">
        <f t="shared" si="127"/>
        <v>0</v>
      </c>
      <c r="H26">
        <f t="shared" si="127"/>
        <v>0</v>
      </c>
      <c r="I26">
        <f t="shared" si="7"/>
        <v>134.44943457261618</v>
      </c>
      <c r="J26">
        <f t="shared" si="114"/>
        <v>0</v>
      </c>
      <c r="K26">
        <f t="shared" si="8"/>
        <v>143.32394366197178</v>
      </c>
      <c r="L26">
        <f t="shared" si="9"/>
        <v>208.90140845070417</v>
      </c>
      <c r="M26">
        <f t="shared" si="10"/>
        <v>2.2544112676056338</v>
      </c>
      <c r="N26">
        <f t="shared" si="11"/>
        <v>4.9337951141238809</v>
      </c>
      <c r="O26">
        <f t="shared" si="12"/>
        <v>1.6651605633802815</v>
      </c>
      <c r="P26">
        <f t="shared" si="13"/>
        <v>232.5633802816902</v>
      </c>
      <c r="Q26">
        <f t="shared" si="115"/>
        <v>0</v>
      </c>
      <c r="R26">
        <f t="shared" si="115"/>
        <v>0</v>
      </c>
      <c r="S26">
        <f t="shared" si="115"/>
        <v>0</v>
      </c>
      <c r="T26">
        <f t="shared" si="115"/>
        <v>8.2957746478873245E-2</v>
      </c>
      <c r="U26">
        <f t="shared" si="14"/>
        <v>0.92041490898557332</v>
      </c>
      <c r="V26">
        <f t="shared" si="15"/>
        <v>0.56196430327887648</v>
      </c>
      <c r="W26">
        <f t="shared" si="16"/>
        <v>73.646294030047557</v>
      </c>
      <c r="X26">
        <f t="shared" si="17"/>
        <v>0.6186318331227697</v>
      </c>
      <c r="Y26">
        <f t="shared" si="18"/>
        <v>17.380426086307626</v>
      </c>
      <c r="Z26">
        <f t="shared" si="116"/>
        <v>0</v>
      </c>
      <c r="AA26">
        <f t="shared" si="19"/>
        <v>52.121182419108166</v>
      </c>
      <c r="AB26">
        <f t="shared" si="117"/>
        <v>0.21126760563380281</v>
      </c>
      <c r="AC26">
        <f t="shared" si="117"/>
        <v>0</v>
      </c>
      <c r="AD26">
        <f t="shared" si="117"/>
        <v>1.153125690669258</v>
      </c>
      <c r="AE26">
        <f t="shared" si="20"/>
        <v>858.92957746478885</v>
      </c>
      <c r="AF26">
        <f t="shared" si="21"/>
        <v>0.71979718309859131</v>
      </c>
      <c r="AG26">
        <f t="shared" si="118"/>
        <v>0</v>
      </c>
      <c r="AH26">
        <f t="shared" si="118"/>
        <v>7.0422535211267609E-2</v>
      </c>
      <c r="AI26">
        <f t="shared" si="118"/>
        <v>4.4326760563380265</v>
      </c>
      <c r="AJ26">
        <f t="shared" si="22"/>
        <v>468.2095326806371</v>
      </c>
      <c r="AK26">
        <f t="shared" si="119"/>
        <v>9.8591549295774655E-2</v>
      </c>
      <c r="AL26">
        <f t="shared" si="23"/>
        <v>31.82617644268452</v>
      </c>
      <c r="AM26">
        <f t="shared" si="120"/>
        <v>0</v>
      </c>
      <c r="AN26">
        <f t="shared" si="24"/>
        <v>0.80784492305375999</v>
      </c>
      <c r="AO26">
        <f t="shared" si="121"/>
        <v>0</v>
      </c>
      <c r="AP26">
        <f t="shared" si="121"/>
        <v>0</v>
      </c>
      <c r="AQ26">
        <f t="shared" si="121"/>
        <v>3.408450704225352</v>
      </c>
      <c r="AR26">
        <f t="shared" si="25"/>
        <v>2.2219567818083332</v>
      </c>
      <c r="AS26">
        <f t="shared" si="26"/>
        <v>5.9903984336259608</v>
      </c>
      <c r="AT26">
        <f t="shared" si="27"/>
        <v>2.1433480653419967</v>
      </c>
      <c r="AU26">
        <f t="shared" si="28"/>
        <v>173.07042253521124</v>
      </c>
      <c r="AV26">
        <f t="shared" si="29"/>
        <v>125.7464788732394</v>
      </c>
      <c r="AW26">
        <f t="shared" si="122"/>
        <v>0.26311830985915485</v>
      </c>
      <c r="AX26">
        <f t="shared" si="122"/>
        <v>0</v>
      </c>
      <c r="AY26">
        <f t="shared" si="122"/>
        <v>2.2340346831275371</v>
      </c>
      <c r="AZ26">
        <f t="shared" si="30"/>
        <v>32.830271006000608</v>
      </c>
      <c r="BA26">
        <f t="shared" si="31"/>
        <v>4.659360433742469</v>
      </c>
      <c r="BB26">
        <f t="shared" si="32"/>
        <v>61.777204805905171</v>
      </c>
      <c r="BC26">
        <f t="shared" si="33"/>
        <v>7.5837197833461456</v>
      </c>
      <c r="BD26">
        <f t="shared" si="34"/>
        <v>3.7973408450704227</v>
      </c>
      <c r="BE26">
        <f t="shared" si="35"/>
        <v>3.8011395261634666</v>
      </c>
      <c r="BF26">
        <f t="shared" si="36"/>
        <v>3.1834478873239433</v>
      </c>
      <c r="BG26">
        <f t="shared" si="123"/>
        <v>0</v>
      </c>
      <c r="BH26">
        <f t="shared" si="37"/>
        <v>123.7183098591549</v>
      </c>
      <c r="BI26">
        <f t="shared" si="38"/>
        <v>956.95774647887379</v>
      </c>
      <c r="BJ26">
        <f t="shared" si="124"/>
        <v>7.0422535211267609E-2</v>
      </c>
      <c r="BK26">
        <f t="shared" si="124"/>
        <v>0.28169014084507044</v>
      </c>
      <c r="BL26">
        <f t="shared" si="124"/>
        <v>0</v>
      </c>
      <c r="BM26">
        <f t="shared" si="39"/>
        <v>0.38911671359965816</v>
      </c>
      <c r="BN26">
        <f t="shared" si="125"/>
        <v>0</v>
      </c>
      <c r="BO26">
        <f t="shared" si="40"/>
        <v>1601.5774647887333</v>
      </c>
      <c r="BP26">
        <f t="shared" si="41"/>
        <v>0.45411147415942121</v>
      </c>
      <c r="BQ26">
        <f t="shared" si="42"/>
        <v>45.633802816901394</v>
      </c>
      <c r="BR26">
        <f t="shared" si="141"/>
        <v>0</v>
      </c>
      <c r="BS26">
        <f t="shared" si="141"/>
        <v>0</v>
      </c>
      <c r="BT26">
        <f t="shared" si="43"/>
        <v>0.42135211267605654</v>
      </c>
      <c r="BU26">
        <f t="shared" si="44"/>
        <v>3.3332999314248508</v>
      </c>
      <c r="BV26">
        <f t="shared" si="142"/>
        <v>0.11267605633802817</v>
      </c>
      <c r="BW26">
        <f t="shared" si="142"/>
        <v>0</v>
      </c>
      <c r="BX26">
        <f t="shared" si="142"/>
        <v>0</v>
      </c>
      <c r="BY26">
        <f t="shared" si="128"/>
        <v>0.2180100860815706</v>
      </c>
      <c r="BZ26">
        <f t="shared" si="45"/>
        <v>0.41573949006046579</v>
      </c>
      <c r="CA26">
        <f t="shared" si="46"/>
        <v>9.3018955682772457</v>
      </c>
      <c r="CB26">
        <f t="shared" si="47"/>
        <v>189.29577464788736</v>
      </c>
      <c r="CC26">
        <f t="shared" si="48"/>
        <v>2.0281690140845057</v>
      </c>
      <c r="CD26">
        <f t="shared" si="49"/>
        <v>236.13209438080375</v>
      </c>
      <c r="CE26">
        <f t="shared" si="50"/>
        <v>20.88319354556015</v>
      </c>
      <c r="CF26">
        <f t="shared" si="51"/>
        <v>166.05437595297388</v>
      </c>
      <c r="CG26">
        <f t="shared" si="52"/>
        <v>19.689547193636937</v>
      </c>
      <c r="CH26">
        <f t="shared" si="53"/>
        <v>36.169014084507054</v>
      </c>
      <c r="CI26">
        <f t="shared" si="129"/>
        <v>0</v>
      </c>
      <c r="CJ26">
        <f t="shared" si="54"/>
        <v>696.33802816901425</v>
      </c>
      <c r="CK26">
        <f t="shared" si="55"/>
        <v>12.337924642133403</v>
      </c>
      <c r="CL26">
        <f t="shared" si="56"/>
        <v>1389.2957746478878</v>
      </c>
      <c r="CM26">
        <f t="shared" si="57"/>
        <v>12.996239844552607</v>
      </c>
      <c r="CN26">
        <f t="shared" si="58"/>
        <v>2.2262474575744875</v>
      </c>
      <c r="CO26">
        <f t="shared" si="130"/>
        <v>0</v>
      </c>
      <c r="CP26">
        <f t="shared" si="130"/>
        <v>0</v>
      </c>
      <c r="CQ26">
        <f t="shared" si="59"/>
        <v>65.577464788732399</v>
      </c>
      <c r="CR26">
        <f t="shared" si="60"/>
        <v>10.738770968938127</v>
      </c>
      <c r="CS26">
        <f t="shared" si="131"/>
        <v>0</v>
      </c>
      <c r="CT26">
        <f t="shared" si="131"/>
        <v>1.9577464788732395</v>
      </c>
      <c r="CU26">
        <f t="shared" si="131"/>
        <v>0</v>
      </c>
      <c r="CV26">
        <f t="shared" si="131"/>
        <v>1.3239436619718308</v>
      </c>
      <c r="CW26">
        <f t="shared" si="61"/>
        <v>1.6366371248474094</v>
      </c>
      <c r="CX26">
        <f t="shared" si="62"/>
        <v>2.7042253521126756</v>
      </c>
      <c r="CY26">
        <f t="shared" si="63"/>
        <v>8.669281652485493</v>
      </c>
      <c r="CZ26">
        <f t="shared" si="132"/>
        <v>0</v>
      </c>
      <c r="DA26">
        <f t="shared" si="64"/>
        <v>3.3802816901408437</v>
      </c>
      <c r="DB26">
        <f t="shared" si="133"/>
        <v>0.72337276016096108</v>
      </c>
      <c r="DC26">
        <f t="shared" si="65"/>
        <v>0.36638873239436609</v>
      </c>
      <c r="DD26">
        <f t="shared" si="134"/>
        <v>0.10478873239436619</v>
      </c>
      <c r="DE26">
        <f t="shared" si="134"/>
        <v>1.2816901408450703</v>
      </c>
      <c r="DF26">
        <f t="shared" si="66"/>
        <v>0.42381971830985921</v>
      </c>
      <c r="DG26">
        <f t="shared" si="67"/>
        <v>136.33273897149056</v>
      </c>
      <c r="DH26">
        <f t="shared" si="135"/>
        <v>0</v>
      </c>
      <c r="DI26">
        <f t="shared" si="135"/>
        <v>0</v>
      </c>
      <c r="DJ26">
        <f t="shared" si="68"/>
        <v>14.257786560434733</v>
      </c>
      <c r="DK26">
        <f t="shared" si="69"/>
        <v>11.492957746478876</v>
      </c>
      <c r="DL26">
        <f t="shared" si="70"/>
        <v>48.606264736043904</v>
      </c>
      <c r="DM26">
        <f t="shared" si="136"/>
        <v>0.81690140845070425</v>
      </c>
      <c r="DN26">
        <f t="shared" si="71"/>
        <v>1.2746028169014088</v>
      </c>
      <c r="DO26">
        <f t="shared" si="72"/>
        <v>289.6901408450704</v>
      </c>
      <c r="DP26">
        <f t="shared" si="137"/>
        <v>0.50730985915492954</v>
      </c>
      <c r="DQ26">
        <f t="shared" si="73"/>
        <v>36.507042253521135</v>
      </c>
      <c r="DR26">
        <f t="shared" si="74"/>
        <v>0.8122197804610749</v>
      </c>
      <c r="DS26">
        <f t="shared" si="138"/>
        <v>0</v>
      </c>
      <c r="DT26">
        <f t="shared" si="75"/>
        <v>3.3459196868482945</v>
      </c>
      <c r="DU26">
        <f t="shared" si="76"/>
        <v>72.676056338028161</v>
      </c>
      <c r="DV26">
        <f t="shared" si="139"/>
        <v>1.8873239436619718</v>
      </c>
      <c r="DW26">
        <f t="shared" si="139"/>
        <v>0</v>
      </c>
      <c r="DX26">
        <f t="shared" si="77"/>
        <v>6.3376975132295348</v>
      </c>
      <c r="DY26">
        <f t="shared" si="140"/>
        <v>0</v>
      </c>
      <c r="DZ26">
        <f t="shared" si="78"/>
        <v>1.053644455988785</v>
      </c>
      <c r="EA26">
        <f t="shared" si="79"/>
        <v>12.302568665171362</v>
      </c>
      <c r="EB26">
        <f t="shared" si="80"/>
        <v>14.894217248354577</v>
      </c>
      <c r="EC26">
        <f t="shared" si="81"/>
        <v>220.39436619718322</v>
      </c>
      <c r="ED26">
        <f t="shared" si="82"/>
        <v>23.323943661971818</v>
      </c>
      <c r="EE26">
        <f t="shared" si="83"/>
        <v>1.7223955934643804</v>
      </c>
      <c r="EF26">
        <f t="shared" si="84"/>
        <v>8.2221971830985918</v>
      </c>
      <c r="EG26">
        <f t="shared" si="146"/>
        <v>3.5774647887323945</v>
      </c>
      <c r="EH26">
        <f t="shared" si="85"/>
        <v>141.68598742823309</v>
      </c>
      <c r="EI26">
        <f t="shared" si="147"/>
        <v>0.43898591549295773</v>
      </c>
      <c r="EJ26">
        <f t="shared" si="147"/>
        <v>0</v>
      </c>
      <c r="EK26">
        <f t="shared" si="86"/>
        <v>0.33802816901408445</v>
      </c>
      <c r="EL26">
        <f t="shared" si="148"/>
        <v>5.6338028169014086E-2</v>
      </c>
      <c r="EM26">
        <f t="shared" si="87"/>
        <v>0.50031549295774635</v>
      </c>
      <c r="EN26">
        <f t="shared" si="149"/>
        <v>0</v>
      </c>
      <c r="EO26">
        <f t="shared" si="149"/>
        <v>0</v>
      </c>
      <c r="EP26">
        <f t="shared" si="88"/>
        <v>50.631240901590665</v>
      </c>
      <c r="EQ26">
        <f t="shared" si="89"/>
        <v>1.353162262949283</v>
      </c>
      <c r="ER26">
        <f t="shared" si="150"/>
        <v>0</v>
      </c>
      <c r="ES26">
        <f t="shared" si="150"/>
        <v>0</v>
      </c>
      <c r="ET26">
        <f t="shared" si="90"/>
        <v>3.4456950085469065</v>
      </c>
      <c r="EU26">
        <f t="shared" si="151"/>
        <v>0</v>
      </c>
      <c r="EV26">
        <f t="shared" si="91"/>
        <v>1.3833464788732395</v>
      </c>
      <c r="EW26">
        <f t="shared" si="92"/>
        <v>44.881808488451149</v>
      </c>
      <c r="EX26">
        <f t="shared" si="93"/>
        <v>189.29577464788736</v>
      </c>
      <c r="EY26">
        <f t="shared" si="94"/>
        <v>4.0609738435875498</v>
      </c>
      <c r="EZ26">
        <f t="shared" si="152"/>
        <v>0.15492957746478875</v>
      </c>
      <c r="FA26">
        <f t="shared" si="95"/>
        <v>2.3600448408157493</v>
      </c>
      <c r="FB26">
        <f t="shared" si="96"/>
        <v>21.92342535211267</v>
      </c>
      <c r="FC26">
        <f t="shared" si="153"/>
        <v>0</v>
      </c>
      <c r="FD26">
        <f t="shared" si="97"/>
        <v>276.84507042253523</v>
      </c>
      <c r="FE26">
        <f t="shared" si="98"/>
        <v>149.40845070422543</v>
      </c>
      <c r="FF26">
        <f t="shared" si="99"/>
        <v>51.868547244667532</v>
      </c>
      <c r="FG26">
        <f t="shared" si="100"/>
        <v>12.262015464138887</v>
      </c>
      <c r="FH26">
        <f t="shared" si="101"/>
        <v>17.341649877975694</v>
      </c>
      <c r="FI26">
        <f t="shared" si="102"/>
        <v>41.985172465248134</v>
      </c>
      <c r="FJ26">
        <f t="shared" si="154"/>
        <v>8.6416901408450708E-2</v>
      </c>
      <c r="FK26">
        <f t="shared" si="154"/>
        <v>0</v>
      </c>
      <c r="FL26">
        <f t="shared" si="103"/>
        <v>28.055974753902767</v>
      </c>
      <c r="FM26">
        <f t="shared" si="104"/>
        <v>11.468379538767724</v>
      </c>
      <c r="FN26">
        <f t="shared" si="105"/>
        <v>62.197183098591552</v>
      </c>
      <c r="FO26">
        <f t="shared" si="155"/>
        <v>0</v>
      </c>
      <c r="FP26">
        <f t="shared" si="155"/>
        <v>0</v>
      </c>
      <c r="FQ26">
        <f t="shared" si="106"/>
        <v>5119.3839833864904</v>
      </c>
      <c r="FR26">
        <f t="shared" si="107"/>
        <v>2.0914816901408444</v>
      </c>
      <c r="FS26">
        <f t="shared" si="143"/>
        <v>1.0782008965052705</v>
      </c>
      <c r="FT26">
        <f t="shared" si="108"/>
        <v>736.90140845070414</v>
      </c>
      <c r="FU26">
        <f t="shared" si="109"/>
        <v>9633.8028169014106</v>
      </c>
      <c r="FV26">
        <f t="shared" si="110"/>
        <v>13.581787350034093</v>
      </c>
      <c r="FW26">
        <f t="shared" si="144"/>
        <v>0</v>
      </c>
      <c r="FX26">
        <f t="shared" si="144"/>
        <v>0</v>
      </c>
      <c r="FY26">
        <f t="shared" si="111"/>
        <v>352.22207694064491</v>
      </c>
      <c r="FZ26">
        <f t="shared" si="112"/>
        <v>3.9896013497515663</v>
      </c>
      <c r="GA26">
        <f t="shared" si="145"/>
        <v>0</v>
      </c>
      <c r="GB26">
        <f t="shared" si="145"/>
        <v>8.3521126760563362</v>
      </c>
      <c r="GC26">
        <f t="shared" si="113"/>
        <v>93.785698769850001</v>
      </c>
    </row>
    <row r="27" spans="1:185">
      <c r="A27" s="1">
        <v>1925</v>
      </c>
      <c r="B27">
        <f t="shared" si="3"/>
        <v>28.569154929577476</v>
      </c>
      <c r="C27">
        <f t="shared" si="4"/>
        <v>11.469912819287824</v>
      </c>
      <c r="D27">
        <f t="shared" si="5"/>
        <v>14.928011259137087</v>
      </c>
      <c r="E27">
        <f t="shared" si="126"/>
        <v>0</v>
      </c>
      <c r="F27">
        <f t="shared" si="6"/>
        <v>9.5070422535211296</v>
      </c>
      <c r="G27">
        <f t="shared" si="127"/>
        <v>0</v>
      </c>
      <c r="H27">
        <f t="shared" si="127"/>
        <v>0</v>
      </c>
      <c r="I27">
        <f t="shared" si="7"/>
        <v>140.05149434647518</v>
      </c>
      <c r="J27">
        <f t="shared" si="114"/>
        <v>0</v>
      </c>
      <c r="K27">
        <f t="shared" si="8"/>
        <v>149.29577464788727</v>
      </c>
      <c r="L27">
        <f t="shared" si="9"/>
        <v>217.60563380281684</v>
      </c>
      <c r="M27">
        <f t="shared" si="10"/>
        <v>2.348345070422535</v>
      </c>
      <c r="N27">
        <f t="shared" si="11"/>
        <v>5.1393699105457094</v>
      </c>
      <c r="O27">
        <f t="shared" si="12"/>
        <v>1.7345422535211266</v>
      </c>
      <c r="P27">
        <f t="shared" si="13"/>
        <v>242.25352112676063</v>
      </c>
      <c r="Q27">
        <f t="shared" si="115"/>
        <v>0</v>
      </c>
      <c r="R27">
        <f t="shared" si="115"/>
        <v>0</v>
      </c>
      <c r="S27">
        <f t="shared" si="115"/>
        <v>0</v>
      </c>
      <c r="T27">
        <f t="shared" si="115"/>
        <v>0.12211267605633803</v>
      </c>
      <c r="U27">
        <f t="shared" si="14"/>
        <v>0.95876553019330557</v>
      </c>
      <c r="V27">
        <f t="shared" si="15"/>
        <v>0.58537948258216299</v>
      </c>
      <c r="W27">
        <f t="shared" si="16"/>
        <v>76.714889614632867</v>
      </c>
      <c r="X27">
        <f t="shared" si="17"/>
        <v>0.6444081595028851</v>
      </c>
      <c r="Y27">
        <f t="shared" si="18"/>
        <v>18.104610506570445</v>
      </c>
      <c r="Z27">
        <f t="shared" si="116"/>
        <v>0</v>
      </c>
      <c r="AA27">
        <f t="shared" si="19"/>
        <v>54.292898353237675</v>
      </c>
      <c r="AB27">
        <f t="shared" si="117"/>
        <v>0.25352112676056338</v>
      </c>
      <c r="AC27">
        <f t="shared" si="117"/>
        <v>0.1273404232838192</v>
      </c>
      <c r="AD27">
        <f t="shared" si="117"/>
        <v>1.2235482258805255</v>
      </c>
      <c r="AE27">
        <f t="shared" si="20"/>
        <v>894.71830985915506</v>
      </c>
      <c r="AF27">
        <f t="shared" si="21"/>
        <v>0.74978873239436594</v>
      </c>
      <c r="AG27">
        <f t="shared" si="118"/>
        <v>0</v>
      </c>
      <c r="AH27">
        <f t="shared" si="118"/>
        <v>8.4507042253521125E-2</v>
      </c>
      <c r="AI27">
        <f t="shared" si="118"/>
        <v>5.2422535211267585</v>
      </c>
      <c r="AJ27">
        <f t="shared" si="22"/>
        <v>487.71826320899697</v>
      </c>
      <c r="AK27">
        <f t="shared" si="119"/>
        <v>0.15492957746478875</v>
      </c>
      <c r="AL27">
        <f t="shared" si="23"/>
        <v>33.152267127796378</v>
      </c>
      <c r="AM27">
        <f t="shared" si="120"/>
        <v>0</v>
      </c>
      <c r="AN27">
        <f t="shared" si="24"/>
        <v>0.84150512818099998</v>
      </c>
      <c r="AO27">
        <f t="shared" si="121"/>
        <v>0</v>
      </c>
      <c r="AP27">
        <f t="shared" si="121"/>
        <v>0</v>
      </c>
      <c r="AQ27">
        <f t="shared" si="121"/>
        <v>3.7746478873239435</v>
      </c>
      <c r="AR27">
        <f t="shared" si="25"/>
        <v>2.3145383143836806</v>
      </c>
      <c r="AS27">
        <f t="shared" si="26"/>
        <v>6.2399983683603759</v>
      </c>
      <c r="AT27">
        <f t="shared" si="27"/>
        <v>2.2326542347312466</v>
      </c>
      <c r="AU27">
        <f t="shared" si="28"/>
        <v>180.28169014084503</v>
      </c>
      <c r="AV27">
        <f t="shared" si="29"/>
        <v>130.9859154929577</v>
      </c>
      <c r="AW27">
        <f t="shared" si="122"/>
        <v>0.29128732394366191</v>
      </c>
      <c r="AX27">
        <f t="shared" si="122"/>
        <v>0</v>
      </c>
      <c r="AY27">
        <f t="shared" si="122"/>
        <v>2.3889642605923256</v>
      </c>
      <c r="AZ27">
        <f t="shared" si="30"/>
        <v>34.198198964583966</v>
      </c>
      <c r="BA27">
        <f t="shared" si="31"/>
        <v>4.8535004518150719</v>
      </c>
      <c r="BB27">
        <f t="shared" si="32"/>
        <v>64.35125500615122</v>
      </c>
      <c r="BC27">
        <f t="shared" si="33"/>
        <v>7.8997081076522351</v>
      </c>
      <c r="BD27">
        <f t="shared" si="34"/>
        <v>3.9555633802816903</v>
      </c>
      <c r="BE27">
        <f t="shared" si="35"/>
        <v>3.959520339753611</v>
      </c>
      <c r="BF27">
        <f t="shared" si="36"/>
        <v>3.3160915492957743</v>
      </c>
      <c r="BG27">
        <f t="shared" si="123"/>
        <v>0</v>
      </c>
      <c r="BH27">
        <f t="shared" si="37"/>
        <v>128.87323943661968</v>
      </c>
      <c r="BI27">
        <f t="shared" si="38"/>
        <v>996.83098591549356</v>
      </c>
      <c r="BJ27">
        <f t="shared" si="124"/>
        <v>8.4507042253521125E-2</v>
      </c>
      <c r="BK27">
        <f t="shared" si="124"/>
        <v>0.3380281690140845</v>
      </c>
      <c r="BL27">
        <f t="shared" si="124"/>
        <v>0</v>
      </c>
      <c r="BM27">
        <f t="shared" si="39"/>
        <v>0.40532990999964391</v>
      </c>
      <c r="BN27">
        <f t="shared" si="125"/>
        <v>0</v>
      </c>
      <c r="BO27">
        <f t="shared" si="40"/>
        <v>1668.3098591549306</v>
      </c>
      <c r="BP27">
        <f t="shared" si="41"/>
        <v>0.47303278558273043</v>
      </c>
      <c r="BQ27">
        <f t="shared" si="42"/>
        <v>47.535211267605618</v>
      </c>
      <c r="BR27">
        <f t="shared" si="141"/>
        <v>0</v>
      </c>
      <c r="BS27">
        <f t="shared" si="141"/>
        <v>0</v>
      </c>
      <c r="BT27">
        <f t="shared" si="43"/>
        <v>0.43890845070422557</v>
      </c>
      <c r="BU27">
        <f t="shared" si="44"/>
        <v>3.4721874285675529</v>
      </c>
      <c r="BV27">
        <f t="shared" si="142"/>
        <v>0.14084507042253522</v>
      </c>
      <c r="BW27">
        <f t="shared" si="142"/>
        <v>0</v>
      </c>
      <c r="BX27">
        <f t="shared" si="142"/>
        <v>0</v>
      </c>
      <c r="BY27">
        <f t="shared" si="128"/>
        <v>0.24707809755911336</v>
      </c>
      <c r="BZ27">
        <f t="shared" si="45"/>
        <v>0.4330619688129852</v>
      </c>
      <c r="CA27">
        <f t="shared" si="46"/>
        <v>9.6894745502887982</v>
      </c>
      <c r="CB27">
        <f t="shared" si="47"/>
        <v>197.18309859154934</v>
      </c>
      <c r="CC27">
        <f t="shared" si="48"/>
        <v>2.1126760563380267</v>
      </c>
      <c r="CD27">
        <f t="shared" si="49"/>
        <v>245.97093164667058</v>
      </c>
      <c r="CE27">
        <f t="shared" si="50"/>
        <v>21.753326609958489</v>
      </c>
      <c r="CF27">
        <f t="shared" si="51"/>
        <v>172.97330828434781</v>
      </c>
      <c r="CG27">
        <f t="shared" si="52"/>
        <v>20.509944993371811</v>
      </c>
      <c r="CH27">
        <f t="shared" si="53"/>
        <v>37.676056338028182</v>
      </c>
      <c r="CI27">
        <f t="shared" si="129"/>
        <v>0</v>
      </c>
      <c r="CJ27">
        <f t="shared" si="54"/>
        <v>725.35211267605655</v>
      </c>
      <c r="CK27">
        <f t="shared" si="55"/>
        <v>12.852004835555629</v>
      </c>
      <c r="CL27">
        <f t="shared" si="56"/>
        <v>1447.1830985915499</v>
      </c>
      <c r="CM27">
        <f t="shared" si="57"/>
        <v>13.537749838075632</v>
      </c>
      <c r="CN27">
        <f t="shared" si="58"/>
        <v>2.3190077683067578</v>
      </c>
      <c r="CO27">
        <f t="shared" si="130"/>
        <v>0</v>
      </c>
      <c r="CP27">
        <f t="shared" si="130"/>
        <v>0</v>
      </c>
      <c r="CQ27">
        <f t="shared" si="59"/>
        <v>68.309859154929583</v>
      </c>
      <c r="CR27">
        <f t="shared" si="60"/>
        <v>11.186219759310548</v>
      </c>
      <c r="CS27">
        <f t="shared" si="131"/>
        <v>0</v>
      </c>
      <c r="CT27">
        <f t="shared" si="131"/>
        <v>2.9014084507042255</v>
      </c>
      <c r="CU27">
        <f t="shared" si="131"/>
        <v>0</v>
      </c>
      <c r="CV27">
        <f t="shared" si="131"/>
        <v>1.3380281690140843</v>
      </c>
      <c r="CW27">
        <f t="shared" si="61"/>
        <v>1.7048303383827181</v>
      </c>
      <c r="CX27">
        <f t="shared" si="62"/>
        <v>2.8169014084507036</v>
      </c>
      <c r="CY27">
        <f t="shared" si="63"/>
        <v>9.0305017213390553</v>
      </c>
      <c r="CZ27">
        <f t="shared" si="132"/>
        <v>0</v>
      </c>
      <c r="DA27">
        <f t="shared" si="64"/>
        <v>3.5211267605633787</v>
      </c>
      <c r="DB27">
        <f t="shared" si="133"/>
        <v>0.72337276016096108</v>
      </c>
      <c r="DC27">
        <f t="shared" si="65"/>
        <v>0.38165492957746466</v>
      </c>
      <c r="DD27">
        <f t="shared" si="134"/>
        <v>0.12197183098591549</v>
      </c>
      <c r="DE27">
        <f t="shared" si="134"/>
        <v>1.52112676056338</v>
      </c>
      <c r="DF27">
        <f t="shared" si="66"/>
        <v>0.44147887323943669</v>
      </c>
      <c r="DG27">
        <f t="shared" si="67"/>
        <v>142.01326976196933</v>
      </c>
      <c r="DH27">
        <f t="shared" si="135"/>
        <v>0</v>
      </c>
      <c r="DI27">
        <f t="shared" si="135"/>
        <v>0</v>
      </c>
      <c r="DJ27">
        <f t="shared" si="68"/>
        <v>14.851861000452846</v>
      </c>
      <c r="DK27">
        <f t="shared" si="69"/>
        <v>11.971830985915496</v>
      </c>
      <c r="DL27">
        <f t="shared" si="70"/>
        <v>50.6315257667124</v>
      </c>
      <c r="DM27">
        <f t="shared" si="136"/>
        <v>0.91549295774647887</v>
      </c>
      <c r="DN27">
        <f t="shared" si="71"/>
        <v>1.3277112676056342</v>
      </c>
      <c r="DO27">
        <f t="shared" si="72"/>
        <v>301.76056338028167</v>
      </c>
      <c r="DP27">
        <f t="shared" si="137"/>
        <v>0.57773239436619717</v>
      </c>
      <c r="DQ27">
        <f t="shared" si="73"/>
        <v>38.028169014084519</v>
      </c>
      <c r="DR27">
        <f t="shared" si="74"/>
        <v>0.84606227131361966</v>
      </c>
      <c r="DS27">
        <f t="shared" si="138"/>
        <v>0</v>
      </c>
      <c r="DT27">
        <f t="shared" si="75"/>
        <v>3.4853330071336401</v>
      </c>
      <c r="DU27">
        <f t="shared" si="76"/>
        <v>75.704225352112672</v>
      </c>
      <c r="DV27">
        <f t="shared" si="139"/>
        <v>2.112676056338028</v>
      </c>
      <c r="DW27">
        <f t="shared" si="139"/>
        <v>0</v>
      </c>
      <c r="DX27">
        <f t="shared" si="77"/>
        <v>6.6017682429474318</v>
      </c>
      <c r="DY27">
        <f t="shared" si="140"/>
        <v>0</v>
      </c>
      <c r="DZ27">
        <f t="shared" si="78"/>
        <v>1.097546308321651</v>
      </c>
      <c r="EA27">
        <f t="shared" si="79"/>
        <v>12.815175692886836</v>
      </c>
      <c r="EB27">
        <f t="shared" si="80"/>
        <v>15.514809633702685</v>
      </c>
      <c r="EC27">
        <f t="shared" si="81"/>
        <v>229.57746478873253</v>
      </c>
      <c r="ED27">
        <f t="shared" si="82"/>
        <v>24.29577464788731</v>
      </c>
      <c r="EE27">
        <f t="shared" si="83"/>
        <v>1.7941620765253963</v>
      </c>
      <c r="EF27">
        <f t="shared" si="84"/>
        <v>8.5647887323943657</v>
      </c>
      <c r="EG27">
        <f t="shared" si="146"/>
        <v>3.774647887323944</v>
      </c>
      <c r="EH27">
        <f t="shared" si="85"/>
        <v>147.58957023774281</v>
      </c>
      <c r="EI27">
        <f t="shared" si="147"/>
        <v>0.4812394366197183</v>
      </c>
      <c r="EJ27">
        <f t="shared" si="147"/>
        <v>0</v>
      </c>
      <c r="EK27">
        <f t="shared" si="86"/>
        <v>0.35211267605633795</v>
      </c>
      <c r="EL27">
        <f t="shared" si="148"/>
        <v>7.0422535211267609E-2</v>
      </c>
      <c r="EM27">
        <f t="shared" si="87"/>
        <v>0.52116197183098578</v>
      </c>
      <c r="EN27">
        <f t="shared" si="149"/>
        <v>0</v>
      </c>
      <c r="EO27">
        <f t="shared" si="149"/>
        <v>0</v>
      </c>
      <c r="EP27">
        <f t="shared" si="88"/>
        <v>52.740875939156943</v>
      </c>
      <c r="EQ27">
        <f t="shared" si="89"/>
        <v>1.409544023905503</v>
      </c>
      <c r="ER27">
        <f t="shared" si="150"/>
        <v>0</v>
      </c>
      <c r="ES27">
        <f t="shared" si="150"/>
        <v>0</v>
      </c>
      <c r="ET27">
        <f t="shared" si="90"/>
        <v>3.5892656339030276</v>
      </c>
      <c r="EU27">
        <f t="shared" si="151"/>
        <v>0</v>
      </c>
      <c r="EV27">
        <f t="shared" si="91"/>
        <v>1.4409859154929578</v>
      </c>
      <c r="EW27">
        <f t="shared" si="92"/>
        <v>46.751883842136614</v>
      </c>
      <c r="EX27">
        <f t="shared" si="93"/>
        <v>197.18309859154934</v>
      </c>
      <c r="EY27">
        <f t="shared" si="94"/>
        <v>4.2301810870703642</v>
      </c>
      <c r="EZ27">
        <f t="shared" si="152"/>
        <v>0.19718309859154931</v>
      </c>
      <c r="FA27">
        <f t="shared" si="95"/>
        <v>2.4583800425164055</v>
      </c>
      <c r="FB27">
        <f t="shared" si="96"/>
        <v>22.836901408450696</v>
      </c>
      <c r="FC27">
        <f t="shared" si="153"/>
        <v>0</v>
      </c>
      <c r="FD27">
        <f t="shared" si="97"/>
        <v>288.38028169014086</v>
      </c>
      <c r="FE27">
        <f t="shared" si="98"/>
        <v>155.63380281690149</v>
      </c>
      <c r="FF27">
        <f t="shared" si="99"/>
        <v>54.029736713195348</v>
      </c>
      <c r="FG27">
        <f t="shared" si="100"/>
        <v>12.772932775144675</v>
      </c>
      <c r="FH27">
        <f t="shared" si="101"/>
        <v>18.064218622891349</v>
      </c>
      <c r="FI27">
        <f t="shared" si="102"/>
        <v>43.734554651300137</v>
      </c>
      <c r="FJ27">
        <f t="shared" si="154"/>
        <v>0.10050140845070422</v>
      </c>
      <c r="FK27">
        <f t="shared" si="154"/>
        <v>0</v>
      </c>
      <c r="FL27">
        <f t="shared" si="103"/>
        <v>29.224973701982048</v>
      </c>
      <c r="FM27">
        <f t="shared" si="104"/>
        <v>11.946228686216379</v>
      </c>
      <c r="FN27">
        <f t="shared" si="105"/>
        <v>64.788732394366207</v>
      </c>
      <c r="FO27">
        <f t="shared" si="155"/>
        <v>0</v>
      </c>
      <c r="FP27">
        <f t="shared" si="155"/>
        <v>0</v>
      </c>
      <c r="FQ27">
        <f t="shared" si="106"/>
        <v>5332.6916493609278</v>
      </c>
      <c r="FR27">
        <f t="shared" si="107"/>
        <v>2.1786267605633798</v>
      </c>
      <c r="FS27">
        <f t="shared" si="143"/>
        <v>1.1818065201108259</v>
      </c>
      <c r="FT27">
        <f t="shared" si="108"/>
        <v>767.60563380281678</v>
      </c>
      <c r="FU27">
        <f t="shared" si="109"/>
        <v>10035.211267605637</v>
      </c>
      <c r="FV27">
        <f t="shared" si="110"/>
        <v>14.147695156285513</v>
      </c>
      <c r="FW27">
        <f t="shared" si="144"/>
        <v>0</v>
      </c>
      <c r="FX27">
        <f t="shared" si="144"/>
        <v>0</v>
      </c>
      <c r="FY27">
        <f t="shared" si="111"/>
        <v>366.8979968131718</v>
      </c>
      <c r="FZ27">
        <f t="shared" si="112"/>
        <v>4.1558347393245478</v>
      </c>
      <c r="GA27">
        <f t="shared" si="145"/>
        <v>0</v>
      </c>
      <c r="GB27">
        <f t="shared" si="145"/>
        <v>9.1690140845070403</v>
      </c>
      <c r="GC27">
        <f t="shared" si="113"/>
        <v>97.693436218593746</v>
      </c>
    </row>
    <row r="28" spans="1:185">
      <c r="A28" s="1">
        <v>1926</v>
      </c>
      <c r="B28">
        <f t="shared" si="3"/>
        <v>29.711921126760576</v>
      </c>
      <c r="C28">
        <f t="shared" si="4"/>
        <v>11.928709332059338</v>
      </c>
      <c r="D28">
        <f t="shared" si="5"/>
        <v>15.52513170950257</v>
      </c>
      <c r="E28">
        <f t="shared" si="126"/>
        <v>0</v>
      </c>
      <c r="F28">
        <f t="shared" si="6"/>
        <v>9.8873239436619755</v>
      </c>
      <c r="G28">
        <f t="shared" si="127"/>
        <v>0</v>
      </c>
      <c r="H28">
        <f t="shared" si="127"/>
        <v>0</v>
      </c>
      <c r="I28">
        <f t="shared" si="7"/>
        <v>145.65355412033418</v>
      </c>
      <c r="J28">
        <f t="shared" si="114"/>
        <v>0</v>
      </c>
      <c r="K28">
        <f t="shared" si="8"/>
        <v>155.26760563380276</v>
      </c>
      <c r="L28">
        <f t="shared" si="9"/>
        <v>226.30985915492951</v>
      </c>
      <c r="M28">
        <f t="shared" si="10"/>
        <v>2.4422788732394363</v>
      </c>
      <c r="N28">
        <f t="shared" si="11"/>
        <v>5.3449447069675378</v>
      </c>
      <c r="O28">
        <f t="shared" si="12"/>
        <v>1.8039239436619716</v>
      </c>
      <c r="P28">
        <f t="shared" si="13"/>
        <v>251.94366197183106</v>
      </c>
      <c r="Q28">
        <f t="shared" ref="Q28:T43" si="156">(Q98-0)/71+Q27</f>
        <v>0</v>
      </c>
      <c r="R28">
        <f t="shared" si="156"/>
        <v>0</v>
      </c>
      <c r="S28">
        <f t="shared" si="156"/>
        <v>0</v>
      </c>
      <c r="T28">
        <f t="shared" si="156"/>
        <v>0.17380281690140847</v>
      </c>
      <c r="U28">
        <f t="shared" si="14"/>
        <v>0.99711615140103782</v>
      </c>
      <c r="V28">
        <f t="shared" si="15"/>
        <v>0.60879466188544951</v>
      </c>
      <c r="W28">
        <f t="shared" si="16"/>
        <v>79.783485199218177</v>
      </c>
      <c r="X28">
        <f t="shared" si="17"/>
        <v>0.6701844858830005</v>
      </c>
      <c r="Y28">
        <f t="shared" si="18"/>
        <v>18.828794926833265</v>
      </c>
      <c r="Z28">
        <f t="shared" si="116"/>
        <v>0</v>
      </c>
      <c r="AA28">
        <f t="shared" si="19"/>
        <v>56.464614287367183</v>
      </c>
      <c r="AB28">
        <f t="shared" ref="AB28:AD43" si="157">(AB98-0)/71+AB27</f>
        <v>0.29577464788732394</v>
      </c>
      <c r="AC28">
        <f t="shared" si="157"/>
        <v>0.27287233560818402</v>
      </c>
      <c r="AD28">
        <f t="shared" si="157"/>
        <v>1.293970761091793</v>
      </c>
      <c r="AE28">
        <f t="shared" si="20"/>
        <v>930.50704225352126</v>
      </c>
      <c r="AF28">
        <f t="shared" si="21"/>
        <v>0.77978028169014058</v>
      </c>
      <c r="AG28">
        <f t="shared" ref="AG28:AI43" si="158">(AG98-0)/71+AG27</f>
        <v>1.4084507042253521E-2</v>
      </c>
      <c r="AH28">
        <f t="shared" si="158"/>
        <v>9.8591549295774641E-2</v>
      </c>
      <c r="AI28">
        <f t="shared" si="158"/>
        <v>6.243661971830984</v>
      </c>
      <c r="AJ28">
        <f t="shared" si="22"/>
        <v>507.22699373735685</v>
      </c>
      <c r="AK28">
        <f t="shared" si="119"/>
        <v>0.18309859154929578</v>
      </c>
      <c r="AL28">
        <f t="shared" si="23"/>
        <v>34.478357812908236</v>
      </c>
      <c r="AM28">
        <f t="shared" si="120"/>
        <v>0</v>
      </c>
      <c r="AN28">
        <f t="shared" si="24"/>
        <v>0.87516533330823998</v>
      </c>
      <c r="AO28">
        <f t="shared" ref="AO28:AQ43" si="159">(AO98-0)/71+AO27</f>
        <v>0</v>
      </c>
      <c r="AP28">
        <f t="shared" si="159"/>
        <v>0</v>
      </c>
      <c r="AQ28">
        <f t="shared" si="159"/>
        <v>4.056338028169014</v>
      </c>
      <c r="AR28">
        <f t="shared" si="25"/>
        <v>2.407119846959028</v>
      </c>
      <c r="AS28">
        <f t="shared" si="26"/>
        <v>6.489598303094791</v>
      </c>
      <c r="AT28">
        <f t="shared" si="27"/>
        <v>2.3219604041204964</v>
      </c>
      <c r="AU28">
        <f t="shared" si="28"/>
        <v>187.49295774647882</v>
      </c>
      <c r="AV28">
        <f t="shared" si="29"/>
        <v>136.22535211267601</v>
      </c>
      <c r="AW28">
        <f t="shared" ref="AW28:AY43" si="160">(AW98-0)/71+AW27</f>
        <v>0.31945633802816897</v>
      </c>
      <c r="AX28">
        <f t="shared" si="160"/>
        <v>0</v>
      </c>
      <c r="AY28">
        <f t="shared" si="160"/>
        <v>2.6264290493247198</v>
      </c>
      <c r="AZ28">
        <f t="shared" si="30"/>
        <v>35.566126923167324</v>
      </c>
      <c r="BA28">
        <f t="shared" si="31"/>
        <v>5.0476404698876749</v>
      </c>
      <c r="BB28">
        <f t="shared" si="32"/>
        <v>66.925305206397269</v>
      </c>
      <c r="BC28">
        <f t="shared" si="33"/>
        <v>8.2156964319583246</v>
      </c>
      <c r="BD28">
        <f t="shared" si="34"/>
        <v>4.1137859154929579</v>
      </c>
      <c r="BE28">
        <f t="shared" si="35"/>
        <v>4.1179011533437553</v>
      </c>
      <c r="BF28">
        <f t="shared" si="36"/>
        <v>3.4487352112676053</v>
      </c>
      <c r="BG28">
        <f t="shared" si="123"/>
        <v>0</v>
      </c>
      <c r="BH28">
        <f t="shared" si="37"/>
        <v>134.02816901408448</v>
      </c>
      <c r="BI28">
        <f t="shared" si="38"/>
        <v>1036.7042253521133</v>
      </c>
      <c r="BJ28">
        <f t="shared" ref="BJ28:BL43" si="161">(BJ98-0)/71+BJ27</f>
        <v>9.8591549295774641E-2</v>
      </c>
      <c r="BK28">
        <f t="shared" si="161"/>
        <v>0.39436619718309857</v>
      </c>
      <c r="BL28">
        <f t="shared" si="161"/>
        <v>0</v>
      </c>
      <c r="BM28">
        <f t="shared" si="39"/>
        <v>0.42154310639962966</v>
      </c>
      <c r="BN28">
        <f t="shared" si="125"/>
        <v>0</v>
      </c>
      <c r="BO28">
        <f t="shared" si="40"/>
        <v>1735.0422535211278</v>
      </c>
      <c r="BP28">
        <f t="shared" si="41"/>
        <v>0.49195409700603965</v>
      </c>
      <c r="BQ28">
        <f t="shared" si="42"/>
        <v>49.436619718309842</v>
      </c>
      <c r="BR28">
        <f t="shared" si="141"/>
        <v>0</v>
      </c>
      <c r="BS28">
        <f t="shared" si="141"/>
        <v>0</v>
      </c>
      <c r="BT28">
        <f t="shared" si="43"/>
        <v>0.4564647887323946</v>
      </c>
      <c r="BU28">
        <f t="shared" si="44"/>
        <v>3.611074925710255</v>
      </c>
      <c r="BV28">
        <f t="shared" si="142"/>
        <v>0.18309859154929578</v>
      </c>
      <c r="BW28">
        <f t="shared" si="142"/>
        <v>0</v>
      </c>
      <c r="BX28">
        <f t="shared" si="142"/>
        <v>0</v>
      </c>
      <c r="BY28">
        <f t="shared" si="128"/>
        <v>0.26161210329788476</v>
      </c>
      <c r="BZ28">
        <f t="shared" si="45"/>
        <v>0.45038444756550461</v>
      </c>
      <c r="CA28">
        <f t="shared" si="46"/>
        <v>10.077053532300351</v>
      </c>
      <c r="CB28">
        <f t="shared" si="47"/>
        <v>205.07042253521132</v>
      </c>
      <c r="CC28">
        <f t="shared" si="48"/>
        <v>2.1971830985915477</v>
      </c>
      <c r="CD28">
        <f t="shared" si="49"/>
        <v>255.80976891253741</v>
      </c>
      <c r="CE28">
        <f t="shared" si="50"/>
        <v>22.623459674356827</v>
      </c>
      <c r="CF28">
        <f t="shared" si="51"/>
        <v>179.89224061572173</v>
      </c>
      <c r="CG28">
        <f t="shared" si="52"/>
        <v>21.330342793106684</v>
      </c>
      <c r="CH28">
        <f t="shared" si="53"/>
        <v>39.18309859154931</v>
      </c>
      <c r="CI28">
        <f t="shared" si="129"/>
        <v>0</v>
      </c>
      <c r="CJ28">
        <f t="shared" si="54"/>
        <v>754.36619718309885</v>
      </c>
      <c r="CK28">
        <f t="shared" si="55"/>
        <v>13.366085028977855</v>
      </c>
      <c r="CL28">
        <f t="shared" si="56"/>
        <v>1505.0704225352119</v>
      </c>
      <c r="CM28">
        <f t="shared" si="57"/>
        <v>14.079259831598657</v>
      </c>
      <c r="CN28">
        <f t="shared" si="58"/>
        <v>2.4117680790390281</v>
      </c>
      <c r="CO28">
        <f t="shared" si="130"/>
        <v>0</v>
      </c>
      <c r="CP28">
        <f t="shared" si="130"/>
        <v>0</v>
      </c>
      <c r="CQ28">
        <f t="shared" si="59"/>
        <v>71.042253521126767</v>
      </c>
      <c r="CR28">
        <f t="shared" si="60"/>
        <v>11.633668549682969</v>
      </c>
      <c r="CS28">
        <f t="shared" si="131"/>
        <v>0</v>
      </c>
      <c r="CT28">
        <f t="shared" si="131"/>
        <v>4.436619718309859</v>
      </c>
      <c r="CU28">
        <f t="shared" si="131"/>
        <v>0</v>
      </c>
      <c r="CV28">
        <f t="shared" si="131"/>
        <v>1.3521126760563378</v>
      </c>
      <c r="CW28">
        <f t="shared" si="61"/>
        <v>1.7730235519180269</v>
      </c>
      <c r="CX28">
        <f t="shared" si="62"/>
        <v>2.9295774647887316</v>
      </c>
      <c r="CY28">
        <f t="shared" si="63"/>
        <v>9.3917217901926175</v>
      </c>
      <c r="CZ28">
        <f t="shared" si="132"/>
        <v>0</v>
      </c>
      <c r="DA28">
        <f t="shared" si="64"/>
        <v>3.6619718309859137</v>
      </c>
      <c r="DB28">
        <f t="shared" si="133"/>
        <v>0.7295699432595526</v>
      </c>
      <c r="DC28">
        <f t="shared" si="65"/>
        <v>0.39692112676056324</v>
      </c>
      <c r="DD28">
        <f t="shared" si="134"/>
        <v>0.14259154929577464</v>
      </c>
      <c r="DE28">
        <f t="shared" si="134"/>
        <v>1.7605633802816898</v>
      </c>
      <c r="DF28">
        <f t="shared" si="66"/>
        <v>0.45913802816901417</v>
      </c>
      <c r="DG28">
        <f t="shared" si="67"/>
        <v>147.6938005524481</v>
      </c>
      <c r="DH28">
        <f t="shared" si="135"/>
        <v>0</v>
      </c>
      <c r="DI28">
        <f t="shared" si="135"/>
        <v>0</v>
      </c>
      <c r="DJ28">
        <f t="shared" si="68"/>
        <v>15.44593544047096</v>
      </c>
      <c r="DK28">
        <f t="shared" si="69"/>
        <v>12.450704225352116</v>
      </c>
      <c r="DL28">
        <f t="shared" si="70"/>
        <v>52.656786797380896</v>
      </c>
      <c r="DM28">
        <f t="shared" si="136"/>
        <v>1.028169014084507</v>
      </c>
      <c r="DN28">
        <f t="shared" si="71"/>
        <v>1.3808197183098596</v>
      </c>
      <c r="DO28">
        <f t="shared" si="72"/>
        <v>313.83098591549293</v>
      </c>
      <c r="DP28">
        <f t="shared" si="137"/>
        <v>0.66223943661971829</v>
      </c>
      <c r="DQ28">
        <f t="shared" si="73"/>
        <v>39.549295774647902</v>
      </c>
      <c r="DR28">
        <f t="shared" si="74"/>
        <v>0.87990476216616442</v>
      </c>
      <c r="DS28">
        <f t="shared" si="138"/>
        <v>0</v>
      </c>
      <c r="DT28">
        <f t="shared" si="75"/>
        <v>3.6247463274189857</v>
      </c>
      <c r="DU28">
        <f t="shared" si="76"/>
        <v>78.732394366197184</v>
      </c>
      <c r="DV28">
        <f t="shared" si="139"/>
        <v>2.352112676056338</v>
      </c>
      <c r="DW28">
        <f t="shared" si="139"/>
        <v>0</v>
      </c>
      <c r="DX28">
        <f t="shared" si="77"/>
        <v>6.8658389726653288</v>
      </c>
      <c r="DY28">
        <f t="shared" si="140"/>
        <v>0</v>
      </c>
      <c r="DZ28">
        <f t="shared" si="78"/>
        <v>1.141448160654517</v>
      </c>
      <c r="EA28">
        <f t="shared" si="79"/>
        <v>13.327782720602309</v>
      </c>
      <c r="EB28">
        <f t="shared" si="80"/>
        <v>16.13540201905079</v>
      </c>
      <c r="EC28">
        <f t="shared" si="81"/>
        <v>238.76056338028184</v>
      </c>
      <c r="ED28">
        <f t="shared" si="82"/>
        <v>25.267605633802802</v>
      </c>
      <c r="EE28">
        <f t="shared" si="83"/>
        <v>1.8659285595864121</v>
      </c>
      <c r="EF28">
        <f t="shared" si="84"/>
        <v>8.9073802816901395</v>
      </c>
      <c r="EG28">
        <f t="shared" si="146"/>
        <v>3.9014084507042255</v>
      </c>
      <c r="EH28">
        <f t="shared" si="85"/>
        <v>153.49315304725252</v>
      </c>
      <c r="EI28">
        <f t="shared" si="147"/>
        <v>0.52349295774647886</v>
      </c>
      <c r="EJ28">
        <f t="shared" si="147"/>
        <v>0</v>
      </c>
      <c r="EK28">
        <f t="shared" si="86"/>
        <v>0.36619718309859145</v>
      </c>
      <c r="EL28">
        <f t="shared" si="148"/>
        <v>8.4507042253521125E-2</v>
      </c>
      <c r="EM28">
        <f t="shared" si="87"/>
        <v>0.54200845070422521</v>
      </c>
      <c r="EN28">
        <f t="shared" si="149"/>
        <v>0</v>
      </c>
      <c r="EO28">
        <f t="shared" si="149"/>
        <v>0</v>
      </c>
      <c r="EP28">
        <f t="shared" si="88"/>
        <v>54.850510976723221</v>
      </c>
      <c r="EQ28">
        <f t="shared" si="89"/>
        <v>1.4659257848617231</v>
      </c>
      <c r="ER28">
        <f t="shared" si="150"/>
        <v>0</v>
      </c>
      <c r="ES28">
        <f t="shared" si="150"/>
        <v>0</v>
      </c>
      <c r="ET28">
        <f t="shared" si="90"/>
        <v>3.7328362592591486</v>
      </c>
      <c r="EU28">
        <f t="shared" si="151"/>
        <v>0</v>
      </c>
      <c r="EV28">
        <f t="shared" si="91"/>
        <v>1.4986253521126762</v>
      </c>
      <c r="EW28">
        <f t="shared" si="92"/>
        <v>48.621959195822079</v>
      </c>
      <c r="EX28">
        <f t="shared" si="93"/>
        <v>205.07042253521132</v>
      </c>
      <c r="EY28">
        <f t="shared" si="94"/>
        <v>4.3993883305531787</v>
      </c>
      <c r="EZ28">
        <f t="shared" si="152"/>
        <v>0.23943661971830987</v>
      </c>
      <c r="FA28">
        <f t="shared" si="95"/>
        <v>2.5567152442170618</v>
      </c>
      <c r="FB28">
        <f t="shared" si="96"/>
        <v>23.750377464788723</v>
      </c>
      <c r="FC28">
        <f t="shared" si="153"/>
        <v>0</v>
      </c>
      <c r="FD28">
        <f t="shared" si="97"/>
        <v>299.91549295774649</v>
      </c>
      <c r="FE28">
        <f t="shared" si="98"/>
        <v>161.85915492957756</v>
      </c>
      <c r="FF28">
        <f t="shared" si="99"/>
        <v>56.190926181723164</v>
      </c>
      <c r="FG28">
        <f t="shared" si="100"/>
        <v>13.283850086150462</v>
      </c>
      <c r="FH28">
        <f t="shared" si="101"/>
        <v>18.786787367807005</v>
      </c>
      <c r="FI28">
        <f t="shared" si="102"/>
        <v>45.48393683735214</v>
      </c>
      <c r="FJ28">
        <f t="shared" si="154"/>
        <v>0.12867042253521127</v>
      </c>
      <c r="FK28">
        <f t="shared" si="154"/>
        <v>0</v>
      </c>
      <c r="FL28">
        <f t="shared" si="103"/>
        <v>30.393972650061329</v>
      </c>
      <c r="FM28">
        <f t="shared" si="104"/>
        <v>12.424077833665034</v>
      </c>
      <c r="FN28">
        <f t="shared" si="105"/>
        <v>67.380281690140862</v>
      </c>
      <c r="FO28">
        <f t="shared" si="155"/>
        <v>0</v>
      </c>
      <c r="FP28">
        <f t="shared" si="155"/>
        <v>0</v>
      </c>
      <c r="FQ28">
        <f t="shared" si="106"/>
        <v>5545.9993153353653</v>
      </c>
      <c r="FR28">
        <f t="shared" si="107"/>
        <v>2.2657718309859152</v>
      </c>
      <c r="FS28">
        <f t="shared" si="143"/>
        <v>1.3091185152193472</v>
      </c>
      <c r="FT28">
        <f t="shared" si="108"/>
        <v>798.30985915492943</v>
      </c>
      <c r="FU28">
        <f t="shared" si="109"/>
        <v>10436.619718309863</v>
      </c>
      <c r="FV28">
        <f t="shared" si="110"/>
        <v>14.713602962536934</v>
      </c>
      <c r="FW28">
        <f t="shared" si="144"/>
        <v>0</v>
      </c>
      <c r="FX28">
        <f t="shared" si="144"/>
        <v>0</v>
      </c>
      <c r="FY28">
        <f t="shared" si="111"/>
        <v>381.57391668569869</v>
      </c>
      <c r="FZ28">
        <f t="shared" si="112"/>
        <v>4.3220681288975298</v>
      </c>
      <c r="GA28">
        <f t="shared" si="145"/>
        <v>0</v>
      </c>
      <c r="GB28">
        <f t="shared" si="145"/>
        <v>10.014084507042252</v>
      </c>
      <c r="GC28">
        <f t="shared" si="113"/>
        <v>101.60117366733749</v>
      </c>
    </row>
    <row r="29" spans="1:185">
      <c r="A29" s="1">
        <v>1927</v>
      </c>
      <c r="B29">
        <f t="shared" si="3"/>
        <v>30.854687323943676</v>
      </c>
      <c r="C29">
        <f t="shared" si="4"/>
        <v>12.387505844830851</v>
      </c>
      <c r="D29">
        <f t="shared" si="5"/>
        <v>16.122252159868054</v>
      </c>
      <c r="E29">
        <f t="shared" si="126"/>
        <v>0</v>
      </c>
      <c r="F29">
        <f t="shared" si="6"/>
        <v>10.267605633802821</v>
      </c>
      <c r="G29">
        <f t="shared" ref="G29:H44" si="162">(G99-0)/71+G28</f>
        <v>0</v>
      </c>
      <c r="H29">
        <f t="shared" si="162"/>
        <v>0</v>
      </c>
      <c r="I29">
        <f t="shared" si="7"/>
        <v>151.25561389419317</v>
      </c>
      <c r="J29">
        <f t="shared" si="114"/>
        <v>0</v>
      </c>
      <c r="K29">
        <f t="shared" si="8"/>
        <v>161.23943661971825</v>
      </c>
      <c r="L29">
        <f t="shared" si="9"/>
        <v>235.01408450704218</v>
      </c>
      <c r="M29">
        <f t="shared" si="10"/>
        <v>2.5362126760563375</v>
      </c>
      <c r="N29">
        <f t="shared" si="11"/>
        <v>5.5505195033893662</v>
      </c>
      <c r="O29">
        <f t="shared" si="12"/>
        <v>1.8733056338028167</v>
      </c>
      <c r="P29">
        <f t="shared" si="13"/>
        <v>261.63380281690149</v>
      </c>
      <c r="Q29">
        <f t="shared" si="156"/>
        <v>0</v>
      </c>
      <c r="R29">
        <f t="shared" si="156"/>
        <v>0</v>
      </c>
      <c r="S29">
        <f t="shared" si="156"/>
        <v>0</v>
      </c>
      <c r="T29">
        <f t="shared" si="156"/>
        <v>0.23802816901408452</v>
      </c>
      <c r="U29">
        <f t="shared" si="14"/>
        <v>1.0354667726087701</v>
      </c>
      <c r="V29">
        <f t="shared" si="15"/>
        <v>0.63220984118873602</v>
      </c>
      <c r="W29">
        <f t="shared" si="16"/>
        <v>82.852080783803487</v>
      </c>
      <c r="X29">
        <f t="shared" si="17"/>
        <v>0.6959608122631159</v>
      </c>
      <c r="Y29">
        <f t="shared" si="18"/>
        <v>19.552979347096084</v>
      </c>
      <c r="Z29">
        <f t="shared" si="116"/>
        <v>0</v>
      </c>
      <c r="AA29">
        <f t="shared" si="19"/>
        <v>58.636330221496692</v>
      </c>
      <c r="AB29">
        <f t="shared" si="157"/>
        <v>0.3380281690140845</v>
      </c>
      <c r="AC29">
        <f t="shared" si="157"/>
        <v>0.41840424793254882</v>
      </c>
      <c r="AD29">
        <f t="shared" si="157"/>
        <v>1.3643932963030605</v>
      </c>
      <c r="AE29">
        <f t="shared" si="20"/>
        <v>966.29577464788747</v>
      </c>
      <c r="AF29">
        <f t="shared" si="21"/>
        <v>0.80977183098591521</v>
      </c>
      <c r="AG29">
        <f t="shared" si="158"/>
        <v>2.8169014084507043E-2</v>
      </c>
      <c r="AH29">
        <f t="shared" si="158"/>
        <v>0.11267605633802816</v>
      </c>
      <c r="AI29">
        <f t="shared" si="158"/>
        <v>7.4369014084507024</v>
      </c>
      <c r="AJ29">
        <f t="shared" si="22"/>
        <v>526.73572426571673</v>
      </c>
      <c r="AK29">
        <f t="shared" si="119"/>
        <v>0.22535211267605634</v>
      </c>
      <c r="AL29">
        <f t="shared" si="23"/>
        <v>35.804448498020093</v>
      </c>
      <c r="AM29">
        <f t="shared" si="120"/>
        <v>0</v>
      </c>
      <c r="AN29">
        <f t="shared" si="24"/>
        <v>0.90882553843547997</v>
      </c>
      <c r="AO29">
        <f t="shared" si="159"/>
        <v>0</v>
      </c>
      <c r="AP29">
        <f t="shared" si="159"/>
        <v>0</v>
      </c>
      <c r="AQ29">
        <f t="shared" si="159"/>
        <v>4.380281690140845</v>
      </c>
      <c r="AR29">
        <f t="shared" si="25"/>
        <v>2.4997013795343754</v>
      </c>
      <c r="AS29">
        <f t="shared" si="26"/>
        <v>6.7391982378292061</v>
      </c>
      <c r="AT29">
        <f t="shared" si="27"/>
        <v>2.4112665735097463</v>
      </c>
      <c r="AU29">
        <f t="shared" si="28"/>
        <v>194.70422535211262</v>
      </c>
      <c r="AV29">
        <f t="shared" si="29"/>
        <v>141.46478873239431</v>
      </c>
      <c r="AW29">
        <f t="shared" si="160"/>
        <v>0.34762535211267603</v>
      </c>
      <c r="AX29">
        <f t="shared" si="160"/>
        <v>0</v>
      </c>
      <c r="AY29">
        <f t="shared" si="160"/>
        <v>2.9464290493247196</v>
      </c>
      <c r="AZ29">
        <f t="shared" si="30"/>
        <v>36.934054881750683</v>
      </c>
      <c r="BA29">
        <f t="shared" si="31"/>
        <v>5.2417804879602778</v>
      </c>
      <c r="BB29">
        <f t="shared" si="32"/>
        <v>69.499355406643318</v>
      </c>
      <c r="BC29">
        <f t="shared" si="33"/>
        <v>8.5316847562644131</v>
      </c>
      <c r="BD29">
        <f t="shared" si="34"/>
        <v>4.2720084507042255</v>
      </c>
      <c r="BE29">
        <f t="shared" si="35"/>
        <v>4.2762819669339001</v>
      </c>
      <c r="BF29">
        <f t="shared" si="36"/>
        <v>3.5813788732394363</v>
      </c>
      <c r="BG29">
        <f t="shared" si="123"/>
        <v>0</v>
      </c>
      <c r="BH29">
        <f t="shared" si="37"/>
        <v>139.18309859154928</v>
      </c>
      <c r="BI29">
        <f t="shared" si="38"/>
        <v>1076.5774647887331</v>
      </c>
      <c r="BJ29">
        <f t="shared" si="161"/>
        <v>0.11267605633802816</v>
      </c>
      <c r="BK29">
        <f t="shared" si="161"/>
        <v>0.45070422535211263</v>
      </c>
      <c r="BL29">
        <f t="shared" si="161"/>
        <v>0</v>
      </c>
      <c r="BM29">
        <f t="shared" si="39"/>
        <v>0.43775630279961542</v>
      </c>
      <c r="BN29">
        <f t="shared" si="125"/>
        <v>0</v>
      </c>
      <c r="BO29">
        <f t="shared" si="40"/>
        <v>1801.774647887325</v>
      </c>
      <c r="BP29">
        <f t="shared" si="41"/>
        <v>0.51087540842934887</v>
      </c>
      <c r="BQ29">
        <f t="shared" si="42"/>
        <v>51.338028169014066</v>
      </c>
      <c r="BR29">
        <f t="shared" si="141"/>
        <v>0</v>
      </c>
      <c r="BS29">
        <f t="shared" si="141"/>
        <v>0</v>
      </c>
      <c r="BT29">
        <f t="shared" si="43"/>
        <v>0.47402112676056363</v>
      </c>
      <c r="BU29">
        <f t="shared" si="44"/>
        <v>3.7499624228529571</v>
      </c>
      <c r="BV29">
        <f t="shared" si="142"/>
        <v>0.22535211267605634</v>
      </c>
      <c r="BW29">
        <f t="shared" si="142"/>
        <v>0</v>
      </c>
      <c r="BX29">
        <f t="shared" si="142"/>
        <v>0</v>
      </c>
      <c r="BY29">
        <f t="shared" si="128"/>
        <v>0.32701512912235592</v>
      </c>
      <c r="BZ29">
        <f t="shared" si="45"/>
        <v>0.46770692631802402</v>
      </c>
      <c r="CA29">
        <f t="shared" si="46"/>
        <v>10.464632514311903</v>
      </c>
      <c r="CB29">
        <f t="shared" si="47"/>
        <v>212.9577464788733</v>
      </c>
      <c r="CC29">
        <f t="shared" si="48"/>
        <v>2.2816901408450687</v>
      </c>
      <c r="CD29">
        <f t="shared" si="49"/>
        <v>265.64860617840424</v>
      </c>
      <c r="CE29">
        <f t="shared" si="50"/>
        <v>23.493592738755165</v>
      </c>
      <c r="CF29">
        <f t="shared" si="51"/>
        <v>186.81117294709566</v>
      </c>
      <c r="CG29">
        <f t="shared" si="52"/>
        <v>22.150740592841558</v>
      </c>
      <c r="CH29">
        <f t="shared" si="53"/>
        <v>40.690140845070438</v>
      </c>
      <c r="CI29">
        <f t="shared" si="129"/>
        <v>0</v>
      </c>
      <c r="CJ29">
        <f t="shared" si="54"/>
        <v>783.38028169014115</v>
      </c>
      <c r="CK29">
        <f t="shared" si="55"/>
        <v>13.88016522240008</v>
      </c>
      <c r="CL29">
        <f t="shared" si="56"/>
        <v>1562.957746478874</v>
      </c>
      <c r="CM29">
        <f t="shared" si="57"/>
        <v>14.620769825121682</v>
      </c>
      <c r="CN29">
        <f t="shared" si="58"/>
        <v>2.5045283897712984</v>
      </c>
      <c r="CO29">
        <f t="shared" ref="CO29:CP44" si="163">(CO99-0)/71+CO28</f>
        <v>0</v>
      </c>
      <c r="CP29">
        <f t="shared" si="163"/>
        <v>0</v>
      </c>
      <c r="CQ29">
        <f t="shared" si="59"/>
        <v>73.774647887323951</v>
      </c>
      <c r="CR29">
        <f t="shared" si="60"/>
        <v>12.081117340055391</v>
      </c>
      <c r="CS29">
        <f t="shared" ref="CS29:CV44" si="164">(CS99-0)/71+CS28</f>
        <v>0</v>
      </c>
      <c r="CT29">
        <f t="shared" si="164"/>
        <v>5.676056338028169</v>
      </c>
      <c r="CU29">
        <f t="shared" si="164"/>
        <v>0</v>
      </c>
      <c r="CV29">
        <f t="shared" si="164"/>
        <v>1.3661971830985913</v>
      </c>
      <c r="CW29">
        <f t="shared" si="61"/>
        <v>1.8412167654533356</v>
      </c>
      <c r="CX29">
        <f t="shared" si="62"/>
        <v>3.0422535211267596</v>
      </c>
      <c r="CY29">
        <f t="shared" si="63"/>
        <v>9.7529418590461798</v>
      </c>
      <c r="CZ29">
        <f t="shared" si="132"/>
        <v>0</v>
      </c>
      <c r="DA29">
        <f t="shared" si="64"/>
        <v>3.8028169014084487</v>
      </c>
      <c r="DB29">
        <f t="shared" si="133"/>
        <v>0.74196430945673575</v>
      </c>
      <c r="DC29">
        <f t="shared" si="65"/>
        <v>0.41218732394366181</v>
      </c>
      <c r="DD29">
        <f t="shared" ref="DD29:DE44" si="165">(DD99-0)/71+DD28</f>
        <v>0.16664788732394364</v>
      </c>
      <c r="DE29">
        <f t="shared" si="165"/>
        <v>2.0422535211267601</v>
      </c>
      <c r="DF29">
        <f t="shared" si="66"/>
        <v>0.47679718309859165</v>
      </c>
      <c r="DG29">
        <f t="shared" si="67"/>
        <v>153.37433134292687</v>
      </c>
      <c r="DH29">
        <f t="shared" ref="DH29:DI44" si="166">(DH99-0)/71+DH28</f>
        <v>0</v>
      </c>
      <c r="DI29">
        <f t="shared" si="166"/>
        <v>0</v>
      </c>
      <c r="DJ29">
        <f t="shared" si="68"/>
        <v>16.040009880489073</v>
      </c>
      <c r="DK29">
        <f t="shared" si="69"/>
        <v>12.929577464788736</v>
      </c>
      <c r="DL29">
        <f t="shared" si="70"/>
        <v>54.682047828049392</v>
      </c>
      <c r="DM29">
        <f t="shared" si="136"/>
        <v>1.1690140845070423</v>
      </c>
      <c r="DN29">
        <f t="shared" si="71"/>
        <v>1.433928169014085</v>
      </c>
      <c r="DO29">
        <f t="shared" si="72"/>
        <v>325.9014084507042</v>
      </c>
      <c r="DP29">
        <f t="shared" si="137"/>
        <v>0.74674647887323942</v>
      </c>
      <c r="DQ29">
        <f t="shared" si="73"/>
        <v>41.070422535211286</v>
      </c>
      <c r="DR29">
        <f t="shared" si="74"/>
        <v>0.91374725301870918</v>
      </c>
      <c r="DS29">
        <f t="shared" si="138"/>
        <v>0</v>
      </c>
      <c r="DT29">
        <f t="shared" si="75"/>
        <v>3.7641596477043313</v>
      </c>
      <c r="DU29">
        <f t="shared" si="76"/>
        <v>81.760563380281695</v>
      </c>
      <c r="DV29">
        <f t="shared" ref="DV29:DW44" si="167">(DV99-0)/71+DV28</f>
        <v>2.619718309859155</v>
      </c>
      <c r="DW29">
        <f t="shared" si="167"/>
        <v>0</v>
      </c>
      <c r="DX29">
        <f t="shared" si="77"/>
        <v>7.1299097023832259</v>
      </c>
      <c r="DY29">
        <f t="shared" si="140"/>
        <v>0</v>
      </c>
      <c r="DZ29">
        <f t="shared" si="78"/>
        <v>1.1853500129873831</v>
      </c>
      <c r="EA29">
        <f t="shared" si="79"/>
        <v>13.840389748317783</v>
      </c>
      <c r="EB29">
        <f t="shared" si="80"/>
        <v>16.755994404398898</v>
      </c>
      <c r="EC29">
        <f t="shared" si="81"/>
        <v>247.94366197183115</v>
      </c>
      <c r="ED29">
        <f t="shared" si="82"/>
        <v>26.239436619718294</v>
      </c>
      <c r="EE29">
        <f t="shared" si="83"/>
        <v>1.937695042647428</v>
      </c>
      <c r="EF29">
        <f t="shared" si="84"/>
        <v>9.2499718309859134</v>
      </c>
      <c r="EG29">
        <f t="shared" si="146"/>
        <v>4.028169014084507</v>
      </c>
      <c r="EH29">
        <f t="shared" si="85"/>
        <v>159.39673585676223</v>
      </c>
      <c r="EI29">
        <f t="shared" si="147"/>
        <v>0.56574647887323937</v>
      </c>
      <c r="EJ29">
        <f t="shared" si="147"/>
        <v>0</v>
      </c>
      <c r="EK29">
        <f t="shared" si="86"/>
        <v>0.38028169014084495</v>
      </c>
      <c r="EL29">
        <f t="shared" si="148"/>
        <v>8.4507042253521125E-2</v>
      </c>
      <c r="EM29">
        <f t="shared" si="87"/>
        <v>0.56285492957746464</v>
      </c>
      <c r="EN29">
        <f t="shared" si="149"/>
        <v>0</v>
      </c>
      <c r="EO29">
        <f t="shared" si="149"/>
        <v>0</v>
      </c>
      <c r="EP29">
        <f t="shared" si="88"/>
        <v>56.960146014289499</v>
      </c>
      <c r="EQ29">
        <f t="shared" si="89"/>
        <v>1.5223075458179431</v>
      </c>
      <c r="ER29">
        <f t="shared" si="150"/>
        <v>0</v>
      </c>
      <c r="ES29">
        <f t="shared" si="150"/>
        <v>0</v>
      </c>
      <c r="ET29">
        <f t="shared" si="90"/>
        <v>3.8764068846152697</v>
      </c>
      <c r="EU29">
        <f t="shared" si="151"/>
        <v>0</v>
      </c>
      <c r="EV29">
        <f t="shared" si="91"/>
        <v>1.5562647887323946</v>
      </c>
      <c r="EW29">
        <f t="shared" si="92"/>
        <v>50.492034549507544</v>
      </c>
      <c r="EX29">
        <f t="shared" si="93"/>
        <v>212.9577464788733</v>
      </c>
      <c r="EY29">
        <f t="shared" si="94"/>
        <v>4.5685955740359931</v>
      </c>
      <c r="EZ29">
        <f t="shared" si="152"/>
        <v>0.28169014084507044</v>
      </c>
      <c r="FA29">
        <f t="shared" si="95"/>
        <v>2.655050445917718</v>
      </c>
      <c r="FB29">
        <f t="shared" si="96"/>
        <v>24.66385352112675</v>
      </c>
      <c r="FC29">
        <f t="shared" si="153"/>
        <v>0</v>
      </c>
      <c r="FD29">
        <f t="shared" si="97"/>
        <v>311.45070422535213</v>
      </c>
      <c r="FE29">
        <f t="shared" si="98"/>
        <v>168.08450704225362</v>
      </c>
      <c r="FF29">
        <f t="shared" si="99"/>
        <v>58.35211565025098</v>
      </c>
      <c r="FG29">
        <f t="shared" si="100"/>
        <v>13.794767397156249</v>
      </c>
      <c r="FH29">
        <f t="shared" si="101"/>
        <v>19.50935611272266</v>
      </c>
      <c r="FI29">
        <f t="shared" si="102"/>
        <v>47.233319023404142</v>
      </c>
      <c r="FJ29">
        <f t="shared" si="154"/>
        <v>0.1568394366197183</v>
      </c>
      <c r="FK29">
        <f t="shared" si="154"/>
        <v>0</v>
      </c>
      <c r="FL29">
        <f t="shared" si="103"/>
        <v>31.56297159814061</v>
      </c>
      <c r="FM29">
        <f t="shared" si="104"/>
        <v>12.901926981113689</v>
      </c>
      <c r="FN29">
        <f t="shared" si="105"/>
        <v>69.971830985915517</v>
      </c>
      <c r="FO29">
        <f t="shared" si="155"/>
        <v>0</v>
      </c>
      <c r="FP29">
        <f t="shared" si="155"/>
        <v>0</v>
      </c>
      <c r="FQ29">
        <f t="shared" si="106"/>
        <v>5759.3069813098027</v>
      </c>
      <c r="FR29">
        <f t="shared" si="107"/>
        <v>2.3529169014084506</v>
      </c>
      <c r="FS29">
        <f t="shared" si="143"/>
        <v>1.4311624277716539</v>
      </c>
      <c r="FT29">
        <f t="shared" si="108"/>
        <v>829.01408450704207</v>
      </c>
      <c r="FU29">
        <f t="shared" si="109"/>
        <v>10838.028169014089</v>
      </c>
      <c r="FV29">
        <f t="shared" si="110"/>
        <v>15.279510768788354</v>
      </c>
      <c r="FW29">
        <f t="shared" si="144"/>
        <v>0</v>
      </c>
      <c r="FX29">
        <f t="shared" si="144"/>
        <v>0</v>
      </c>
      <c r="FY29">
        <f t="shared" si="111"/>
        <v>396.24983655822558</v>
      </c>
      <c r="FZ29">
        <f t="shared" si="112"/>
        <v>4.4883015184705117</v>
      </c>
      <c r="GA29">
        <f t="shared" si="145"/>
        <v>0</v>
      </c>
      <c r="GB29">
        <f t="shared" si="145"/>
        <v>10.84507042253521</v>
      </c>
      <c r="GC29">
        <f t="shared" si="113"/>
        <v>105.50891111608124</v>
      </c>
    </row>
    <row r="30" spans="1:185">
      <c r="A30" s="1">
        <v>1928</v>
      </c>
      <c r="B30">
        <f t="shared" si="3"/>
        <v>31.997453521126776</v>
      </c>
      <c r="C30">
        <f t="shared" si="4"/>
        <v>12.846302357602365</v>
      </c>
      <c r="D30">
        <f t="shared" si="5"/>
        <v>16.719372610233538</v>
      </c>
      <c r="E30">
        <f t="shared" si="126"/>
        <v>0</v>
      </c>
      <c r="F30">
        <f t="shared" si="6"/>
        <v>10.647887323943667</v>
      </c>
      <c r="G30">
        <f t="shared" si="162"/>
        <v>0</v>
      </c>
      <c r="H30">
        <f t="shared" si="162"/>
        <v>0</v>
      </c>
      <c r="I30">
        <f t="shared" si="7"/>
        <v>156.85767366805217</v>
      </c>
      <c r="J30">
        <f t="shared" si="114"/>
        <v>0</v>
      </c>
      <c r="K30">
        <f t="shared" si="8"/>
        <v>167.21126760563374</v>
      </c>
      <c r="L30">
        <f t="shared" si="9"/>
        <v>243.71830985915486</v>
      </c>
      <c r="M30">
        <f t="shared" si="10"/>
        <v>2.6301464788732387</v>
      </c>
      <c r="N30">
        <f t="shared" si="11"/>
        <v>5.7560942998111946</v>
      </c>
      <c r="O30">
        <f t="shared" si="12"/>
        <v>1.9426873239436617</v>
      </c>
      <c r="P30">
        <f t="shared" si="13"/>
        <v>271.3239436619719</v>
      </c>
      <c r="Q30">
        <f t="shared" si="156"/>
        <v>0</v>
      </c>
      <c r="R30">
        <f t="shared" si="156"/>
        <v>0</v>
      </c>
      <c r="S30">
        <f t="shared" si="156"/>
        <v>0</v>
      </c>
      <c r="T30">
        <f t="shared" si="156"/>
        <v>0.31478873239436622</v>
      </c>
      <c r="U30">
        <f t="shared" si="14"/>
        <v>1.0738173938165023</v>
      </c>
      <c r="V30">
        <f t="shared" si="15"/>
        <v>0.65562502049202254</v>
      </c>
      <c r="W30">
        <f t="shared" si="16"/>
        <v>85.920676368388797</v>
      </c>
      <c r="X30">
        <f t="shared" si="17"/>
        <v>0.7217371386432313</v>
      </c>
      <c r="Y30">
        <f t="shared" si="18"/>
        <v>20.277163767358903</v>
      </c>
      <c r="Z30">
        <f t="shared" si="116"/>
        <v>0</v>
      </c>
      <c r="AA30">
        <f t="shared" si="19"/>
        <v>60.808046155626201</v>
      </c>
      <c r="AB30">
        <f t="shared" si="157"/>
        <v>0.38028169014084506</v>
      </c>
      <c r="AC30">
        <f t="shared" si="157"/>
        <v>0.50936169313527679</v>
      </c>
      <c r="AD30">
        <f t="shared" si="157"/>
        <v>1.434815831514328</v>
      </c>
      <c r="AE30">
        <f t="shared" si="20"/>
        <v>1002.0845070422537</v>
      </c>
      <c r="AF30">
        <f t="shared" si="21"/>
        <v>0.83976338028168984</v>
      </c>
      <c r="AG30">
        <f t="shared" si="158"/>
        <v>4.2253521126760563E-2</v>
      </c>
      <c r="AH30">
        <f t="shared" si="158"/>
        <v>0.12676056338028169</v>
      </c>
      <c r="AI30">
        <f t="shared" si="158"/>
        <v>8.8219718309859143</v>
      </c>
      <c r="AJ30">
        <f t="shared" si="22"/>
        <v>546.24445479407666</v>
      </c>
      <c r="AK30">
        <f t="shared" si="119"/>
        <v>0.25352112676056338</v>
      </c>
      <c r="AL30">
        <f t="shared" si="23"/>
        <v>37.130539183131951</v>
      </c>
      <c r="AM30">
        <f t="shared" si="120"/>
        <v>0</v>
      </c>
      <c r="AN30">
        <f t="shared" si="24"/>
        <v>0.94248574356271997</v>
      </c>
      <c r="AO30">
        <f t="shared" si="159"/>
        <v>0</v>
      </c>
      <c r="AP30">
        <f t="shared" si="159"/>
        <v>0</v>
      </c>
      <c r="AQ30">
        <f t="shared" si="159"/>
        <v>4.859154929577465</v>
      </c>
      <c r="AR30">
        <f t="shared" si="25"/>
        <v>2.5922829121097228</v>
      </c>
      <c r="AS30">
        <f t="shared" si="26"/>
        <v>6.9887981725636212</v>
      </c>
      <c r="AT30">
        <f t="shared" si="27"/>
        <v>2.5005727428989961</v>
      </c>
      <c r="AU30">
        <f t="shared" si="28"/>
        <v>201.91549295774641</v>
      </c>
      <c r="AV30">
        <f t="shared" si="29"/>
        <v>146.70422535211262</v>
      </c>
      <c r="AW30">
        <f t="shared" si="160"/>
        <v>0.37579436619718309</v>
      </c>
      <c r="AX30">
        <f t="shared" si="160"/>
        <v>0</v>
      </c>
      <c r="AY30">
        <f t="shared" si="160"/>
        <v>3.3489642605923251</v>
      </c>
      <c r="AZ30">
        <f t="shared" si="30"/>
        <v>38.301982840334041</v>
      </c>
      <c r="BA30">
        <f t="shared" si="31"/>
        <v>5.4359205060328808</v>
      </c>
      <c r="BB30">
        <f t="shared" si="32"/>
        <v>72.073405606889366</v>
      </c>
      <c r="BC30">
        <f t="shared" si="33"/>
        <v>8.8476730805705017</v>
      </c>
      <c r="BD30">
        <f t="shared" si="34"/>
        <v>4.4302309859154931</v>
      </c>
      <c r="BE30">
        <f t="shared" si="35"/>
        <v>4.4346627805240448</v>
      </c>
      <c r="BF30">
        <f t="shared" si="36"/>
        <v>3.7140225352112672</v>
      </c>
      <c r="BG30">
        <f t="shared" si="123"/>
        <v>0</v>
      </c>
      <c r="BH30">
        <f t="shared" si="37"/>
        <v>144.33802816901408</v>
      </c>
      <c r="BI30">
        <f t="shared" si="38"/>
        <v>1116.4507042253529</v>
      </c>
      <c r="BJ30">
        <f t="shared" si="161"/>
        <v>0.12676056338028169</v>
      </c>
      <c r="BK30">
        <f t="shared" si="161"/>
        <v>0.50704225352112675</v>
      </c>
      <c r="BL30">
        <f t="shared" si="161"/>
        <v>0</v>
      </c>
      <c r="BM30">
        <f t="shared" si="39"/>
        <v>0.45396949919960117</v>
      </c>
      <c r="BN30">
        <f t="shared" si="125"/>
        <v>0</v>
      </c>
      <c r="BO30">
        <f t="shared" si="40"/>
        <v>1868.5070422535223</v>
      </c>
      <c r="BP30">
        <f t="shared" si="41"/>
        <v>0.52979671985265808</v>
      </c>
      <c r="BQ30">
        <f t="shared" si="42"/>
        <v>53.23943661971829</v>
      </c>
      <c r="BR30">
        <f t="shared" ref="BR30:BS45" si="168">(BR100-0)/71+BR29</f>
        <v>0</v>
      </c>
      <c r="BS30">
        <f t="shared" si="168"/>
        <v>0</v>
      </c>
      <c r="BT30">
        <f t="shared" si="43"/>
        <v>0.49157746478873265</v>
      </c>
      <c r="BU30">
        <f t="shared" si="44"/>
        <v>3.8888499199956592</v>
      </c>
      <c r="BV30">
        <f t="shared" ref="BV30:BX45" si="169">(BV100-0)/71+BV29</f>
        <v>0.26760563380281688</v>
      </c>
      <c r="BW30">
        <f t="shared" si="169"/>
        <v>0</v>
      </c>
      <c r="BX30">
        <f t="shared" si="169"/>
        <v>0</v>
      </c>
      <c r="BY30">
        <f t="shared" si="128"/>
        <v>0.4396911854603841</v>
      </c>
      <c r="BZ30">
        <f t="shared" si="45"/>
        <v>0.48502940507054343</v>
      </c>
      <c r="CA30">
        <f t="shared" si="46"/>
        <v>10.852211496323456</v>
      </c>
      <c r="CB30">
        <f t="shared" si="47"/>
        <v>220.84507042253529</v>
      </c>
      <c r="CC30">
        <f t="shared" si="48"/>
        <v>2.3661971830985897</v>
      </c>
      <c r="CD30">
        <f t="shared" si="49"/>
        <v>275.48744344427104</v>
      </c>
      <c r="CE30">
        <f t="shared" si="50"/>
        <v>24.363725803153503</v>
      </c>
      <c r="CF30">
        <f t="shared" si="51"/>
        <v>193.73010527846958</v>
      </c>
      <c r="CG30">
        <f t="shared" si="52"/>
        <v>22.971138392576432</v>
      </c>
      <c r="CH30">
        <f t="shared" si="53"/>
        <v>42.197183098591566</v>
      </c>
      <c r="CI30">
        <f t="shared" si="129"/>
        <v>3.915492957746479</v>
      </c>
      <c r="CJ30">
        <f t="shared" si="54"/>
        <v>812.39436619718344</v>
      </c>
      <c r="CK30">
        <f t="shared" si="55"/>
        <v>14.394245415822306</v>
      </c>
      <c r="CL30">
        <f t="shared" si="56"/>
        <v>1620.8450704225361</v>
      </c>
      <c r="CM30">
        <f t="shared" si="57"/>
        <v>15.162279818644707</v>
      </c>
      <c r="CN30">
        <f t="shared" si="58"/>
        <v>2.5972887005035687</v>
      </c>
      <c r="CO30">
        <f t="shared" si="163"/>
        <v>0</v>
      </c>
      <c r="CP30">
        <f t="shared" si="163"/>
        <v>0</v>
      </c>
      <c r="CQ30">
        <f t="shared" si="59"/>
        <v>76.507042253521135</v>
      </c>
      <c r="CR30">
        <f t="shared" si="60"/>
        <v>12.528566130427812</v>
      </c>
      <c r="CS30">
        <f t="shared" si="164"/>
        <v>0</v>
      </c>
      <c r="CT30">
        <f t="shared" si="164"/>
        <v>7.225352112676056</v>
      </c>
      <c r="CU30">
        <f t="shared" si="164"/>
        <v>0</v>
      </c>
      <c r="CV30">
        <f t="shared" si="164"/>
        <v>1.3802816901408448</v>
      </c>
      <c r="CW30">
        <f t="shared" si="61"/>
        <v>1.9094099789886443</v>
      </c>
      <c r="CX30">
        <f t="shared" si="62"/>
        <v>3.1549295774647876</v>
      </c>
      <c r="CY30">
        <f t="shared" si="63"/>
        <v>10.114161927899742</v>
      </c>
      <c r="CZ30">
        <f t="shared" si="132"/>
        <v>0</v>
      </c>
      <c r="DA30">
        <f t="shared" si="64"/>
        <v>3.9436619718309838</v>
      </c>
      <c r="DB30">
        <f t="shared" si="133"/>
        <v>0.76055585875251042</v>
      </c>
      <c r="DC30">
        <f t="shared" si="65"/>
        <v>0.42745352112676038</v>
      </c>
      <c r="DD30">
        <f t="shared" si="165"/>
        <v>0.19414084507042251</v>
      </c>
      <c r="DE30">
        <f t="shared" si="165"/>
        <v>2.2957746478873235</v>
      </c>
      <c r="DF30">
        <f t="shared" si="66"/>
        <v>0.49445633802816913</v>
      </c>
      <c r="DG30">
        <f t="shared" si="67"/>
        <v>159.05486213340563</v>
      </c>
      <c r="DH30">
        <f t="shared" si="166"/>
        <v>0</v>
      </c>
      <c r="DI30">
        <f t="shared" si="166"/>
        <v>0</v>
      </c>
      <c r="DJ30">
        <f t="shared" si="68"/>
        <v>16.634084320507188</v>
      </c>
      <c r="DK30">
        <f t="shared" si="69"/>
        <v>13.408450704225356</v>
      </c>
      <c r="DL30">
        <f t="shared" si="70"/>
        <v>56.707308858717887</v>
      </c>
      <c r="DM30">
        <f t="shared" si="136"/>
        <v>1.3098591549295775</v>
      </c>
      <c r="DN30">
        <f t="shared" si="71"/>
        <v>1.4870366197183105</v>
      </c>
      <c r="DO30">
        <f t="shared" si="72"/>
        <v>337.97183098591546</v>
      </c>
      <c r="DP30">
        <f t="shared" si="137"/>
        <v>0.83125352112676054</v>
      </c>
      <c r="DQ30">
        <f t="shared" si="73"/>
        <v>42.591549295774669</v>
      </c>
      <c r="DR30">
        <f t="shared" si="74"/>
        <v>0.94758974387125394</v>
      </c>
      <c r="DS30">
        <f t="shared" si="138"/>
        <v>0</v>
      </c>
      <c r="DT30">
        <f t="shared" si="75"/>
        <v>3.9035729679896769</v>
      </c>
      <c r="DU30">
        <f t="shared" si="76"/>
        <v>84.788732394366207</v>
      </c>
      <c r="DV30">
        <f t="shared" si="167"/>
        <v>2.9014084507042255</v>
      </c>
      <c r="DW30">
        <f t="shared" si="167"/>
        <v>0</v>
      </c>
      <c r="DX30">
        <f t="shared" si="77"/>
        <v>7.3939804321011229</v>
      </c>
      <c r="DY30">
        <f t="shared" si="140"/>
        <v>0</v>
      </c>
      <c r="DZ30">
        <f t="shared" si="78"/>
        <v>1.2292518653202491</v>
      </c>
      <c r="EA30">
        <f t="shared" si="79"/>
        <v>14.352996776033256</v>
      </c>
      <c r="EB30">
        <f t="shared" si="80"/>
        <v>17.376586789747005</v>
      </c>
      <c r="EC30">
        <f t="shared" si="81"/>
        <v>257.12676056338046</v>
      </c>
      <c r="ED30">
        <f t="shared" si="82"/>
        <v>27.211267605633786</v>
      </c>
      <c r="EE30">
        <f t="shared" si="83"/>
        <v>2.0094615257084438</v>
      </c>
      <c r="EF30">
        <f t="shared" si="84"/>
        <v>9.5925633802816872</v>
      </c>
      <c r="EG30">
        <f t="shared" si="146"/>
        <v>4.183098591549296</v>
      </c>
      <c r="EH30">
        <f t="shared" si="85"/>
        <v>165.30031866627195</v>
      </c>
      <c r="EI30">
        <f t="shared" si="147"/>
        <v>0.60799999999999987</v>
      </c>
      <c r="EJ30">
        <f t="shared" si="147"/>
        <v>0</v>
      </c>
      <c r="EK30">
        <f t="shared" si="86"/>
        <v>0.39436619718309845</v>
      </c>
      <c r="EL30">
        <f t="shared" si="148"/>
        <v>8.4507042253521125E-2</v>
      </c>
      <c r="EM30">
        <f t="shared" si="87"/>
        <v>0.58370140845070406</v>
      </c>
      <c r="EN30">
        <f t="shared" si="149"/>
        <v>0</v>
      </c>
      <c r="EO30">
        <f t="shared" si="149"/>
        <v>0</v>
      </c>
      <c r="EP30">
        <f t="shared" si="88"/>
        <v>59.069781051855777</v>
      </c>
      <c r="EQ30">
        <f t="shared" si="89"/>
        <v>1.5786893067741632</v>
      </c>
      <c r="ER30">
        <f t="shared" si="150"/>
        <v>0</v>
      </c>
      <c r="ES30">
        <f t="shared" si="150"/>
        <v>0</v>
      </c>
      <c r="ET30">
        <f t="shared" si="90"/>
        <v>4.0199775099713912</v>
      </c>
      <c r="EU30">
        <f t="shared" si="151"/>
        <v>0</v>
      </c>
      <c r="EV30">
        <f t="shared" si="91"/>
        <v>1.613904225352113</v>
      </c>
      <c r="EW30">
        <f t="shared" si="92"/>
        <v>52.362109903193009</v>
      </c>
      <c r="EX30">
        <f t="shared" si="93"/>
        <v>220.84507042253529</v>
      </c>
      <c r="EY30">
        <f t="shared" si="94"/>
        <v>4.7378028175188076</v>
      </c>
      <c r="EZ30">
        <f t="shared" si="152"/>
        <v>0.323943661971831</v>
      </c>
      <c r="FA30">
        <f t="shared" si="95"/>
        <v>2.7533856476183742</v>
      </c>
      <c r="FB30">
        <f t="shared" si="96"/>
        <v>25.577329577464777</v>
      </c>
      <c r="FC30">
        <f t="shared" si="153"/>
        <v>0</v>
      </c>
      <c r="FD30">
        <f t="shared" si="97"/>
        <v>322.98591549295776</v>
      </c>
      <c r="FE30">
        <f t="shared" si="98"/>
        <v>174.30985915492968</v>
      </c>
      <c r="FF30">
        <f t="shared" si="99"/>
        <v>60.513305118778796</v>
      </c>
      <c r="FG30">
        <f t="shared" si="100"/>
        <v>14.305684708162037</v>
      </c>
      <c r="FH30">
        <f t="shared" si="101"/>
        <v>20.231924857638315</v>
      </c>
      <c r="FI30">
        <f t="shared" si="102"/>
        <v>48.982701209456145</v>
      </c>
      <c r="FJ30">
        <f t="shared" si="154"/>
        <v>0.18500845070422534</v>
      </c>
      <c r="FK30">
        <f t="shared" si="154"/>
        <v>0</v>
      </c>
      <c r="FL30">
        <f t="shared" si="103"/>
        <v>32.731970546219891</v>
      </c>
      <c r="FM30">
        <f t="shared" si="104"/>
        <v>13.379776128562344</v>
      </c>
      <c r="FN30">
        <f t="shared" si="105"/>
        <v>72.563380281690172</v>
      </c>
      <c r="FO30">
        <f t="shared" si="155"/>
        <v>0</v>
      </c>
      <c r="FP30">
        <f t="shared" si="155"/>
        <v>0</v>
      </c>
      <c r="FQ30">
        <f t="shared" si="106"/>
        <v>5972.6146472842402</v>
      </c>
      <c r="FR30">
        <f t="shared" si="107"/>
        <v>2.4400619718309859</v>
      </c>
      <c r="FS30">
        <f t="shared" si="143"/>
        <v>1.5558403816020678</v>
      </c>
      <c r="FT30">
        <f t="shared" si="108"/>
        <v>859.71830985915472</v>
      </c>
      <c r="FU30">
        <f t="shared" si="109"/>
        <v>11239.436619718315</v>
      </c>
      <c r="FV30">
        <f t="shared" si="110"/>
        <v>15.845418575039774</v>
      </c>
      <c r="FW30">
        <f t="shared" si="144"/>
        <v>0</v>
      </c>
      <c r="FX30">
        <f t="shared" si="144"/>
        <v>0</v>
      </c>
      <c r="FY30">
        <f t="shared" si="111"/>
        <v>410.92575643075247</v>
      </c>
      <c r="FZ30">
        <f t="shared" si="112"/>
        <v>4.6545349080434937</v>
      </c>
      <c r="GA30">
        <f t="shared" si="145"/>
        <v>0</v>
      </c>
      <c r="GB30">
        <f t="shared" si="145"/>
        <v>11.676056338028168</v>
      </c>
      <c r="GC30">
        <f t="shared" si="113"/>
        <v>109.41664856482498</v>
      </c>
    </row>
    <row r="31" spans="1:185">
      <c r="A31" s="1">
        <v>1929</v>
      </c>
      <c r="B31">
        <f t="shared" si="3"/>
        <v>33.140219718309872</v>
      </c>
      <c r="C31">
        <f t="shared" si="4"/>
        <v>13.305098870373879</v>
      </c>
      <c r="D31">
        <f t="shared" si="5"/>
        <v>17.316493060599022</v>
      </c>
      <c r="E31">
        <f t="shared" si="126"/>
        <v>0</v>
      </c>
      <c r="F31">
        <f t="shared" si="6"/>
        <v>11.028169014084513</v>
      </c>
      <c r="G31">
        <f t="shared" si="162"/>
        <v>0</v>
      </c>
      <c r="H31">
        <f t="shared" si="162"/>
        <v>0</v>
      </c>
      <c r="I31">
        <f t="shared" si="7"/>
        <v>162.45973344191117</v>
      </c>
      <c r="J31">
        <f t="shared" si="114"/>
        <v>0</v>
      </c>
      <c r="K31">
        <f t="shared" si="8"/>
        <v>173.18309859154922</v>
      </c>
      <c r="L31">
        <f t="shared" si="9"/>
        <v>252.42253521126753</v>
      </c>
      <c r="M31">
        <f t="shared" si="10"/>
        <v>2.7240802816901399</v>
      </c>
      <c r="N31">
        <f t="shared" si="11"/>
        <v>5.961669096233023</v>
      </c>
      <c r="O31">
        <f t="shared" si="12"/>
        <v>2.0120690140845068</v>
      </c>
      <c r="P31">
        <f t="shared" si="13"/>
        <v>281.0140845070423</v>
      </c>
      <c r="Q31">
        <f t="shared" si="156"/>
        <v>0</v>
      </c>
      <c r="R31">
        <f t="shared" si="156"/>
        <v>0</v>
      </c>
      <c r="S31">
        <f t="shared" si="156"/>
        <v>0</v>
      </c>
      <c r="T31">
        <f t="shared" si="156"/>
        <v>0.40408450704225352</v>
      </c>
      <c r="U31">
        <f t="shared" si="14"/>
        <v>1.1121680150242346</v>
      </c>
      <c r="V31">
        <f t="shared" si="15"/>
        <v>0.67904019979530905</v>
      </c>
      <c r="W31">
        <f t="shared" si="16"/>
        <v>88.989271952974107</v>
      </c>
      <c r="X31">
        <f t="shared" si="17"/>
        <v>0.7475134650233467</v>
      </c>
      <c r="Y31">
        <f t="shared" si="18"/>
        <v>21.001348187621723</v>
      </c>
      <c r="Z31">
        <f t="shared" si="116"/>
        <v>0</v>
      </c>
      <c r="AA31">
        <f t="shared" si="19"/>
        <v>62.97976208975571</v>
      </c>
      <c r="AB31">
        <f t="shared" si="157"/>
        <v>0.42253521126760563</v>
      </c>
      <c r="AC31">
        <f t="shared" si="157"/>
        <v>0.67308509450018716</v>
      </c>
      <c r="AD31">
        <f t="shared" si="157"/>
        <v>1.5052383667255955</v>
      </c>
      <c r="AE31">
        <f t="shared" si="20"/>
        <v>1037.8732394366198</v>
      </c>
      <c r="AF31">
        <f t="shared" si="21"/>
        <v>0.86975492957746448</v>
      </c>
      <c r="AG31">
        <f t="shared" si="158"/>
        <v>5.6338028169014086E-2</v>
      </c>
      <c r="AH31">
        <f t="shared" si="158"/>
        <v>0.14084507042253522</v>
      </c>
      <c r="AI31">
        <f t="shared" si="158"/>
        <v>10.398873239436618</v>
      </c>
      <c r="AJ31">
        <f t="shared" si="22"/>
        <v>565.75318532243659</v>
      </c>
      <c r="AK31">
        <f t="shared" si="119"/>
        <v>0.323943661971831</v>
      </c>
      <c r="AL31">
        <f t="shared" si="23"/>
        <v>38.456629868243809</v>
      </c>
      <c r="AM31">
        <f t="shared" si="120"/>
        <v>0</v>
      </c>
      <c r="AN31">
        <f t="shared" si="24"/>
        <v>0.97614594868995996</v>
      </c>
      <c r="AO31">
        <f t="shared" si="159"/>
        <v>0</v>
      </c>
      <c r="AP31">
        <f t="shared" si="159"/>
        <v>0</v>
      </c>
      <c r="AQ31">
        <f t="shared" si="159"/>
        <v>5.591549295774648</v>
      </c>
      <c r="AR31">
        <f t="shared" si="25"/>
        <v>2.6848644446850702</v>
      </c>
      <c r="AS31">
        <f t="shared" si="26"/>
        <v>7.2383981072980363</v>
      </c>
      <c r="AT31">
        <f t="shared" si="27"/>
        <v>2.589878912288246</v>
      </c>
      <c r="AU31">
        <f t="shared" si="28"/>
        <v>209.1267605633802</v>
      </c>
      <c r="AV31">
        <f t="shared" si="29"/>
        <v>151.94366197183092</v>
      </c>
      <c r="AW31">
        <f t="shared" si="160"/>
        <v>0.40396338028169015</v>
      </c>
      <c r="AX31">
        <f t="shared" si="160"/>
        <v>0</v>
      </c>
      <c r="AY31">
        <f t="shared" si="160"/>
        <v>3.8340346831275363</v>
      </c>
      <c r="AZ31">
        <f t="shared" si="30"/>
        <v>39.6699107989174</v>
      </c>
      <c r="BA31">
        <f t="shared" si="31"/>
        <v>5.6300605241054837</v>
      </c>
      <c r="BB31">
        <f t="shared" si="32"/>
        <v>74.647455807135415</v>
      </c>
      <c r="BC31">
        <f t="shared" si="33"/>
        <v>9.1636614048765903</v>
      </c>
      <c r="BD31">
        <f t="shared" si="34"/>
        <v>4.5884535211267607</v>
      </c>
      <c r="BE31">
        <f t="shared" si="35"/>
        <v>4.5930435941141896</v>
      </c>
      <c r="BF31">
        <f t="shared" si="36"/>
        <v>3.8466661971830982</v>
      </c>
      <c r="BG31">
        <f t="shared" si="123"/>
        <v>0</v>
      </c>
      <c r="BH31">
        <f t="shared" si="37"/>
        <v>149.49295774647888</v>
      </c>
      <c r="BI31">
        <f t="shared" si="38"/>
        <v>1156.3239436619726</v>
      </c>
      <c r="BJ31">
        <f t="shared" si="161"/>
        <v>0.14084507042253522</v>
      </c>
      <c r="BK31">
        <f t="shared" si="161"/>
        <v>0.54929577464788726</v>
      </c>
      <c r="BL31">
        <f t="shared" si="161"/>
        <v>0</v>
      </c>
      <c r="BM31">
        <f t="shared" si="39"/>
        <v>0.47018269559958692</v>
      </c>
      <c r="BN31">
        <f t="shared" si="125"/>
        <v>0</v>
      </c>
      <c r="BO31">
        <f t="shared" si="40"/>
        <v>1935.2394366197195</v>
      </c>
      <c r="BP31">
        <f t="shared" si="41"/>
        <v>0.5487180312759673</v>
      </c>
      <c r="BQ31">
        <f t="shared" si="42"/>
        <v>55.140845070422515</v>
      </c>
      <c r="BR31">
        <f t="shared" si="168"/>
        <v>0</v>
      </c>
      <c r="BS31">
        <f t="shared" si="168"/>
        <v>0</v>
      </c>
      <c r="BT31">
        <f t="shared" si="43"/>
        <v>0.50913380281690168</v>
      </c>
      <c r="BU31">
        <f t="shared" si="44"/>
        <v>4.0277374171383613</v>
      </c>
      <c r="BV31">
        <f t="shared" si="169"/>
        <v>0.30985915492957744</v>
      </c>
      <c r="BW31">
        <f t="shared" si="169"/>
        <v>0</v>
      </c>
      <c r="BX31">
        <f t="shared" si="169"/>
        <v>0</v>
      </c>
      <c r="BY31">
        <f t="shared" si="128"/>
        <v>0.63687428405193336</v>
      </c>
      <c r="BZ31">
        <f t="shared" si="45"/>
        <v>0.50235188382306284</v>
      </c>
      <c r="CA31">
        <f t="shared" si="46"/>
        <v>11.239790478335008</v>
      </c>
      <c r="CB31">
        <f t="shared" si="47"/>
        <v>228.73239436619727</v>
      </c>
      <c r="CC31">
        <f t="shared" si="48"/>
        <v>2.4507042253521107</v>
      </c>
      <c r="CD31">
        <f t="shared" si="49"/>
        <v>285.32628071013784</v>
      </c>
      <c r="CE31">
        <f t="shared" si="50"/>
        <v>25.233858867551842</v>
      </c>
      <c r="CF31">
        <f t="shared" si="51"/>
        <v>200.6490376098435</v>
      </c>
      <c r="CG31">
        <f t="shared" si="52"/>
        <v>23.791536192311305</v>
      </c>
      <c r="CH31">
        <f t="shared" si="53"/>
        <v>43.704225352112694</v>
      </c>
      <c r="CI31">
        <f t="shared" si="129"/>
        <v>7.535211267605634</v>
      </c>
      <c r="CJ31">
        <f t="shared" si="54"/>
        <v>841.40845070422574</v>
      </c>
      <c r="CK31">
        <f t="shared" si="55"/>
        <v>14.908325609244532</v>
      </c>
      <c r="CL31">
        <f t="shared" si="56"/>
        <v>1678.7323943661982</v>
      </c>
      <c r="CM31">
        <f t="shared" si="57"/>
        <v>15.703789812167733</v>
      </c>
      <c r="CN31">
        <f t="shared" si="58"/>
        <v>2.6900490112358391</v>
      </c>
      <c r="CO31">
        <f t="shared" si="163"/>
        <v>0</v>
      </c>
      <c r="CP31">
        <f t="shared" si="163"/>
        <v>0</v>
      </c>
      <c r="CQ31">
        <f t="shared" si="59"/>
        <v>79.239436619718319</v>
      </c>
      <c r="CR31">
        <f t="shared" si="60"/>
        <v>12.976014920800234</v>
      </c>
      <c r="CS31">
        <f t="shared" si="164"/>
        <v>0</v>
      </c>
      <c r="CT31">
        <f t="shared" si="164"/>
        <v>8.830985915492958</v>
      </c>
      <c r="CU31">
        <f t="shared" si="164"/>
        <v>0</v>
      </c>
      <c r="CV31">
        <f t="shared" si="164"/>
        <v>1.3943661971830983</v>
      </c>
      <c r="CW31">
        <f t="shared" si="61"/>
        <v>1.977603192523953</v>
      </c>
      <c r="CX31">
        <f t="shared" si="62"/>
        <v>3.2676056338028157</v>
      </c>
      <c r="CY31">
        <f t="shared" si="63"/>
        <v>10.475381996753304</v>
      </c>
      <c r="CZ31">
        <f t="shared" si="132"/>
        <v>0</v>
      </c>
      <c r="DA31">
        <f t="shared" si="64"/>
        <v>4.0845070422535192</v>
      </c>
      <c r="DB31">
        <f t="shared" si="133"/>
        <v>0.7853445911468766</v>
      </c>
      <c r="DC31">
        <f t="shared" si="65"/>
        <v>0.44271971830985896</v>
      </c>
      <c r="DD31">
        <f t="shared" si="165"/>
        <v>0.22507042253521123</v>
      </c>
      <c r="DE31">
        <f t="shared" si="165"/>
        <v>2.4225352112676051</v>
      </c>
      <c r="DF31">
        <f t="shared" si="66"/>
        <v>0.51211549295774661</v>
      </c>
      <c r="DG31">
        <f t="shared" si="67"/>
        <v>164.7353929238844</v>
      </c>
      <c r="DH31">
        <f t="shared" si="166"/>
        <v>0</v>
      </c>
      <c r="DI31">
        <f t="shared" si="166"/>
        <v>0</v>
      </c>
      <c r="DJ31">
        <f t="shared" si="68"/>
        <v>17.228158760525304</v>
      </c>
      <c r="DK31">
        <f t="shared" si="69"/>
        <v>13.887323943661976</v>
      </c>
      <c r="DL31">
        <f t="shared" si="70"/>
        <v>58.732569889386383</v>
      </c>
      <c r="DM31">
        <f t="shared" si="136"/>
        <v>1.4647887323943662</v>
      </c>
      <c r="DN31">
        <f t="shared" si="71"/>
        <v>1.5401450704225359</v>
      </c>
      <c r="DO31">
        <f t="shared" si="72"/>
        <v>350.04225352112672</v>
      </c>
      <c r="DP31">
        <f t="shared" si="137"/>
        <v>0.92984507042253517</v>
      </c>
      <c r="DQ31">
        <f t="shared" si="73"/>
        <v>44.112676056338053</v>
      </c>
      <c r="DR31">
        <f t="shared" si="74"/>
        <v>0.9814322347237987</v>
      </c>
      <c r="DS31">
        <f t="shared" si="138"/>
        <v>0</v>
      </c>
      <c r="DT31">
        <f t="shared" si="75"/>
        <v>4.0429862882750225</v>
      </c>
      <c r="DU31">
        <f t="shared" si="76"/>
        <v>87.816901408450718</v>
      </c>
      <c r="DV31">
        <f t="shared" si="167"/>
        <v>3.183098591549296</v>
      </c>
      <c r="DW31">
        <f t="shared" si="167"/>
        <v>0</v>
      </c>
      <c r="DX31">
        <f t="shared" si="77"/>
        <v>7.6580511618190199</v>
      </c>
      <c r="DY31">
        <f t="shared" si="140"/>
        <v>0</v>
      </c>
      <c r="DZ31">
        <f t="shared" si="78"/>
        <v>1.2731537176531151</v>
      </c>
      <c r="EA31">
        <f t="shared" si="79"/>
        <v>14.86560380374873</v>
      </c>
      <c r="EB31">
        <f t="shared" si="80"/>
        <v>17.997179175095113</v>
      </c>
      <c r="EC31">
        <f t="shared" si="81"/>
        <v>266.30985915492977</v>
      </c>
      <c r="ED31">
        <f t="shared" si="82"/>
        <v>28.183098591549278</v>
      </c>
      <c r="EE31">
        <f t="shared" si="83"/>
        <v>2.0812280087694597</v>
      </c>
      <c r="EF31">
        <f t="shared" si="84"/>
        <v>9.935154929577461</v>
      </c>
      <c r="EG31">
        <f t="shared" si="146"/>
        <v>4.3380281690140849</v>
      </c>
      <c r="EH31">
        <f t="shared" si="85"/>
        <v>171.20390147578166</v>
      </c>
      <c r="EI31">
        <f t="shared" si="147"/>
        <v>0.66433802816901399</v>
      </c>
      <c r="EJ31">
        <f t="shared" si="147"/>
        <v>0</v>
      </c>
      <c r="EK31">
        <f t="shared" si="86"/>
        <v>0.40845070422535196</v>
      </c>
      <c r="EL31">
        <f t="shared" si="148"/>
        <v>8.4507042253521125E-2</v>
      </c>
      <c r="EM31">
        <f t="shared" si="87"/>
        <v>0.60454788732394349</v>
      </c>
      <c r="EN31">
        <f t="shared" si="149"/>
        <v>0</v>
      </c>
      <c r="EO31">
        <f t="shared" si="149"/>
        <v>0</v>
      </c>
      <c r="EP31">
        <f t="shared" si="88"/>
        <v>61.179416089422055</v>
      </c>
      <c r="EQ31">
        <f t="shared" si="89"/>
        <v>1.6350710677303832</v>
      </c>
      <c r="ER31">
        <f t="shared" si="150"/>
        <v>0</v>
      </c>
      <c r="ES31">
        <f t="shared" si="150"/>
        <v>0</v>
      </c>
      <c r="ET31">
        <f t="shared" si="90"/>
        <v>4.1635481353275123</v>
      </c>
      <c r="EU31">
        <f t="shared" si="151"/>
        <v>0</v>
      </c>
      <c r="EV31">
        <f t="shared" si="91"/>
        <v>1.6715436619718314</v>
      </c>
      <c r="EW31">
        <f t="shared" si="92"/>
        <v>54.232185256878473</v>
      </c>
      <c r="EX31">
        <f t="shared" si="93"/>
        <v>228.73239436619727</v>
      </c>
      <c r="EY31">
        <f t="shared" si="94"/>
        <v>4.9070100610016221</v>
      </c>
      <c r="EZ31">
        <f t="shared" si="152"/>
        <v>0.36619718309859156</v>
      </c>
      <c r="FA31">
        <f t="shared" si="95"/>
        <v>2.8517208493190305</v>
      </c>
      <c r="FB31">
        <f t="shared" si="96"/>
        <v>26.490805633802804</v>
      </c>
      <c r="FC31">
        <f t="shared" si="153"/>
        <v>0</v>
      </c>
      <c r="FD31">
        <f t="shared" si="97"/>
        <v>334.52112676056339</v>
      </c>
      <c r="FE31">
        <f t="shared" si="98"/>
        <v>180.53521126760575</v>
      </c>
      <c r="FF31">
        <f t="shared" si="99"/>
        <v>62.674494587306611</v>
      </c>
      <c r="FG31">
        <f t="shared" si="100"/>
        <v>14.816602019167824</v>
      </c>
      <c r="FH31">
        <f t="shared" si="101"/>
        <v>20.954493602553971</v>
      </c>
      <c r="FI31">
        <f t="shared" si="102"/>
        <v>50.732083395508148</v>
      </c>
      <c r="FJ31">
        <f t="shared" si="154"/>
        <v>0.21317746478873237</v>
      </c>
      <c r="FK31">
        <f t="shared" si="154"/>
        <v>0</v>
      </c>
      <c r="FL31">
        <f t="shared" si="103"/>
        <v>33.900969494299176</v>
      </c>
      <c r="FM31">
        <f t="shared" si="104"/>
        <v>13.857625276010999</v>
      </c>
      <c r="FN31">
        <f t="shared" si="105"/>
        <v>75.154929577464827</v>
      </c>
      <c r="FO31">
        <f t="shared" si="155"/>
        <v>0</v>
      </c>
      <c r="FP31">
        <f t="shared" si="155"/>
        <v>0</v>
      </c>
      <c r="FQ31">
        <f t="shared" si="106"/>
        <v>6185.9223132586776</v>
      </c>
      <c r="FR31">
        <f t="shared" si="107"/>
        <v>2.5272070422535213</v>
      </c>
      <c r="FS31">
        <f t="shared" si="143"/>
        <v>1.6928105280636494</v>
      </c>
      <c r="FT31">
        <f t="shared" si="108"/>
        <v>890.42253521126736</v>
      </c>
      <c r="FU31">
        <f t="shared" si="109"/>
        <v>11640.845070422542</v>
      </c>
      <c r="FV31">
        <f t="shared" si="110"/>
        <v>16.411326381291197</v>
      </c>
      <c r="FW31">
        <f t="shared" ref="FW31:FX46" si="170">(FW101-0)/71+FW30</f>
        <v>0</v>
      </c>
      <c r="FX31">
        <f t="shared" si="170"/>
        <v>0</v>
      </c>
      <c r="FY31">
        <f t="shared" si="111"/>
        <v>425.60167630327936</v>
      </c>
      <c r="FZ31">
        <f t="shared" si="112"/>
        <v>4.8207682976164756</v>
      </c>
      <c r="GA31">
        <f t="shared" ref="GA31:GB46" si="171">(GA101-0)/71+GA30</f>
        <v>0</v>
      </c>
      <c r="GB31">
        <f t="shared" si="171"/>
        <v>12.507042253521126</v>
      </c>
      <c r="GC31">
        <f t="shared" si="113"/>
        <v>113.32438601356873</v>
      </c>
    </row>
    <row r="32" spans="1:185">
      <c r="A32" s="1">
        <v>1930</v>
      </c>
      <c r="B32">
        <f t="shared" si="3"/>
        <v>34.282985915492972</v>
      </c>
      <c r="C32">
        <f t="shared" si="4"/>
        <v>13.763895383145393</v>
      </c>
      <c r="D32">
        <f t="shared" si="5"/>
        <v>17.913613510964506</v>
      </c>
      <c r="E32">
        <f t="shared" si="126"/>
        <v>0</v>
      </c>
      <c r="F32">
        <f t="shared" si="6"/>
        <v>11.408450704225359</v>
      </c>
      <c r="G32">
        <f t="shared" si="162"/>
        <v>0</v>
      </c>
      <c r="H32">
        <f t="shared" si="162"/>
        <v>0</v>
      </c>
      <c r="I32">
        <f t="shared" si="7"/>
        <v>168.06179321577017</v>
      </c>
      <c r="J32">
        <f t="shared" si="114"/>
        <v>0</v>
      </c>
      <c r="K32">
        <f t="shared" si="8"/>
        <v>179.15492957746471</v>
      </c>
      <c r="L32">
        <f t="shared" si="9"/>
        <v>261.12676056338023</v>
      </c>
      <c r="M32">
        <f t="shared" si="10"/>
        <v>2.8180140845070412</v>
      </c>
      <c r="N32">
        <f t="shared" si="11"/>
        <v>6.1672438926548514</v>
      </c>
      <c r="O32">
        <f t="shared" si="12"/>
        <v>2.0814507042253521</v>
      </c>
      <c r="P32">
        <f t="shared" si="13"/>
        <v>290.7042253521127</v>
      </c>
      <c r="Q32">
        <f t="shared" si="156"/>
        <v>0</v>
      </c>
      <c r="R32">
        <f t="shared" si="156"/>
        <v>0</v>
      </c>
      <c r="S32">
        <f t="shared" si="156"/>
        <v>0</v>
      </c>
      <c r="T32">
        <f t="shared" si="156"/>
        <v>0.50591549295774652</v>
      </c>
      <c r="U32">
        <f t="shared" si="14"/>
        <v>1.1505186362319668</v>
      </c>
      <c r="V32">
        <f t="shared" si="15"/>
        <v>0.70245537909859557</v>
      </c>
      <c r="W32">
        <f t="shared" si="16"/>
        <v>92.057867537559417</v>
      </c>
      <c r="X32">
        <f t="shared" si="17"/>
        <v>0.7732897914034621</v>
      </c>
      <c r="Y32">
        <f t="shared" si="18"/>
        <v>21.725532607884542</v>
      </c>
      <c r="Z32">
        <f t="shared" si="116"/>
        <v>0</v>
      </c>
      <c r="AA32">
        <f t="shared" si="19"/>
        <v>65.151478023885218</v>
      </c>
      <c r="AB32">
        <f t="shared" si="157"/>
        <v>0.46478873239436619</v>
      </c>
      <c r="AC32">
        <f t="shared" si="157"/>
        <v>0.89138296298673436</v>
      </c>
      <c r="AD32">
        <f t="shared" si="157"/>
        <v>1.575660901936863</v>
      </c>
      <c r="AE32">
        <f t="shared" si="20"/>
        <v>1073.661971830986</v>
      </c>
      <c r="AF32">
        <f t="shared" si="21"/>
        <v>0.89974647887323911</v>
      </c>
      <c r="AG32">
        <f t="shared" si="158"/>
        <v>7.0422535211267609E-2</v>
      </c>
      <c r="AH32">
        <f t="shared" si="158"/>
        <v>0.15492957746478875</v>
      </c>
      <c r="AI32">
        <f t="shared" si="158"/>
        <v>12.167605633802815</v>
      </c>
      <c r="AJ32">
        <f t="shared" si="22"/>
        <v>585.26191585079653</v>
      </c>
      <c r="AK32">
        <f t="shared" si="119"/>
        <v>0.3380281690140845</v>
      </c>
      <c r="AL32">
        <f t="shared" si="23"/>
        <v>39.782720553355666</v>
      </c>
      <c r="AM32">
        <f t="shared" si="120"/>
        <v>0</v>
      </c>
      <c r="AN32">
        <f t="shared" si="24"/>
        <v>1.0098061538172001</v>
      </c>
      <c r="AO32">
        <f t="shared" si="159"/>
        <v>0</v>
      </c>
      <c r="AP32">
        <f t="shared" si="159"/>
        <v>0</v>
      </c>
      <c r="AQ32">
        <f t="shared" si="159"/>
        <v>6.464788732394366</v>
      </c>
      <c r="AR32">
        <f t="shared" si="25"/>
        <v>2.7774459772604176</v>
      </c>
      <c r="AS32">
        <f t="shared" si="26"/>
        <v>7.4879980420324515</v>
      </c>
      <c r="AT32">
        <f t="shared" si="27"/>
        <v>2.6791850816774958</v>
      </c>
      <c r="AU32">
        <f t="shared" si="28"/>
        <v>216.338028169014</v>
      </c>
      <c r="AV32">
        <f t="shared" si="29"/>
        <v>157.18309859154922</v>
      </c>
      <c r="AW32">
        <f t="shared" si="160"/>
        <v>0.43213239436619721</v>
      </c>
      <c r="AX32">
        <f t="shared" si="160"/>
        <v>0</v>
      </c>
      <c r="AY32">
        <f t="shared" si="160"/>
        <v>4.4016403169303526</v>
      </c>
      <c r="AZ32">
        <f t="shared" si="30"/>
        <v>41.037838757500758</v>
      </c>
      <c r="BA32">
        <f t="shared" si="31"/>
        <v>5.8242005421780867</v>
      </c>
      <c r="BB32">
        <f t="shared" si="32"/>
        <v>77.221506007381464</v>
      </c>
      <c r="BC32">
        <f t="shared" si="33"/>
        <v>9.4796497291826789</v>
      </c>
      <c r="BD32">
        <f t="shared" si="34"/>
        <v>4.7466760563380284</v>
      </c>
      <c r="BE32">
        <f t="shared" si="35"/>
        <v>4.7514244077043344</v>
      </c>
      <c r="BF32">
        <f t="shared" si="36"/>
        <v>3.9793098591549292</v>
      </c>
      <c r="BG32">
        <f t="shared" si="123"/>
        <v>0</v>
      </c>
      <c r="BH32">
        <f t="shared" si="37"/>
        <v>154.64788732394368</v>
      </c>
      <c r="BI32">
        <f t="shared" si="38"/>
        <v>1196.1971830985924</v>
      </c>
      <c r="BJ32">
        <f t="shared" si="161"/>
        <v>0.15492957746478875</v>
      </c>
      <c r="BK32">
        <f t="shared" si="161"/>
        <v>0.59154929577464777</v>
      </c>
      <c r="BL32">
        <f t="shared" si="161"/>
        <v>0</v>
      </c>
      <c r="BM32">
        <f t="shared" si="39"/>
        <v>0.48639589199957267</v>
      </c>
      <c r="BN32">
        <f t="shared" si="125"/>
        <v>0</v>
      </c>
      <c r="BO32">
        <f t="shared" si="40"/>
        <v>2001.9718309859168</v>
      </c>
      <c r="BP32">
        <f t="shared" si="41"/>
        <v>0.56763934269927652</v>
      </c>
      <c r="BQ32">
        <f t="shared" si="42"/>
        <v>57.042253521126739</v>
      </c>
      <c r="BR32">
        <f t="shared" si="168"/>
        <v>0</v>
      </c>
      <c r="BS32">
        <f t="shared" si="168"/>
        <v>0</v>
      </c>
      <c r="BT32">
        <f t="shared" si="43"/>
        <v>0.52669014084507071</v>
      </c>
      <c r="BU32">
        <f t="shared" si="44"/>
        <v>4.1666249142810639</v>
      </c>
      <c r="BV32">
        <f t="shared" si="169"/>
        <v>0.352112676056338</v>
      </c>
      <c r="BW32">
        <f t="shared" si="169"/>
        <v>0</v>
      </c>
      <c r="BX32">
        <f t="shared" si="169"/>
        <v>0</v>
      </c>
      <c r="BY32">
        <f t="shared" si="128"/>
        <v>0.83405738264348261</v>
      </c>
      <c r="BZ32">
        <f t="shared" si="45"/>
        <v>0.51967436257558219</v>
      </c>
      <c r="CA32">
        <f t="shared" si="46"/>
        <v>11.627369460346561</v>
      </c>
      <c r="CB32">
        <f t="shared" si="47"/>
        <v>236.61971830985925</v>
      </c>
      <c r="CC32">
        <f t="shared" si="48"/>
        <v>2.5352112676056318</v>
      </c>
      <c r="CD32">
        <f t="shared" si="49"/>
        <v>295.16511797600464</v>
      </c>
      <c r="CE32">
        <f t="shared" si="50"/>
        <v>26.10399193195018</v>
      </c>
      <c r="CF32">
        <f t="shared" si="51"/>
        <v>207.56796994121743</v>
      </c>
      <c r="CG32">
        <f t="shared" si="52"/>
        <v>24.611933992046179</v>
      </c>
      <c r="CH32">
        <f t="shared" si="53"/>
        <v>45.211267605633822</v>
      </c>
      <c r="CI32">
        <f t="shared" si="129"/>
        <v>10.971830985915492</v>
      </c>
      <c r="CJ32">
        <f t="shared" si="54"/>
        <v>870.42253521126804</v>
      </c>
      <c r="CK32">
        <f t="shared" si="55"/>
        <v>15.422405802666757</v>
      </c>
      <c r="CL32">
        <f t="shared" si="56"/>
        <v>1736.6197183098602</v>
      </c>
      <c r="CM32">
        <f t="shared" si="57"/>
        <v>16.24529980569076</v>
      </c>
      <c r="CN32">
        <f t="shared" si="58"/>
        <v>2.7828093219681094</v>
      </c>
      <c r="CO32">
        <f t="shared" si="163"/>
        <v>0</v>
      </c>
      <c r="CP32">
        <f t="shared" si="163"/>
        <v>0</v>
      </c>
      <c r="CQ32">
        <f t="shared" si="59"/>
        <v>81.971830985915503</v>
      </c>
      <c r="CR32">
        <f t="shared" si="60"/>
        <v>13.423463711172655</v>
      </c>
      <c r="CS32">
        <f t="shared" si="164"/>
        <v>0</v>
      </c>
      <c r="CT32">
        <f t="shared" si="164"/>
        <v>10.169014084507042</v>
      </c>
      <c r="CU32">
        <f t="shared" si="164"/>
        <v>0</v>
      </c>
      <c r="CV32">
        <f t="shared" si="164"/>
        <v>1.4084507042253518</v>
      </c>
      <c r="CW32">
        <f t="shared" si="61"/>
        <v>2.0457964060592619</v>
      </c>
      <c r="CX32">
        <f t="shared" si="62"/>
        <v>3.3802816901408437</v>
      </c>
      <c r="CY32">
        <f t="shared" si="63"/>
        <v>10.836602065606867</v>
      </c>
      <c r="CZ32">
        <f t="shared" si="132"/>
        <v>0</v>
      </c>
      <c r="DA32">
        <f t="shared" si="64"/>
        <v>4.2253521126760543</v>
      </c>
      <c r="DB32">
        <f t="shared" si="133"/>
        <v>0.81633050663983431</v>
      </c>
      <c r="DC32">
        <f t="shared" si="65"/>
        <v>0.45798591549295753</v>
      </c>
      <c r="DD32">
        <f t="shared" si="165"/>
        <v>0.25943661971830984</v>
      </c>
      <c r="DE32">
        <f t="shared" si="165"/>
        <v>2.5633802816901401</v>
      </c>
      <c r="DF32">
        <f t="shared" si="66"/>
        <v>0.52977464788732409</v>
      </c>
      <c r="DG32">
        <f t="shared" si="67"/>
        <v>170.41592371436317</v>
      </c>
      <c r="DH32">
        <f t="shared" si="166"/>
        <v>0</v>
      </c>
      <c r="DI32">
        <f t="shared" si="166"/>
        <v>0</v>
      </c>
      <c r="DJ32">
        <f t="shared" si="68"/>
        <v>17.822233200543419</v>
      </c>
      <c r="DK32">
        <f t="shared" si="69"/>
        <v>14.366197183098596</v>
      </c>
      <c r="DL32">
        <f t="shared" si="70"/>
        <v>60.757830920054879</v>
      </c>
      <c r="DM32">
        <f t="shared" si="136"/>
        <v>1.6338028169014085</v>
      </c>
      <c r="DN32">
        <f t="shared" si="71"/>
        <v>1.5932535211267613</v>
      </c>
      <c r="DO32">
        <f t="shared" si="72"/>
        <v>362.11267605633799</v>
      </c>
      <c r="DP32">
        <f t="shared" si="137"/>
        <v>1.0284366197183099</v>
      </c>
      <c r="DQ32">
        <f t="shared" si="73"/>
        <v>45.633802816901436</v>
      </c>
      <c r="DR32">
        <f t="shared" si="74"/>
        <v>1.0152747255763435</v>
      </c>
      <c r="DS32">
        <f t="shared" si="138"/>
        <v>3.3326896362696301E-3</v>
      </c>
      <c r="DT32">
        <f t="shared" si="75"/>
        <v>4.1823996085603685</v>
      </c>
      <c r="DU32">
        <f t="shared" si="76"/>
        <v>90.84507042253523</v>
      </c>
      <c r="DV32">
        <f t="shared" si="167"/>
        <v>3.4929577464788735</v>
      </c>
      <c r="DW32">
        <f t="shared" si="167"/>
        <v>0</v>
      </c>
      <c r="DX32">
        <f t="shared" si="77"/>
        <v>7.9221218915369169</v>
      </c>
      <c r="DY32">
        <f t="shared" si="140"/>
        <v>0</v>
      </c>
      <c r="DZ32">
        <f t="shared" si="78"/>
        <v>1.3170555699859812</v>
      </c>
      <c r="EA32">
        <f t="shared" si="79"/>
        <v>15.378210831464203</v>
      </c>
      <c r="EB32">
        <f t="shared" si="80"/>
        <v>18.61777156044322</v>
      </c>
      <c r="EC32">
        <f t="shared" si="81"/>
        <v>275.49295774647908</v>
      </c>
      <c r="ED32">
        <f t="shared" si="82"/>
        <v>29.15492957746477</v>
      </c>
      <c r="EE32">
        <f t="shared" si="83"/>
        <v>2.1529944918304755</v>
      </c>
      <c r="EF32">
        <f t="shared" si="84"/>
        <v>10.277746478873235</v>
      </c>
      <c r="EG32">
        <f t="shared" si="146"/>
        <v>4.507042253521127</v>
      </c>
      <c r="EH32">
        <f t="shared" si="85"/>
        <v>177.10748428529138</v>
      </c>
      <c r="EI32">
        <f t="shared" ref="EI32:EJ47" si="172">(EI102-0)/71+EI31</f>
        <v>0.72067605633802811</v>
      </c>
      <c r="EJ32">
        <f t="shared" si="172"/>
        <v>0</v>
      </c>
      <c r="EK32">
        <f t="shared" si="86"/>
        <v>0.42253521126760546</v>
      </c>
      <c r="EL32">
        <f t="shared" si="148"/>
        <v>8.4507042253521125E-2</v>
      </c>
      <c r="EM32">
        <f t="shared" si="87"/>
        <v>0.62539436619718292</v>
      </c>
      <c r="EN32">
        <f t="shared" ref="EN32:EO47" si="173">(EN102-0)/71+EN31</f>
        <v>0</v>
      </c>
      <c r="EO32">
        <f t="shared" si="173"/>
        <v>0</v>
      </c>
      <c r="EP32">
        <f t="shared" si="88"/>
        <v>63.289051126988333</v>
      </c>
      <c r="EQ32">
        <f t="shared" si="89"/>
        <v>1.6914528286866033</v>
      </c>
      <c r="ER32">
        <f t="shared" ref="ER32:ES47" si="174">(ER102-0)/71+ER31</f>
        <v>0</v>
      </c>
      <c r="ES32">
        <f t="shared" si="174"/>
        <v>0</v>
      </c>
      <c r="ET32">
        <f t="shared" si="90"/>
        <v>4.3071187606836334</v>
      </c>
      <c r="EU32">
        <f t="shared" si="151"/>
        <v>0</v>
      </c>
      <c r="EV32">
        <f t="shared" si="91"/>
        <v>1.7291830985915497</v>
      </c>
      <c r="EW32">
        <f t="shared" si="92"/>
        <v>56.102260610563938</v>
      </c>
      <c r="EX32">
        <f t="shared" si="93"/>
        <v>236.61971830985925</v>
      </c>
      <c r="EY32">
        <f t="shared" si="94"/>
        <v>5.0762173044844365</v>
      </c>
      <c r="EZ32">
        <f t="shared" si="152"/>
        <v>0.40845070422535212</v>
      </c>
      <c r="FA32">
        <f t="shared" si="95"/>
        <v>2.9500560510196867</v>
      </c>
      <c r="FB32">
        <f t="shared" si="96"/>
        <v>27.404281690140831</v>
      </c>
      <c r="FC32">
        <f t="shared" si="153"/>
        <v>0</v>
      </c>
      <c r="FD32">
        <f t="shared" si="97"/>
        <v>346.05633802816902</v>
      </c>
      <c r="FE32">
        <f t="shared" si="98"/>
        <v>186.76056338028181</v>
      </c>
      <c r="FF32">
        <f t="shared" si="99"/>
        <v>64.83568405583442</v>
      </c>
      <c r="FG32">
        <f t="shared" si="100"/>
        <v>15.327519330173612</v>
      </c>
      <c r="FH32">
        <f t="shared" si="101"/>
        <v>21.677062347469626</v>
      </c>
      <c r="FI32">
        <f t="shared" si="102"/>
        <v>52.481465581560151</v>
      </c>
      <c r="FJ32">
        <f t="shared" ref="FJ32:FK47" si="175">(FJ102-0)/71+FJ31</f>
        <v>0.23881126760563379</v>
      </c>
      <c r="FK32">
        <f t="shared" si="175"/>
        <v>0</v>
      </c>
      <c r="FL32">
        <f t="shared" si="103"/>
        <v>35.06996844237846</v>
      </c>
      <c r="FM32">
        <f t="shared" si="104"/>
        <v>14.335474423459655</v>
      </c>
      <c r="FN32">
        <f t="shared" si="105"/>
        <v>77.746478873239482</v>
      </c>
      <c r="FO32">
        <f t="shared" ref="FO32:FP47" si="176">(FO102-0)/71+FO31</f>
        <v>0</v>
      </c>
      <c r="FP32">
        <f t="shared" si="176"/>
        <v>0</v>
      </c>
      <c r="FQ32">
        <f t="shared" si="106"/>
        <v>6399.229979233115</v>
      </c>
      <c r="FR32">
        <f t="shared" si="107"/>
        <v>2.6143521126760567</v>
      </c>
      <c r="FS32">
        <f t="shared" si="143"/>
        <v>1.8403168396376604</v>
      </c>
      <c r="FT32">
        <f t="shared" si="108"/>
        <v>921.12676056338</v>
      </c>
      <c r="FU32">
        <f t="shared" si="109"/>
        <v>12042.253521126768</v>
      </c>
      <c r="FV32">
        <f t="shared" si="110"/>
        <v>16.977234187542617</v>
      </c>
      <c r="FW32">
        <f t="shared" si="170"/>
        <v>0</v>
      </c>
      <c r="FX32">
        <f t="shared" si="170"/>
        <v>0</v>
      </c>
      <c r="FY32">
        <f t="shared" si="111"/>
        <v>440.27759617580625</v>
      </c>
      <c r="FZ32">
        <f t="shared" si="112"/>
        <v>4.9870016871894576</v>
      </c>
      <c r="GA32">
        <f t="shared" si="171"/>
        <v>0</v>
      </c>
      <c r="GB32">
        <f t="shared" si="171"/>
        <v>13.380281690140844</v>
      </c>
      <c r="GC32">
        <f t="shared" si="113"/>
        <v>117.23212346231247</v>
      </c>
    </row>
    <row r="33" spans="1:185">
      <c r="A33" s="1">
        <v>1931</v>
      </c>
      <c r="B33">
        <f t="shared" si="3"/>
        <v>35.425752112676072</v>
      </c>
      <c r="C33">
        <f t="shared" si="4"/>
        <v>14.222691895916906</v>
      </c>
      <c r="D33">
        <f t="shared" si="5"/>
        <v>18.51073396132999</v>
      </c>
      <c r="E33">
        <f t="shared" si="126"/>
        <v>0</v>
      </c>
      <c r="F33">
        <f t="shared" si="6"/>
        <v>11.788732394366205</v>
      </c>
      <c r="G33">
        <f t="shared" si="162"/>
        <v>0</v>
      </c>
      <c r="H33">
        <f t="shared" si="162"/>
        <v>0</v>
      </c>
      <c r="I33">
        <f t="shared" si="7"/>
        <v>173.66385298962916</v>
      </c>
      <c r="J33">
        <f t="shared" si="114"/>
        <v>0</v>
      </c>
      <c r="K33">
        <f t="shared" si="8"/>
        <v>185.1267605633802</v>
      </c>
      <c r="L33">
        <f t="shared" si="9"/>
        <v>269.83098591549293</v>
      </c>
      <c r="M33">
        <f t="shared" si="10"/>
        <v>2.9119478873239424</v>
      </c>
      <c r="N33">
        <f t="shared" si="11"/>
        <v>6.3728186890766798</v>
      </c>
      <c r="O33">
        <f t="shared" si="12"/>
        <v>2.1508323943661973</v>
      </c>
      <c r="P33">
        <f t="shared" si="13"/>
        <v>300.3943661971831</v>
      </c>
      <c r="Q33">
        <f t="shared" si="156"/>
        <v>0</v>
      </c>
      <c r="R33">
        <f t="shared" si="156"/>
        <v>0</v>
      </c>
      <c r="S33">
        <f t="shared" si="156"/>
        <v>0</v>
      </c>
      <c r="T33">
        <f t="shared" si="156"/>
        <v>0.62028169014084511</v>
      </c>
      <c r="U33">
        <f t="shared" si="14"/>
        <v>1.1888692574396991</v>
      </c>
      <c r="V33">
        <f t="shared" si="15"/>
        <v>0.72587055840188208</v>
      </c>
      <c r="W33">
        <f t="shared" si="16"/>
        <v>95.126463122144727</v>
      </c>
      <c r="X33">
        <f t="shared" si="17"/>
        <v>0.7990661177835775</v>
      </c>
      <c r="Y33">
        <f t="shared" si="18"/>
        <v>22.449717028147361</v>
      </c>
      <c r="Z33">
        <f t="shared" si="116"/>
        <v>0</v>
      </c>
      <c r="AA33">
        <f t="shared" si="19"/>
        <v>67.323193958014727</v>
      </c>
      <c r="AB33">
        <f t="shared" si="157"/>
        <v>0.50704225352112675</v>
      </c>
      <c r="AC33">
        <f t="shared" si="157"/>
        <v>0.98234040818946233</v>
      </c>
      <c r="AD33">
        <f t="shared" si="157"/>
        <v>1.6460834371481305</v>
      </c>
      <c r="AE33">
        <f t="shared" si="20"/>
        <v>1109.4507042253522</v>
      </c>
      <c r="AF33">
        <f t="shared" si="21"/>
        <v>0.92973802816901374</v>
      </c>
      <c r="AG33">
        <f t="shared" si="158"/>
        <v>8.4507042253521125E-2</v>
      </c>
      <c r="AH33">
        <f t="shared" si="158"/>
        <v>0.16901408450704228</v>
      </c>
      <c r="AI33">
        <f t="shared" si="158"/>
        <v>14.128169014084506</v>
      </c>
      <c r="AJ33">
        <f t="shared" si="22"/>
        <v>604.77064637915646</v>
      </c>
      <c r="AK33">
        <f t="shared" si="119"/>
        <v>0.352112676056338</v>
      </c>
      <c r="AL33">
        <f t="shared" si="23"/>
        <v>41.108811238467524</v>
      </c>
      <c r="AM33">
        <f t="shared" si="120"/>
        <v>0</v>
      </c>
      <c r="AN33">
        <f t="shared" si="24"/>
        <v>1.0434663589444402</v>
      </c>
      <c r="AO33">
        <f t="shared" si="159"/>
        <v>0</v>
      </c>
      <c r="AP33">
        <f t="shared" si="159"/>
        <v>0</v>
      </c>
      <c r="AQ33">
        <f t="shared" si="159"/>
        <v>7.112676056338028</v>
      </c>
      <c r="AR33">
        <f t="shared" si="25"/>
        <v>2.870027509835765</v>
      </c>
      <c r="AS33">
        <f t="shared" si="26"/>
        <v>7.7375979767668666</v>
      </c>
      <c r="AT33">
        <f t="shared" si="27"/>
        <v>2.7684912510667457</v>
      </c>
      <c r="AU33">
        <f t="shared" si="28"/>
        <v>223.54929577464779</v>
      </c>
      <c r="AV33">
        <f t="shared" si="29"/>
        <v>162.42253521126753</v>
      </c>
      <c r="AW33">
        <f t="shared" si="160"/>
        <v>0.46030140845070427</v>
      </c>
      <c r="AX33">
        <f t="shared" si="160"/>
        <v>0</v>
      </c>
      <c r="AY33">
        <f t="shared" si="160"/>
        <v>5.0517811620007755</v>
      </c>
      <c r="AZ33">
        <f t="shared" si="30"/>
        <v>42.405766716084116</v>
      </c>
      <c r="BA33">
        <f t="shared" si="31"/>
        <v>6.0183405602506896</v>
      </c>
      <c r="BB33">
        <f t="shared" si="32"/>
        <v>79.795556207627513</v>
      </c>
      <c r="BC33">
        <f t="shared" si="33"/>
        <v>9.7956380534887675</v>
      </c>
      <c r="BD33">
        <f t="shared" si="34"/>
        <v>4.904898591549296</v>
      </c>
      <c r="BE33">
        <f t="shared" si="35"/>
        <v>4.9098052212944792</v>
      </c>
      <c r="BF33">
        <f t="shared" si="36"/>
        <v>4.1119535211267602</v>
      </c>
      <c r="BG33">
        <f t="shared" si="123"/>
        <v>0</v>
      </c>
      <c r="BH33">
        <f t="shared" si="37"/>
        <v>159.80281690140848</v>
      </c>
      <c r="BI33">
        <f t="shared" si="38"/>
        <v>1236.0704225352122</v>
      </c>
      <c r="BJ33">
        <f t="shared" si="161"/>
        <v>0.16901408450704228</v>
      </c>
      <c r="BK33">
        <f t="shared" si="161"/>
        <v>0.63661971830985908</v>
      </c>
      <c r="BL33">
        <f t="shared" si="161"/>
        <v>0</v>
      </c>
      <c r="BM33">
        <f t="shared" si="39"/>
        <v>0.50260908839955842</v>
      </c>
      <c r="BN33">
        <f t="shared" si="125"/>
        <v>0</v>
      </c>
      <c r="BO33">
        <f t="shared" si="40"/>
        <v>2068.704225352114</v>
      </c>
      <c r="BP33">
        <f t="shared" si="41"/>
        <v>0.58656065412258573</v>
      </c>
      <c r="BQ33">
        <f t="shared" si="42"/>
        <v>58.943661971830963</v>
      </c>
      <c r="BR33">
        <f t="shared" si="168"/>
        <v>0</v>
      </c>
      <c r="BS33">
        <f t="shared" si="168"/>
        <v>0</v>
      </c>
      <c r="BT33">
        <f t="shared" si="43"/>
        <v>0.54424647887323974</v>
      </c>
      <c r="BU33">
        <f t="shared" si="44"/>
        <v>4.3055124114237664</v>
      </c>
      <c r="BV33">
        <f t="shared" si="169"/>
        <v>0.40845070422535207</v>
      </c>
      <c r="BW33">
        <f t="shared" si="169"/>
        <v>0</v>
      </c>
      <c r="BX33">
        <f t="shared" si="169"/>
        <v>0</v>
      </c>
      <c r="BY33">
        <f t="shared" si="128"/>
        <v>0.93264893193925724</v>
      </c>
      <c r="BZ33">
        <f t="shared" si="45"/>
        <v>0.53699684132810155</v>
      </c>
      <c r="CA33">
        <f t="shared" si="46"/>
        <v>12.014948442358113</v>
      </c>
      <c r="CB33">
        <f t="shared" si="47"/>
        <v>244.50704225352123</v>
      </c>
      <c r="CC33">
        <f t="shared" si="48"/>
        <v>2.6197183098591528</v>
      </c>
      <c r="CD33">
        <f t="shared" si="49"/>
        <v>305.00395524187144</v>
      </c>
      <c r="CE33">
        <f t="shared" si="50"/>
        <v>26.974124996348518</v>
      </c>
      <c r="CF33">
        <f t="shared" si="51"/>
        <v>214.48690227259135</v>
      </c>
      <c r="CG33">
        <f t="shared" si="52"/>
        <v>25.432331791781053</v>
      </c>
      <c r="CH33">
        <f t="shared" si="53"/>
        <v>46.718309859154949</v>
      </c>
      <c r="CI33">
        <f t="shared" si="129"/>
        <v>13.704225352112676</v>
      </c>
      <c r="CJ33">
        <f t="shared" si="54"/>
        <v>899.43661971831034</v>
      </c>
      <c r="CK33">
        <f t="shared" si="55"/>
        <v>15.936485996088983</v>
      </c>
      <c r="CL33">
        <f t="shared" si="56"/>
        <v>1794.5070422535223</v>
      </c>
      <c r="CM33">
        <f t="shared" si="57"/>
        <v>16.786809799213785</v>
      </c>
      <c r="CN33">
        <f t="shared" si="58"/>
        <v>2.8755696327003797</v>
      </c>
      <c r="CO33">
        <f t="shared" si="163"/>
        <v>0</v>
      </c>
      <c r="CP33">
        <f t="shared" si="163"/>
        <v>0</v>
      </c>
      <c r="CQ33">
        <f t="shared" si="59"/>
        <v>84.704225352112687</v>
      </c>
      <c r="CR33">
        <f t="shared" si="60"/>
        <v>13.870912501545076</v>
      </c>
      <c r="CS33">
        <f t="shared" si="164"/>
        <v>0</v>
      </c>
      <c r="CT33">
        <f t="shared" si="164"/>
        <v>11.704225352112676</v>
      </c>
      <c r="CU33">
        <f t="shared" si="164"/>
        <v>0</v>
      </c>
      <c r="CV33">
        <f t="shared" si="164"/>
        <v>1.4225352112676053</v>
      </c>
      <c r="CW33">
        <f t="shared" si="61"/>
        <v>2.1139896195945709</v>
      </c>
      <c r="CX33">
        <f t="shared" si="62"/>
        <v>3.4929577464788717</v>
      </c>
      <c r="CY33">
        <f t="shared" si="63"/>
        <v>11.197822134460429</v>
      </c>
      <c r="CZ33">
        <f t="shared" si="132"/>
        <v>0</v>
      </c>
      <c r="DA33">
        <f t="shared" si="64"/>
        <v>4.3661971830985893</v>
      </c>
      <c r="DB33">
        <f t="shared" si="133"/>
        <v>0.85351360523138364</v>
      </c>
      <c r="DC33">
        <f t="shared" si="65"/>
        <v>0.4732521126760561</v>
      </c>
      <c r="DD33">
        <f t="shared" si="165"/>
        <v>0.2972394366197183</v>
      </c>
      <c r="DE33">
        <f t="shared" si="165"/>
        <v>2.7183098591549286</v>
      </c>
      <c r="DF33">
        <f t="shared" si="66"/>
        <v>0.54743380281690157</v>
      </c>
      <c r="DG33">
        <f t="shared" si="67"/>
        <v>176.09645450484194</v>
      </c>
      <c r="DH33">
        <f t="shared" si="166"/>
        <v>0</v>
      </c>
      <c r="DI33">
        <f t="shared" si="166"/>
        <v>0</v>
      </c>
      <c r="DJ33">
        <f t="shared" si="68"/>
        <v>18.416307640561534</v>
      </c>
      <c r="DK33">
        <f t="shared" si="69"/>
        <v>14.845070422535215</v>
      </c>
      <c r="DL33">
        <f t="shared" si="70"/>
        <v>62.783091950723374</v>
      </c>
      <c r="DM33">
        <f t="shared" si="136"/>
        <v>1.8309859154929577</v>
      </c>
      <c r="DN33">
        <f t="shared" si="71"/>
        <v>1.6463619718309868</v>
      </c>
      <c r="DO33">
        <f t="shared" si="72"/>
        <v>374.18309859154925</v>
      </c>
      <c r="DP33">
        <f t="shared" si="137"/>
        <v>1.1411126760563381</v>
      </c>
      <c r="DQ33">
        <f t="shared" si="73"/>
        <v>47.15492957746482</v>
      </c>
      <c r="DR33">
        <f t="shared" si="74"/>
        <v>1.0491172164288882</v>
      </c>
      <c r="DS33">
        <f t="shared" si="138"/>
        <v>6.6653792725392602E-3</v>
      </c>
      <c r="DT33">
        <f t="shared" si="75"/>
        <v>4.3218129288457146</v>
      </c>
      <c r="DU33">
        <f t="shared" si="76"/>
        <v>93.873239436619741</v>
      </c>
      <c r="DV33">
        <f t="shared" si="167"/>
        <v>3.830985915492958</v>
      </c>
      <c r="DW33">
        <f t="shared" si="167"/>
        <v>0</v>
      </c>
      <c r="DX33">
        <f t="shared" si="77"/>
        <v>8.1861926212548148</v>
      </c>
      <c r="DY33">
        <f t="shared" si="140"/>
        <v>0</v>
      </c>
      <c r="DZ33">
        <f t="shared" si="78"/>
        <v>1.3609574223188472</v>
      </c>
      <c r="EA33">
        <f t="shared" si="79"/>
        <v>15.890817859179677</v>
      </c>
      <c r="EB33">
        <f t="shared" si="80"/>
        <v>19.238363945791328</v>
      </c>
      <c r="EC33">
        <f t="shared" si="81"/>
        <v>284.67605633802839</v>
      </c>
      <c r="ED33">
        <f t="shared" si="82"/>
        <v>30.126760563380262</v>
      </c>
      <c r="EE33">
        <f t="shared" si="83"/>
        <v>2.2247609748914914</v>
      </c>
      <c r="EF33">
        <f t="shared" si="84"/>
        <v>10.620338028169009</v>
      </c>
      <c r="EG33">
        <f t="shared" si="146"/>
        <v>4.6338028169014089</v>
      </c>
      <c r="EH33">
        <f t="shared" si="85"/>
        <v>183.01106709480109</v>
      </c>
      <c r="EI33">
        <f t="shared" si="172"/>
        <v>0.77701408450704224</v>
      </c>
      <c r="EJ33">
        <f t="shared" si="172"/>
        <v>0</v>
      </c>
      <c r="EK33">
        <f t="shared" si="86"/>
        <v>0.43661971830985896</v>
      </c>
      <c r="EL33">
        <f t="shared" si="148"/>
        <v>8.4507042253521125E-2</v>
      </c>
      <c r="EM33">
        <f t="shared" si="87"/>
        <v>0.64624084507042234</v>
      </c>
      <c r="EN33">
        <f t="shared" si="173"/>
        <v>0</v>
      </c>
      <c r="EO33">
        <f t="shared" si="173"/>
        <v>0</v>
      </c>
      <c r="EP33">
        <f t="shared" si="88"/>
        <v>65.398686164554604</v>
      </c>
      <c r="EQ33">
        <f t="shared" si="89"/>
        <v>1.7478345896428233</v>
      </c>
      <c r="ER33">
        <f t="shared" si="174"/>
        <v>0</v>
      </c>
      <c r="ES33">
        <f t="shared" si="174"/>
        <v>0</v>
      </c>
      <c r="ET33">
        <f t="shared" si="90"/>
        <v>4.4506893860397545</v>
      </c>
      <c r="EU33">
        <f t="shared" si="151"/>
        <v>0</v>
      </c>
      <c r="EV33">
        <f t="shared" si="91"/>
        <v>1.7868225352112681</v>
      </c>
      <c r="EW33">
        <f t="shared" si="92"/>
        <v>57.972335964249403</v>
      </c>
      <c r="EX33">
        <f t="shared" si="93"/>
        <v>244.50704225352123</v>
      </c>
      <c r="EY33">
        <f t="shared" si="94"/>
        <v>5.245424547967251</v>
      </c>
      <c r="EZ33">
        <f t="shared" si="152"/>
        <v>0.45070422535211269</v>
      </c>
      <c r="FA33">
        <f t="shared" si="95"/>
        <v>3.0483912527203429</v>
      </c>
      <c r="FB33">
        <f t="shared" si="96"/>
        <v>28.317757746478858</v>
      </c>
      <c r="FC33">
        <f t="shared" si="153"/>
        <v>0</v>
      </c>
      <c r="FD33">
        <f t="shared" si="97"/>
        <v>357.59154929577466</v>
      </c>
      <c r="FE33">
        <f t="shared" si="98"/>
        <v>192.98591549295787</v>
      </c>
      <c r="FF33">
        <f t="shared" si="99"/>
        <v>66.996873524362229</v>
      </c>
      <c r="FG33">
        <f t="shared" si="100"/>
        <v>15.838436641179399</v>
      </c>
      <c r="FH33">
        <f t="shared" si="101"/>
        <v>22.399631092385281</v>
      </c>
      <c r="FI33">
        <f t="shared" si="102"/>
        <v>54.230847767612154</v>
      </c>
      <c r="FJ33">
        <f t="shared" si="175"/>
        <v>0.26190985915492959</v>
      </c>
      <c r="FK33">
        <f t="shared" si="175"/>
        <v>0</v>
      </c>
      <c r="FL33">
        <f t="shared" si="103"/>
        <v>36.238967390457745</v>
      </c>
      <c r="FM33">
        <f t="shared" si="104"/>
        <v>14.81332357090831</v>
      </c>
      <c r="FN33">
        <f t="shared" si="105"/>
        <v>80.338028169014137</v>
      </c>
      <c r="FO33">
        <f t="shared" si="176"/>
        <v>0</v>
      </c>
      <c r="FP33">
        <f t="shared" si="176"/>
        <v>0</v>
      </c>
      <c r="FQ33">
        <f t="shared" si="106"/>
        <v>6612.5376452075525</v>
      </c>
      <c r="FR33">
        <f t="shared" si="107"/>
        <v>2.7014971830985921</v>
      </c>
      <c r="FS33">
        <f t="shared" si="143"/>
        <v>2.0519181556456165</v>
      </c>
      <c r="FT33">
        <f t="shared" si="108"/>
        <v>951.83098591549265</v>
      </c>
      <c r="FU33">
        <f t="shared" si="109"/>
        <v>12443.661971830994</v>
      </c>
      <c r="FV33">
        <f t="shared" si="110"/>
        <v>17.543141993794038</v>
      </c>
      <c r="FW33">
        <f t="shared" si="170"/>
        <v>0</v>
      </c>
      <c r="FX33">
        <f t="shared" si="170"/>
        <v>0</v>
      </c>
      <c r="FY33">
        <f t="shared" si="111"/>
        <v>454.95351604833314</v>
      </c>
      <c r="FZ33">
        <f t="shared" si="112"/>
        <v>5.1532350767624395</v>
      </c>
      <c r="GA33">
        <f t="shared" si="171"/>
        <v>0</v>
      </c>
      <c r="GB33">
        <f t="shared" si="171"/>
        <v>14.295774647887322</v>
      </c>
      <c r="GC33">
        <f t="shared" si="113"/>
        <v>121.13986091105622</v>
      </c>
    </row>
    <row r="34" spans="1:185">
      <c r="A34" s="1">
        <v>1932</v>
      </c>
      <c r="B34">
        <f t="shared" si="3"/>
        <v>36.568518309859172</v>
      </c>
      <c r="C34">
        <f t="shared" si="4"/>
        <v>14.68148840868842</v>
      </c>
      <c r="D34">
        <f t="shared" si="5"/>
        <v>19.107854411695474</v>
      </c>
      <c r="E34">
        <f t="shared" si="126"/>
        <v>0</v>
      </c>
      <c r="F34">
        <f t="shared" si="6"/>
        <v>12.169014084507051</v>
      </c>
      <c r="G34">
        <f t="shared" si="162"/>
        <v>0</v>
      </c>
      <c r="H34">
        <f t="shared" si="162"/>
        <v>0</v>
      </c>
      <c r="I34">
        <f t="shared" si="7"/>
        <v>179.26591276348816</v>
      </c>
      <c r="J34">
        <f t="shared" si="114"/>
        <v>0</v>
      </c>
      <c r="K34">
        <f t="shared" si="8"/>
        <v>191.09859154929569</v>
      </c>
      <c r="L34">
        <f t="shared" si="9"/>
        <v>278.53521126760563</v>
      </c>
      <c r="M34">
        <f t="shared" si="10"/>
        <v>3.0058816901408436</v>
      </c>
      <c r="N34">
        <f t="shared" si="11"/>
        <v>6.5783934854985082</v>
      </c>
      <c r="O34">
        <f t="shared" si="12"/>
        <v>2.2202140845070426</v>
      </c>
      <c r="P34">
        <f t="shared" si="13"/>
        <v>310.08450704225351</v>
      </c>
      <c r="Q34">
        <f t="shared" si="156"/>
        <v>0</v>
      </c>
      <c r="R34">
        <f t="shared" si="156"/>
        <v>0</v>
      </c>
      <c r="S34">
        <f t="shared" si="156"/>
        <v>0</v>
      </c>
      <c r="T34">
        <f t="shared" si="156"/>
        <v>0.7471830985915493</v>
      </c>
      <c r="U34">
        <f t="shared" si="14"/>
        <v>1.2272198786474313</v>
      </c>
      <c r="V34">
        <f t="shared" si="15"/>
        <v>0.7492857377051686</v>
      </c>
      <c r="W34">
        <f t="shared" si="16"/>
        <v>98.195058706730038</v>
      </c>
      <c r="X34">
        <f t="shared" si="17"/>
        <v>0.8248424441636929</v>
      </c>
      <c r="Y34">
        <f t="shared" si="18"/>
        <v>23.173901448410181</v>
      </c>
      <c r="Z34">
        <f t="shared" si="116"/>
        <v>0</v>
      </c>
      <c r="AA34">
        <f t="shared" si="19"/>
        <v>69.494909892144236</v>
      </c>
      <c r="AB34">
        <f t="shared" si="157"/>
        <v>0.54929577464788726</v>
      </c>
      <c r="AC34">
        <f t="shared" si="157"/>
        <v>1.1096808314732816</v>
      </c>
      <c r="AD34">
        <f t="shared" si="157"/>
        <v>1.7165059723593981</v>
      </c>
      <c r="AE34">
        <f t="shared" si="20"/>
        <v>1145.2394366197184</v>
      </c>
      <c r="AF34">
        <f t="shared" si="21"/>
        <v>0.95972957746478837</v>
      </c>
      <c r="AG34">
        <f t="shared" si="158"/>
        <v>9.8591549295774641E-2</v>
      </c>
      <c r="AH34">
        <f t="shared" si="158"/>
        <v>0.18309859154929581</v>
      </c>
      <c r="AI34">
        <f t="shared" si="158"/>
        <v>16.280563380281688</v>
      </c>
      <c r="AJ34">
        <f t="shared" si="22"/>
        <v>624.27937690751639</v>
      </c>
      <c r="AK34">
        <f t="shared" si="119"/>
        <v>0.38028169014084506</v>
      </c>
      <c r="AL34">
        <f t="shared" si="23"/>
        <v>42.434901923579382</v>
      </c>
      <c r="AM34">
        <f t="shared" si="120"/>
        <v>0</v>
      </c>
      <c r="AN34">
        <f t="shared" si="24"/>
        <v>1.0771265640716803</v>
      </c>
      <c r="AO34">
        <f t="shared" si="159"/>
        <v>0</v>
      </c>
      <c r="AP34">
        <f t="shared" si="159"/>
        <v>0</v>
      </c>
      <c r="AQ34">
        <f t="shared" si="159"/>
        <v>7.211267605633803</v>
      </c>
      <c r="AR34">
        <f t="shared" si="25"/>
        <v>2.9626090424111124</v>
      </c>
      <c r="AS34">
        <f t="shared" si="26"/>
        <v>7.9871979115012817</v>
      </c>
      <c r="AT34">
        <f t="shared" si="27"/>
        <v>2.8577974204559955</v>
      </c>
      <c r="AU34">
        <f t="shared" si="28"/>
        <v>230.76056338028158</v>
      </c>
      <c r="AV34">
        <f t="shared" si="29"/>
        <v>167.66197183098583</v>
      </c>
      <c r="AW34">
        <f t="shared" si="160"/>
        <v>0.50255492957746484</v>
      </c>
      <c r="AX34">
        <f t="shared" si="160"/>
        <v>0</v>
      </c>
      <c r="AY34">
        <f t="shared" si="160"/>
        <v>5.7844572183388037</v>
      </c>
      <c r="AZ34">
        <f t="shared" si="30"/>
        <v>43.773694674667475</v>
      </c>
      <c r="BA34">
        <f t="shared" si="31"/>
        <v>6.2124805783232926</v>
      </c>
      <c r="BB34">
        <f t="shared" si="32"/>
        <v>82.369606407873562</v>
      </c>
      <c r="BC34">
        <f t="shared" si="33"/>
        <v>10.111626377794856</v>
      </c>
      <c r="BD34">
        <f t="shared" si="34"/>
        <v>5.0631211267605636</v>
      </c>
      <c r="BE34">
        <f t="shared" si="35"/>
        <v>5.0681860348846239</v>
      </c>
      <c r="BF34">
        <f t="shared" si="36"/>
        <v>4.2445971830985911</v>
      </c>
      <c r="BG34">
        <f t="shared" si="123"/>
        <v>1.4084507042253522E-3</v>
      </c>
      <c r="BH34">
        <f t="shared" si="37"/>
        <v>164.95774647887328</v>
      </c>
      <c r="BI34">
        <f t="shared" si="38"/>
        <v>1275.9436619718319</v>
      </c>
      <c r="BJ34">
        <f t="shared" si="161"/>
        <v>0.18309859154929581</v>
      </c>
      <c r="BK34">
        <f t="shared" si="161"/>
        <v>0.68591549295774645</v>
      </c>
      <c r="BL34">
        <f t="shared" si="161"/>
        <v>0</v>
      </c>
      <c r="BM34">
        <f t="shared" si="39"/>
        <v>0.51882228479954418</v>
      </c>
      <c r="BN34">
        <f t="shared" si="125"/>
        <v>0</v>
      </c>
      <c r="BO34">
        <f t="shared" si="40"/>
        <v>2135.4366197183112</v>
      </c>
      <c r="BP34">
        <f t="shared" si="41"/>
        <v>0.60548196554589495</v>
      </c>
      <c r="BQ34">
        <f t="shared" si="42"/>
        <v>60.845070422535187</v>
      </c>
      <c r="BR34">
        <f t="shared" si="168"/>
        <v>0</v>
      </c>
      <c r="BS34">
        <f t="shared" si="168"/>
        <v>0</v>
      </c>
      <c r="BT34">
        <f t="shared" si="43"/>
        <v>0.56180281690140876</v>
      </c>
      <c r="BU34">
        <f t="shared" si="44"/>
        <v>4.4443999085664689</v>
      </c>
      <c r="BV34">
        <f t="shared" si="169"/>
        <v>0.46478873239436613</v>
      </c>
      <c r="BW34">
        <f t="shared" si="169"/>
        <v>0</v>
      </c>
      <c r="BX34">
        <f t="shared" si="169"/>
        <v>0</v>
      </c>
      <c r="BY34">
        <f t="shared" si="128"/>
        <v>0.93264893193925724</v>
      </c>
      <c r="BZ34">
        <f t="shared" si="45"/>
        <v>0.5543193200806209</v>
      </c>
      <c r="CA34">
        <f t="shared" si="46"/>
        <v>12.402527424369666</v>
      </c>
      <c r="CB34">
        <f t="shared" si="47"/>
        <v>252.39436619718322</v>
      </c>
      <c r="CC34">
        <f t="shared" si="48"/>
        <v>2.7042253521126738</v>
      </c>
      <c r="CD34">
        <f t="shared" si="49"/>
        <v>314.84279250773824</v>
      </c>
      <c r="CE34">
        <f t="shared" si="50"/>
        <v>27.844258060746856</v>
      </c>
      <c r="CF34">
        <f t="shared" si="51"/>
        <v>221.40583460396527</v>
      </c>
      <c r="CG34">
        <f t="shared" si="52"/>
        <v>26.252729591515926</v>
      </c>
      <c r="CH34">
        <f t="shared" si="53"/>
        <v>48.225352112676077</v>
      </c>
      <c r="CI34">
        <f t="shared" si="129"/>
        <v>16.492957746478872</v>
      </c>
      <c r="CJ34">
        <f t="shared" si="54"/>
        <v>928.45070422535264</v>
      </c>
      <c r="CK34">
        <f t="shared" si="55"/>
        <v>16.450566189511207</v>
      </c>
      <c r="CL34">
        <f t="shared" si="56"/>
        <v>1852.3943661971844</v>
      </c>
      <c r="CM34">
        <f t="shared" si="57"/>
        <v>17.32831979273681</v>
      </c>
      <c r="CN34">
        <f t="shared" si="58"/>
        <v>2.96832994343265</v>
      </c>
      <c r="CO34">
        <f t="shared" si="163"/>
        <v>0</v>
      </c>
      <c r="CP34">
        <f t="shared" si="163"/>
        <v>0</v>
      </c>
      <c r="CQ34">
        <f t="shared" si="59"/>
        <v>87.436619718309871</v>
      </c>
      <c r="CR34">
        <f t="shared" si="60"/>
        <v>14.318361291917498</v>
      </c>
      <c r="CS34">
        <f t="shared" si="164"/>
        <v>0</v>
      </c>
      <c r="CT34">
        <f t="shared" si="164"/>
        <v>13.28169014084507</v>
      </c>
      <c r="CU34">
        <f t="shared" si="164"/>
        <v>0</v>
      </c>
      <c r="CV34">
        <f t="shared" si="164"/>
        <v>1.4366197183098588</v>
      </c>
      <c r="CW34">
        <f t="shared" si="61"/>
        <v>2.1821828331298798</v>
      </c>
      <c r="CX34">
        <f t="shared" si="62"/>
        <v>3.6056338028168997</v>
      </c>
      <c r="CY34">
        <f t="shared" si="63"/>
        <v>11.559042203313991</v>
      </c>
      <c r="CZ34">
        <f t="shared" si="132"/>
        <v>0</v>
      </c>
      <c r="DA34">
        <f t="shared" si="64"/>
        <v>4.5070422535211243</v>
      </c>
      <c r="DB34">
        <f t="shared" si="133"/>
        <v>0.8968938869215245</v>
      </c>
      <c r="DC34">
        <f t="shared" si="65"/>
        <v>0.48851830985915468</v>
      </c>
      <c r="DD34">
        <f t="shared" si="165"/>
        <v>0.3384788732394366</v>
      </c>
      <c r="DE34">
        <f t="shared" si="165"/>
        <v>2.8873239436619711</v>
      </c>
      <c r="DF34">
        <f t="shared" si="66"/>
        <v>0.56509295774647905</v>
      </c>
      <c r="DG34">
        <f t="shared" si="67"/>
        <v>181.77698529532071</v>
      </c>
      <c r="DH34">
        <f t="shared" si="166"/>
        <v>0</v>
      </c>
      <c r="DI34">
        <f t="shared" si="166"/>
        <v>0</v>
      </c>
      <c r="DJ34">
        <f t="shared" si="68"/>
        <v>19.01038208057965</v>
      </c>
      <c r="DK34">
        <f t="shared" si="69"/>
        <v>15.323943661971835</v>
      </c>
      <c r="DL34">
        <f t="shared" si="70"/>
        <v>64.808352981391877</v>
      </c>
      <c r="DM34">
        <f t="shared" si="136"/>
        <v>2.0140845070422535</v>
      </c>
      <c r="DN34">
        <f t="shared" si="71"/>
        <v>1.6994704225352122</v>
      </c>
      <c r="DO34">
        <f t="shared" si="72"/>
        <v>386.25352112676052</v>
      </c>
      <c r="DP34">
        <f t="shared" si="137"/>
        <v>1.2397042253521129</v>
      </c>
      <c r="DQ34">
        <f t="shared" si="73"/>
        <v>48.676056338028204</v>
      </c>
      <c r="DR34">
        <f t="shared" si="74"/>
        <v>1.082959707281433</v>
      </c>
      <c r="DS34">
        <f t="shared" si="138"/>
        <v>1.4163930954145927E-2</v>
      </c>
      <c r="DT34">
        <f t="shared" si="75"/>
        <v>4.4612262491310606</v>
      </c>
      <c r="DU34">
        <f t="shared" si="76"/>
        <v>96.901408450704253</v>
      </c>
      <c r="DV34">
        <f t="shared" si="167"/>
        <v>4.183098591549296</v>
      </c>
      <c r="DW34">
        <f t="shared" si="167"/>
        <v>0</v>
      </c>
      <c r="DX34">
        <f t="shared" si="77"/>
        <v>8.4502633509727119</v>
      </c>
      <c r="DY34">
        <f t="shared" si="140"/>
        <v>0</v>
      </c>
      <c r="DZ34">
        <f t="shared" si="78"/>
        <v>1.4048592746517132</v>
      </c>
      <c r="EA34">
        <f t="shared" si="79"/>
        <v>16.403424886895149</v>
      </c>
      <c r="EB34">
        <f t="shared" si="80"/>
        <v>19.858956331139435</v>
      </c>
      <c r="EC34">
        <f t="shared" si="81"/>
        <v>293.8591549295777</v>
      </c>
      <c r="ED34">
        <f t="shared" si="82"/>
        <v>31.098591549295755</v>
      </c>
      <c r="EE34">
        <f t="shared" si="83"/>
        <v>2.2965274579525072</v>
      </c>
      <c r="EF34">
        <f t="shared" si="84"/>
        <v>10.962929577464783</v>
      </c>
      <c r="EG34">
        <f t="shared" si="146"/>
        <v>4.7605633802816909</v>
      </c>
      <c r="EH34">
        <f t="shared" si="85"/>
        <v>188.91464990431081</v>
      </c>
      <c r="EI34">
        <f t="shared" si="172"/>
        <v>0.83335211267605636</v>
      </c>
      <c r="EJ34">
        <f t="shared" si="172"/>
        <v>0</v>
      </c>
      <c r="EK34">
        <f t="shared" si="86"/>
        <v>0.45070422535211246</v>
      </c>
      <c r="EL34">
        <f t="shared" si="148"/>
        <v>8.4507042253521125E-2</v>
      </c>
      <c r="EM34">
        <f t="shared" si="87"/>
        <v>0.66708732394366177</v>
      </c>
      <c r="EN34">
        <f t="shared" si="173"/>
        <v>0</v>
      </c>
      <c r="EO34">
        <f t="shared" si="173"/>
        <v>0</v>
      </c>
      <c r="EP34">
        <f t="shared" si="88"/>
        <v>67.508321202120882</v>
      </c>
      <c r="EQ34">
        <f t="shared" si="89"/>
        <v>1.8042163505990434</v>
      </c>
      <c r="ER34">
        <f t="shared" si="174"/>
        <v>0</v>
      </c>
      <c r="ES34">
        <f t="shared" si="174"/>
        <v>0</v>
      </c>
      <c r="ET34">
        <f t="shared" si="90"/>
        <v>4.5942600113958756</v>
      </c>
      <c r="EU34">
        <f t="shared" si="151"/>
        <v>0</v>
      </c>
      <c r="EV34">
        <f t="shared" si="91"/>
        <v>1.8444619718309865</v>
      </c>
      <c r="EW34">
        <f t="shared" si="92"/>
        <v>59.842411317934868</v>
      </c>
      <c r="EX34">
        <f t="shared" si="93"/>
        <v>252.39436619718322</v>
      </c>
      <c r="EY34">
        <f t="shared" si="94"/>
        <v>5.4146317914500655</v>
      </c>
      <c r="EZ34">
        <f t="shared" si="152"/>
        <v>0.50704225352112675</v>
      </c>
      <c r="FA34">
        <f t="shared" si="95"/>
        <v>3.1467264544209992</v>
      </c>
      <c r="FB34">
        <f t="shared" si="96"/>
        <v>29.231233802816885</v>
      </c>
      <c r="FC34">
        <f t="shared" si="153"/>
        <v>0</v>
      </c>
      <c r="FD34">
        <f t="shared" si="97"/>
        <v>369.12676056338029</v>
      </c>
      <c r="FE34">
        <f t="shared" si="98"/>
        <v>199.21126760563394</v>
      </c>
      <c r="FF34">
        <f t="shared" si="99"/>
        <v>69.158062992890038</v>
      </c>
      <c r="FG34">
        <f t="shared" si="100"/>
        <v>16.349353952185187</v>
      </c>
      <c r="FH34">
        <f t="shared" si="101"/>
        <v>23.122199837300936</v>
      </c>
      <c r="FI34">
        <f t="shared" si="102"/>
        <v>55.980229953664157</v>
      </c>
      <c r="FJ34">
        <f t="shared" si="175"/>
        <v>0.28247323943661973</v>
      </c>
      <c r="FK34">
        <f t="shared" si="175"/>
        <v>0</v>
      </c>
      <c r="FL34">
        <f t="shared" si="103"/>
        <v>37.40796633853703</v>
      </c>
      <c r="FM34">
        <f t="shared" si="104"/>
        <v>15.291172718356965</v>
      </c>
      <c r="FN34">
        <f t="shared" si="105"/>
        <v>82.929577464788792</v>
      </c>
      <c r="FO34">
        <f t="shared" si="176"/>
        <v>0</v>
      </c>
      <c r="FP34">
        <f t="shared" si="176"/>
        <v>0</v>
      </c>
      <c r="FQ34">
        <f t="shared" si="106"/>
        <v>6825.8453111819899</v>
      </c>
      <c r="FR34">
        <f t="shared" si="107"/>
        <v>2.7886422535211275</v>
      </c>
      <c r="FS34">
        <f t="shared" si="143"/>
        <v>2.2635194716535727</v>
      </c>
      <c r="FT34">
        <f t="shared" si="108"/>
        <v>982.53521126760529</v>
      </c>
      <c r="FU34">
        <f t="shared" si="109"/>
        <v>12845.07042253522</v>
      </c>
      <c r="FV34">
        <f t="shared" si="110"/>
        <v>18.109049800045458</v>
      </c>
      <c r="FW34">
        <f t="shared" si="170"/>
        <v>0</v>
      </c>
      <c r="FX34">
        <f t="shared" si="170"/>
        <v>0</v>
      </c>
      <c r="FY34">
        <f t="shared" si="111"/>
        <v>469.62943592086003</v>
      </c>
      <c r="FZ34">
        <f t="shared" si="112"/>
        <v>5.3194684663354215</v>
      </c>
      <c r="GA34">
        <f t="shared" si="171"/>
        <v>0</v>
      </c>
      <c r="GB34">
        <f t="shared" si="171"/>
        <v>15.267605633802816</v>
      </c>
      <c r="GC34">
        <f t="shared" si="113"/>
        <v>125.04759835979996</v>
      </c>
    </row>
    <row r="35" spans="1:185">
      <c r="A35" s="1">
        <v>1933</v>
      </c>
      <c r="B35">
        <f t="shared" si="3"/>
        <v>37.711284507042272</v>
      </c>
      <c r="C35">
        <f t="shared" si="4"/>
        <v>15.140284921459934</v>
      </c>
      <c r="D35">
        <f t="shared" si="5"/>
        <v>19.704974862060958</v>
      </c>
      <c r="E35">
        <f t="shared" si="126"/>
        <v>0</v>
      </c>
      <c r="F35">
        <f t="shared" si="6"/>
        <v>12.549295774647897</v>
      </c>
      <c r="G35">
        <f t="shared" si="162"/>
        <v>0</v>
      </c>
      <c r="H35">
        <f t="shared" si="162"/>
        <v>0</v>
      </c>
      <c r="I35">
        <f t="shared" si="7"/>
        <v>184.86797253734716</v>
      </c>
      <c r="J35">
        <f t="shared" si="114"/>
        <v>0</v>
      </c>
      <c r="K35">
        <f t="shared" si="8"/>
        <v>197.07042253521118</v>
      </c>
      <c r="L35">
        <f t="shared" si="9"/>
        <v>287.23943661971833</v>
      </c>
      <c r="M35">
        <f t="shared" si="10"/>
        <v>3.0998154929577448</v>
      </c>
      <c r="N35">
        <f t="shared" si="11"/>
        <v>6.7839682819203366</v>
      </c>
      <c r="O35">
        <f t="shared" si="12"/>
        <v>2.2895957746478879</v>
      </c>
      <c r="P35">
        <f t="shared" si="13"/>
        <v>319.77464788732391</v>
      </c>
      <c r="Q35">
        <f t="shared" si="156"/>
        <v>0</v>
      </c>
      <c r="R35">
        <f t="shared" si="156"/>
        <v>0</v>
      </c>
      <c r="S35">
        <f t="shared" si="156"/>
        <v>0</v>
      </c>
      <c r="T35">
        <f t="shared" si="156"/>
        <v>0.88661971830985919</v>
      </c>
      <c r="U35">
        <f t="shared" si="14"/>
        <v>1.2655704998551636</v>
      </c>
      <c r="V35">
        <f t="shared" si="15"/>
        <v>0.77270091700845511</v>
      </c>
      <c r="W35">
        <f t="shared" si="16"/>
        <v>101.26365429131535</v>
      </c>
      <c r="X35">
        <f t="shared" si="17"/>
        <v>0.8506187705438083</v>
      </c>
      <c r="Y35">
        <f t="shared" si="18"/>
        <v>23.898085868673</v>
      </c>
      <c r="Z35">
        <f t="shared" si="116"/>
        <v>0</v>
      </c>
      <c r="AA35">
        <f t="shared" si="19"/>
        <v>71.666625826273744</v>
      </c>
      <c r="AB35">
        <f t="shared" si="157"/>
        <v>0.56338028169014076</v>
      </c>
      <c r="AC35">
        <f t="shared" si="157"/>
        <v>1.2915957218787375</v>
      </c>
      <c r="AD35">
        <f t="shared" si="157"/>
        <v>1.7869285075706656</v>
      </c>
      <c r="AE35">
        <f t="shared" si="20"/>
        <v>1181.0281690140846</v>
      </c>
      <c r="AF35">
        <f t="shared" si="21"/>
        <v>0.98972112676056301</v>
      </c>
      <c r="AG35">
        <f t="shared" si="158"/>
        <v>0.11267605633802816</v>
      </c>
      <c r="AH35">
        <f t="shared" si="158"/>
        <v>0.19718309859154934</v>
      </c>
      <c r="AI35">
        <f t="shared" si="158"/>
        <v>18.624788732394364</v>
      </c>
      <c r="AJ35">
        <f t="shared" si="22"/>
        <v>643.78810743587633</v>
      </c>
      <c r="AK35">
        <f t="shared" si="119"/>
        <v>0.39436619718309857</v>
      </c>
      <c r="AL35">
        <f t="shared" si="23"/>
        <v>43.76099260869124</v>
      </c>
      <c r="AM35">
        <f t="shared" si="120"/>
        <v>0</v>
      </c>
      <c r="AN35">
        <f t="shared" si="24"/>
        <v>1.1107867691989204</v>
      </c>
      <c r="AO35">
        <f t="shared" si="159"/>
        <v>0</v>
      </c>
      <c r="AP35">
        <f t="shared" si="159"/>
        <v>0</v>
      </c>
      <c r="AQ35">
        <f t="shared" si="159"/>
        <v>8.056338028169014</v>
      </c>
      <c r="AR35">
        <f t="shared" si="25"/>
        <v>3.0551905749864599</v>
      </c>
      <c r="AS35">
        <f t="shared" si="26"/>
        <v>8.2367978462356959</v>
      </c>
      <c r="AT35">
        <f t="shared" si="27"/>
        <v>2.9471035898452453</v>
      </c>
      <c r="AU35">
        <f t="shared" si="28"/>
        <v>237.97183098591537</v>
      </c>
      <c r="AV35">
        <f t="shared" si="29"/>
        <v>172.90140845070414</v>
      </c>
      <c r="AW35">
        <f t="shared" si="160"/>
        <v>0.54480845070422546</v>
      </c>
      <c r="AX35">
        <f t="shared" si="160"/>
        <v>0</v>
      </c>
      <c r="AY35">
        <f t="shared" si="160"/>
        <v>6.5996684859444379</v>
      </c>
      <c r="AZ35">
        <f t="shared" si="30"/>
        <v>45.141622633250833</v>
      </c>
      <c r="BA35">
        <f t="shared" si="31"/>
        <v>6.4066205963958955</v>
      </c>
      <c r="BB35">
        <f t="shared" si="32"/>
        <v>84.94365660811961</v>
      </c>
      <c r="BC35">
        <f t="shared" si="33"/>
        <v>10.427614702100945</v>
      </c>
      <c r="BD35">
        <f t="shared" si="34"/>
        <v>5.2213436619718312</v>
      </c>
      <c r="BE35">
        <f t="shared" si="35"/>
        <v>5.2265668484747687</v>
      </c>
      <c r="BF35">
        <f t="shared" si="36"/>
        <v>4.3772408450704221</v>
      </c>
      <c r="BG35">
        <f t="shared" si="123"/>
        <v>1.1267605633802816E-2</v>
      </c>
      <c r="BH35">
        <f t="shared" si="37"/>
        <v>170.11267605633807</v>
      </c>
      <c r="BI35">
        <f t="shared" si="38"/>
        <v>1315.8169014084517</v>
      </c>
      <c r="BJ35">
        <f t="shared" si="161"/>
        <v>0.19718309859154934</v>
      </c>
      <c r="BK35">
        <f t="shared" si="161"/>
        <v>0.79999999999999993</v>
      </c>
      <c r="BL35">
        <f t="shared" si="161"/>
        <v>0</v>
      </c>
      <c r="BM35">
        <f t="shared" si="39"/>
        <v>0.53503548119952993</v>
      </c>
      <c r="BN35">
        <f t="shared" si="125"/>
        <v>0</v>
      </c>
      <c r="BO35">
        <f t="shared" si="40"/>
        <v>2202.1690140845085</v>
      </c>
      <c r="BP35">
        <f t="shared" si="41"/>
        <v>0.62440327696920417</v>
      </c>
      <c r="BQ35">
        <f t="shared" si="42"/>
        <v>62.746478873239411</v>
      </c>
      <c r="BR35">
        <f t="shared" si="168"/>
        <v>0</v>
      </c>
      <c r="BS35">
        <f t="shared" si="168"/>
        <v>0</v>
      </c>
      <c r="BT35">
        <f t="shared" si="43"/>
        <v>0.57935915492957779</v>
      </c>
      <c r="BU35">
        <f t="shared" si="44"/>
        <v>4.5832874057091715</v>
      </c>
      <c r="BV35">
        <f t="shared" si="169"/>
        <v>0.52112676056338025</v>
      </c>
      <c r="BW35">
        <f t="shared" si="169"/>
        <v>0</v>
      </c>
      <c r="BX35">
        <f t="shared" si="169"/>
        <v>0</v>
      </c>
      <c r="BY35">
        <f t="shared" si="128"/>
        <v>1.0030714671505248</v>
      </c>
      <c r="BZ35">
        <f t="shared" si="45"/>
        <v>0.57164179883314026</v>
      </c>
      <c r="CA35">
        <f t="shared" si="46"/>
        <v>12.790106406381218</v>
      </c>
      <c r="CB35">
        <f t="shared" si="47"/>
        <v>260.28169014084517</v>
      </c>
      <c r="CC35">
        <f t="shared" si="48"/>
        <v>2.7887323943661948</v>
      </c>
      <c r="CD35">
        <f t="shared" si="49"/>
        <v>324.68162977360504</v>
      </c>
      <c r="CE35">
        <f t="shared" si="50"/>
        <v>28.714391125145195</v>
      </c>
      <c r="CF35">
        <f t="shared" si="51"/>
        <v>228.3247669353392</v>
      </c>
      <c r="CG35">
        <f t="shared" si="52"/>
        <v>27.0731273912508</v>
      </c>
      <c r="CH35">
        <f t="shared" si="53"/>
        <v>49.732394366197205</v>
      </c>
      <c r="CI35">
        <f t="shared" si="129"/>
        <v>18.380281690140844</v>
      </c>
      <c r="CJ35">
        <f t="shared" si="54"/>
        <v>957.46478873239494</v>
      </c>
      <c r="CK35">
        <f t="shared" si="55"/>
        <v>16.964646382933431</v>
      </c>
      <c r="CL35">
        <f t="shared" si="56"/>
        <v>1910.2816901408464</v>
      </c>
      <c r="CM35">
        <f t="shared" si="57"/>
        <v>17.869829786259835</v>
      </c>
      <c r="CN35">
        <f t="shared" si="58"/>
        <v>3.0610902541649203</v>
      </c>
      <c r="CO35">
        <f t="shared" si="163"/>
        <v>0</v>
      </c>
      <c r="CP35">
        <f t="shared" si="163"/>
        <v>0</v>
      </c>
      <c r="CQ35">
        <f t="shared" si="59"/>
        <v>90.169014084507054</v>
      </c>
      <c r="CR35">
        <f t="shared" si="60"/>
        <v>14.765810082289919</v>
      </c>
      <c r="CS35">
        <f t="shared" si="164"/>
        <v>0</v>
      </c>
      <c r="CT35">
        <f t="shared" si="164"/>
        <v>14.464788732394366</v>
      </c>
      <c r="CU35">
        <f t="shared" si="164"/>
        <v>0</v>
      </c>
      <c r="CV35">
        <f t="shared" si="164"/>
        <v>1.4507042253521123</v>
      </c>
      <c r="CW35">
        <f t="shared" si="61"/>
        <v>2.2503760466651888</v>
      </c>
      <c r="CX35">
        <f t="shared" si="62"/>
        <v>3.7183098591549277</v>
      </c>
      <c r="CY35">
        <f t="shared" si="63"/>
        <v>11.920262272167554</v>
      </c>
      <c r="CZ35">
        <f t="shared" si="132"/>
        <v>0</v>
      </c>
      <c r="DA35">
        <f t="shared" si="64"/>
        <v>4.6478873239436593</v>
      </c>
      <c r="DB35">
        <f t="shared" si="133"/>
        <v>0.94647135171025687</v>
      </c>
      <c r="DC35">
        <f t="shared" si="65"/>
        <v>0.5037845070422533</v>
      </c>
      <c r="DD35">
        <f t="shared" si="165"/>
        <v>0.38315492957746478</v>
      </c>
      <c r="DE35">
        <f t="shared" si="165"/>
        <v>2.9999999999999991</v>
      </c>
      <c r="DF35">
        <f t="shared" si="66"/>
        <v>0.58275211267605653</v>
      </c>
      <c r="DG35">
        <f t="shared" si="67"/>
        <v>187.45751608579948</v>
      </c>
      <c r="DH35">
        <f t="shared" si="166"/>
        <v>0</v>
      </c>
      <c r="DI35">
        <f t="shared" si="166"/>
        <v>0</v>
      </c>
      <c r="DJ35">
        <f t="shared" si="68"/>
        <v>19.604456520597765</v>
      </c>
      <c r="DK35">
        <f t="shared" si="69"/>
        <v>15.802816901408455</v>
      </c>
      <c r="DL35">
        <f t="shared" si="70"/>
        <v>66.83361401206038</v>
      </c>
      <c r="DM35">
        <f t="shared" si="136"/>
        <v>2.1971830985915495</v>
      </c>
      <c r="DN35">
        <f t="shared" si="71"/>
        <v>1.7525788732394376</v>
      </c>
      <c r="DO35">
        <f t="shared" si="72"/>
        <v>398.32394366197178</v>
      </c>
      <c r="DP35">
        <f t="shared" si="137"/>
        <v>1.3664647887323946</v>
      </c>
      <c r="DQ35">
        <f t="shared" si="73"/>
        <v>50.197183098591587</v>
      </c>
      <c r="DR35">
        <f t="shared" si="74"/>
        <v>1.1168021981339777</v>
      </c>
      <c r="DS35">
        <f t="shared" si="138"/>
        <v>2.6661517090157041E-2</v>
      </c>
      <c r="DT35">
        <f t="shared" si="75"/>
        <v>4.6006395694164066</v>
      </c>
      <c r="DU35">
        <f t="shared" si="76"/>
        <v>99.929577464788764</v>
      </c>
      <c r="DV35">
        <f t="shared" si="167"/>
        <v>4.5492957746478879</v>
      </c>
      <c r="DW35">
        <f t="shared" si="167"/>
        <v>0</v>
      </c>
      <c r="DX35">
        <f t="shared" si="77"/>
        <v>8.7143340806906089</v>
      </c>
      <c r="DY35">
        <f t="shared" si="140"/>
        <v>0</v>
      </c>
      <c r="DZ35">
        <f t="shared" si="78"/>
        <v>1.4487611269845793</v>
      </c>
      <c r="EA35">
        <f t="shared" si="79"/>
        <v>16.91603191461062</v>
      </c>
      <c r="EB35">
        <f t="shared" si="80"/>
        <v>20.479548716487542</v>
      </c>
      <c r="EC35">
        <f t="shared" si="81"/>
        <v>303.04225352112701</v>
      </c>
      <c r="ED35">
        <f t="shared" si="82"/>
        <v>32.07042253521125</v>
      </c>
      <c r="EE35">
        <f t="shared" si="83"/>
        <v>2.3682939410135231</v>
      </c>
      <c r="EF35">
        <f t="shared" si="84"/>
        <v>11.305521126760556</v>
      </c>
      <c r="EG35">
        <f t="shared" si="146"/>
        <v>4.8873239436619729</v>
      </c>
      <c r="EH35">
        <f t="shared" si="85"/>
        <v>194.81823271382052</v>
      </c>
      <c r="EI35">
        <f t="shared" si="172"/>
        <v>0.88969014084507048</v>
      </c>
      <c r="EJ35">
        <f t="shared" si="172"/>
        <v>0</v>
      </c>
      <c r="EK35">
        <f t="shared" si="86"/>
        <v>0.46478873239436597</v>
      </c>
      <c r="EL35">
        <f t="shared" si="148"/>
        <v>8.4507042253521125E-2</v>
      </c>
      <c r="EM35">
        <f t="shared" si="87"/>
        <v>0.6879338028169012</v>
      </c>
      <c r="EN35">
        <f t="shared" si="173"/>
        <v>0</v>
      </c>
      <c r="EO35">
        <f t="shared" si="173"/>
        <v>0</v>
      </c>
      <c r="EP35">
        <f t="shared" si="88"/>
        <v>69.61795623968716</v>
      </c>
      <c r="EQ35">
        <f t="shared" si="89"/>
        <v>1.8605981115552634</v>
      </c>
      <c r="ER35">
        <f t="shared" si="174"/>
        <v>0</v>
      </c>
      <c r="ES35">
        <f t="shared" si="174"/>
        <v>0</v>
      </c>
      <c r="ET35">
        <f t="shared" si="90"/>
        <v>4.7378306367519967</v>
      </c>
      <c r="EU35">
        <f t="shared" si="151"/>
        <v>0</v>
      </c>
      <c r="EV35">
        <f t="shared" si="91"/>
        <v>1.9021014084507049</v>
      </c>
      <c r="EW35">
        <f t="shared" si="92"/>
        <v>61.712486671620333</v>
      </c>
      <c r="EX35">
        <f t="shared" si="93"/>
        <v>260.28169014084517</v>
      </c>
      <c r="EY35">
        <f t="shared" si="94"/>
        <v>5.5838390349328799</v>
      </c>
      <c r="EZ35">
        <f t="shared" si="152"/>
        <v>0.56338028169014087</v>
      </c>
      <c r="FA35">
        <f t="shared" si="95"/>
        <v>3.2450616561216554</v>
      </c>
      <c r="FB35">
        <f t="shared" si="96"/>
        <v>30.144709859154911</v>
      </c>
      <c r="FC35">
        <f t="shared" si="153"/>
        <v>0</v>
      </c>
      <c r="FD35">
        <f t="shared" si="97"/>
        <v>380.66197183098592</v>
      </c>
      <c r="FE35">
        <f t="shared" si="98"/>
        <v>205.43661971831</v>
      </c>
      <c r="FF35">
        <f t="shared" si="99"/>
        <v>71.319252461417847</v>
      </c>
      <c r="FG35">
        <f t="shared" si="100"/>
        <v>16.860271263190974</v>
      </c>
      <c r="FH35">
        <f t="shared" si="101"/>
        <v>23.844768582216592</v>
      </c>
      <c r="FI35">
        <f t="shared" si="102"/>
        <v>57.72961213971616</v>
      </c>
      <c r="FJ35">
        <f t="shared" si="175"/>
        <v>0.30050140845070422</v>
      </c>
      <c r="FK35">
        <f t="shared" si="175"/>
        <v>0</v>
      </c>
      <c r="FL35">
        <f t="shared" si="103"/>
        <v>38.576965286616314</v>
      </c>
      <c r="FM35">
        <f t="shared" si="104"/>
        <v>15.76902186580562</v>
      </c>
      <c r="FN35">
        <f t="shared" si="105"/>
        <v>85.521126760563448</v>
      </c>
      <c r="FO35">
        <f t="shared" si="176"/>
        <v>0</v>
      </c>
      <c r="FP35">
        <f t="shared" si="176"/>
        <v>0</v>
      </c>
      <c r="FQ35">
        <f t="shared" si="106"/>
        <v>7039.1529771564274</v>
      </c>
      <c r="FR35">
        <f t="shared" si="107"/>
        <v>2.8757873239436629</v>
      </c>
      <c r="FS35">
        <f t="shared" si="143"/>
        <v>2.4970711316457566</v>
      </c>
      <c r="FT35">
        <f t="shared" si="108"/>
        <v>1013.2394366197179</v>
      </c>
      <c r="FU35">
        <f t="shared" si="109"/>
        <v>13246.478873239446</v>
      </c>
      <c r="FV35">
        <f t="shared" si="110"/>
        <v>18.674957606296879</v>
      </c>
      <c r="FW35">
        <f t="shared" si="170"/>
        <v>0</v>
      </c>
      <c r="FX35">
        <f t="shared" si="170"/>
        <v>0</v>
      </c>
      <c r="FY35">
        <f t="shared" si="111"/>
        <v>484.30535579338692</v>
      </c>
      <c r="FZ35">
        <f t="shared" si="112"/>
        <v>5.4857018559084034</v>
      </c>
      <c r="GA35">
        <f t="shared" si="171"/>
        <v>0</v>
      </c>
      <c r="GB35">
        <f t="shared" si="171"/>
        <v>16.746478873239436</v>
      </c>
      <c r="GC35">
        <f t="shared" si="113"/>
        <v>128.95533580854371</v>
      </c>
    </row>
    <row r="36" spans="1:185">
      <c r="A36" s="1">
        <v>1934</v>
      </c>
      <c r="B36">
        <f t="shared" si="3"/>
        <v>38.854050704225372</v>
      </c>
      <c r="C36">
        <f t="shared" si="4"/>
        <v>15.599081434231447</v>
      </c>
      <c r="D36">
        <f t="shared" si="5"/>
        <v>20.302095312426442</v>
      </c>
      <c r="E36">
        <f t="shared" si="126"/>
        <v>0</v>
      </c>
      <c r="F36">
        <f t="shared" si="6"/>
        <v>12.929577464788743</v>
      </c>
      <c r="G36">
        <f t="shared" si="162"/>
        <v>0</v>
      </c>
      <c r="H36">
        <f t="shared" si="162"/>
        <v>0</v>
      </c>
      <c r="I36">
        <f t="shared" si="7"/>
        <v>190.47003231120615</v>
      </c>
      <c r="J36">
        <f t="shared" si="114"/>
        <v>0</v>
      </c>
      <c r="K36">
        <f t="shared" si="8"/>
        <v>203.04225352112667</v>
      </c>
      <c r="L36">
        <f t="shared" si="9"/>
        <v>295.94366197183103</v>
      </c>
      <c r="M36">
        <f t="shared" si="10"/>
        <v>3.1937492957746461</v>
      </c>
      <c r="N36">
        <f t="shared" si="11"/>
        <v>6.989543078342165</v>
      </c>
      <c r="O36">
        <f t="shared" si="12"/>
        <v>2.3589774647887332</v>
      </c>
      <c r="P36">
        <f t="shared" si="13"/>
        <v>329.46478873239431</v>
      </c>
      <c r="Q36">
        <f t="shared" si="156"/>
        <v>0</v>
      </c>
      <c r="R36">
        <f t="shared" si="156"/>
        <v>0.48450704225352109</v>
      </c>
      <c r="S36">
        <f t="shared" si="156"/>
        <v>0</v>
      </c>
      <c r="T36">
        <f t="shared" si="156"/>
        <v>1.0385915492957747</v>
      </c>
      <c r="U36">
        <f t="shared" si="14"/>
        <v>1.3039211210628958</v>
      </c>
      <c r="V36">
        <f t="shared" si="15"/>
        <v>0.79611609631174163</v>
      </c>
      <c r="W36">
        <f t="shared" si="16"/>
        <v>104.33224987590066</v>
      </c>
      <c r="X36">
        <f t="shared" si="17"/>
        <v>0.8763950969239237</v>
      </c>
      <c r="Y36">
        <f t="shared" si="18"/>
        <v>24.62227028893582</v>
      </c>
      <c r="Z36">
        <f t="shared" si="116"/>
        <v>0</v>
      </c>
      <c r="AA36">
        <f t="shared" si="19"/>
        <v>73.838341760403253</v>
      </c>
      <c r="AB36">
        <f t="shared" si="157"/>
        <v>0.56478873239436611</v>
      </c>
      <c r="AC36">
        <f t="shared" si="157"/>
        <v>1.4465252993435262</v>
      </c>
      <c r="AD36">
        <f t="shared" si="157"/>
        <v>1.8573510427819331</v>
      </c>
      <c r="AE36">
        <f t="shared" si="20"/>
        <v>1216.8169014084508</v>
      </c>
      <c r="AF36">
        <f t="shared" si="21"/>
        <v>1.0197126760563378</v>
      </c>
      <c r="AG36">
        <f t="shared" si="158"/>
        <v>0.12676056338028169</v>
      </c>
      <c r="AH36">
        <f t="shared" si="158"/>
        <v>0.21126760563380287</v>
      </c>
      <c r="AI36">
        <f t="shared" si="158"/>
        <v>21.159999999999997</v>
      </c>
      <c r="AJ36">
        <f t="shared" si="22"/>
        <v>663.29683796423626</v>
      </c>
      <c r="AK36">
        <f t="shared" si="119"/>
        <v>0.43661971830985913</v>
      </c>
      <c r="AL36">
        <f t="shared" si="23"/>
        <v>45.087083293803097</v>
      </c>
      <c r="AM36">
        <f t="shared" si="120"/>
        <v>0</v>
      </c>
      <c r="AN36">
        <f t="shared" si="24"/>
        <v>1.1444469743261605</v>
      </c>
      <c r="AO36">
        <f t="shared" si="159"/>
        <v>0</v>
      </c>
      <c r="AP36">
        <f t="shared" si="159"/>
        <v>0</v>
      </c>
      <c r="AQ36">
        <f t="shared" si="159"/>
        <v>8.929577464788732</v>
      </c>
      <c r="AR36">
        <f t="shared" si="25"/>
        <v>3.1477721075618073</v>
      </c>
      <c r="AS36">
        <f t="shared" si="26"/>
        <v>8.4863977809701101</v>
      </c>
      <c r="AT36">
        <f t="shared" si="27"/>
        <v>3.0364097592344952</v>
      </c>
      <c r="AU36">
        <f t="shared" si="28"/>
        <v>245.18309859154917</v>
      </c>
      <c r="AV36">
        <f t="shared" si="29"/>
        <v>178.14084507042244</v>
      </c>
      <c r="AW36">
        <f t="shared" si="160"/>
        <v>0.58706197183098596</v>
      </c>
      <c r="AX36">
        <f t="shared" si="160"/>
        <v>0</v>
      </c>
      <c r="AY36">
        <f t="shared" si="160"/>
        <v>7.4974149648176773</v>
      </c>
      <c r="AZ36">
        <f t="shared" si="30"/>
        <v>46.509550591834191</v>
      </c>
      <c r="BA36">
        <f t="shared" si="31"/>
        <v>6.6007606144684985</v>
      </c>
      <c r="BB36">
        <f t="shared" si="32"/>
        <v>87.517706808365659</v>
      </c>
      <c r="BC36">
        <f t="shared" si="33"/>
        <v>10.743603026407033</v>
      </c>
      <c r="BD36">
        <f t="shared" si="34"/>
        <v>5.3795661971830988</v>
      </c>
      <c r="BE36">
        <f t="shared" si="35"/>
        <v>5.3849476620649135</v>
      </c>
      <c r="BF36">
        <f t="shared" si="36"/>
        <v>4.5098845070422531</v>
      </c>
      <c r="BG36">
        <f t="shared" si="123"/>
        <v>0.11408450704225352</v>
      </c>
      <c r="BH36">
        <f t="shared" si="37"/>
        <v>175.26760563380287</v>
      </c>
      <c r="BI36">
        <f t="shared" si="38"/>
        <v>1355.6901408450715</v>
      </c>
      <c r="BJ36">
        <f t="shared" si="161"/>
        <v>0.21126760563380287</v>
      </c>
      <c r="BK36">
        <f t="shared" si="161"/>
        <v>0.82816901408450694</v>
      </c>
      <c r="BL36">
        <f t="shared" si="161"/>
        <v>0</v>
      </c>
      <c r="BM36">
        <f t="shared" si="39"/>
        <v>0.55124867759951568</v>
      </c>
      <c r="BN36">
        <f t="shared" si="125"/>
        <v>0</v>
      </c>
      <c r="BO36">
        <f t="shared" si="40"/>
        <v>2268.9014084507057</v>
      </c>
      <c r="BP36">
        <f t="shared" si="41"/>
        <v>0.64332458839251339</v>
      </c>
      <c r="BQ36">
        <f t="shared" si="42"/>
        <v>64.647887323943635</v>
      </c>
      <c r="BR36">
        <f t="shared" si="168"/>
        <v>0</v>
      </c>
      <c r="BS36">
        <f t="shared" si="168"/>
        <v>0</v>
      </c>
      <c r="BT36">
        <f t="shared" si="43"/>
        <v>0.59691549295774682</v>
      </c>
      <c r="BU36">
        <f t="shared" si="44"/>
        <v>4.722174902851874</v>
      </c>
      <c r="BV36">
        <f t="shared" si="169"/>
        <v>0.57746478873239437</v>
      </c>
      <c r="BW36">
        <f t="shared" si="169"/>
        <v>0</v>
      </c>
      <c r="BX36">
        <f t="shared" si="169"/>
        <v>0</v>
      </c>
      <c r="BY36">
        <f t="shared" si="128"/>
        <v>1.0734940023617923</v>
      </c>
      <c r="BZ36">
        <f t="shared" si="45"/>
        <v>0.58896427758565961</v>
      </c>
      <c r="CA36">
        <f t="shared" si="46"/>
        <v>13.177685388392771</v>
      </c>
      <c r="CB36">
        <f t="shared" si="47"/>
        <v>268.16901408450713</v>
      </c>
      <c r="CC36">
        <f t="shared" si="48"/>
        <v>2.8732394366197158</v>
      </c>
      <c r="CD36">
        <f t="shared" si="49"/>
        <v>334.52046703947184</v>
      </c>
      <c r="CE36">
        <f t="shared" si="50"/>
        <v>29.584524189543533</v>
      </c>
      <c r="CF36">
        <f t="shared" si="51"/>
        <v>235.24369926671312</v>
      </c>
      <c r="CG36">
        <f t="shared" si="52"/>
        <v>27.893525190985674</v>
      </c>
      <c r="CH36">
        <f t="shared" si="53"/>
        <v>51.239436619718333</v>
      </c>
      <c r="CI36">
        <f t="shared" si="129"/>
        <v>20.154929577464788</v>
      </c>
      <c r="CJ36">
        <f t="shared" si="54"/>
        <v>986.47887323943723</v>
      </c>
      <c r="CK36">
        <f t="shared" si="55"/>
        <v>17.478726576355655</v>
      </c>
      <c r="CL36">
        <f t="shared" si="56"/>
        <v>1968.1690140845085</v>
      </c>
      <c r="CM36">
        <f t="shared" si="57"/>
        <v>18.41133977978286</v>
      </c>
      <c r="CN36">
        <f t="shared" si="58"/>
        <v>3.1538505648971906</v>
      </c>
      <c r="CO36">
        <f t="shared" si="163"/>
        <v>0</v>
      </c>
      <c r="CP36">
        <f t="shared" si="163"/>
        <v>0</v>
      </c>
      <c r="CQ36">
        <f t="shared" si="59"/>
        <v>92.901408450704238</v>
      </c>
      <c r="CR36">
        <f t="shared" si="60"/>
        <v>15.21325887266234</v>
      </c>
      <c r="CS36">
        <f t="shared" si="164"/>
        <v>0.10563380281690141</v>
      </c>
      <c r="CT36">
        <f t="shared" si="164"/>
        <v>15.605633802816902</v>
      </c>
      <c r="CU36">
        <f t="shared" si="164"/>
        <v>0</v>
      </c>
      <c r="CV36">
        <f t="shared" si="164"/>
        <v>1.4647887323943658</v>
      </c>
      <c r="CW36">
        <f t="shared" si="61"/>
        <v>2.3185692602004977</v>
      </c>
      <c r="CX36">
        <f t="shared" si="62"/>
        <v>3.8309859154929558</v>
      </c>
      <c r="CY36">
        <f t="shared" si="63"/>
        <v>12.281482341021116</v>
      </c>
      <c r="CZ36">
        <f t="shared" si="132"/>
        <v>0</v>
      </c>
      <c r="DA36">
        <f t="shared" si="64"/>
        <v>4.7887323943661944</v>
      </c>
      <c r="DB36">
        <f t="shared" si="133"/>
        <v>1.002809379879271</v>
      </c>
      <c r="DC36">
        <f t="shared" si="65"/>
        <v>0.51905070422535193</v>
      </c>
      <c r="DD36">
        <f t="shared" si="165"/>
        <v>0.43126760563380279</v>
      </c>
      <c r="DE36">
        <f t="shared" si="165"/>
        <v>3.0985915492957736</v>
      </c>
      <c r="DF36">
        <f t="shared" si="66"/>
        <v>0.60041126760563401</v>
      </c>
      <c r="DG36">
        <f t="shared" si="67"/>
        <v>193.13804687627825</v>
      </c>
      <c r="DH36">
        <f t="shared" si="166"/>
        <v>0</v>
      </c>
      <c r="DI36">
        <f t="shared" si="166"/>
        <v>0</v>
      </c>
      <c r="DJ36">
        <f t="shared" si="68"/>
        <v>20.19853096061588</v>
      </c>
      <c r="DK36">
        <f t="shared" si="69"/>
        <v>16.281690140845075</v>
      </c>
      <c r="DL36">
        <f t="shared" si="70"/>
        <v>68.858875042728883</v>
      </c>
      <c r="DM36">
        <f t="shared" si="136"/>
        <v>2.4647887323943665</v>
      </c>
      <c r="DN36">
        <f t="shared" si="71"/>
        <v>1.805687323943663</v>
      </c>
      <c r="DO36">
        <f t="shared" si="72"/>
        <v>410.39436619718305</v>
      </c>
      <c r="DP36">
        <f t="shared" si="137"/>
        <v>1.4368873239436621</v>
      </c>
      <c r="DQ36">
        <f t="shared" si="73"/>
        <v>51.718309859154971</v>
      </c>
      <c r="DR36">
        <f t="shared" si="74"/>
        <v>1.1506446889865225</v>
      </c>
      <c r="DS36">
        <f t="shared" si="138"/>
        <v>4.4158137680572598E-2</v>
      </c>
      <c r="DT36">
        <f t="shared" si="75"/>
        <v>4.7400528897017526</v>
      </c>
      <c r="DU36">
        <f t="shared" si="76"/>
        <v>102.95774647887328</v>
      </c>
      <c r="DV36">
        <f t="shared" si="167"/>
        <v>4.9295774647887329</v>
      </c>
      <c r="DW36">
        <f t="shared" si="167"/>
        <v>0</v>
      </c>
      <c r="DX36">
        <f t="shared" si="77"/>
        <v>8.9784048104085059</v>
      </c>
      <c r="DY36">
        <f t="shared" si="140"/>
        <v>0</v>
      </c>
      <c r="DZ36">
        <f t="shared" si="78"/>
        <v>1.4926629793174453</v>
      </c>
      <c r="EA36">
        <f t="shared" si="79"/>
        <v>17.428638942326092</v>
      </c>
      <c r="EB36">
        <f t="shared" si="80"/>
        <v>21.10014110183565</v>
      </c>
      <c r="EC36">
        <f t="shared" si="81"/>
        <v>312.22535211267632</v>
      </c>
      <c r="ED36">
        <f t="shared" si="82"/>
        <v>33.042253521126746</v>
      </c>
      <c r="EE36">
        <f t="shared" si="83"/>
        <v>2.4400604240745389</v>
      </c>
      <c r="EF36">
        <f t="shared" si="84"/>
        <v>11.64811267605633</v>
      </c>
      <c r="EG36">
        <f t="shared" si="146"/>
        <v>5.0140845070422548</v>
      </c>
      <c r="EH36">
        <f t="shared" si="85"/>
        <v>200.72181552333024</v>
      </c>
      <c r="EI36">
        <f t="shared" si="172"/>
        <v>0.91983098591549306</v>
      </c>
      <c r="EJ36">
        <f t="shared" si="172"/>
        <v>0</v>
      </c>
      <c r="EK36">
        <f t="shared" si="86"/>
        <v>0.47887323943661947</v>
      </c>
      <c r="EL36">
        <f t="shared" si="148"/>
        <v>8.4507042253521125E-2</v>
      </c>
      <c r="EM36">
        <f t="shared" si="87"/>
        <v>0.70878028169014062</v>
      </c>
      <c r="EN36">
        <f t="shared" si="173"/>
        <v>0</v>
      </c>
      <c r="EO36">
        <f t="shared" si="173"/>
        <v>0</v>
      </c>
      <c r="EP36">
        <f t="shared" si="88"/>
        <v>71.727591277253438</v>
      </c>
      <c r="EQ36">
        <f t="shared" si="89"/>
        <v>1.9169798725114835</v>
      </c>
      <c r="ER36">
        <f t="shared" si="174"/>
        <v>0</v>
      </c>
      <c r="ES36">
        <f t="shared" si="174"/>
        <v>0</v>
      </c>
      <c r="ET36">
        <f t="shared" si="90"/>
        <v>4.8814012621081178</v>
      </c>
      <c r="EU36">
        <f t="shared" si="151"/>
        <v>0</v>
      </c>
      <c r="EV36">
        <f t="shared" si="91"/>
        <v>1.9597408450704232</v>
      </c>
      <c r="EW36">
        <f t="shared" si="92"/>
        <v>63.582562025305798</v>
      </c>
      <c r="EX36">
        <f t="shared" si="93"/>
        <v>268.16901408450713</v>
      </c>
      <c r="EY36">
        <f t="shared" si="94"/>
        <v>5.7530462784156944</v>
      </c>
      <c r="EZ36">
        <f t="shared" si="152"/>
        <v>0.61971830985915499</v>
      </c>
      <c r="FA36">
        <f t="shared" si="95"/>
        <v>3.3433968578223117</v>
      </c>
      <c r="FB36">
        <f t="shared" si="96"/>
        <v>31.058185915492938</v>
      </c>
      <c r="FC36">
        <f t="shared" si="153"/>
        <v>0</v>
      </c>
      <c r="FD36">
        <f t="shared" si="97"/>
        <v>392.19718309859155</v>
      </c>
      <c r="FE36">
        <f t="shared" si="98"/>
        <v>211.66197183098606</v>
      </c>
      <c r="FF36">
        <f t="shared" si="99"/>
        <v>73.480441929945655</v>
      </c>
      <c r="FG36">
        <f t="shared" si="100"/>
        <v>17.371188574196761</v>
      </c>
      <c r="FH36">
        <f t="shared" si="101"/>
        <v>24.567337327132247</v>
      </c>
      <c r="FI36">
        <f t="shared" si="102"/>
        <v>59.478994325768163</v>
      </c>
      <c r="FJ36">
        <f t="shared" si="175"/>
        <v>0.31599436619718307</v>
      </c>
      <c r="FK36">
        <f t="shared" si="175"/>
        <v>0</v>
      </c>
      <c r="FL36">
        <f t="shared" si="103"/>
        <v>39.745964234695599</v>
      </c>
      <c r="FM36">
        <f t="shared" si="104"/>
        <v>16.246871013254275</v>
      </c>
      <c r="FN36">
        <f t="shared" si="105"/>
        <v>88.112676056338103</v>
      </c>
      <c r="FO36">
        <f t="shared" si="176"/>
        <v>0</v>
      </c>
      <c r="FP36">
        <f t="shared" si="176"/>
        <v>0</v>
      </c>
      <c r="FQ36">
        <f t="shared" si="106"/>
        <v>7252.4606431308648</v>
      </c>
      <c r="FR36">
        <f t="shared" si="107"/>
        <v>2.9629323943661983</v>
      </c>
      <c r="FS36">
        <f t="shared" si="143"/>
        <v>2.7402809429910007</v>
      </c>
      <c r="FT36">
        <f t="shared" si="108"/>
        <v>1043.9436619718306</v>
      </c>
      <c r="FU36">
        <f t="shared" si="109"/>
        <v>13647.887323943673</v>
      </c>
      <c r="FV36">
        <f t="shared" si="110"/>
        <v>19.240865412548299</v>
      </c>
      <c r="FW36">
        <f t="shared" si="170"/>
        <v>0</v>
      </c>
      <c r="FX36">
        <f t="shared" si="170"/>
        <v>0</v>
      </c>
      <c r="FY36">
        <f t="shared" si="111"/>
        <v>498.98127566591381</v>
      </c>
      <c r="FZ36">
        <f t="shared" si="112"/>
        <v>5.6519352454813854</v>
      </c>
      <c r="GA36">
        <f t="shared" si="171"/>
        <v>0</v>
      </c>
      <c r="GB36">
        <f t="shared" si="171"/>
        <v>18.239436619718308</v>
      </c>
      <c r="GC36">
        <f t="shared" si="113"/>
        <v>132.86307325728745</v>
      </c>
    </row>
    <row r="37" spans="1:185">
      <c r="A37" s="1">
        <v>1935</v>
      </c>
      <c r="B37">
        <f t="shared" si="3"/>
        <v>39.996816901408472</v>
      </c>
      <c r="C37">
        <f t="shared" si="4"/>
        <v>16.057877947002961</v>
      </c>
      <c r="D37">
        <f t="shared" si="5"/>
        <v>20.899215762791925</v>
      </c>
      <c r="E37">
        <f t="shared" si="126"/>
        <v>0</v>
      </c>
      <c r="F37">
        <f t="shared" si="6"/>
        <v>13.309859154929589</v>
      </c>
      <c r="G37">
        <f t="shared" si="162"/>
        <v>0</v>
      </c>
      <c r="H37">
        <f t="shared" si="162"/>
        <v>0</v>
      </c>
      <c r="I37">
        <f t="shared" si="7"/>
        <v>196.07209208506515</v>
      </c>
      <c r="J37">
        <f t="shared" si="114"/>
        <v>0</v>
      </c>
      <c r="K37">
        <f t="shared" si="8"/>
        <v>209.01408450704216</v>
      </c>
      <c r="L37">
        <f t="shared" si="9"/>
        <v>304.64788732394373</v>
      </c>
      <c r="M37">
        <f t="shared" si="10"/>
        <v>3.2876830985915473</v>
      </c>
      <c r="N37">
        <f t="shared" si="11"/>
        <v>7.1951178747639934</v>
      </c>
      <c r="O37">
        <f t="shared" si="12"/>
        <v>2.4283591549295784</v>
      </c>
      <c r="P37">
        <f t="shared" si="13"/>
        <v>339.15492957746471</v>
      </c>
      <c r="Q37">
        <f t="shared" si="156"/>
        <v>0</v>
      </c>
      <c r="R37">
        <f t="shared" si="156"/>
        <v>0.85450704225352103</v>
      </c>
      <c r="S37">
        <f t="shared" si="156"/>
        <v>0</v>
      </c>
      <c r="T37">
        <f t="shared" si="156"/>
        <v>1.2030985915492958</v>
      </c>
      <c r="U37">
        <f t="shared" si="14"/>
        <v>1.3422717422706281</v>
      </c>
      <c r="V37">
        <f t="shared" si="15"/>
        <v>0.81953127561502814</v>
      </c>
      <c r="W37">
        <f t="shared" si="16"/>
        <v>107.40084546048597</v>
      </c>
      <c r="X37">
        <f t="shared" si="17"/>
        <v>0.9021714233040391</v>
      </c>
      <c r="Y37">
        <f t="shared" si="18"/>
        <v>25.346454709198639</v>
      </c>
      <c r="Z37">
        <f t="shared" si="116"/>
        <v>0</v>
      </c>
      <c r="AA37">
        <f t="shared" si="19"/>
        <v>76.010057694532762</v>
      </c>
      <c r="AB37">
        <f t="shared" si="157"/>
        <v>0.56901408450704216</v>
      </c>
      <c r="AC37">
        <f t="shared" si="157"/>
        <v>1.6249760035688783</v>
      </c>
      <c r="AD37">
        <f t="shared" si="157"/>
        <v>1.9277735779932006</v>
      </c>
      <c r="AE37">
        <f t="shared" si="20"/>
        <v>1252.605633802817</v>
      </c>
      <c r="AF37">
        <f t="shared" si="21"/>
        <v>1.0497042253521125</v>
      </c>
      <c r="AG37">
        <f t="shared" si="158"/>
        <v>0.14084507042253522</v>
      </c>
      <c r="AH37">
        <f t="shared" si="158"/>
        <v>0.2253521126760564</v>
      </c>
      <c r="AI37">
        <f t="shared" si="158"/>
        <v>24.103661971830981</v>
      </c>
      <c r="AJ37">
        <f t="shared" si="22"/>
        <v>682.80556849259619</v>
      </c>
      <c r="AK37">
        <f t="shared" si="119"/>
        <v>0.46478873239436619</v>
      </c>
      <c r="AL37">
        <f t="shared" si="23"/>
        <v>46.413173978914955</v>
      </c>
      <c r="AM37">
        <f t="shared" si="120"/>
        <v>0</v>
      </c>
      <c r="AN37">
        <f t="shared" si="24"/>
        <v>1.1781071794534006</v>
      </c>
      <c r="AO37">
        <f t="shared" si="159"/>
        <v>0</v>
      </c>
      <c r="AP37">
        <f t="shared" si="159"/>
        <v>0</v>
      </c>
      <c r="AQ37">
        <f t="shared" si="159"/>
        <v>9.3029323521126752</v>
      </c>
      <c r="AR37">
        <f t="shared" si="25"/>
        <v>3.2403536401371547</v>
      </c>
      <c r="AS37">
        <f t="shared" si="26"/>
        <v>8.7359977157045243</v>
      </c>
      <c r="AT37">
        <f t="shared" si="27"/>
        <v>3.125715928623745</v>
      </c>
      <c r="AU37">
        <f t="shared" si="28"/>
        <v>252.39436619718296</v>
      </c>
      <c r="AV37">
        <f t="shared" si="29"/>
        <v>183.38028169014075</v>
      </c>
      <c r="AW37">
        <f t="shared" si="160"/>
        <v>0.62931549295774647</v>
      </c>
      <c r="AX37">
        <f t="shared" si="160"/>
        <v>0</v>
      </c>
      <c r="AY37">
        <f t="shared" si="160"/>
        <v>8.4776966549585229</v>
      </c>
      <c r="AZ37">
        <f t="shared" si="30"/>
        <v>47.87747855041755</v>
      </c>
      <c r="BA37">
        <f t="shared" si="31"/>
        <v>6.7949006325411014</v>
      </c>
      <c r="BB37">
        <f t="shared" si="32"/>
        <v>90.091757008611708</v>
      </c>
      <c r="BC37">
        <f t="shared" si="33"/>
        <v>11.059591350713122</v>
      </c>
      <c r="BD37">
        <f t="shared" si="34"/>
        <v>5.5377887323943664</v>
      </c>
      <c r="BE37">
        <f t="shared" si="35"/>
        <v>5.5433284756550583</v>
      </c>
      <c r="BF37">
        <f t="shared" si="36"/>
        <v>4.642528169014084</v>
      </c>
      <c r="BG37">
        <f t="shared" si="123"/>
        <v>0.21830985915492956</v>
      </c>
      <c r="BH37">
        <f t="shared" si="37"/>
        <v>180.42253521126767</v>
      </c>
      <c r="BI37">
        <f t="shared" si="38"/>
        <v>1395.5633802816913</v>
      </c>
      <c r="BJ37">
        <f t="shared" si="161"/>
        <v>0.2253521126760564</v>
      </c>
      <c r="BK37">
        <f t="shared" si="161"/>
        <v>0.85633802816901394</v>
      </c>
      <c r="BL37">
        <f t="shared" si="161"/>
        <v>0</v>
      </c>
      <c r="BM37">
        <f t="shared" si="39"/>
        <v>0.56746187399950143</v>
      </c>
      <c r="BN37">
        <f t="shared" si="125"/>
        <v>0</v>
      </c>
      <c r="BO37">
        <f t="shared" si="40"/>
        <v>2335.633802816903</v>
      </c>
      <c r="BP37">
        <f t="shared" si="41"/>
        <v>0.6622458998158226</v>
      </c>
      <c r="BQ37">
        <f t="shared" si="42"/>
        <v>66.54929577464786</v>
      </c>
      <c r="BR37">
        <f t="shared" si="168"/>
        <v>0</v>
      </c>
      <c r="BS37">
        <f t="shared" si="168"/>
        <v>0</v>
      </c>
      <c r="BT37">
        <f t="shared" si="43"/>
        <v>0.61447183098591585</v>
      </c>
      <c r="BU37">
        <f t="shared" si="44"/>
        <v>4.8610623999945766</v>
      </c>
      <c r="BV37">
        <f t="shared" si="169"/>
        <v>0.63380281690140849</v>
      </c>
      <c r="BW37">
        <f t="shared" si="169"/>
        <v>0</v>
      </c>
      <c r="BX37">
        <f t="shared" si="169"/>
        <v>0</v>
      </c>
      <c r="BY37">
        <f t="shared" si="128"/>
        <v>1.1157475234885528</v>
      </c>
      <c r="BZ37">
        <f t="shared" si="45"/>
        <v>0.60628675633817897</v>
      </c>
      <c r="CA37">
        <f t="shared" si="46"/>
        <v>13.565264370404323</v>
      </c>
      <c r="CB37">
        <f t="shared" si="47"/>
        <v>276.05633802816908</v>
      </c>
      <c r="CC37">
        <f t="shared" si="48"/>
        <v>2.9577464788732368</v>
      </c>
      <c r="CD37">
        <f t="shared" si="49"/>
        <v>344.35930430533864</v>
      </c>
      <c r="CE37">
        <f t="shared" si="50"/>
        <v>30.454657253941871</v>
      </c>
      <c r="CF37">
        <f t="shared" si="51"/>
        <v>242.16263159808705</v>
      </c>
      <c r="CG37">
        <f t="shared" si="52"/>
        <v>28.713922990720548</v>
      </c>
      <c r="CH37">
        <f t="shared" si="53"/>
        <v>52.746478873239461</v>
      </c>
      <c r="CI37">
        <f t="shared" si="129"/>
        <v>22</v>
      </c>
      <c r="CJ37">
        <f t="shared" si="54"/>
        <v>1015.4929577464795</v>
      </c>
      <c r="CK37">
        <f t="shared" si="55"/>
        <v>17.992806769777879</v>
      </c>
      <c r="CL37">
        <f t="shared" si="56"/>
        <v>2026.0563380281706</v>
      </c>
      <c r="CM37">
        <f t="shared" si="57"/>
        <v>18.952849773305886</v>
      </c>
      <c r="CN37">
        <f t="shared" si="58"/>
        <v>3.2466108756294609</v>
      </c>
      <c r="CO37">
        <f t="shared" si="163"/>
        <v>0</v>
      </c>
      <c r="CP37">
        <f t="shared" si="163"/>
        <v>0</v>
      </c>
      <c r="CQ37">
        <f t="shared" si="59"/>
        <v>95.633802816901422</v>
      </c>
      <c r="CR37">
        <f t="shared" si="60"/>
        <v>15.660707663034762</v>
      </c>
      <c r="CS37">
        <f t="shared" si="164"/>
        <v>0.23239436619718309</v>
      </c>
      <c r="CT37">
        <f t="shared" si="164"/>
        <v>16.450704225352112</v>
      </c>
      <c r="CU37">
        <f t="shared" si="164"/>
        <v>0</v>
      </c>
      <c r="CV37">
        <f t="shared" si="164"/>
        <v>1.4788732394366193</v>
      </c>
      <c r="CW37">
        <f t="shared" si="61"/>
        <v>2.3867624737358066</v>
      </c>
      <c r="CX37">
        <f t="shared" si="62"/>
        <v>3.9436619718309838</v>
      </c>
      <c r="CY37">
        <f t="shared" si="63"/>
        <v>12.642702409874678</v>
      </c>
      <c r="CZ37">
        <f t="shared" si="132"/>
        <v>0</v>
      </c>
      <c r="DA37">
        <f t="shared" si="64"/>
        <v>4.9295774647887294</v>
      </c>
      <c r="DB37">
        <f t="shared" si="133"/>
        <v>1.2281614925553272</v>
      </c>
      <c r="DC37">
        <f t="shared" si="65"/>
        <v>0.53431690140845056</v>
      </c>
      <c r="DD37">
        <f t="shared" si="165"/>
        <v>0.48281690140845063</v>
      </c>
      <c r="DE37">
        <f t="shared" si="165"/>
        <v>3.2394366197183087</v>
      </c>
      <c r="DF37">
        <f t="shared" si="66"/>
        <v>0.61807042253521149</v>
      </c>
      <c r="DG37">
        <f t="shared" si="67"/>
        <v>198.81857766675702</v>
      </c>
      <c r="DH37">
        <f t="shared" si="166"/>
        <v>0</v>
      </c>
      <c r="DI37">
        <f t="shared" si="166"/>
        <v>0</v>
      </c>
      <c r="DJ37">
        <f t="shared" si="68"/>
        <v>20.792605400633995</v>
      </c>
      <c r="DK37">
        <f t="shared" si="69"/>
        <v>16.760563380281695</v>
      </c>
      <c r="DL37">
        <f t="shared" si="70"/>
        <v>70.884136073397386</v>
      </c>
      <c r="DM37">
        <f t="shared" si="136"/>
        <v>2.774647887323944</v>
      </c>
      <c r="DN37">
        <f t="shared" si="71"/>
        <v>1.8587957746478885</v>
      </c>
      <c r="DO37">
        <f t="shared" si="72"/>
        <v>422.46478873239431</v>
      </c>
      <c r="DP37">
        <f t="shared" si="137"/>
        <v>1.4932253521126762</v>
      </c>
      <c r="DQ37">
        <f t="shared" si="73"/>
        <v>53.239436619718354</v>
      </c>
      <c r="DR37">
        <f t="shared" si="74"/>
        <v>1.1844871798390673</v>
      </c>
      <c r="DS37">
        <f t="shared" si="138"/>
        <v>5.0823516953111859E-2</v>
      </c>
      <c r="DT37">
        <f t="shared" si="75"/>
        <v>4.8794662099870987</v>
      </c>
      <c r="DU37">
        <f t="shared" si="76"/>
        <v>105.98591549295779</v>
      </c>
      <c r="DV37">
        <f t="shared" si="167"/>
        <v>5.3380281690140849</v>
      </c>
      <c r="DW37">
        <f t="shared" si="167"/>
        <v>0</v>
      </c>
      <c r="DX37">
        <f t="shared" si="77"/>
        <v>9.2424755401264029</v>
      </c>
      <c r="DY37">
        <f t="shared" si="140"/>
        <v>0</v>
      </c>
      <c r="DZ37">
        <f t="shared" si="78"/>
        <v>1.5365648316503113</v>
      </c>
      <c r="EA37">
        <f t="shared" si="79"/>
        <v>17.941245970041564</v>
      </c>
      <c r="EB37">
        <f t="shared" si="80"/>
        <v>21.720733487183757</v>
      </c>
      <c r="EC37">
        <f t="shared" si="81"/>
        <v>321.40845070422563</v>
      </c>
      <c r="ED37">
        <f t="shared" si="82"/>
        <v>34.014084507042242</v>
      </c>
      <c r="EE37">
        <f t="shared" si="83"/>
        <v>2.5118269071355548</v>
      </c>
      <c r="EF37">
        <f t="shared" si="84"/>
        <v>11.990704225352104</v>
      </c>
      <c r="EG37">
        <f t="shared" si="146"/>
        <v>5.1267605633802829</v>
      </c>
      <c r="EH37">
        <f t="shared" si="85"/>
        <v>206.62539833283995</v>
      </c>
      <c r="EI37">
        <f t="shared" si="172"/>
        <v>1.0094084507042254</v>
      </c>
      <c r="EJ37">
        <f t="shared" si="172"/>
        <v>0</v>
      </c>
      <c r="EK37">
        <f t="shared" si="86"/>
        <v>0.49295774647887297</v>
      </c>
      <c r="EL37">
        <f t="shared" si="148"/>
        <v>8.4507042253521125E-2</v>
      </c>
      <c r="EM37">
        <f t="shared" si="87"/>
        <v>0.72962676056338005</v>
      </c>
      <c r="EN37">
        <f t="shared" si="173"/>
        <v>0</v>
      </c>
      <c r="EO37">
        <f t="shared" si="173"/>
        <v>0</v>
      </c>
      <c r="EP37">
        <f t="shared" si="88"/>
        <v>73.837226314819716</v>
      </c>
      <c r="EQ37">
        <f t="shared" si="89"/>
        <v>1.9733616334677035</v>
      </c>
      <c r="ER37">
        <f t="shared" si="174"/>
        <v>0</v>
      </c>
      <c r="ES37">
        <f t="shared" si="174"/>
        <v>0</v>
      </c>
      <c r="ET37">
        <f t="shared" si="90"/>
        <v>5.0249718874642388</v>
      </c>
      <c r="EU37">
        <f t="shared" si="151"/>
        <v>0</v>
      </c>
      <c r="EV37">
        <f t="shared" si="91"/>
        <v>2.0173802816901416</v>
      </c>
      <c r="EW37">
        <f t="shared" si="92"/>
        <v>65.452637378991255</v>
      </c>
      <c r="EX37">
        <f t="shared" si="93"/>
        <v>276.05633802816908</v>
      </c>
      <c r="EY37">
        <f t="shared" si="94"/>
        <v>5.9222535218985088</v>
      </c>
      <c r="EZ37">
        <f t="shared" si="152"/>
        <v>0.6619718309859155</v>
      </c>
      <c r="FA37">
        <f t="shared" si="95"/>
        <v>3.4417320595229679</v>
      </c>
      <c r="FB37">
        <f t="shared" si="96"/>
        <v>31.971661971830965</v>
      </c>
      <c r="FC37">
        <f t="shared" si="153"/>
        <v>0</v>
      </c>
      <c r="FD37">
        <f t="shared" si="97"/>
        <v>403.73239436619718</v>
      </c>
      <c r="FE37">
        <f t="shared" si="98"/>
        <v>217.88732394366212</v>
      </c>
      <c r="FF37">
        <f t="shared" si="99"/>
        <v>75.641631398473464</v>
      </c>
      <c r="FG37">
        <f t="shared" si="100"/>
        <v>17.882105885202549</v>
      </c>
      <c r="FH37">
        <f t="shared" si="101"/>
        <v>25.289906072047902</v>
      </c>
      <c r="FI37">
        <f t="shared" si="102"/>
        <v>61.228376511820166</v>
      </c>
      <c r="FJ37">
        <f t="shared" si="175"/>
        <v>0.32895211267605634</v>
      </c>
      <c r="FK37">
        <f t="shared" si="175"/>
        <v>0</v>
      </c>
      <c r="FL37">
        <f t="shared" si="103"/>
        <v>40.914963182774883</v>
      </c>
      <c r="FM37">
        <f t="shared" si="104"/>
        <v>16.72472016070293</v>
      </c>
      <c r="FN37">
        <f t="shared" si="105"/>
        <v>90.704225352112758</v>
      </c>
      <c r="FO37">
        <f t="shared" si="176"/>
        <v>0</v>
      </c>
      <c r="FP37">
        <f t="shared" si="176"/>
        <v>0</v>
      </c>
      <c r="FQ37">
        <f t="shared" si="106"/>
        <v>7465.7683091053023</v>
      </c>
      <c r="FR37">
        <f t="shared" si="107"/>
        <v>3.0500774647887336</v>
      </c>
      <c r="FS37">
        <f t="shared" si="143"/>
        <v>2.9817347268175065</v>
      </c>
      <c r="FT37">
        <f t="shared" si="108"/>
        <v>1074.6478873239432</v>
      </c>
      <c r="FU37">
        <f t="shared" si="109"/>
        <v>14049.295774647899</v>
      </c>
      <c r="FV37">
        <f t="shared" si="110"/>
        <v>19.806773218799719</v>
      </c>
      <c r="FW37">
        <f t="shared" si="170"/>
        <v>0</v>
      </c>
      <c r="FX37">
        <f t="shared" si="170"/>
        <v>0</v>
      </c>
      <c r="FY37">
        <f t="shared" si="111"/>
        <v>513.65719553844065</v>
      </c>
      <c r="FZ37">
        <f t="shared" si="112"/>
        <v>5.8181686350543673</v>
      </c>
      <c r="GA37">
        <f t="shared" si="171"/>
        <v>0</v>
      </c>
      <c r="GB37">
        <f t="shared" si="171"/>
        <v>19.830985915492956</v>
      </c>
      <c r="GC37">
        <f t="shared" si="113"/>
        <v>136.7708107060312</v>
      </c>
    </row>
    <row r="38" spans="1:185">
      <c r="A38" s="1">
        <v>1936</v>
      </c>
      <c r="B38">
        <f t="shared" si="3"/>
        <v>41.139583098591572</v>
      </c>
      <c r="C38">
        <f t="shared" si="4"/>
        <v>16.516674459774475</v>
      </c>
      <c r="D38">
        <f t="shared" si="5"/>
        <v>21.496336213157409</v>
      </c>
      <c r="E38">
        <f t="shared" si="126"/>
        <v>0</v>
      </c>
      <c r="F38">
        <f t="shared" si="6"/>
        <v>13.690140845070434</v>
      </c>
      <c r="G38">
        <f t="shared" si="162"/>
        <v>0</v>
      </c>
      <c r="H38">
        <f t="shared" si="162"/>
        <v>0</v>
      </c>
      <c r="I38">
        <f t="shared" si="7"/>
        <v>201.67415185892415</v>
      </c>
      <c r="J38">
        <f t="shared" si="114"/>
        <v>0</v>
      </c>
      <c r="K38">
        <f t="shared" si="8"/>
        <v>214.98591549295764</v>
      </c>
      <c r="L38">
        <f t="shared" si="9"/>
        <v>313.35211267605644</v>
      </c>
      <c r="M38">
        <f t="shared" si="10"/>
        <v>3.3816169014084485</v>
      </c>
      <c r="N38">
        <f t="shared" si="11"/>
        <v>7.4006926711858219</v>
      </c>
      <c r="O38">
        <f t="shared" si="12"/>
        <v>2.4977408450704237</v>
      </c>
      <c r="P38">
        <f t="shared" si="13"/>
        <v>348.84507042253512</v>
      </c>
      <c r="Q38">
        <f t="shared" si="156"/>
        <v>0</v>
      </c>
      <c r="R38">
        <f t="shared" si="156"/>
        <v>1.1099999999999999</v>
      </c>
      <c r="S38">
        <f t="shared" si="156"/>
        <v>0</v>
      </c>
      <c r="T38">
        <f t="shared" si="156"/>
        <v>1.3801408450704225</v>
      </c>
      <c r="U38">
        <f t="shared" si="14"/>
        <v>1.3806223634783603</v>
      </c>
      <c r="V38">
        <f t="shared" si="15"/>
        <v>0.84294645491831466</v>
      </c>
      <c r="W38">
        <f t="shared" si="16"/>
        <v>110.46944104507128</v>
      </c>
      <c r="X38">
        <f t="shared" si="17"/>
        <v>0.9279477496841545</v>
      </c>
      <c r="Y38">
        <f t="shared" si="18"/>
        <v>26.070639129461458</v>
      </c>
      <c r="Z38">
        <f t="shared" si="116"/>
        <v>0</v>
      </c>
      <c r="AA38">
        <f t="shared" si="19"/>
        <v>78.18177362866227</v>
      </c>
      <c r="AB38">
        <f t="shared" si="157"/>
        <v>0.59394366197183091</v>
      </c>
      <c r="AC38">
        <f t="shared" si="157"/>
        <v>1.8269478345547938</v>
      </c>
      <c r="AD38">
        <f t="shared" si="157"/>
        <v>2.0404496343312286</v>
      </c>
      <c r="AE38">
        <f t="shared" si="20"/>
        <v>1288.3943661971832</v>
      </c>
      <c r="AF38">
        <f t="shared" si="21"/>
        <v>1.0796957746478872</v>
      </c>
      <c r="AG38">
        <f t="shared" si="158"/>
        <v>0.15492957746478875</v>
      </c>
      <c r="AH38">
        <f t="shared" si="158"/>
        <v>0.23943661971830993</v>
      </c>
      <c r="AI38">
        <f t="shared" si="158"/>
        <v>27.455774647887317</v>
      </c>
      <c r="AJ38">
        <f t="shared" si="22"/>
        <v>702.31429902095613</v>
      </c>
      <c r="AK38">
        <f t="shared" si="119"/>
        <v>0.50704225352112675</v>
      </c>
      <c r="AL38">
        <f t="shared" si="23"/>
        <v>47.739264664026813</v>
      </c>
      <c r="AM38">
        <f t="shared" si="120"/>
        <v>0</v>
      </c>
      <c r="AN38">
        <f t="shared" si="24"/>
        <v>1.2117673845806407</v>
      </c>
      <c r="AO38">
        <f t="shared" si="159"/>
        <v>0</v>
      </c>
      <c r="AP38">
        <f t="shared" si="159"/>
        <v>0</v>
      </c>
      <c r="AQ38">
        <f t="shared" si="159"/>
        <v>9.7430241267605631</v>
      </c>
      <c r="AR38">
        <f t="shared" si="25"/>
        <v>3.3329351727125021</v>
      </c>
      <c r="AS38">
        <f t="shared" si="26"/>
        <v>8.9855976504389385</v>
      </c>
      <c r="AT38">
        <f t="shared" si="27"/>
        <v>3.2150220980129949</v>
      </c>
      <c r="AU38">
        <f t="shared" si="28"/>
        <v>259.60563380281678</v>
      </c>
      <c r="AV38">
        <f t="shared" si="29"/>
        <v>188.61971830985905</v>
      </c>
      <c r="AW38">
        <f t="shared" si="160"/>
        <v>0.67156901408450698</v>
      </c>
      <c r="AX38">
        <f t="shared" si="160"/>
        <v>0</v>
      </c>
      <c r="AY38">
        <f t="shared" si="160"/>
        <v>9.5405135563669727</v>
      </c>
      <c r="AZ38">
        <f t="shared" si="30"/>
        <v>49.245406509000908</v>
      </c>
      <c r="BA38">
        <f t="shared" si="31"/>
        <v>6.9890406506137044</v>
      </c>
      <c r="BB38">
        <f t="shared" si="32"/>
        <v>92.665807208857757</v>
      </c>
      <c r="BC38">
        <f t="shared" si="33"/>
        <v>11.37557967501921</v>
      </c>
      <c r="BD38">
        <f t="shared" si="34"/>
        <v>5.696011267605634</v>
      </c>
      <c r="BE38">
        <f t="shared" si="35"/>
        <v>5.701709289245203</v>
      </c>
      <c r="BF38">
        <f t="shared" si="36"/>
        <v>4.775171830985915</v>
      </c>
      <c r="BG38">
        <f t="shared" si="123"/>
        <v>0.21830985915492956</v>
      </c>
      <c r="BH38">
        <f t="shared" si="37"/>
        <v>185.57746478873247</v>
      </c>
      <c r="BI38">
        <f t="shared" si="38"/>
        <v>1435.436619718311</v>
      </c>
      <c r="BJ38">
        <f t="shared" si="161"/>
        <v>0.23943661971830993</v>
      </c>
      <c r="BK38">
        <f t="shared" si="161"/>
        <v>0.88450704225352095</v>
      </c>
      <c r="BL38">
        <f t="shared" si="161"/>
        <v>0</v>
      </c>
      <c r="BM38">
        <f t="shared" si="39"/>
        <v>0.58367507039948718</v>
      </c>
      <c r="BN38">
        <f t="shared" si="125"/>
        <v>0</v>
      </c>
      <c r="BO38">
        <f t="shared" si="40"/>
        <v>2402.3661971831002</v>
      </c>
      <c r="BP38">
        <f t="shared" si="41"/>
        <v>0.68116721123913182</v>
      </c>
      <c r="BQ38">
        <f t="shared" si="42"/>
        <v>68.450704225352084</v>
      </c>
      <c r="BR38">
        <f t="shared" si="168"/>
        <v>0</v>
      </c>
      <c r="BS38">
        <f t="shared" si="168"/>
        <v>0</v>
      </c>
      <c r="BT38">
        <f t="shared" si="43"/>
        <v>0.63202816901408487</v>
      </c>
      <c r="BU38">
        <f t="shared" si="44"/>
        <v>4.9999498971372791</v>
      </c>
      <c r="BV38">
        <f t="shared" si="169"/>
        <v>0.69014084507042261</v>
      </c>
      <c r="BW38">
        <f t="shared" si="169"/>
        <v>0</v>
      </c>
      <c r="BX38">
        <f t="shared" si="169"/>
        <v>0</v>
      </c>
      <c r="BY38">
        <f t="shared" si="128"/>
        <v>1.1861700586998203</v>
      </c>
      <c r="BZ38">
        <f t="shared" si="45"/>
        <v>0.62360923509069832</v>
      </c>
      <c r="CA38">
        <f t="shared" si="46"/>
        <v>13.952843352415876</v>
      </c>
      <c r="CB38">
        <f t="shared" si="47"/>
        <v>283.94366197183103</v>
      </c>
      <c r="CC38">
        <f t="shared" si="48"/>
        <v>3.0422535211267578</v>
      </c>
      <c r="CD38">
        <f t="shared" si="49"/>
        <v>354.19814157120544</v>
      </c>
      <c r="CE38">
        <f t="shared" si="50"/>
        <v>31.324790318340209</v>
      </c>
      <c r="CF38">
        <f t="shared" si="51"/>
        <v>249.08156392946097</v>
      </c>
      <c r="CG38">
        <f t="shared" si="52"/>
        <v>29.534320790455421</v>
      </c>
      <c r="CH38">
        <f t="shared" si="53"/>
        <v>54.253521126760589</v>
      </c>
      <c r="CI38">
        <f t="shared" si="129"/>
        <v>24.591549295774648</v>
      </c>
      <c r="CJ38">
        <f t="shared" si="54"/>
        <v>1044.5070422535218</v>
      </c>
      <c r="CK38">
        <f t="shared" si="55"/>
        <v>18.506886963200103</v>
      </c>
      <c r="CL38">
        <f t="shared" si="56"/>
        <v>2083.9436619718326</v>
      </c>
      <c r="CM38">
        <f t="shared" si="57"/>
        <v>19.494359766828911</v>
      </c>
      <c r="CN38">
        <f t="shared" si="58"/>
        <v>3.3393711863617312</v>
      </c>
      <c r="CO38">
        <f t="shared" si="163"/>
        <v>0</v>
      </c>
      <c r="CP38">
        <f t="shared" si="163"/>
        <v>0</v>
      </c>
      <c r="CQ38">
        <f t="shared" si="59"/>
        <v>98.366197183098606</v>
      </c>
      <c r="CR38">
        <f t="shared" si="60"/>
        <v>16.108156453407183</v>
      </c>
      <c r="CS38">
        <f t="shared" si="164"/>
        <v>0.38028169014084506</v>
      </c>
      <c r="CT38">
        <f t="shared" si="164"/>
        <v>17.070422535211268</v>
      </c>
      <c r="CU38">
        <f t="shared" si="164"/>
        <v>0</v>
      </c>
      <c r="CV38">
        <f t="shared" si="164"/>
        <v>1.4929577464788728</v>
      </c>
      <c r="CW38">
        <f t="shared" si="61"/>
        <v>2.4549556872711156</v>
      </c>
      <c r="CX38">
        <f t="shared" si="62"/>
        <v>4.0563380281690122</v>
      </c>
      <c r="CY38">
        <f t="shared" si="63"/>
        <v>13.00392247872824</v>
      </c>
      <c r="CZ38">
        <f t="shared" si="132"/>
        <v>0</v>
      </c>
      <c r="DA38">
        <f t="shared" si="64"/>
        <v>5.0704225352112644</v>
      </c>
      <c r="DB38">
        <f t="shared" si="133"/>
        <v>1.3408375488933555</v>
      </c>
      <c r="DC38">
        <f t="shared" si="65"/>
        <v>0.54958309859154919</v>
      </c>
      <c r="DD38">
        <f t="shared" si="165"/>
        <v>0.5378028169014083</v>
      </c>
      <c r="DE38">
        <f t="shared" si="165"/>
        <v>3.3802816901408437</v>
      </c>
      <c r="DF38">
        <f t="shared" si="66"/>
        <v>0.63572957746478898</v>
      </c>
      <c r="DG38">
        <f t="shared" si="67"/>
        <v>204.49910845723579</v>
      </c>
      <c r="DH38">
        <f t="shared" si="166"/>
        <v>0</v>
      </c>
      <c r="DI38">
        <f t="shared" si="166"/>
        <v>0</v>
      </c>
      <c r="DJ38">
        <f t="shared" si="68"/>
        <v>21.386679840652111</v>
      </c>
      <c r="DK38">
        <f t="shared" si="69"/>
        <v>17.239436619718315</v>
      </c>
      <c r="DL38">
        <f t="shared" si="70"/>
        <v>72.909397104065889</v>
      </c>
      <c r="DM38">
        <f t="shared" si="136"/>
        <v>3.1126760563380285</v>
      </c>
      <c r="DN38">
        <f t="shared" si="71"/>
        <v>1.9119042253521139</v>
      </c>
      <c r="DO38">
        <f t="shared" si="72"/>
        <v>434.53521126760558</v>
      </c>
      <c r="DP38">
        <f t="shared" si="137"/>
        <v>1.5073098591549297</v>
      </c>
      <c r="DQ38">
        <f t="shared" si="73"/>
        <v>54.760563380281738</v>
      </c>
      <c r="DR38">
        <f t="shared" si="74"/>
        <v>1.218329670691612</v>
      </c>
      <c r="DS38">
        <f t="shared" si="138"/>
        <v>5.8322068634718525E-2</v>
      </c>
      <c r="DT38">
        <f t="shared" si="75"/>
        <v>5.0188795302724447</v>
      </c>
      <c r="DU38">
        <f t="shared" si="76"/>
        <v>109.0140845070423</v>
      </c>
      <c r="DV38">
        <f t="shared" si="167"/>
        <v>5.774647887323944</v>
      </c>
      <c r="DW38">
        <f t="shared" si="167"/>
        <v>0</v>
      </c>
      <c r="DX38">
        <f t="shared" si="77"/>
        <v>9.5065462698443</v>
      </c>
      <c r="DY38">
        <f t="shared" si="140"/>
        <v>0</v>
      </c>
      <c r="DZ38">
        <f t="shared" si="78"/>
        <v>1.5804666839831774</v>
      </c>
      <c r="EA38">
        <f t="shared" si="79"/>
        <v>18.453852997757036</v>
      </c>
      <c r="EB38">
        <f t="shared" si="80"/>
        <v>22.341325872531865</v>
      </c>
      <c r="EC38">
        <f t="shared" si="81"/>
        <v>330.59154929577494</v>
      </c>
      <c r="ED38">
        <f t="shared" si="82"/>
        <v>34.985915492957737</v>
      </c>
      <c r="EE38">
        <f t="shared" si="83"/>
        <v>2.5835933901965706</v>
      </c>
      <c r="EF38">
        <f t="shared" si="84"/>
        <v>12.333295774647878</v>
      </c>
      <c r="EG38">
        <f t="shared" si="146"/>
        <v>5.2394366197183109</v>
      </c>
      <c r="EH38">
        <f t="shared" si="85"/>
        <v>212.52898114234966</v>
      </c>
      <c r="EI38">
        <f t="shared" si="172"/>
        <v>1.0632112676056338</v>
      </c>
      <c r="EJ38">
        <f t="shared" si="172"/>
        <v>0</v>
      </c>
      <c r="EK38">
        <f t="shared" si="86"/>
        <v>0.50704225352112653</v>
      </c>
      <c r="EL38">
        <f t="shared" si="148"/>
        <v>8.4507042253521125E-2</v>
      </c>
      <c r="EM38">
        <f t="shared" si="87"/>
        <v>0.75047323943661948</v>
      </c>
      <c r="EN38">
        <f t="shared" si="173"/>
        <v>0</v>
      </c>
      <c r="EO38">
        <f t="shared" si="173"/>
        <v>0</v>
      </c>
      <c r="EP38">
        <f t="shared" si="88"/>
        <v>75.946861352385994</v>
      </c>
      <c r="EQ38">
        <f t="shared" si="89"/>
        <v>2.0297433944239236</v>
      </c>
      <c r="ER38">
        <f t="shared" si="174"/>
        <v>0</v>
      </c>
      <c r="ES38">
        <f t="shared" si="174"/>
        <v>0</v>
      </c>
      <c r="ET38">
        <f t="shared" si="90"/>
        <v>5.1685425128203599</v>
      </c>
      <c r="EU38">
        <f t="shared" si="151"/>
        <v>0</v>
      </c>
      <c r="EV38">
        <f t="shared" si="91"/>
        <v>2.0750197183098598</v>
      </c>
      <c r="EW38">
        <f t="shared" si="92"/>
        <v>67.32271273267672</v>
      </c>
      <c r="EX38">
        <f t="shared" si="93"/>
        <v>283.94366197183103</v>
      </c>
      <c r="EY38">
        <f t="shared" si="94"/>
        <v>6.0914607653813233</v>
      </c>
      <c r="EZ38">
        <f t="shared" si="152"/>
        <v>0.69436619718309855</v>
      </c>
      <c r="FA38">
        <f t="shared" si="95"/>
        <v>3.5400672612236241</v>
      </c>
      <c r="FB38">
        <f t="shared" si="96"/>
        <v>32.885138028168996</v>
      </c>
      <c r="FC38">
        <f t="shared" si="153"/>
        <v>0</v>
      </c>
      <c r="FD38">
        <f t="shared" si="97"/>
        <v>415.26760563380282</v>
      </c>
      <c r="FE38">
        <f t="shared" si="98"/>
        <v>224.11267605633819</v>
      </c>
      <c r="FF38">
        <f t="shared" si="99"/>
        <v>77.802820867001273</v>
      </c>
      <c r="FG38">
        <f t="shared" si="100"/>
        <v>18.393023196208336</v>
      </c>
      <c r="FH38">
        <f t="shared" si="101"/>
        <v>26.012474816963557</v>
      </c>
      <c r="FI38">
        <f t="shared" si="102"/>
        <v>62.977758697872169</v>
      </c>
      <c r="FJ38">
        <f t="shared" si="175"/>
        <v>0.33937464788732397</v>
      </c>
      <c r="FK38">
        <f t="shared" si="175"/>
        <v>0</v>
      </c>
      <c r="FL38">
        <f t="shared" si="103"/>
        <v>42.083962130854168</v>
      </c>
      <c r="FM38">
        <f t="shared" si="104"/>
        <v>17.202569308151585</v>
      </c>
      <c r="FN38">
        <f t="shared" si="105"/>
        <v>93.295774647887413</v>
      </c>
      <c r="FO38">
        <f t="shared" si="176"/>
        <v>0</v>
      </c>
      <c r="FP38">
        <f t="shared" si="176"/>
        <v>0</v>
      </c>
      <c r="FQ38">
        <f t="shared" si="106"/>
        <v>7679.0759750797397</v>
      </c>
      <c r="FR38">
        <f t="shared" si="107"/>
        <v>3.137222535211269</v>
      </c>
      <c r="FS38">
        <f t="shared" si="143"/>
        <v>3.2381147445532874</v>
      </c>
      <c r="FT38">
        <f t="shared" si="108"/>
        <v>1105.3521126760559</v>
      </c>
      <c r="FU38">
        <f t="shared" si="109"/>
        <v>14450.704225352125</v>
      </c>
      <c r="FV38">
        <f t="shared" si="110"/>
        <v>20.37268102505114</v>
      </c>
      <c r="FW38">
        <f t="shared" si="170"/>
        <v>0</v>
      </c>
      <c r="FX38">
        <f t="shared" si="170"/>
        <v>0</v>
      </c>
      <c r="FY38">
        <f t="shared" si="111"/>
        <v>528.33311541096748</v>
      </c>
      <c r="FZ38">
        <f t="shared" si="112"/>
        <v>5.9844020246273493</v>
      </c>
      <c r="GA38">
        <f t="shared" si="171"/>
        <v>0</v>
      </c>
      <c r="GB38">
        <f t="shared" si="171"/>
        <v>21.6056338028169</v>
      </c>
      <c r="GC38">
        <f t="shared" si="113"/>
        <v>140.67854815477494</v>
      </c>
    </row>
    <row r="39" spans="1:185">
      <c r="A39" s="1">
        <v>1937</v>
      </c>
      <c r="B39">
        <f t="shared" si="3"/>
        <v>42.282349295774672</v>
      </c>
      <c r="C39">
        <f t="shared" si="4"/>
        <v>16.975470972545988</v>
      </c>
      <c r="D39">
        <f t="shared" si="5"/>
        <v>22.093456663522893</v>
      </c>
      <c r="E39">
        <f t="shared" si="126"/>
        <v>0</v>
      </c>
      <c r="F39">
        <f t="shared" si="6"/>
        <v>14.07042253521128</v>
      </c>
      <c r="G39">
        <f t="shared" si="162"/>
        <v>0</v>
      </c>
      <c r="H39">
        <f t="shared" si="162"/>
        <v>0</v>
      </c>
      <c r="I39">
        <f t="shared" si="7"/>
        <v>207.27621163278314</v>
      </c>
      <c r="J39">
        <f t="shared" si="114"/>
        <v>0</v>
      </c>
      <c r="K39">
        <f t="shared" si="8"/>
        <v>220.95774647887313</v>
      </c>
      <c r="L39">
        <f t="shared" si="9"/>
        <v>322.05633802816914</v>
      </c>
      <c r="M39">
        <f t="shared" si="10"/>
        <v>3.4755507042253497</v>
      </c>
      <c r="N39">
        <f t="shared" si="11"/>
        <v>7.6062674676076503</v>
      </c>
      <c r="O39">
        <f t="shared" si="12"/>
        <v>2.567122535211269</v>
      </c>
      <c r="P39">
        <f t="shared" si="13"/>
        <v>358.53521126760552</v>
      </c>
      <c r="Q39">
        <f t="shared" si="156"/>
        <v>0</v>
      </c>
      <c r="R39">
        <f t="shared" si="156"/>
        <v>1.2508450704225351</v>
      </c>
      <c r="S39">
        <f t="shared" si="156"/>
        <v>0</v>
      </c>
      <c r="T39">
        <f t="shared" si="156"/>
        <v>1.5697183098591549</v>
      </c>
      <c r="U39">
        <f t="shared" si="14"/>
        <v>1.4189729846860926</v>
      </c>
      <c r="V39">
        <f t="shared" si="15"/>
        <v>0.86636163422160117</v>
      </c>
      <c r="W39">
        <f t="shared" si="16"/>
        <v>113.53803662965659</v>
      </c>
      <c r="X39">
        <f t="shared" si="17"/>
        <v>0.9537240760642699</v>
      </c>
      <c r="Y39">
        <f t="shared" si="18"/>
        <v>26.794823549724278</v>
      </c>
      <c r="Z39">
        <f t="shared" si="116"/>
        <v>0</v>
      </c>
      <c r="AA39">
        <f t="shared" si="19"/>
        <v>80.353489562791779</v>
      </c>
      <c r="AB39">
        <f t="shared" si="157"/>
        <v>0.62718309859154919</v>
      </c>
      <c r="AC39">
        <f t="shared" si="157"/>
        <v>2.0522999472308503</v>
      </c>
      <c r="AD39">
        <f t="shared" si="157"/>
        <v>2.1672101977115101</v>
      </c>
      <c r="AE39">
        <f t="shared" si="20"/>
        <v>1324.1830985915494</v>
      </c>
      <c r="AF39">
        <f t="shared" si="21"/>
        <v>1.109687323943662</v>
      </c>
      <c r="AG39">
        <f t="shared" si="158"/>
        <v>0.16901408450704228</v>
      </c>
      <c r="AH39">
        <f t="shared" si="158"/>
        <v>0.25352112676056343</v>
      </c>
      <c r="AI39">
        <f t="shared" si="158"/>
        <v>31.216338028169005</v>
      </c>
      <c r="AJ39">
        <f t="shared" si="22"/>
        <v>721.82302954931606</v>
      </c>
      <c r="AK39">
        <f t="shared" si="119"/>
        <v>0.53521126760563376</v>
      </c>
      <c r="AL39">
        <f t="shared" si="23"/>
        <v>49.06535534913867</v>
      </c>
      <c r="AM39">
        <f t="shared" si="120"/>
        <v>0</v>
      </c>
      <c r="AN39">
        <f t="shared" si="24"/>
        <v>1.2454275897078808</v>
      </c>
      <c r="AO39">
        <f t="shared" si="159"/>
        <v>0</v>
      </c>
      <c r="AP39">
        <f t="shared" si="159"/>
        <v>0</v>
      </c>
      <c r="AQ39">
        <f t="shared" si="159"/>
        <v>10.513941535211266</v>
      </c>
      <c r="AR39">
        <f t="shared" si="25"/>
        <v>3.4255167052878495</v>
      </c>
      <c r="AS39">
        <f t="shared" si="26"/>
        <v>9.2351975851733528</v>
      </c>
      <c r="AT39">
        <f t="shared" si="27"/>
        <v>3.3043282674022447</v>
      </c>
      <c r="AU39">
        <f t="shared" si="28"/>
        <v>266.81690140845058</v>
      </c>
      <c r="AV39">
        <f t="shared" si="29"/>
        <v>193.85915492957736</v>
      </c>
      <c r="AW39">
        <f t="shared" si="160"/>
        <v>0.70396338028169003</v>
      </c>
      <c r="AX39">
        <f t="shared" si="160"/>
        <v>0</v>
      </c>
      <c r="AY39">
        <f t="shared" si="160"/>
        <v>10.685865669043029</v>
      </c>
      <c r="AZ39">
        <f t="shared" si="30"/>
        <v>50.613334467584266</v>
      </c>
      <c r="BA39">
        <f t="shared" si="31"/>
        <v>7.1831806686863073</v>
      </c>
      <c r="BB39">
        <f t="shared" si="32"/>
        <v>95.239857409103806</v>
      </c>
      <c r="BC39">
        <f t="shared" si="33"/>
        <v>11.691567999325299</v>
      </c>
      <c r="BD39">
        <f t="shared" si="34"/>
        <v>5.8542338028169016</v>
      </c>
      <c r="BE39">
        <f t="shared" si="35"/>
        <v>5.8600901028353478</v>
      </c>
      <c r="BF39">
        <f t="shared" si="36"/>
        <v>4.907815492957746</v>
      </c>
      <c r="BG39">
        <f t="shared" si="123"/>
        <v>0.27605633802816898</v>
      </c>
      <c r="BH39">
        <f t="shared" si="37"/>
        <v>190.73239436619727</v>
      </c>
      <c r="BI39">
        <f t="shared" si="38"/>
        <v>1475.3098591549308</v>
      </c>
      <c r="BJ39">
        <f t="shared" si="161"/>
        <v>0.25352112676056343</v>
      </c>
      <c r="BK39">
        <f t="shared" si="161"/>
        <v>0.91267605633802795</v>
      </c>
      <c r="BL39">
        <f t="shared" si="161"/>
        <v>0</v>
      </c>
      <c r="BM39">
        <f t="shared" si="39"/>
        <v>0.59988826679947294</v>
      </c>
      <c r="BN39">
        <f t="shared" si="125"/>
        <v>0</v>
      </c>
      <c r="BO39">
        <f t="shared" si="40"/>
        <v>2469.0985915492975</v>
      </c>
      <c r="BP39">
        <f t="shared" si="41"/>
        <v>0.70008852266244104</v>
      </c>
      <c r="BQ39">
        <f t="shared" si="42"/>
        <v>70.352112676056308</v>
      </c>
      <c r="BR39">
        <f t="shared" si="168"/>
        <v>0</v>
      </c>
      <c r="BS39">
        <f t="shared" si="168"/>
        <v>0</v>
      </c>
      <c r="BT39">
        <f t="shared" si="43"/>
        <v>0.6495845070422539</v>
      </c>
      <c r="BU39">
        <f t="shared" si="44"/>
        <v>5.1388373942799817</v>
      </c>
      <c r="BV39">
        <f t="shared" si="169"/>
        <v>0.74647887323943674</v>
      </c>
      <c r="BW39">
        <f t="shared" si="169"/>
        <v>0</v>
      </c>
      <c r="BX39">
        <f t="shared" si="169"/>
        <v>2.8169014084507043E-2</v>
      </c>
      <c r="BY39">
        <f t="shared" si="128"/>
        <v>1.1861700586998203</v>
      </c>
      <c r="BZ39">
        <f t="shared" si="45"/>
        <v>0.64093171384321768</v>
      </c>
      <c r="CA39">
        <f t="shared" si="46"/>
        <v>14.340422334427428</v>
      </c>
      <c r="CB39">
        <f t="shared" si="47"/>
        <v>291.83098591549299</v>
      </c>
      <c r="CC39">
        <f t="shared" si="48"/>
        <v>3.1267605633802789</v>
      </c>
      <c r="CD39">
        <f t="shared" si="49"/>
        <v>364.03697883707224</v>
      </c>
      <c r="CE39">
        <f t="shared" si="50"/>
        <v>32.194923382738551</v>
      </c>
      <c r="CF39">
        <f t="shared" si="51"/>
        <v>256.00049626083489</v>
      </c>
      <c r="CG39">
        <f t="shared" si="52"/>
        <v>30.354718590190295</v>
      </c>
      <c r="CH39">
        <f t="shared" si="53"/>
        <v>55.760563380281717</v>
      </c>
      <c r="CI39">
        <f t="shared" si="129"/>
        <v>27.704225352112676</v>
      </c>
      <c r="CJ39">
        <f t="shared" si="54"/>
        <v>1073.5211267605641</v>
      </c>
      <c r="CK39">
        <f t="shared" si="55"/>
        <v>19.020967156622326</v>
      </c>
      <c r="CL39">
        <f t="shared" si="56"/>
        <v>2141.8309859154947</v>
      </c>
      <c r="CM39">
        <f t="shared" si="57"/>
        <v>20.035869760351936</v>
      </c>
      <c r="CN39">
        <f t="shared" si="58"/>
        <v>3.4321314970940016</v>
      </c>
      <c r="CO39">
        <f t="shared" si="163"/>
        <v>0</v>
      </c>
      <c r="CP39">
        <f t="shared" si="163"/>
        <v>0</v>
      </c>
      <c r="CQ39">
        <f t="shared" si="59"/>
        <v>101.09859154929579</v>
      </c>
      <c r="CR39">
        <f t="shared" si="60"/>
        <v>16.555605243779606</v>
      </c>
      <c r="CS39">
        <f t="shared" si="164"/>
        <v>0.54929577464788726</v>
      </c>
      <c r="CT39">
        <f t="shared" si="164"/>
        <v>17.690140845070424</v>
      </c>
      <c r="CU39">
        <f t="shared" si="164"/>
        <v>0</v>
      </c>
      <c r="CV39">
        <f t="shared" si="164"/>
        <v>1.5070422535211263</v>
      </c>
      <c r="CW39">
        <f t="shared" si="61"/>
        <v>2.5231489008064245</v>
      </c>
      <c r="CX39">
        <f t="shared" si="62"/>
        <v>4.1690140845070403</v>
      </c>
      <c r="CY39">
        <f t="shared" si="63"/>
        <v>13.365142547581803</v>
      </c>
      <c r="CZ39">
        <f t="shared" si="132"/>
        <v>0</v>
      </c>
      <c r="DA39">
        <f t="shared" si="64"/>
        <v>5.2112676056337994</v>
      </c>
      <c r="DB39">
        <f t="shared" si="133"/>
        <v>1.4253445911468767</v>
      </c>
      <c r="DC39">
        <f t="shared" si="65"/>
        <v>0.56484929577464782</v>
      </c>
      <c r="DD39">
        <f t="shared" si="165"/>
        <v>0.59622535211267591</v>
      </c>
      <c r="DE39">
        <f t="shared" si="165"/>
        <v>3.5211267605633787</v>
      </c>
      <c r="DF39">
        <f t="shared" si="66"/>
        <v>0.65338873239436646</v>
      </c>
      <c r="DG39">
        <f t="shared" si="67"/>
        <v>210.17963924771456</v>
      </c>
      <c r="DH39">
        <f t="shared" si="166"/>
        <v>0</v>
      </c>
      <c r="DI39">
        <f t="shared" si="166"/>
        <v>0</v>
      </c>
      <c r="DJ39">
        <f t="shared" si="68"/>
        <v>21.980754280670226</v>
      </c>
      <c r="DK39">
        <f t="shared" si="69"/>
        <v>17.718309859154935</v>
      </c>
      <c r="DL39">
        <f t="shared" si="70"/>
        <v>74.934658134734391</v>
      </c>
      <c r="DM39">
        <f t="shared" si="136"/>
        <v>3.154929577464789</v>
      </c>
      <c r="DN39">
        <f t="shared" si="71"/>
        <v>1.9650126760563393</v>
      </c>
      <c r="DO39">
        <f t="shared" si="72"/>
        <v>446.60563380281684</v>
      </c>
      <c r="DP39">
        <f t="shared" si="137"/>
        <v>1.6481549295774649</v>
      </c>
      <c r="DQ39">
        <f t="shared" si="73"/>
        <v>56.281690140845122</v>
      </c>
      <c r="DR39">
        <f t="shared" si="74"/>
        <v>1.2521721615441568</v>
      </c>
      <c r="DS39">
        <f t="shared" si="138"/>
        <v>6.5820620316325198E-2</v>
      </c>
      <c r="DT39">
        <f t="shared" si="75"/>
        <v>5.1582928505577907</v>
      </c>
      <c r="DU39">
        <f t="shared" si="76"/>
        <v>112.04225352112681</v>
      </c>
      <c r="DV39">
        <f t="shared" si="167"/>
        <v>6.2535211267605639</v>
      </c>
      <c r="DW39">
        <f t="shared" si="167"/>
        <v>0</v>
      </c>
      <c r="DX39">
        <f t="shared" si="77"/>
        <v>9.770616999562197</v>
      </c>
      <c r="DY39">
        <f t="shared" si="140"/>
        <v>0</v>
      </c>
      <c r="DZ39">
        <f t="shared" si="78"/>
        <v>1.6243685363160434</v>
      </c>
      <c r="EA39">
        <f t="shared" si="79"/>
        <v>18.966460025472507</v>
      </c>
      <c r="EB39">
        <f t="shared" si="80"/>
        <v>22.961918257879972</v>
      </c>
      <c r="EC39">
        <f t="shared" si="81"/>
        <v>339.77464788732425</v>
      </c>
      <c r="ED39">
        <f t="shared" si="82"/>
        <v>35.957746478873233</v>
      </c>
      <c r="EE39">
        <f t="shared" si="83"/>
        <v>2.6553598732575865</v>
      </c>
      <c r="EF39">
        <f t="shared" si="84"/>
        <v>12.675887323943652</v>
      </c>
      <c r="EG39">
        <f t="shared" si="146"/>
        <v>5.4366197183098599</v>
      </c>
      <c r="EH39">
        <f t="shared" si="85"/>
        <v>218.43256395185938</v>
      </c>
      <c r="EI39">
        <f t="shared" si="172"/>
        <v>1.0946197183098592</v>
      </c>
      <c r="EJ39">
        <f t="shared" si="172"/>
        <v>0</v>
      </c>
      <c r="EK39">
        <f t="shared" si="86"/>
        <v>0.52112676056338003</v>
      </c>
      <c r="EL39">
        <f t="shared" si="148"/>
        <v>8.4507042253521125E-2</v>
      </c>
      <c r="EM39">
        <f t="shared" si="87"/>
        <v>0.7713197183098589</v>
      </c>
      <c r="EN39">
        <f t="shared" si="173"/>
        <v>0</v>
      </c>
      <c r="EO39">
        <f t="shared" si="173"/>
        <v>0</v>
      </c>
      <c r="EP39">
        <f t="shared" si="88"/>
        <v>78.056496389952272</v>
      </c>
      <c r="EQ39">
        <f t="shared" si="89"/>
        <v>2.0861251553801439</v>
      </c>
      <c r="ER39">
        <f t="shared" si="174"/>
        <v>0</v>
      </c>
      <c r="ES39">
        <f t="shared" si="174"/>
        <v>4.0394366197183031E-3</v>
      </c>
      <c r="ET39">
        <f t="shared" si="90"/>
        <v>5.312113138176481</v>
      </c>
      <c r="EU39">
        <f t="shared" si="151"/>
        <v>0</v>
      </c>
      <c r="EV39">
        <f t="shared" si="91"/>
        <v>2.1326591549295779</v>
      </c>
      <c r="EW39">
        <f t="shared" si="92"/>
        <v>69.192788086362185</v>
      </c>
      <c r="EX39">
        <f t="shared" si="93"/>
        <v>291.83098591549299</v>
      </c>
      <c r="EY39">
        <f t="shared" si="94"/>
        <v>6.2606680088641378</v>
      </c>
      <c r="EZ39">
        <f t="shared" si="152"/>
        <v>0.76197183098591548</v>
      </c>
      <c r="FA39">
        <f t="shared" si="95"/>
        <v>3.6384024629242804</v>
      </c>
      <c r="FB39">
        <f t="shared" si="96"/>
        <v>33.798614084507022</v>
      </c>
      <c r="FC39">
        <f t="shared" si="153"/>
        <v>0</v>
      </c>
      <c r="FD39">
        <f t="shared" si="97"/>
        <v>426.80281690140845</v>
      </c>
      <c r="FE39">
        <f t="shared" si="98"/>
        <v>230.33802816901425</v>
      </c>
      <c r="FF39">
        <f t="shared" si="99"/>
        <v>79.964010335529082</v>
      </c>
      <c r="FG39">
        <f t="shared" si="100"/>
        <v>18.903940507214124</v>
      </c>
      <c r="FH39">
        <f t="shared" si="101"/>
        <v>26.735043561879213</v>
      </c>
      <c r="FI39">
        <f t="shared" si="102"/>
        <v>64.727140883924179</v>
      </c>
      <c r="FJ39">
        <f t="shared" si="175"/>
        <v>0.34726197183098595</v>
      </c>
      <c r="FK39">
        <f t="shared" si="175"/>
        <v>0</v>
      </c>
      <c r="FL39">
        <f t="shared" si="103"/>
        <v>43.252961078933453</v>
      </c>
      <c r="FM39">
        <f t="shared" si="104"/>
        <v>17.68041845560024</v>
      </c>
      <c r="FN39">
        <f t="shared" si="105"/>
        <v>95.887323943662068</v>
      </c>
      <c r="FO39">
        <f t="shared" si="176"/>
        <v>0</v>
      </c>
      <c r="FP39">
        <f t="shared" si="176"/>
        <v>0</v>
      </c>
      <c r="FQ39">
        <f t="shared" si="106"/>
        <v>7892.3836410541771</v>
      </c>
      <c r="FR39">
        <f t="shared" si="107"/>
        <v>3.2243676056338044</v>
      </c>
      <c r="FS39">
        <f t="shared" si="143"/>
        <v>3.4822025696579009</v>
      </c>
      <c r="FT39">
        <f t="shared" si="108"/>
        <v>1136.0563380281685</v>
      </c>
      <c r="FU39">
        <f t="shared" si="109"/>
        <v>14852.112676056351</v>
      </c>
      <c r="FV39">
        <f t="shared" si="110"/>
        <v>20.93858883130256</v>
      </c>
      <c r="FW39">
        <f t="shared" si="170"/>
        <v>0</v>
      </c>
      <c r="FX39">
        <f t="shared" si="170"/>
        <v>0</v>
      </c>
      <c r="FY39">
        <f t="shared" si="111"/>
        <v>543.00903528349431</v>
      </c>
      <c r="FZ39">
        <f t="shared" si="112"/>
        <v>6.1506354142003312</v>
      </c>
      <c r="GA39">
        <f t="shared" si="171"/>
        <v>0</v>
      </c>
      <c r="GB39">
        <f t="shared" si="171"/>
        <v>23.436619718309856</v>
      </c>
      <c r="GC39">
        <f t="shared" si="113"/>
        <v>144.58628560351869</v>
      </c>
    </row>
    <row r="40" spans="1:185">
      <c r="A40" s="1">
        <v>1938</v>
      </c>
      <c r="B40">
        <f t="shared" si="3"/>
        <v>43.425115492957772</v>
      </c>
      <c r="C40">
        <f t="shared" si="4"/>
        <v>17.434267485317502</v>
      </c>
      <c r="D40">
        <f t="shared" si="5"/>
        <v>22.690577113888377</v>
      </c>
      <c r="E40">
        <f t="shared" si="126"/>
        <v>0</v>
      </c>
      <c r="F40">
        <f t="shared" si="6"/>
        <v>14.450704225352126</v>
      </c>
      <c r="G40">
        <f t="shared" si="162"/>
        <v>0</v>
      </c>
      <c r="H40">
        <f t="shared" si="162"/>
        <v>0</v>
      </c>
      <c r="I40">
        <f t="shared" si="7"/>
        <v>212.87827140664214</v>
      </c>
      <c r="J40">
        <f t="shared" si="114"/>
        <v>0</v>
      </c>
      <c r="K40">
        <f t="shared" si="8"/>
        <v>226.92957746478862</v>
      </c>
      <c r="L40">
        <f t="shared" si="9"/>
        <v>330.76056338028184</v>
      </c>
      <c r="M40">
        <f t="shared" si="10"/>
        <v>3.569484507042251</v>
      </c>
      <c r="N40">
        <f t="shared" si="11"/>
        <v>7.8118422640294787</v>
      </c>
      <c r="O40">
        <f t="shared" si="12"/>
        <v>2.6365042253521143</v>
      </c>
      <c r="P40">
        <f t="shared" si="13"/>
        <v>368.22535211267592</v>
      </c>
      <c r="Q40">
        <f t="shared" si="156"/>
        <v>0</v>
      </c>
      <c r="R40">
        <f t="shared" si="156"/>
        <v>1.3916901408450704</v>
      </c>
      <c r="S40">
        <f t="shared" si="156"/>
        <v>0</v>
      </c>
      <c r="T40">
        <f t="shared" si="156"/>
        <v>1.771830985915493</v>
      </c>
      <c r="U40">
        <f t="shared" si="14"/>
        <v>1.4573236058938248</v>
      </c>
      <c r="V40">
        <f t="shared" si="15"/>
        <v>0.88977681352488769</v>
      </c>
      <c r="W40">
        <f t="shared" si="16"/>
        <v>116.6066322142419</v>
      </c>
      <c r="X40">
        <f t="shared" si="17"/>
        <v>0.9795004024443853</v>
      </c>
      <c r="Y40">
        <f t="shared" si="18"/>
        <v>27.519007969987097</v>
      </c>
      <c r="Z40">
        <f t="shared" si="116"/>
        <v>0</v>
      </c>
      <c r="AA40">
        <f t="shared" si="19"/>
        <v>82.525205496921288</v>
      </c>
      <c r="AB40">
        <f t="shared" si="157"/>
        <v>0.71746478873239428</v>
      </c>
      <c r="AC40">
        <f t="shared" si="157"/>
        <v>2.3199055810336673</v>
      </c>
      <c r="AD40">
        <f t="shared" si="157"/>
        <v>2.2798862540495382</v>
      </c>
      <c r="AE40">
        <f t="shared" si="20"/>
        <v>1359.9718309859156</v>
      </c>
      <c r="AF40">
        <f t="shared" si="21"/>
        <v>1.1396788732394367</v>
      </c>
      <c r="AG40">
        <f t="shared" si="158"/>
        <v>0.18309859154929581</v>
      </c>
      <c r="AH40">
        <f t="shared" si="158"/>
        <v>0.26760563380281693</v>
      </c>
      <c r="AI40">
        <f t="shared" si="158"/>
        <v>35.385352112676046</v>
      </c>
      <c r="AJ40">
        <f t="shared" si="22"/>
        <v>741.33176007767599</v>
      </c>
      <c r="AK40">
        <f t="shared" si="119"/>
        <v>0.53521126760563376</v>
      </c>
      <c r="AL40">
        <f t="shared" si="23"/>
        <v>50.391446034250528</v>
      </c>
      <c r="AM40">
        <f t="shared" si="120"/>
        <v>0</v>
      </c>
      <c r="AN40">
        <f t="shared" si="24"/>
        <v>1.2790877948351209</v>
      </c>
      <c r="AO40">
        <f t="shared" si="159"/>
        <v>0</v>
      </c>
      <c r="AP40">
        <f t="shared" si="159"/>
        <v>0</v>
      </c>
      <c r="AQ40">
        <f t="shared" si="159"/>
        <v>11.207115478873238</v>
      </c>
      <c r="AR40">
        <f t="shared" si="25"/>
        <v>3.5180982378631969</v>
      </c>
      <c r="AS40">
        <f t="shared" si="26"/>
        <v>9.484797519907767</v>
      </c>
      <c r="AT40">
        <f t="shared" si="27"/>
        <v>3.3936344367914946</v>
      </c>
      <c r="AU40">
        <f t="shared" si="28"/>
        <v>274.02816901408437</v>
      </c>
      <c r="AV40">
        <f t="shared" si="29"/>
        <v>199.09859154929566</v>
      </c>
      <c r="AW40">
        <f t="shared" si="160"/>
        <v>0.72649859154929564</v>
      </c>
      <c r="AX40">
        <f t="shared" si="160"/>
        <v>0</v>
      </c>
      <c r="AY40">
        <f t="shared" si="160"/>
        <v>11.914598063409226</v>
      </c>
      <c r="AZ40">
        <f t="shared" si="30"/>
        <v>51.981262426167625</v>
      </c>
      <c r="BA40">
        <f t="shared" si="31"/>
        <v>7.3773206867589103</v>
      </c>
      <c r="BB40">
        <f t="shared" si="32"/>
        <v>97.813907609349855</v>
      </c>
      <c r="BC40">
        <f t="shared" si="33"/>
        <v>12.007556323631388</v>
      </c>
      <c r="BD40">
        <f t="shared" si="34"/>
        <v>6.0124563380281693</v>
      </c>
      <c r="BE40">
        <f t="shared" si="35"/>
        <v>6.0184709164254926</v>
      </c>
      <c r="BF40">
        <f t="shared" si="36"/>
        <v>5.040459154929577</v>
      </c>
      <c r="BG40">
        <f t="shared" si="123"/>
        <v>0.27605633802816898</v>
      </c>
      <c r="BH40">
        <f t="shared" si="37"/>
        <v>195.88732394366207</v>
      </c>
      <c r="BI40">
        <f t="shared" si="38"/>
        <v>1515.1830985915506</v>
      </c>
      <c r="BJ40">
        <f t="shared" si="161"/>
        <v>0.27042253521126763</v>
      </c>
      <c r="BK40">
        <f t="shared" si="161"/>
        <v>0.99999999999999978</v>
      </c>
      <c r="BL40">
        <f t="shared" si="161"/>
        <v>0</v>
      </c>
      <c r="BM40">
        <f t="shared" si="39"/>
        <v>0.61610146319945869</v>
      </c>
      <c r="BN40">
        <f t="shared" si="125"/>
        <v>0</v>
      </c>
      <c r="BO40">
        <f t="shared" si="40"/>
        <v>2535.8309859154947</v>
      </c>
      <c r="BP40">
        <f t="shared" si="41"/>
        <v>0.71900983408575025</v>
      </c>
      <c r="BQ40">
        <f t="shared" si="42"/>
        <v>72.253521126760532</v>
      </c>
      <c r="BR40">
        <f t="shared" si="168"/>
        <v>0</v>
      </c>
      <c r="BS40">
        <f t="shared" si="168"/>
        <v>0</v>
      </c>
      <c r="BT40">
        <f t="shared" si="43"/>
        <v>0.66714084507042293</v>
      </c>
      <c r="BU40">
        <f t="shared" si="44"/>
        <v>5.2777248914226842</v>
      </c>
      <c r="BV40">
        <f t="shared" si="169"/>
        <v>0.80281690140845086</v>
      </c>
      <c r="BW40">
        <f t="shared" si="169"/>
        <v>0</v>
      </c>
      <c r="BX40">
        <f t="shared" si="169"/>
        <v>5.6338028169014086E-2</v>
      </c>
      <c r="BY40">
        <f t="shared" si="128"/>
        <v>1.1861700586998203</v>
      </c>
      <c r="BZ40">
        <f t="shared" si="45"/>
        <v>0.65825419259573703</v>
      </c>
      <c r="CA40">
        <f t="shared" si="46"/>
        <v>14.728001316438981</v>
      </c>
      <c r="CB40">
        <f t="shared" si="47"/>
        <v>299.71830985915494</v>
      </c>
      <c r="CC40">
        <f t="shared" si="48"/>
        <v>3.2112676056337999</v>
      </c>
      <c r="CD40">
        <f t="shared" si="49"/>
        <v>373.87581610293904</v>
      </c>
      <c r="CE40">
        <f t="shared" si="50"/>
        <v>33.06505644713689</v>
      </c>
      <c r="CF40">
        <f t="shared" si="51"/>
        <v>262.91942859220882</v>
      </c>
      <c r="CG40">
        <f t="shared" si="52"/>
        <v>31.175116389925169</v>
      </c>
      <c r="CH40">
        <f t="shared" si="53"/>
        <v>57.267605633802845</v>
      </c>
      <c r="CI40">
        <f t="shared" si="129"/>
        <v>30.647887323943664</v>
      </c>
      <c r="CJ40">
        <f t="shared" si="54"/>
        <v>1102.5352112676064</v>
      </c>
      <c r="CK40">
        <f t="shared" si="55"/>
        <v>19.53504735004455</v>
      </c>
      <c r="CL40">
        <f t="shared" si="56"/>
        <v>2199.7183098591568</v>
      </c>
      <c r="CM40">
        <f t="shared" si="57"/>
        <v>20.577379753874961</v>
      </c>
      <c r="CN40">
        <f t="shared" si="58"/>
        <v>3.5248918078262719</v>
      </c>
      <c r="CO40">
        <f t="shared" si="163"/>
        <v>0</v>
      </c>
      <c r="CP40">
        <f t="shared" si="163"/>
        <v>0</v>
      </c>
      <c r="CQ40">
        <f t="shared" si="59"/>
        <v>103.83098591549297</v>
      </c>
      <c r="CR40">
        <f t="shared" si="60"/>
        <v>17.003054034152029</v>
      </c>
      <c r="CS40">
        <f t="shared" si="164"/>
        <v>0.70422535211267601</v>
      </c>
      <c r="CT40">
        <f t="shared" si="164"/>
        <v>18.732394366197184</v>
      </c>
      <c r="CU40">
        <f t="shared" si="164"/>
        <v>0</v>
      </c>
      <c r="CV40">
        <f t="shared" si="164"/>
        <v>1.5211267605633798</v>
      </c>
      <c r="CW40">
        <f t="shared" si="61"/>
        <v>2.5913421143417334</v>
      </c>
      <c r="CX40">
        <f t="shared" si="62"/>
        <v>4.2816901408450683</v>
      </c>
      <c r="CY40">
        <f t="shared" si="63"/>
        <v>13.726362616435365</v>
      </c>
      <c r="CZ40">
        <f t="shared" si="132"/>
        <v>0</v>
      </c>
      <c r="DA40">
        <f t="shared" si="64"/>
        <v>5.3521126760563345</v>
      </c>
      <c r="DB40">
        <f t="shared" si="133"/>
        <v>1.622527689738426</v>
      </c>
      <c r="DC40">
        <f t="shared" si="65"/>
        <v>0.58011549295774645</v>
      </c>
      <c r="DD40">
        <f t="shared" si="165"/>
        <v>0.6580845070422533</v>
      </c>
      <c r="DE40">
        <f t="shared" si="165"/>
        <v>3.7323943661971817</v>
      </c>
      <c r="DF40">
        <f t="shared" si="66"/>
        <v>0.67104788732394394</v>
      </c>
      <c r="DG40">
        <f t="shared" si="67"/>
        <v>215.86017003819333</v>
      </c>
      <c r="DH40">
        <f t="shared" si="166"/>
        <v>0</v>
      </c>
      <c r="DI40">
        <f t="shared" si="166"/>
        <v>0</v>
      </c>
      <c r="DJ40">
        <f t="shared" si="68"/>
        <v>22.574828720688341</v>
      </c>
      <c r="DK40">
        <f t="shared" si="69"/>
        <v>18.197183098591555</v>
      </c>
      <c r="DL40">
        <f t="shared" si="70"/>
        <v>76.959919165402894</v>
      </c>
      <c r="DM40">
        <f t="shared" si="136"/>
        <v>3.3098591549295775</v>
      </c>
      <c r="DN40">
        <f t="shared" si="71"/>
        <v>2.0181211267605645</v>
      </c>
      <c r="DO40">
        <f t="shared" si="72"/>
        <v>458.6760563380281</v>
      </c>
      <c r="DP40">
        <f t="shared" si="137"/>
        <v>1.8312535211267607</v>
      </c>
      <c r="DQ40">
        <f t="shared" si="73"/>
        <v>57.802816901408505</v>
      </c>
      <c r="DR40">
        <f t="shared" si="74"/>
        <v>1.2860146523967015</v>
      </c>
      <c r="DS40">
        <f t="shared" si="138"/>
        <v>7.8318206452336309E-2</v>
      </c>
      <c r="DT40">
        <f t="shared" si="75"/>
        <v>5.2977061708431368</v>
      </c>
      <c r="DU40">
        <f t="shared" si="76"/>
        <v>115.07042253521132</v>
      </c>
      <c r="DV40">
        <f t="shared" si="167"/>
        <v>6.7042253521126769</v>
      </c>
      <c r="DW40">
        <f t="shared" si="167"/>
        <v>0</v>
      </c>
      <c r="DX40">
        <f t="shared" si="77"/>
        <v>10.034687729280094</v>
      </c>
      <c r="DY40">
        <f t="shared" si="140"/>
        <v>0</v>
      </c>
      <c r="DZ40">
        <f t="shared" si="78"/>
        <v>1.6682703886489094</v>
      </c>
      <c r="EA40">
        <f t="shared" si="79"/>
        <v>19.479067053187979</v>
      </c>
      <c r="EB40">
        <f t="shared" si="80"/>
        <v>23.58251064322808</v>
      </c>
      <c r="EC40">
        <f t="shared" si="81"/>
        <v>348.95774647887356</v>
      </c>
      <c r="ED40">
        <f t="shared" si="82"/>
        <v>36.929577464788728</v>
      </c>
      <c r="EE40">
        <f t="shared" si="83"/>
        <v>2.7271263563186023</v>
      </c>
      <c r="EF40">
        <f t="shared" si="84"/>
        <v>13.018478873239426</v>
      </c>
      <c r="EG40">
        <f t="shared" si="146"/>
        <v>5.6375633802816907</v>
      </c>
      <c r="EH40">
        <f t="shared" si="85"/>
        <v>224.33614676136909</v>
      </c>
      <c r="EI40">
        <f t="shared" si="172"/>
        <v>1.2353239436619718</v>
      </c>
      <c r="EJ40">
        <f t="shared" si="172"/>
        <v>0</v>
      </c>
      <c r="EK40">
        <f t="shared" si="86"/>
        <v>0.53521126760563353</v>
      </c>
      <c r="EL40">
        <f t="shared" si="148"/>
        <v>8.4507042253521125E-2</v>
      </c>
      <c r="EM40">
        <f t="shared" si="87"/>
        <v>0.79216619718309833</v>
      </c>
      <c r="EN40">
        <f t="shared" si="173"/>
        <v>0</v>
      </c>
      <c r="EO40">
        <f t="shared" si="173"/>
        <v>0</v>
      </c>
      <c r="EP40">
        <f t="shared" si="88"/>
        <v>80.16613142751855</v>
      </c>
      <c r="EQ40">
        <f t="shared" si="89"/>
        <v>2.1425069163363641</v>
      </c>
      <c r="ER40">
        <f t="shared" si="174"/>
        <v>0</v>
      </c>
      <c r="ES40">
        <f t="shared" si="174"/>
        <v>1.4115492957746457E-2</v>
      </c>
      <c r="ET40">
        <f t="shared" si="90"/>
        <v>5.4556837635326021</v>
      </c>
      <c r="EU40">
        <f t="shared" si="151"/>
        <v>0</v>
      </c>
      <c r="EV40">
        <f t="shared" si="91"/>
        <v>2.1902985915492961</v>
      </c>
      <c r="EW40">
        <f t="shared" si="92"/>
        <v>71.06286344004765</v>
      </c>
      <c r="EX40">
        <f t="shared" si="93"/>
        <v>299.71830985915494</v>
      </c>
      <c r="EY40">
        <f t="shared" si="94"/>
        <v>6.4298752523469522</v>
      </c>
      <c r="EZ40">
        <f t="shared" si="152"/>
        <v>0.76901408450704223</v>
      </c>
      <c r="FA40">
        <f t="shared" si="95"/>
        <v>3.7367376646249366</v>
      </c>
      <c r="FB40">
        <f t="shared" si="96"/>
        <v>34.712090140845049</v>
      </c>
      <c r="FC40">
        <f t="shared" si="153"/>
        <v>0</v>
      </c>
      <c r="FD40">
        <f t="shared" si="97"/>
        <v>438.33802816901408</v>
      </c>
      <c r="FE40">
        <f t="shared" si="98"/>
        <v>236.56338028169031</v>
      </c>
      <c r="FF40">
        <f t="shared" si="99"/>
        <v>82.125199804056891</v>
      </c>
      <c r="FG40">
        <f t="shared" si="100"/>
        <v>19.414857818219911</v>
      </c>
      <c r="FH40">
        <f t="shared" si="101"/>
        <v>27.457612306794868</v>
      </c>
      <c r="FI40">
        <f t="shared" si="102"/>
        <v>66.476523069976182</v>
      </c>
      <c r="FJ40">
        <f t="shared" si="175"/>
        <v>0.35261408450704229</v>
      </c>
      <c r="FK40">
        <f t="shared" si="175"/>
        <v>0</v>
      </c>
      <c r="FL40">
        <f t="shared" si="103"/>
        <v>44.421960027012737</v>
      </c>
      <c r="FM40">
        <f t="shared" si="104"/>
        <v>18.158267603048895</v>
      </c>
      <c r="FN40">
        <f t="shared" si="105"/>
        <v>98.478873239436723</v>
      </c>
      <c r="FO40">
        <f t="shared" si="176"/>
        <v>0</v>
      </c>
      <c r="FP40">
        <f t="shared" si="176"/>
        <v>0</v>
      </c>
      <c r="FQ40">
        <f t="shared" si="106"/>
        <v>8105.6913070286146</v>
      </c>
      <c r="FR40">
        <f t="shared" si="107"/>
        <v>3.3115126760563398</v>
      </c>
      <c r="FS40">
        <f t="shared" si="143"/>
        <v>3.7192662846875613</v>
      </c>
      <c r="FT40">
        <f t="shared" si="108"/>
        <v>1166.7605633802812</v>
      </c>
      <c r="FU40">
        <f t="shared" si="109"/>
        <v>15253.521126760577</v>
      </c>
      <c r="FV40">
        <f t="shared" si="110"/>
        <v>21.504496637553981</v>
      </c>
      <c r="FW40">
        <f t="shared" si="170"/>
        <v>0</v>
      </c>
      <c r="FX40">
        <f t="shared" si="170"/>
        <v>0</v>
      </c>
      <c r="FY40">
        <f t="shared" si="111"/>
        <v>557.68495515602115</v>
      </c>
      <c r="FZ40">
        <f t="shared" si="112"/>
        <v>6.3168688037733132</v>
      </c>
      <c r="GA40">
        <f t="shared" si="171"/>
        <v>0</v>
      </c>
      <c r="GB40">
        <f t="shared" si="171"/>
        <v>25.070422535211264</v>
      </c>
      <c r="GC40">
        <f t="shared" si="113"/>
        <v>148.49402305226243</v>
      </c>
    </row>
    <row r="41" spans="1:185">
      <c r="A41" s="1">
        <v>1939</v>
      </c>
      <c r="B41">
        <f t="shared" si="3"/>
        <v>44.567881690140872</v>
      </c>
      <c r="C41">
        <f t="shared" si="4"/>
        <v>17.893063998089016</v>
      </c>
      <c r="D41">
        <f t="shared" si="5"/>
        <v>23.287697564253861</v>
      </c>
      <c r="E41">
        <f t="shared" si="126"/>
        <v>0</v>
      </c>
      <c r="F41">
        <f t="shared" si="6"/>
        <v>14.830985915492972</v>
      </c>
      <c r="G41">
        <f t="shared" si="162"/>
        <v>0</v>
      </c>
      <c r="H41">
        <f t="shared" si="162"/>
        <v>0</v>
      </c>
      <c r="I41">
        <f t="shared" si="7"/>
        <v>218.48033118050114</v>
      </c>
      <c r="J41">
        <f t="shared" si="114"/>
        <v>0</v>
      </c>
      <c r="K41">
        <f t="shared" si="8"/>
        <v>232.90140845070411</v>
      </c>
      <c r="L41">
        <f t="shared" si="9"/>
        <v>339.46478873239454</v>
      </c>
      <c r="M41">
        <f t="shared" si="10"/>
        <v>3.6634183098591522</v>
      </c>
      <c r="N41">
        <f t="shared" si="11"/>
        <v>8.0174170604513062</v>
      </c>
      <c r="O41">
        <f t="shared" si="12"/>
        <v>2.7058859154929595</v>
      </c>
      <c r="P41">
        <f t="shared" si="13"/>
        <v>377.91549295774632</v>
      </c>
      <c r="Q41">
        <f t="shared" si="156"/>
        <v>0</v>
      </c>
      <c r="R41">
        <f t="shared" si="156"/>
        <v>1.5325352112676056</v>
      </c>
      <c r="S41">
        <f t="shared" si="156"/>
        <v>2.8169014084507043E-5</v>
      </c>
      <c r="T41">
        <f t="shared" si="156"/>
        <v>1.9864788732394367</v>
      </c>
      <c r="U41">
        <f t="shared" si="14"/>
        <v>1.4956742271015571</v>
      </c>
      <c r="V41">
        <f t="shared" si="15"/>
        <v>0.9131919928281742</v>
      </c>
      <c r="W41">
        <f t="shared" si="16"/>
        <v>119.67522779882721</v>
      </c>
      <c r="X41">
        <f t="shared" si="17"/>
        <v>1.0052767288245008</v>
      </c>
      <c r="Y41">
        <f t="shared" si="18"/>
        <v>28.243192390249916</v>
      </c>
      <c r="Z41">
        <f t="shared" si="116"/>
        <v>0</v>
      </c>
      <c r="AA41">
        <f t="shared" si="19"/>
        <v>84.696921431050797</v>
      </c>
      <c r="AB41">
        <f t="shared" si="157"/>
        <v>0.76507042253521118</v>
      </c>
      <c r="AC41">
        <f t="shared" si="157"/>
        <v>2.6579337500477518</v>
      </c>
      <c r="AD41">
        <f t="shared" si="157"/>
        <v>2.4489003385565802</v>
      </c>
      <c r="AE41">
        <f t="shared" si="20"/>
        <v>1395.7605633802818</v>
      </c>
      <c r="AF41">
        <f t="shared" si="21"/>
        <v>1.1696704225352115</v>
      </c>
      <c r="AG41">
        <f t="shared" si="158"/>
        <v>0.19718309859154934</v>
      </c>
      <c r="AH41">
        <f t="shared" si="158"/>
        <v>0.28169014084507044</v>
      </c>
      <c r="AI41">
        <f t="shared" si="158"/>
        <v>39.962816901408438</v>
      </c>
      <c r="AJ41">
        <f t="shared" si="22"/>
        <v>760.84049060603593</v>
      </c>
      <c r="AK41">
        <f t="shared" si="119"/>
        <v>0.56338028169014076</v>
      </c>
      <c r="AL41">
        <f t="shared" si="23"/>
        <v>51.717536719362386</v>
      </c>
      <c r="AM41">
        <f t="shared" si="120"/>
        <v>0</v>
      </c>
      <c r="AN41">
        <f t="shared" si="24"/>
        <v>1.312747999962361</v>
      </c>
      <c r="AO41">
        <f t="shared" si="159"/>
        <v>0</v>
      </c>
      <c r="AP41">
        <f t="shared" si="159"/>
        <v>0</v>
      </c>
      <c r="AQ41">
        <f t="shared" si="159"/>
        <v>12.121238816901407</v>
      </c>
      <c r="AR41">
        <f t="shared" si="25"/>
        <v>3.6106797704385443</v>
      </c>
      <c r="AS41">
        <f t="shared" si="26"/>
        <v>9.7343974546421812</v>
      </c>
      <c r="AT41">
        <f t="shared" si="27"/>
        <v>3.4829406061807444</v>
      </c>
      <c r="AU41">
        <f t="shared" si="28"/>
        <v>281.23943661971816</v>
      </c>
      <c r="AV41">
        <f t="shared" si="29"/>
        <v>204.33802816901397</v>
      </c>
      <c r="AW41">
        <f t="shared" si="160"/>
        <v>0.78987887323943651</v>
      </c>
      <c r="AX41">
        <f t="shared" si="160"/>
        <v>0</v>
      </c>
      <c r="AY41">
        <f t="shared" si="160"/>
        <v>13.180795246507818</v>
      </c>
      <c r="AZ41">
        <f t="shared" si="30"/>
        <v>53.349190384750983</v>
      </c>
      <c r="BA41">
        <f t="shared" si="31"/>
        <v>7.5714607048315132</v>
      </c>
      <c r="BB41">
        <f t="shared" si="32"/>
        <v>100.3879578095959</v>
      </c>
      <c r="BC41">
        <f t="shared" si="33"/>
        <v>12.323544647937476</v>
      </c>
      <c r="BD41">
        <f t="shared" si="34"/>
        <v>6.1706788732394369</v>
      </c>
      <c r="BE41">
        <f t="shared" si="35"/>
        <v>6.1768517300156374</v>
      </c>
      <c r="BF41">
        <f t="shared" si="36"/>
        <v>5.1731028169014079</v>
      </c>
      <c r="BG41">
        <f t="shared" si="123"/>
        <v>0.27605633802816898</v>
      </c>
      <c r="BH41">
        <f t="shared" si="37"/>
        <v>201.04225352112687</v>
      </c>
      <c r="BI41">
        <f t="shared" si="38"/>
        <v>1555.0563380281703</v>
      </c>
      <c r="BJ41">
        <f t="shared" si="161"/>
        <v>0.29014084507042254</v>
      </c>
      <c r="BK41">
        <f t="shared" si="161"/>
        <v>1.0943661971830985</v>
      </c>
      <c r="BL41">
        <f t="shared" si="161"/>
        <v>0</v>
      </c>
      <c r="BM41">
        <f t="shared" si="39"/>
        <v>0.63231465959944444</v>
      </c>
      <c r="BN41">
        <f t="shared" si="125"/>
        <v>0</v>
      </c>
      <c r="BO41">
        <f t="shared" si="40"/>
        <v>2602.5633802816919</v>
      </c>
      <c r="BP41">
        <f t="shared" si="41"/>
        <v>0.73793114550905947</v>
      </c>
      <c r="BQ41">
        <f t="shared" si="42"/>
        <v>74.154929577464756</v>
      </c>
      <c r="BR41">
        <f t="shared" si="168"/>
        <v>0</v>
      </c>
      <c r="BS41">
        <f t="shared" si="168"/>
        <v>0</v>
      </c>
      <c r="BT41">
        <f t="shared" si="43"/>
        <v>0.68469718309859195</v>
      </c>
      <c r="BU41">
        <f t="shared" si="44"/>
        <v>5.4166123885653867</v>
      </c>
      <c r="BV41">
        <f t="shared" si="169"/>
        <v>0.91690140845070434</v>
      </c>
      <c r="BW41">
        <f t="shared" si="169"/>
        <v>0</v>
      </c>
      <c r="BX41">
        <f t="shared" si="169"/>
        <v>8.4507042253521125E-2</v>
      </c>
      <c r="BY41">
        <f t="shared" si="128"/>
        <v>1.2425080868688343</v>
      </c>
      <c r="BZ41">
        <f t="shared" si="45"/>
        <v>0.67557667134825639</v>
      </c>
      <c r="CA41">
        <f t="shared" si="46"/>
        <v>15.115580298450533</v>
      </c>
      <c r="CB41">
        <f t="shared" si="47"/>
        <v>307.6056338028169</v>
      </c>
      <c r="CC41">
        <f t="shared" si="48"/>
        <v>3.2957746478873209</v>
      </c>
      <c r="CD41">
        <f t="shared" si="49"/>
        <v>383.71465336880584</v>
      </c>
      <c r="CE41">
        <f t="shared" si="50"/>
        <v>33.935189511535228</v>
      </c>
      <c r="CF41">
        <f t="shared" si="51"/>
        <v>269.83836092358274</v>
      </c>
      <c r="CG41">
        <f t="shared" si="52"/>
        <v>31.995514189660042</v>
      </c>
      <c r="CH41">
        <f t="shared" si="53"/>
        <v>58.774647887323972</v>
      </c>
      <c r="CI41">
        <f t="shared" si="129"/>
        <v>34.394366197183103</v>
      </c>
      <c r="CJ41">
        <f t="shared" si="54"/>
        <v>1131.5492957746487</v>
      </c>
      <c r="CK41">
        <f t="shared" si="55"/>
        <v>20.049127543466774</v>
      </c>
      <c r="CL41">
        <f t="shared" si="56"/>
        <v>2257.6056338028188</v>
      </c>
      <c r="CM41">
        <f t="shared" si="57"/>
        <v>21.118889747397986</v>
      </c>
      <c r="CN41">
        <f t="shared" si="58"/>
        <v>3.6176521185585422</v>
      </c>
      <c r="CO41">
        <f t="shared" si="163"/>
        <v>0</v>
      </c>
      <c r="CP41">
        <f t="shared" si="163"/>
        <v>0</v>
      </c>
      <c r="CQ41">
        <f t="shared" si="59"/>
        <v>106.56338028169016</v>
      </c>
      <c r="CR41">
        <f t="shared" si="60"/>
        <v>17.450502824524452</v>
      </c>
      <c r="CS41">
        <f t="shared" si="164"/>
        <v>0.87323943661971826</v>
      </c>
      <c r="CT41">
        <f t="shared" si="164"/>
        <v>19.971830985915492</v>
      </c>
      <c r="CU41">
        <f t="shared" si="164"/>
        <v>0</v>
      </c>
      <c r="CV41">
        <f t="shared" si="164"/>
        <v>1.5352112676056333</v>
      </c>
      <c r="CW41">
        <f t="shared" si="61"/>
        <v>2.6595353278770424</v>
      </c>
      <c r="CX41">
        <f t="shared" si="62"/>
        <v>4.3943661971830963</v>
      </c>
      <c r="CY41">
        <f t="shared" si="63"/>
        <v>14.087582685288927</v>
      </c>
      <c r="CZ41">
        <f t="shared" si="132"/>
        <v>0</v>
      </c>
      <c r="DA41">
        <f t="shared" si="64"/>
        <v>5.4929577464788695</v>
      </c>
      <c r="DB41">
        <f t="shared" si="133"/>
        <v>1.7070347319919472</v>
      </c>
      <c r="DC41">
        <f t="shared" si="65"/>
        <v>0.59538169014084508</v>
      </c>
      <c r="DD41">
        <f t="shared" si="165"/>
        <v>0.72338028169014057</v>
      </c>
      <c r="DE41">
        <f t="shared" si="165"/>
        <v>3.9436619718309847</v>
      </c>
      <c r="DF41">
        <f t="shared" si="66"/>
        <v>0.68870704225352142</v>
      </c>
      <c r="DG41">
        <f t="shared" si="67"/>
        <v>221.5407008286721</v>
      </c>
      <c r="DH41">
        <f t="shared" si="166"/>
        <v>0</v>
      </c>
      <c r="DI41">
        <f t="shared" si="166"/>
        <v>0</v>
      </c>
      <c r="DJ41">
        <f t="shared" si="68"/>
        <v>23.168903160706456</v>
      </c>
      <c r="DK41">
        <f t="shared" si="69"/>
        <v>18.676056338028175</v>
      </c>
      <c r="DL41">
        <f t="shared" si="70"/>
        <v>78.985180196071397</v>
      </c>
      <c r="DM41">
        <f t="shared" si="136"/>
        <v>3.591549295774648</v>
      </c>
      <c r="DN41">
        <f t="shared" si="71"/>
        <v>2.07122957746479</v>
      </c>
      <c r="DO41">
        <f t="shared" si="72"/>
        <v>470.74647887323937</v>
      </c>
      <c r="DP41">
        <f t="shared" si="137"/>
        <v>1.9861830985915494</v>
      </c>
      <c r="DQ41">
        <f t="shared" si="73"/>
        <v>59.323943661971889</v>
      </c>
      <c r="DR41">
        <f t="shared" si="74"/>
        <v>1.3198571432492463</v>
      </c>
      <c r="DS41">
        <f t="shared" si="138"/>
        <v>8.8316275361145197E-2</v>
      </c>
      <c r="DT41">
        <f t="shared" si="75"/>
        <v>5.4371194911284828</v>
      </c>
      <c r="DU41">
        <f t="shared" si="76"/>
        <v>118.09859154929583</v>
      </c>
      <c r="DV41">
        <f t="shared" si="167"/>
        <v>7.1830985915492969</v>
      </c>
      <c r="DW41">
        <f t="shared" si="167"/>
        <v>0</v>
      </c>
      <c r="DX41">
        <f t="shared" si="77"/>
        <v>10.298758458997991</v>
      </c>
      <c r="DY41">
        <f t="shared" si="140"/>
        <v>0</v>
      </c>
      <c r="DZ41">
        <f t="shared" si="78"/>
        <v>1.7121722409817755</v>
      </c>
      <c r="EA41">
        <f t="shared" si="79"/>
        <v>19.991674080903451</v>
      </c>
      <c r="EB41">
        <f t="shared" si="80"/>
        <v>24.203103028576187</v>
      </c>
      <c r="EC41">
        <f t="shared" si="81"/>
        <v>358.14084507042287</v>
      </c>
      <c r="ED41">
        <f t="shared" si="82"/>
        <v>37.901408450704224</v>
      </c>
      <c r="EE41">
        <f t="shared" si="83"/>
        <v>2.7988928393796182</v>
      </c>
      <c r="EF41">
        <f t="shared" si="84"/>
        <v>13.361070422535199</v>
      </c>
      <c r="EG41">
        <f t="shared" si="146"/>
        <v>5.8671408450704234</v>
      </c>
      <c r="EH41">
        <f t="shared" si="85"/>
        <v>230.23972957087881</v>
      </c>
      <c r="EI41">
        <f t="shared" si="172"/>
        <v>1.285605633802817</v>
      </c>
      <c r="EJ41">
        <f t="shared" si="172"/>
        <v>0</v>
      </c>
      <c r="EK41">
        <f t="shared" si="86"/>
        <v>0.54929577464788704</v>
      </c>
      <c r="EL41">
        <f t="shared" si="148"/>
        <v>8.4507042253521125E-2</v>
      </c>
      <c r="EM41">
        <f t="shared" si="87"/>
        <v>0.81301267605633776</v>
      </c>
      <c r="EN41">
        <f t="shared" si="173"/>
        <v>0</v>
      </c>
      <c r="EO41">
        <f t="shared" si="173"/>
        <v>0</v>
      </c>
      <c r="EP41">
        <f t="shared" si="88"/>
        <v>82.275766465084828</v>
      </c>
      <c r="EQ41">
        <f t="shared" si="89"/>
        <v>2.1988886772925844</v>
      </c>
      <c r="ER41">
        <f t="shared" si="174"/>
        <v>0</v>
      </c>
      <c r="ES41">
        <f t="shared" si="174"/>
        <v>3.0228169014084462E-2</v>
      </c>
      <c r="ET41">
        <f t="shared" si="90"/>
        <v>5.5992543888887232</v>
      </c>
      <c r="EU41">
        <f t="shared" si="151"/>
        <v>0</v>
      </c>
      <c r="EV41">
        <f t="shared" si="91"/>
        <v>2.2479380281690142</v>
      </c>
      <c r="EW41">
        <f t="shared" si="92"/>
        <v>72.932938793733115</v>
      </c>
      <c r="EX41">
        <f t="shared" si="93"/>
        <v>307.6056338028169</v>
      </c>
      <c r="EY41">
        <f t="shared" si="94"/>
        <v>6.5990824958297667</v>
      </c>
      <c r="EZ41">
        <f t="shared" si="152"/>
        <v>0.87746478873239431</v>
      </c>
      <c r="FA41">
        <f t="shared" si="95"/>
        <v>3.8350728663255929</v>
      </c>
      <c r="FB41">
        <f t="shared" si="96"/>
        <v>35.625566197183076</v>
      </c>
      <c r="FC41">
        <f t="shared" si="153"/>
        <v>0</v>
      </c>
      <c r="FD41">
        <f t="shared" si="97"/>
        <v>449.87323943661971</v>
      </c>
      <c r="FE41">
        <f t="shared" si="98"/>
        <v>242.78873239436638</v>
      </c>
      <c r="FF41">
        <f t="shared" si="99"/>
        <v>84.286389272584699</v>
      </c>
      <c r="FG41">
        <f t="shared" si="100"/>
        <v>19.925775129225698</v>
      </c>
      <c r="FH41">
        <f t="shared" si="101"/>
        <v>28.180181051710523</v>
      </c>
      <c r="FI41">
        <f t="shared" si="102"/>
        <v>68.225905256028184</v>
      </c>
      <c r="FJ41">
        <f t="shared" si="175"/>
        <v>0.35543098591549299</v>
      </c>
      <c r="FK41">
        <f t="shared" si="175"/>
        <v>0</v>
      </c>
      <c r="FL41">
        <f t="shared" si="103"/>
        <v>45.590958975092022</v>
      </c>
      <c r="FM41">
        <f t="shared" si="104"/>
        <v>18.63611675049755</v>
      </c>
      <c r="FN41">
        <f t="shared" si="105"/>
        <v>101.07042253521138</v>
      </c>
      <c r="FO41">
        <f t="shared" si="176"/>
        <v>0</v>
      </c>
      <c r="FP41">
        <f t="shared" si="176"/>
        <v>0</v>
      </c>
      <c r="FQ41">
        <f t="shared" si="106"/>
        <v>8318.998973003052</v>
      </c>
      <c r="FR41">
        <f t="shared" si="107"/>
        <v>3.3986577464788752</v>
      </c>
      <c r="FS41">
        <f t="shared" si="143"/>
        <v>4.0695937746758375</v>
      </c>
      <c r="FT41">
        <f t="shared" si="108"/>
        <v>1197.4647887323938</v>
      </c>
      <c r="FU41">
        <f t="shared" si="109"/>
        <v>15654.929577464804</v>
      </c>
      <c r="FV41">
        <f t="shared" si="110"/>
        <v>22.070404443805401</v>
      </c>
      <c r="FW41">
        <f t="shared" si="170"/>
        <v>0</v>
      </c>
      <c r="FX41">
        <f t="shared" si="170"/>
        <v>0</v>
      </c>
      <c r="FY41">
        <f t="shared" si="111"/>
        <v>572.36087502854798</v>
      </c>
      <c r="FZ41">
        <f t="shared" si="112"/>
        <v>6.4831021933462951</v>
      </c>
      <c r="GA41">
        <f t="shared" si="171"/>
        <v>0</v>
      </c>
      <c r="GB41">
        <f t="shared" si="171"/>
        <v>26.380281690140841</v>
      </c>
      <c r="GC41">
        <f t="shared" si="113"/>
        <v>152.40176050100618</v>
      </c>
    </row>
    <row r="42" spans="1:185">
      <c r="A42" s="1">
        <v>1940</v>
      </c>
      <c r="B42">
        <f t="shared" si="3"/>
        <v>45.710647887323972</v>
      </c>
      <c r="C42">
        <f t="shared" si="4"/>
        <v>18.351860510860529</v>
      </c>
      <c r="D42">
        <f t="shared" si="5"/>
        <v>23.884818014619345</v>
      </c>
      <c r="E42">
        <f t="shared" si="126"/>
        <v>0</v>
      </c>
      <c r="F42">
        <f t="shared" si="6"/>
        <v>15.211267605633818</v>
      </c>
      <c r="G42">
        <f t="shared" si="162"/>
        <v>0</v>
      </c>
      <c r="H42">
        <f t="shared" si="162"/>
        <v>0</v>
      </c>
      <c r="I42">
        <f t="shared" si="7"/>
        <v>224.08239095436014</v>
      </c>
      <c r="J42">
        <f t="shared" si="114"/>
        <v>0</v>
      </c>
      <c r="K42">
        <f t="shared" si="8"/>
        <v>238.8732394366196</v>
      </c>
      <c r="L42">
        <f t="shared" si="9"/>
        <v>348.16901408450724</v>
      </c>
      <c r="M42">
        <f t="shared" si="10"/>
        <v>3.7573521126760534</v>
      </c>
      <c r="N42">
        <f t="shared" si="11"/>
        <v>8.2229918568731346</v>
      </c>
      <c r="O42">
        <f t="shared" si="12"/>
        <v>2.7752676056338048</v>
      </c>
      <c r="P42">
        <f t="shared" si="13"/>
        <v>387.60563380281673</v>
      </c>
      <c r="Q42">
        <f t="shared" si="156"/>
        <v>0</v>
      </c>
      <c r="R42">
        <f t="shared" si="156"/>
        <v>1.6733802816901409</v>
      </c>
      <c r="S42">
        <f t="shared" si="156"/>
        <v>2.8169014084507043E-5</v>
      </c>
      <c r="T42">
        <f t="shared" si="156"/>
        <v>2.213661971830986</v>
      </c>
      <c r="U42">
        <f t="shared" si="14"/>
        <v>1.5340248483092893</v>
      </c>
      <c r="V42">
        <f t="shared" si="15"/>
        <v>0.93660717213146072</v>
      </c>
      <c r="W42">
        <f t="shared" si="16"/>
        <v>122.74382338341252</v>
      </c>
      <c r="X42">
        <f t="shared" si="17"/>
        <v>1.0310530552046162</v>
      </c>
      <c r="Y42">
        <f t="shared" si="18"/>
        <v>28.967376810512736</v>
      </c>
      <c r="Z42">
        <f t="shared" si="116"/>
        <v>0</v>
      </c>
      <c r="AA42">
        <f t="shared" si="19"/>
        <v>86.868637365180305</v>
      </c>
      <c r="AB42">
        <f t="shared" si="157"/>
        <v>0.80239436619718296</v>
      </c>
      <c r="AC42">
        <f t="shared" si="157"/>
        <v>3.0052717782167657</v>
      </c>
      <c r="AD42">
        <f t="shared" si="157"/>
        <v>2.6460834371481297</v>
      </c>
      <c r="AE42">
        <f t="shared" si="20"/>
        <v>1431.549295774648</v>
      </c>
      <c r="AF42">
        <f t="shared" si="21"/>
        <v>1.1996619718309862</v>
      </c>
      <c r="AG42">
        <f t="shared" si="158"/>
        <v>0.21126760563380287</v>
      </c>
      <c r="AH42">
        <f t="shared" si="158"/>
        <v>0.29577464788732394</v>
      </c>
      <c r="AI42">
        <f t="shared" si="158"/>
        <v>41.266918937781888</v>
      </c>
      <c r="AJ42">
        <f t="shared" si="22"/>
        <v>780.34922113439586</v>
      </c>
      <c r="AK42">
        <f t="shared" si="119"/>
        <v>0.57746478873239426</v>
      </c>
      <c r="AL42">
        <f t="shared" si="23"/>
        <v>53.043627404474243</v>
      </c>
      <c r="AM42">
        <f t="shared" si="120"/>
        <v>0</v>
      </c>
      <c r="AN42">
        <f t="shared" si="24"/>
        <v>1.3464082050896011</v>
      </c>
      <c r="AO42">
        <f t="shared" si="159"/>
        <v>0</v>
      </c>
      <c r="AP42">
        <f t="shared" si="159"/>
        <v>0</v>
      </c>
      <c r="AQ42">
        <f t="shared" si="159"/>
        <v>12.608928422535209</v>
      </c>
      <c r="AR42">
        <f t="shared" si="25"/>
        <v>3.7032613030138917</v>
      </c>
      <c r="AS42">
        <f t="shared" si="26"/>
        <v>9.9839973893765954</v>
      </c>
      <c r="AT42">
        <f t="shared" si="27"/>
        <v>3.5722467755699943</v>
      </c>
      <c r="AU42">
        <f t="shared" si="28"/>
        <v>288.45070422535196</v>
      </c>
      <c r="AV42">
        <f t="shared" si="29"/>
        <v>209.57746478873227</v>
      </c>
      <c r="AW42">
        <f t="shared" si="160"/>
        <v>0.80959718309859141</v>
      </c>
      <c r="AX42">
        <f t="shared" si="160"/>
        <v>0</v>
      </c>
      <c r="AY42">
        <f t="shared" si="160"/>
        <v>15.241499471859932</v>
      </c>
      <c r="AZ42">
        <f t="shared" si="30"/>
        <v>54.717118343334342</v>
      </c>
      <c r="BA42">
        <f t="shared" si="31"/>
        <v>7.7656007229041162</v>
      </c>
      <c r="BB42">
        <f t="shared" si="32"/>
        <v>102.96200800984195</v>
      </c>
      <c r="BC42">
        <f t="shared" si="33"/>
        <v>12.639532972243565</v>
      </c>
      <c r="BD42">
        <f t="shared" si="34"/>
        <v>6.3289014084507045</v>
      </c>
      <c r="BE42">
        <f t="shared" si="35"/>
        <v>6.3352325436057821</v>
      </c>
      <c r="BF42">
        <f t="shared" si="36"/>
        <v>5.3057464788732389</v>
      </c>
      <c r="BG42">
        <f t="shared" si="123"/>
        <v>0.27605633802816898</v>
      </c>
      <c r="BH42">
        <f t="shared" si="37"/>
        <v>206.19718309859167</v>
      </c>
      <c r="BI42">
        <f t="shared" si="38"/>
        <v>1594.9295774647901</v>
      </c>
      <c r="BJ42">
        <f t="shared" si="161"/>
        <v>0.30985915492957744</v>
      </c>
      <c r="BK42">
        <f t="shared" si="161"/>
        <v>1.1225352112676055</v>
      </c>
      <c r="BL42">
        <f t="shared" si="161"/>
        <v>0</v>
      </c>
      <c r="BM42">
        <f t="shared" si="39"/>
        <v>0.64852785599943019</v>
      </c>
      <c r="BN42">
        <f t="shared" si="125"/>
        <v>0</v>
      </c>
      <c r="BO42">
        <f t="shared" si="40"/>
        <v>2669.2957746478892</v>
      </c>
      <c r="BP42">
        <f t="shared" si="41"/>
        <v>0.75685245693236869</v>
      </c>
      <c r="BQ42">
        <f t="shared" si="42"/>
        <v>76.05633802816898</v>
      </c>
      <c r="BR42">
        <f t="shared" si="168"/>
        <v>0</v>
      </c>
      <c r="BS42">
        <f t="shared" si="168"/>
        <v>0</v>
      </c>
      <c r="BT42">
        <f t="shared" si="43"/>
        <v>0.70225352112676098</v>
      </c>
      <c r="BU42">
        <f t="shared" si="44"/>
        <v>5.5554998857080893</v>
      </c>
      <c r="BV42">
        <f t="shared" si="169"/>
        <v>1.0971830985915494</v>
      </c>
      <c r="BW42">
        <f t="shared" si="169"/>
        <v>0</v>
      </c>
      <c r="BX42">
        <f t="shared" si="169"/>
        <v>0.11267605633802817</v>
      </c>
      <c r="BY42">
        <f t="shared" si="128"/>
        <v>1.2988461150378483</v>
      </c>
      <c r="BZ42">
        <f t="shared" si="45"/>
        <v>0.69289915010077574</v>
      </c>
      <c r="CA42">
        <f t="shared" si="46"/>
        <v>15.503159280462086</v>
      </c>
      <c r="CB42">
        <f t="shared" si="47"/>
        <v>315.49295774647885</v>
      </c>
      <c r="CC42">
        <f t="shared" si="48"/>
        <v>3.3802816901408419</v>
      </c>
      <c r="CD42">
        <f t="shared" si="49"/>
        <v>393.55349063467264</v>
      </c>
      <c r="CE42">
        <f t="shared" si="50"/>
        <v>34.805322575933566</v>
      </c>
      <c r="CF42">
        <f t="shared" si="51"/>
        <v>276.75729325495666</v>
      </c>
      <c r="CG42">
        <f t="shared" si="52"/>
        <v>32.815911989394912</v>
      </c>
      <c r="CH42">
        <f t="shared" si="53"/>
        <v>60.2816901408451</v>
      </c>
      <c r="CI42">
        <f t="shared" si="129"/>
        <v>38.014084507042256</v>
      </c>
      <c r="CJ42">
        <f t="shared" si="54"/>
        <v>1160.563380281691</v>
      </c>
      <c r="CK42">
        <f t="shared" si="55"/>
        <v>20.563207736888998</v>
      </c>
      <c r="CL42">
        <f t="shared" si="56"/>
        <v>2315.4929577464809</v>
      </c>
      <c r="CM42">
        <f t="shared" si="57"/>
        <v>21.660399740921012</v>
      </c>
      <c r="CN42">
        <f t="shared" si="58"/>
        <v>3.7104124292908125</v>
      </c>
      <c r="CO42">
        <f t="shared" si="163"/>
        <v>0</v>
      </c>
      <c r="CP42">
        <f t="shared" si="163"/>
        <v>0</v>
      </c>
      <c r="CQ42">
        <f t="shared" si="59"/>
        <v>109.29577464788734</v>
      </c>
      <c r="CR42">
        <f t="shared" si="60"/>
        <v>17.897951614896876</v>
      </c>
      <c r="CS42">
        <f t="shared" si="164"/>
        <v>1.0422535211267605</v>
      </c>
      <c r="CT42">
        <f t="shared" si="164"/>
        <v>21.450704225352112</v>
      </c>
      <c r="CU42">
        <f t="shared" si="164"/>
        <v>0</v>
      </c>
      <c r="CV42">
        <f t="shared" si="164"/>
        <v>1.5492957746478868</v>
      </c>
      <c r="CW42">
        <f t="shared" si="61"/>
        <v>2.7277285414123513</v>
      </c>
      <c r="CX42">
        <f t="shared" si="62"/>
        <v>4.5070422535211243</v>
      </c>
      <c r="CY42">
        <f t="shared" si="63"/>
        <v>14.448802754142489</v>
      </c>
      <c r="CZ42">
        <f t="shared" si="132"/>
        <v>0</v>
      </c>
      <c r="DA42">
        <f t="shared" si="64"/>
        <v>5.6338028169014045</v>
      </c>
      <c r="DB42">
        <f t="shared" si="133"/>
        <v>1.7774572672032147</v>
      </c>
      <c r="DC42">
        <f t="shared" si="65"/>
        <v>0.61064788732394371</v>
      </c>
      <c r="DD42">
        <f t="shared" si="165"/>
        <v>0.79211267605633773</v>
      </c>
      <c r="DE42">
        <f t="shared" si="165"/>
        <v>4.2394366197183082</v>
      </c>
      <c r="DF42">
        <f t="shared" si="66"/>
        <v>0.7063661971830989</v>
      </c>
      <c r="DG42">
        <f t="shared" si="67"/>
        <v>227.22123161915087</v>
      </c>
      <c r="DH42">
        <f t="shared" si="166"/>
        <v>0</v>
      </c>
      <c r="DI42">
        <f t="shared" si="166"/>
        <v>0</v>
      </c>
      <c r="DJ42">
        <f t="shared" si="68"/>
        <v>23.762977600724572</v>
      </c>
      <c r="DK42">
        <f t="shared" si="69"/>
        <v>19.154929577464795</v>
      </c>
      <c r="DL42">
        <f t="shared" si="70"/>
        <v>81.0104412267399</v>
      </c>
      <c r="DM42">
        <f t="shared" si="136"/>
        <v>3.9140845070422534</v>
      </c>
      <c r="DN42">
        <f t="shared" si="71"/>
        <v>2.1243380281690154</v>
      </c>
      <c r="DO42">
        <f t="shared" si="72"/>
        <v>482.81690140845063</v>
      </c>
      <c r="DP42">
        <f t="shared" si="137"/>
        <v>2.1368873239436619</v>
      </c>
      <c r="DQ42">
        <f t="shared" si="73"/>
        <v>60.845070422535272</v>
      </c>
      <c r="DR42">
        <f t="shared" si="74"/>
        <v>1.3536996341017911</v>
      </c>
      <c r="DS42">
        <f t="shared" si="138"/>
        <v>9.8314344269954085E-2</v>
      </c>
      <c r="DT42">
        <f t="shared" si="75"/>
        <v>5.5765328114138288</v>
      </c>
      <c r="DU42">
        <f t="shared" si="76"/>
        <v>121.12676056338034</v>
      </c>
      <c r="DV42">
        <f t="shared" si="167"/>
        <v>7.6901408450704238</v>
      </c>
      <c r="DW42">
        <f t="shared" si="167"/>
        <v>0</v>
      </c>
      <c r="DX42">
        <f t="shared" si="77"/>
        <v>10.562829188715888</v>
      </c>
      <c r="DY42">
        <f t="shared" si="140"/>
        <v>0</v>
      </c>
      <c r="DZ42">
        <f t="shared" si="78"/>
        <v>1.7560740933146415</v>
      </c>
      <c r="EA42">
        <f t="shared" si="79"/>
        <v>20.504281108618923</v>
      </c>
      <c r="EB42">
        <f t="shared" si="80"/>
        <v>24.823695413924295</v>
      </c>
      <c r="EC42">
        <f t="shared" si="81"/>
        <v>367.32394366197218</v>
      </c>
      <c r="ED42">
        <f t="shared" si="82"/>
        <v>38.87323943661972</v>
      </c>
      <c r="EE42">
        <f t="shared" si="83"/>
        <v>2.870659322440634</v>
      </c>
      <c r="EF42">
        <f t="shared" si="84"/>
        <v>13.703661971830973</v>
      </c>
      <c r="EG42">
        <f t="shared" si="146"/>
        <v>6.1108028169014093</v>
      </c>
      <c r="EH42">
        <f t="shared" si="85"/>
        <v>236.14331238038852</v>
      </c>
      <c r="EI42">
        <f t="shared" si="172"/>
        <v>1.4123661971830987</v>
      </c>
      <c r="EJ42">
        <f t="shared" si="172"/>
        <v>0</v>
      </c>
      <c r="EK42">
        <f t="shared" si="86"/>
        <v>0.56338028169014054</v>
      </c>
      <c r="EL42">
        <f t="shared" si="148"/>
        <v>8.4507042253521125E-2</v>
      </c>
      <c r="EM42">
        <f t="shared" si="87"/>
        <v>0.83385915492957718</v>
      </c>
      <c r="EN42">
        <f t="shared" si="173"/>
        <v>0</v>
      </c>
      <c r="EO42">
        <f t="shared" si="173"/>
        <v>0</v>
      </c>
      <c r="EP42">
        <f t="shared" si="88"/>
        <v>84.385401502651106</v>
      </c>
      <c r="EQ42">
        <f t="shared" si="89"/>
        <v>2.2552704382488047</v>
      </c>
      <c r="ER42">
        <f t="shared" si="174"/>
        <v>0</v>
      </c>
      <c r="ES42">
        <f t="shared" si="174"/>
        <v>5.2377464788732314E-2</v>
      </c>
      <c r="ET42">
        <f t="shared" si="90"/>
        <v>5.7428250142448443</v>
      </c>
      <c r="EU42">
        <f t="shared" si="151"/>
        <v>0</v>
      </c>
      <c r="EV42">
        <f t="shared" si="91"/>
        <v>2.3055774647887324</v>
      </c>
      <c r="EW42">
        <f t="shared" si="92"/>
        <v>74.80301414741858</v>
      </c>
      <c r="EX42">
        <f t="shared" si="93"/>
        <v>315.49295774647885</v>
      </c>
      <c r="EY42">
        <f t="shared" si="94"/>
        <v>6.7682897393125812</v>
      </c>
      <c r="EZ42">
        <f t="shared" si="152"/>
        <v>1.0295774647887324</v>
      </c>
      <c r="FA42">
        <f t="shared" si="95"/>
        <v>3.9334080680262491</v>
      </c>
      <c r="FB42">
        <f t="shared" si="96"/>
        <v>36.539042253521103</v>
      </c>
      <c r="FC42">
        <f t="shared" si="153"/>
        <v>0</v>
      </c>
      <c r="FD42">
        <f t="shared" si="97"/>
        <v>461.40845070422534</v>
      </c>
      <c r="FE42">
        <f t="shared" si="98"/>
        <v>249.01408450704244</v>
      </c>
      <c r="FF42">
        <f t="shared" si="99"/>
        <v>86.447578741112508</v>
      </c>
      <c r="FG42">
        <f t="shared" si="100"/>
        <v>20.436692440231486</v>
      </c>
      <c r="FH42">
        <f t="shared" si="101"/>
        <v>28.902749796626178</v>
      </c>
      <c r="FI42">
        <f t="shared" si="102"/>
        <v>69.975287442080187</v>
      </c>
      <c r="FJ42">
        <f t="shared" si="175"/>
        <v>0.35543098591549299</v>
      </c>
      <c r="FK42">
        <f t="shared" si="175"/>
        <v>0</v>
      </c>
      <c r="FL42">
        <f t="shared" si="103"/>
        <v>46.759957923171307</v>
      </c>
      <c r="FM42">
        <f t="shared" si="104"/>
        <v>19.113965897946205</v>
      </c>
      <c r="FN42">
        <f t="shared" si="105"/>
        <v>103.66197183098603</v>
      </c>
      <c r="FO42">
        <f t="shared" si="176"/>
        <v>0</v>
      </c>
      <c r="FP42">
        <f t="shared" si="176"/>
        <v>0</v>
      </c>
      <c r="FQ42">
        <f t="shared" si="106"/>
        <v>8532.3066389774885</v>
      </c>
      <c r="FR42">
        <f t="shared" si="107"/>
        <v>3.4858028169014106</v>
      </c>
      <c r="FS42">
        <f t="shared" si="143"/>
        <v>4.506844626841656</v>
      </c>
      <c r="FT42">
        <f t="shared" si="108"/>
        <v>1228.1690140845064</v>
      </c>
      <c r="FU42">
        <f t="shared" si="109"/>
        <v>16056.33802816903</v>
      </c>
      <c r="FV42">
        <f t="shared" si="110"/>
        <v>22.636312250056822</v>
      </c>
      <c r="FW42">
        <f t="shared" si="170"/>
        <v>0</v>
      </c>
      <c r="FX42">
        <f t="shared" si="170"/>
        <v>0</v>
      </c>
      <c r="FY42">
        <f t="shared" si="111"/>
        <v>587.03679490107481</v>
      </c>
      <c r="FZ42">
        <f t="shared" si="112"/>
        <v>6.6493355829192771</v>
      </c>
      <c r="GA42">
        <f t="shared" si="171"/>
        <v>0</v>
      </c>
      <c r="GB42">
        <f t="shared" si="171"/>
        <v>27.760563380281685</v>
      </c>
      <c r="GC42">
        <f t="shared" si="113"/>
        <v>156.30949794974993</v>
      </c>
    </row>
    <row r="43" spans="1:185">
      <c r="A43" s="1">
        <v>1941</v>
      </c>
      <c r="B43">
        <f t="shared" si="3"/>
        <v>46.853414084507072</v>
      </c>
      <c r="C43">
        <f t="shared" si="4"/>
        <v>18.810657023632043</v>
      </c>
      <c r="D43">
        <f t="shared" si="5"/>
        <v>24.481938464984829</v>
      </c>
      <c r="E43">
        <f t="shared" si="126"/>
        <v>0</v>
      </c>
      <c r="F43">
        <f t="shared" si="6"/>
        <v>15.591549295774664</v>
      </c>
      <c r="G43">
        <f t="shared" si="162"/>
        <v>0</v>
      </c>
      <c r="H43">
        <f t="shared" si="162"/>
        <v>0</v>
      </c>
      <c r="I43">
        <f t="shared" si="7"/>
        <v>229.68445072821913</v>
      </c>
      <c r="J43">
        <f t="shared" si="114"/>
        <v>0</v>
      </c>
      <c r="K43">
        <f t="shared" si="8"/>
        <v>244.84507042253509</v>
      </c>
      <c r="L43">
        <f t="shared" si="9"/>
        <v>356.87323943661994</v>
      </c>
      <c r="M43">
        <f t="shared" si="10"/>
        <v>3.8512859154929546</v>
      </c>
      <c r="N43">
        <f t="shared" si="11"/>
        <v>8.428566653294963</v>
      </c>
      <c r="O43">
        <f t="shared" si="12"/>
        <v>2.8446492957746501</v>
      </c>
      <c r="P43">
        <f t="shared" si="13"/>
        <v>397.29577464788713</v>
      </c>
      <c r="Q43">
        <f t="shared" si="156"/>
        <v>0</v>
      </c>
      <c r="R43">
        <f t="shared" si="156"/>
        <v>1.7438028169014084</v>
      </c>
      <c r="S43">
        <f t="shared" si="156"/>
        <v>2.8169014084507043E-5</v>
      </c>
      <c r="T43">
        <f t="shared" si="156"/>
        <v>2.4533802816901411</v>
      </c>
      <c r="U43">
        <f t="shared" si="14"/>
        <v>1.5723754695170216</v>
      </c>
      <c r="V43">
        <f t="shared" si="15"/>
        <v>0.96002235143474723</v>
      </c>
      <c r="W43">
        <f t="shared" si="16"/>
        <v>125.81241896799783</v>
      </c>
      <c r="X43">
        <f t="shared" si="17"/>
        <v>1.0568293815847316</v>
      </c>
      <c r="Y43">
        <f t="shared" si="18"/>
        <v>29.691561230775555</v>
      </c>
      <c r="Z43">
        <f t="shared" si="116"/>
        <v>0</v>
      </c>
      <c r="AA43">
        <f t="shared" si="19"/>
        <v>89.040353299309814</v>
      </c>
      <c r="AB43">
        <f t="shared" si="157"/>
        <v>0.93845070422535204</v>
      </c>
      <c r="AC43">
        <f t="shared" si="157"/>
        <v>3.326905581033667</v>
      </c>
      <c r="AD43">
        <f t="shared" si="157"/>
        <v>3.1249566765847492</v>
      </c>
      <c r="AE43">
        <f t="shared" si="20"/>
        <v>1467.3380281690143</v>
      </c>
      <c r="AF43">
        <f t="shared" si="21"/>
        <v>1.229653521126761</v>
      </c>
      <c r="AG43">
        <f t="shared" si="158"/>
        <v>0.2253521126760564</v>
      </c>
      <c r="AH43">
        <f t="shared" si="158"/>
        <v>0.30985915492957744</v>
      </c>
      <c r="AI43">
        <f t="shared" si="158"/>
        <v>42.802474198168177</v>
      </c>
      <c r="AJ43">
        <f t="shared" si="22"/>
        <v>799.8579516627558</v>
      </c>
      <c r="AK43">
        <f t="shared" si="119"/>
        <v>0.60563380281690127</v>
      </c>
      <c r="AL43">
        <f t="shared" si="23"/>
        <v>54.369718089586101</v>
      </c>
      <c r="AM43">
        <f t="shared" si="120"/>
        <v>0</v>
      </c>
      <c r="AN43">
        <f t="shared" si="24"/>
        <v>1.3800684102168412</v>
      </c>
      <c r="AO43">
        <f t="shared" si="159"/>
        <v>0</v>
      </c>
      <c r="AP43">
        <f t="shared" si="159"/>
        <v>0</v>
      </c>
      <c r="AQ43">
        <f t="shared" si="159"/>
        <v>13.193717154929576</v>
      </c>
      <c r="AR43">
        <f t="shared" si="25"/>
        <v>3.7958428355892391</v>
      </c>
      <c r="AS43">
        <f t="shared" si="26"/>
        <v>10.23359732411101</v>
      </c>
      <c r="AT43">
        <f t="shared" si="27"/>
        <v>3.6615529449592441</v>
      </c>
      <c r="AU43">
        <f t="shared" si="28"/>
        <v>295.66197183098575</v>
      </c>
      <c r="AV43">
        <f t="shared" si="29"/>
        <v>214.81690140845058</v>
      </c>
      <c r="AW43">
        <f t="shared" si="160"/>
        <v>0.80959718309859141</v>
      </c>
      <c r="AX43">
        <f t="shared" si="160"/>
        <v>0</v>
      </c>
      <c r="AY43">
        <f t="shared" si="160"/>
        <v>16.596429049324719</v>
      </c>
      <c r="AZ43">
        <f t="shared" si="30"/>
        <v>56.0850463019177</v>
      </c>
      <c r="BA43">
        <f t="shared" si="31"/>
        <v>7.9597407409767191</v>
      </c>
      <c r="BB43">
        <f t="shared" si="32"/>
        <v>105.536058210088</v>
      </c>
      <c r="BC43">
        <f t="shared" si="33"/>
        <v>12.955521296549653</v>
      </c>
      <c r="BD43">
        <f t="shared" si="34"/>
        <v>6.4871239436619721</v>
      </c>
      <c r="BE43">
        <f t="shared" si="35"/>
        <v>6.4936133571959269</v>
      </c>
      <c r="BF43">
        <f t="shared" si="36"/>
        <v>5.4383901408450699</v>
      </c>
      <c r="BG43">
        <f t="shared" si="123"/>
        <v>0.27605633802816898</v>
      </c>
      <c r="BH43">
        <f t="shared" si="37"/>
        <v>211.35211267605646</v>
      </c>
      <c r="BI43">
        <f t="shared" si="38"/>
        <v>1634.8028169014099</v>
      </c>
      <c r="BJ43">
        <f t="shared" si="161"/>
        <v>0.32957746478873234</v>
      </c>
      <c r="BK43">
        <f t="shared" si="161"/>
        <v>1.1478873239436618</v>
      </c>
      <c r="BL43">
        <f t="shared" si="161"/>
        <v>0</v>
      </c>
      <c r="BM43">
        <f t="shared" si="39"/>
        <v>0.66474105239941594</v>
      </c>
      <c r="BN43">
        <f t="shared" si="125"/>
        <v>0</v>
      </c>
      <c r="BO43">
        <f t="shared" si="40"/>
        <v>2736.0281690140864</v>
      </c>
      <c r="BP43">
        <f t="shared" si="41"/>
        <v>0.77577376835567791</v>
      </c>
      <c r="BQ43">
        <f t="shared" si="42"/>
        <v>77.957746478873204</v>
      </c>
      <c r="BR43">
        <f t="shared" si="168"/>
        <v>0</v>
      </c>
      <c r="BS43">
        <f t="shared" si="168"/>
        <v>0</v>
      </c>
      <c r="BT43">
        <f t="shared" si="43"/>
        <v>0.71980985915493001</v>
      </c>
      <c r="BU43">
        <f t="shared" si="44"/>
        <v>5.6943873828507918</v>
      </c>
      <c r="BV43">
        <f t="shared" si="169"/>
        <v>1.1352112676056338</v>
      </c>
      <c r="BW43">
        <f t="shared" si="169"/>
        <v>0</v>
      </c>
      <c r="BX43">
        <f t="shared" si="169"/>
        <v>0.14084507042253522</v>
      </c>
      <c r="BY43">
        <f t="shared" si="128"/>
        <v>1.3692686502491158</v>
      </c>
      <c r="BZ43">
        <f t="shared" si="45"/>
        <v>0.71022162885329509</v>
      </c>
      <c r="CA43">
        <f t="shared" si="46"/>
        <v>15.890738262473638</v>
      </c>
      <c r="CB43">
        <f t="shared" si="47"/>
        <v>323.38028169014081</v>
      </c>
      <c r="CC43">
        <f t="shared" si="48"/>
        <v>3.4647887323943629</v>
      </c>
      <c r="CD43">
        <f t="shared" si="49"/>
        <v>403.39232790053944</v>
      </c>
      <c r="CE43">
        <f t="shared" si="50"/>
        <v>35.675455640331904</v>
      </c>
      <c r="CF43">
        <f t="shared" si="51"/>
        <v>283.67622558633059</v>
      </c>
      <c r="CG43">
        <f t="shared" si="52"/>
        <v>33.636309789129783</v>
      </c>
      <c r="CH43">
        <f t="shared" si="53"/>
        <v>61.788732394366228</v>
      </c>
      <c r="CI43">
        <f t="shared" si="129"/>
        <v>41.70422535211268</v>
      </c>
      <c r="CJ43">
        <f t="shared" si="54"/>
        <v>1189.5774647887333</v>
      </c>
      <c r="CK43">
        <f t="shared" si="55"/>
        <v>21.077287930311222</v>
      </c>
      <c r="CL43">
        <f t="shared" si="56"/>
        <v>2373.380281690143</v>
      </c>
      <c r="CM43">
        <f t="shared" si="57"/>
        <v>22.201909734444037</v>
      </c>
      <c r="CN43">
        <f t="shared" si="58"/>
        <v>3.8031727400230828</v>
      </c>
      <c r="CO43">
        <f t="shared" si="163"/>
        <v>0</v>
      </c>
      <c r="CP43">
        <f t="shared" si="163"/>
        <v>0</v>
      </c>
      <c r="CQ43">
        <f t="shared" si="59"/>
        <v>112.02816901408453</v>
      </c>
      <c r="CR43">
        <f t="shared" si="60"/>
        <v>18.345400405269299</v>
      </c>
      <c r="CS43">
        <f t="shared" si="164"/>
        <v>1.2112676056338028</v>
      </c>
      <c r="CT43">
        <f t="shared" si="164"/>
        <v>22.281690140845068</v>
      </c>
      <c r="CU43">
        <f t="shared" si="164"/>
        <v>0</v>
      </c>
      <c r="CV43">
        <f t="shared" si="164"/>
        <v>1.5633802816901403</v>
      </c>
      <c r="CW43">
        <f t="shared" si="61"/>
        <v>2.7959217549476603</v>
      </c>
      <c r="CX43">
        <f t="shared" si="62"/>
        <v>4.6197183098591523</v>
      </c>
      <c r="CY43">
        <f t="shared" si="63"/>
        <v>14.810022822996052</v>
      </c>
      <c r="CZ43">
        <f t="shared" si="132"/>
        <v>0</v>
      </c>
      <c r="DA43">
        <f t="shared" si="64"/>
        <v>5.7746478873239395</v>
      </c>
      <c r="DB43">
        <f t="shared" si="133"/>
        <v>1.8337952953722287</v>
      </c>
      <c r="DC43">
        <f t="shared" si="65"/>
        <v>0.62591408450704233</v>
      </c>
      <c r="DD43">
        <f t="shared" si="165"/>
        <v>0.86428169014084477</v>
      </c>
      <c r="DE43">
        <f t="shared" si="165"/>
        <v>4.3661971830985902</v>
      </c>
      <c r="DF43">
        <f t="shared" si="66"/>
        <v>0.72402535211267638</v>
      </c>
      <c r="DG43">
        <f t="shared" si="67"/>
        <v>232.90176240962964</v>
      </c>
      <c r="DH43">
        <f t="shared" si="166"/>
        <v>0</v>
      </c>
      <c r="DI43">
        <f t="shared" si="166"/>
        <v>0</v>
      </c>
      <c r="DJ43">
        <f t="shared" si="68"/>
        <v>24.357052040742687</v>
      </c>
      <c r="DK43">
        <f t="shared" si="69"/>
        <v>19.633802816901415</v>
      </c>
      <c r="DL43">
        <f t="shared" si="70"/>
        <v>83.035702257408403</v>
      </c>
      <c r="DM43">
        <f t="shared" si="136"/>
        <v>4.1647887323943662</v>
      </c>
      <c r="DN43">
        <f t="shared" si="71"/>
        <v>2.1774464788732408</v>
      </c>
      <c r="DO43">
        <f t="shared" si="72"/>
        <v>494.8873239436619</v>
      </c>
      <c r="DP43">
        <f t="shared" si="137"/>
        <v>2.356605633802817</v>
      </c>
      <c r="DQ43">
        <f t="shared" si="73"/>
        <v>62.366197183098656</v>
      </c>
      <c r="DR43">
        <f t="shared" si="74"/>
        <v>1.3875421249543358</v>
      </c>
      <c r="DS43">
        <f t="shared" si="138"/>
        <v>0.10831241317876297</v>
      </c>
      <c r="DT43">
        <f t="shared" si="75"/>
        <v>5.7159461316991749</v>
      </c>
      <c r="DU43">
        <f t="shared" si="76"/>
        <v>124.15492957746486</v>
      </c>
      <c r="DV43">
        <f t="shared" si="167"/>
        <v>8.2112676056338039</v>
      </c>
      <c r="DW43">
        <f t="shared" si="167"/>
        <v>0</v>
      </c>
      <c r="DX43">
        <f t="shared" si="77"/>
        <v>10.826899918433785</v>
      </c>
      <c r="DY43">
        <f t="shared" si="140"/>
        <v>0</v>
      </c>
      <c r="DZ43">
        <f t="shared" si="78"/>
        <v>1.7999759456475075</v>
      </c>
      <c r="EA43">
        <f t="shared" si="79"/>
        <v>21.016888136334394</v>
      </c>
      <c r="EB43">
        <f t="shared" si="80"/>
        <v>25.444287799272402</v>
      </c>
      <c r="EC43">
        <f t="shared" si="81"/>
        <v>376.50704225352149</v>
      </c>
      <c r="ED43">
        <f t="shared" si="82"/>
        <v>39.845070422535215</v>
      </c>
      <c r="EE43">
        <f t="shared" si="83"/>
        <v>2.9424258055016499</v>
      </c>
      <c r="EF43">
        <f t="shared" si="84"/>
        <v>14.046253521126747</v>
      </c>
      <c r="EG43">
        <f t="shared" si="146"/>
        <v>6.3558732394366206</v>
      </c>
      <c r="EH43">
        <f t="shared" si="85"/>
        <v>242.04689518989824</v>
      </c>
      <c r="EI43">
        <f t="shared" si="172"/>
        <v>1.569549295774648</v>
      </c>
      <c r="EJ43">
        <f t="shared" si="172"/>
        <v>0</v>
      </c>
      <c r="EK43">
        <f t="shared" si="86"/>
        <v>0.57746478873239404</v>
      </c>
      <c r="EL43">
        <f t="shared" si="148"/>
        <v>8.4507042253521125E-2</v>
      </c>
      <c r="EM43">
        <f t="shared" si="87"/>
        <v>0.85470563380281661</v>
      </c>
      <c r="EN43">
        <f t="shared" si="173"/>
        <v>0</v>
      </c>
      <c r="EO43">
        <f t="shared" si="173"/>
        <v>0</v>
      </c>
      <c r="EP43">
        <f t="shared" si="88"/>
        <v>86.495036540217384</v>
      </c>
      <c r="EQ43">
        <f t="shared" si="89"/>
        <v>2.311652199205025</v>
      </c>
      <c r="ER43">
        <f t="shared" si="174"/>
        <v>0</v>
      </c>
      <c r="ES43">
        <f t="shared" si="174"/>
        <v>8.0563380281690078E-2</v>
      </c>
      <c r="ET43">
        <f t="shared" si="90"/>
        <v>5.8863956396009653</v>
      </c>
      <c r="EU43">
        <f t="shared" si="151"/>
        <v>0</v>
      </c>
      <c r="EV43">
        <f t="shared" si="91"/>
        <v>2.3632169014084505</v>
      </c>
      <c r="EW43">
        <f t="shared" si="92"/>
        <v>76.673089501104045</v>
      </c>
      <c r="EX43">
        <f t="shared" si="93"/>
        <v>323.38028169014081</v>
      </c>
      <c r="EY43">
        <f t="shared" si="94"/>
        <v>6.9374969827953956</v>
      </c>
      <c r="EZ43">
        <f t="shared" si="152"/>
        <v>1.2774647887323944</v>
      </c>
      <c r="FA43">
        <f t="shared" si="95"/>
        <v>4.0317432697269053</v>
      </c>
      <c r="FB43">
        <f t="shared" si="96"/>
        <v>37.45251830985913</v>
      </c>
      <c r="FC43">
        <f t="shared" si="153"/>
        <v>0</v>
      </c>
      <c r="FD43">
        <f t="shared" si="97"/>
        <v>472.94366197183098</v>
      </c>
      <c r="FE43">
        <f t="shared" si="98"/>
        <v>255.2394366197185</v>
      </c>
      <c r="FF43">
        <f t="shared" si="99"/>
        <v>88.608768209640317</v>
      </c>
      <c r="FG43">
        <f t="shared" si="100"/>
        <v>20.947609751237273</v>
      </c>
      <c r="FH43">
        <f t="shared" si="101"/>
        <v>29.625318541541834</v>
      </c>
      <c r="FI43">
        <f t="shared" si="102"/>
        <v>71.72466962813219</v>
      </c>
      <c r="FJ43">
        <f t="shared" si="175"/>
        <v>0.42585352112676061</v>
      </c>
      <c r="FK43">
        <f t="shared" si="175"/>
        <v>0</v>
      </c>
      <c r="FL43">
        <f t="shared" si="103"/>
        <v>47.928956871250591</v>
      </c>
      <c r="FM43">
        <f t="shared" si="104"/>
        <v>19.59181504539486</v>
      </c>
      <c r="FN43">
        <f t="shared" si="105"/>
        <v>106.25352112676069</v>
      </c>
      <c r="FO43">
        <f t="shared" si="176"/>
        <v>0</v>
      </c>
      <c r="FP43">
        <f t="shared" si="176"/>
        <v>0</v>
      </c>
      <c r="FQ43">
        <f t="shared" si="106"/>
        <v>8745.6143049519251</v>
      </c>
      <c r="FR43">
        <f t="shared" si="107"/>
        <v>3.572947887323946</v>
      </c>
      <c r="FS43">
        <f t="shared" si="143"/>
        <v>4.9423394514887358</v>
      </c>
      <c r="FT43">
        <f t="shared" si="108"/>
        <v>1258.8732394366191</v>
      </c>
      <c r="FU43">
        <f t="shared" si="109"/>
        <v>16457.746478873254</v>
      </c>
      <c r="FV43">
        <f t="shared" si="110"/>
        <v>23.202220056308242</v>
      </c>
      <c r="FW43">
        <f t="shared" si="170"/>
        <v>0</v>
      </c>
      <c r="FX43">
        <f t="shared" si="170"/>
        <v>0</v>
      </c>
      <c r="FY43">
        <f t="shared" si="111"/>
        <v>601.71271477360165</v>
      </c>
      <c r="FZ43">
        <f t="shared" si="112"/>
        <v>6.815568972492259</v>
      </c>
      <c r="GA43">
        <f t="shared" si="171"/>
        <v>0</v>
      </c>
      <c r="GB43">
        <f t="shared" si="171"/>
        <v>28.098591549295769</v>
      </c>
      <c r="GC43">
        <f t="shared" si="113"/>
        <v>160.21723539849367</v>
      </c>
    </row>
    <row r="44" spans="1:185">
      <c r="A44" s="1">
        <v>1942</v>
      </c>
      <c r="B44">
        <f t="shared" si="3"/>
        <v>47.996180281690172</v>
      </c>
      <c r="C44">
        <f t="shared" si="4"/>
        <v>19.269453536403557</v>
      </c>
      <c r="D44">
        <f t="shared" si="5"/>
        <v>25.079058915350313</v>
      </c>
      <c r="E44">
        <f t="shared" si="126"/>
        <v>0</v>
      </c>
      <c r="F44">
        <f t="shared" si="6"/>
        <v>15.97183098591551</v>
      </c>
      <c r="G44">
        <f t="shared" si="162"/>
        <v>0</v>
      </c>
      <c r="H44">
        <f t="shared" si="162"/>
        <v>0</v>
      </c>
      <c r="I44">
        <f t="shared" si="7"/>
        <v>235.28651050207813</v>
      </c>
      <c r="J44">
        <f t="shared" si="114"/>
        <v>0</v>
      </c>
      <c r="K44">
        <f t="shared" si="8"/>
        <v>250.81690140845058</v>
      </c>
      <c r="L44">
        <f t="shared" si="9"/>
        <v>365.57746478873264</v>
      </c>
      <c r="M44">
        <f t="shared" si="10"/>
        <v>3.9452197183098558</v>
      </c>
      <c r="N44">
        <f t="shared" si="11"/>
        <v>8.6341414497167914</v>
      </c>
      <c r="O44">
        <f t="shared" si="12"/>
        <v>2.9140309859154954</v>
      </c>
      <c r="P44">
        <f t="shared" si="13"/>
        <v>406.98591549295753</v>
      </c>
      <c r="Q44">
        <f t="shared" ref="Q44:T59" si="177">(Q114-0)/71+Q43</f>
        <v>0</v>
      </c>
      <c r="R44">
        <f t="shared" si="177"/>
        <v>1.8142253521126759</v>
      </c>
      <c r="S44">
        <f t="shared" si="177"/>
        <v>2.8169014084507043E-5</v>
      </c>
      <c r="T44">
        <f t="shared" si="177"/>
        <v>2.7049295774647888</v>
      </c>
      <c r="U44">
        <f t="shared" si="14"/>
        <v>1.6107260907247538</v>
      </c>
      <c r="V44">
        <f t="shared" si="15"/>
        <v>0.98343753073803375</v>
      </c>
      <c r="W44">
        <f t="shared" si="16"/>
        <v>128.88101455258314</v>
      </c>
      <c r="X44">
        <f t="shared" si="17"/>
        <v>1.082605707964847</v>
      </c>
      <c r="Y44">
        <f t="shared" si="18"/>
        <v>30.415745651038375</v>
      </c>
      <c r="Z44">
        <f t="shared" si="116"/>
        <v>0</v>
      </c>
      <c r="AA44">
        <f t="shared" si="19"/>
        <v>91.212069233439323</v>
      </c>
      <c r="AB44">
        <f t="shared" ref="AB44:AD59" si="178">(AB114-0)/71+AB43</f>
        <v>0.97352112676056335</v>
      </c>
      <c r="AC44">
        <f t="shared" si="178"/>
        <v>3.7218492430054981</v>
      </c>
      <c r="AD44">
        <f t="shared" si="178"/>
        <v>3.6319989301058762</v>
      </c>
      <c r="AE44">
        <f t="shared" si="20"/>
        <v>1503.1267605633805</v>
      </c>
      <c r="AF44">
        <f t="shared" si="21"/>
        <v>1.2596450704225357</v>
      </c>
      <c r="AG44">
        <f t="shared" ref="AG44:AI59" si="179">(AG114-0)/71+AG43</f>
        <v>0.23943661971830993</v>
      </c>
      <c r="AH44">
        <f t="shared" si="179"/>
        <v>0.32394366197183094</v>
      </c>
      <c r="AI44">
        <f t="shared" si="179"/>
        <v>44.442556721011883</v>
      </c>
      <c r="AJ44">
        <f t="shared" si="22"/>
        <v>819.36668219111573</v>
      </c>
      <c r="AK44">
        <f t="shared" si="119"/>
        <v>0.61971830985915477</v>
      </c>
      <c r="AL44">
        <f t="shared" si="23"/>
        <v>55.695808774697959</v>
      </c>
      <c r="AM44">
        <f t="shared" si="120"/>
        <v>0</v>
      </c>
      <c r="AN44">
        <f t="shared" si="24"/>
        <v>1.4137286153440813</v>
      </c>
      <c r="AO44">
        <f t="shared" ref="AO44:AQ59" si="180">(AO114-0)/71+AO43</f>
        <v>0</v>
      </c>
      <c r="AP44">
        <f t="shared" si="180"/>
        <v>0</v>
      </c>
      <c r="AQ44">
        <f t="shared" si="180"/>
        <v>14.025639239436618</v>
      </c>
      <c r="AR44">
        <f t="shared" si="25"/>
        <v>3.8884243681645865</v>
      </c>
      <c r="AS44">
        <f t="shared" si="26"/>
        <v>10.483197258845424</v>
      </c>
      <c r="AT44">
        <f t="shared" si="27"/>
        <v>3.750859114348494</v>
      </c>
      <c r="AU44">
        <f t="shared" si="28"/>
        <v>302.87323943661954</v>
      </c>
      <c r="AV44">
        <f t="shared" si="29"/>
        <v>220.05633802816888</v>
      </c>
      <c r="AW44">
        <f t="shared" ref="AW44:AY59" si="181">(AW114-0)/71+AW43</f>
        <v>0.81142816901408432</v>
      </c>
      <c r="AX44">
        <f t="shared" si="181"/>
        <v>0</v>
      </c>
      <c r="AY44">
        <f t="shared" si="181"/>
        <v>18.447133274676833</v>
      </c>
      <c r="AZ44">
        <f t="shared" si="30"/>
        <v>57.452974260501058</v>
      </c>
      <c r="BA44">
        <f t="shared" si="31"/>
        <v>8.1538807590493221</v>
      </c>
      <c r="BB44">
        <f t="shared" si="32"/>
        <v>108.11010841033405</v>
      </c>
      <c r="BC44">
        <f t="shared" si="33"/>
        <v>13.271509620855742</v>
      </c>
      <c r="BD44">
        <f t="shared" si="34"/>
        <v>6.6453464788732397</v>
      </c>
      <c r="BE44">
        <f t="shared" si="35"/>
        <v>6.6519941707860717</v>
      </c>
      <c r="BF44">
        <f t="shared" si="36"/>
        <v>5.5710338028169009</v>
      </c>
      <c r="BG44">
        <f t="shared" si="123"/>
        <v>0.27909436619718309</v>
      </c>
      <c r="BH44">
        <f t="shared" si="37"/>
        <v>216.50704225352126</v>
      </c>
      <c r="BI44">
        <f t="shared" si="38"/>
        <v>1674.6760563380296</v>
      </c>
      <c r="BJ44">
        <f t="shared" ref="BJ44:BL59" si="182">(BJ114-0)/71+BJ43</f>
        <v>0.352112676056338</v>
      </c>
      <c r="BK44">
        <f t="shared" si="182"/>
        <v>1.1732394366197181</v>
      </c>
      <c r="BL44">
        <f t="shared" si="182"/>
        <v>0</v>
      </c>
      <c r="BM44">
        <f t="shared" si="39"/>
        <v>0.6809542487994017</v>
      </c>
      <c r="BN44">
        <f t="shared" si="125"/>
        <v>0</v>
      </c>
      <c r="BO44">
        <f t="shared" si="40"/>
        <v>2802.7605633802837</v>
      </c>
      <c r="BP44">
        <f t="shared" si="41"/>
        <v>0.79469507977898712</v>
      </c>
      <c r="BQ44">
        <f t="shared" si="42"/>
        <v>79.859154929577429</v>
      </c>
      <c r="BR44">
        <f t="shared" si="168"/>
        <v>0</v>
      </c>
      <c r="BS44">
        <f t="shared" si="168"/>
        <v>0</v>
      </c>
      <c r="BT44">
        <f t="shared" si="43"/>
        <v>0.73736619718309904</v>
      </c>
      <c r="BU44">
        <f t="shared" si="44"/>
        <v>5.8332748799934944</v>
      </c>
      <c r="BV44">
        <f t="shared" si="169"/>
        <v>1.323943661971831</v>
      </c>
      <c r="BW44">
        <f t="shared" si="169"/>
        <v>0</v>
      </c>
      <c r="BX44">
        <f t="shared" si="169"/>
        <v>0.16901408450704225</v>
      </c>
      <c r="BY44">
        <f t="shared" si="128"/>
        <v>1.5523672417984116</v>
      </c>
      <c r="BZ44">
        <f t="shared" si="45"/>
        <v>0.72754410760581445</v>
      </c>
      <c r="CA44">
        <f t="shared" si="46"/>
        <v>16.278317244485191</v>
      </c>
      <c r="CB44">
        <f t="shared" si="47"/>
        <v>331.26760563380276</v>
      </c>
      <c r="CC44">
        <f t="shared" si="48"/>
        <v>3.5492957746478839</v>
      </c>
      <c r="CD44">
        <f t="shared" si="49"/>
        <v>413.23116516640624</v>
      </c>
      <c r="CE44">
        <f t="shared" si="50"/>
        <v>36.545588704730243</v>
      </c>
      <c r="CF44">
        <f t="shared" si="51"/>
        <v>290.59515791770451</v>
      </c>
      <c r="CG44">
        <f t="shared" si="52"/>
        <v>34.456707588864653</v>
      </c>
      <c r="CH44">
        <f t="shared" si="53"/>
        <v>63.295774647887356</v>
      </c>
      <c r="CI44">
        <f t="shared" si="129"/>
        <v>44.760563380281695</v>
      </c>
      <c r="CJ44">
        <f t="shared" si="54"/>
        <v>1218.5915492957756</v>
      </c>
      <c r="CK44">
        <f t="shared" si="55"/>
        <v>21.591368123733446</v>
      </c>
      <c r="CL44">
        <f t="shared" si="56"/>
        <v>2431.267605633805</v>
      </c>
      <c r="CM44">
        <f t="shared" si="57"/>
        <v>22.743419727967062</v>
      </c>
      <c r="CN44">
        <f t="shared" si="58"/>
        <v>3.8959330507553531</v>
      </c>
      <c r="CO44">
        <f t="shared" si="163"/>
        <v>0</v>
      </c>
      <c r="CP44">
        <f t="shared" si="163"/>
        <v>0</v>
      </c>
      <c r="CQ44">
        <f t="shared" si="59"/>
        <v>114.76056338028171</v>
      </c>
      <c r="CR44">
        <f t="shared" si="60"/>
        <v>18.792849195641722</v>
      </c>
      <c r="CS44">
        <f t="shared" si="164"/>
        <v>1.380281690140845</v>
      </c>
      <c r="CT44">
        <f t="shared" si="164"/>
        <v>23.38821126760563</v>
      </c>
      <c r="CU44">
        <f t="shared" si="164"/>
        <v>0</v>
      </c>
      <c r="CV44">
        <f t="shared" si="164"/>
        <v>1.5774647887323938</v>
      </c>
      <c r="CW44">
        <f t="shared" si="61"/>
        <v>2.8641149684829692</v>
      </c>
      <c r="CX44">
        <f t="shared" si="62"/>
        <v>4.7323943661971803</v>
      </c>
      <c r="CY44">
        <f t="shared" si="63"/>
        <v>15.171242891849614</v>
      </c>
      <c r="CZ44">
        <f t="shared" si="132"/>
        <v>0</v>
      </c>
      <c r="DA44">
        <f t="shared" si="64"/>
        <v>5.9154929577464745</v>
      </c>
      <c r="DB44">
        <f t="shared" si="133"/>
        <v>1.9323868446680035</v>
      </c>
      <c r="DC44">
        <f t="shared" si="65"/>
        <v>0.64118028169014096</v>
      </c>
      <c r="DD44">
        <f t="shared" si="165"/>
        <v>0.93988732394366159</v>
      </c>
      <c r="DE44">
        <f t="shared" si="165"/>
        <v>4.5070422535211252</v>
      </c>
      <c r="DF44">
        <f t="shared" si="66"/>
        <v>0.74168450704225386</v>
      </c>
      <c r="DG44">
        <f t="shared" si="67"/>
        <v>238.58229320010841</v>
      </c>
      <c r="DH44">
        <f t="shared" si="166"/>
        <v>0</v>
      </c>
      <c r="DI44">
        <f t="shared" si="166"/>
        <v>0</v>
      </c>
      <c r="DJ44">
        <f t="shared" si="68"/>
        <v>24.951126480760802</v>
      </c>
      <c r="DK44">
        <f t="shared" si="69"/>
        <v>20.112676056338035</v>
      </c>
      <c r="DL44">
        <f t="shared" si="70"/>
        <v>85.060963288076906</v>
      </c>
      <c r="DM44">
        <f t="shared" si="136"/>
        <v>4.4028169014084506</v>
      </c>
      <c r="DN44">
        <f t="shared" si="71"/>
        <v>2.2305549295774663</v>
      </c>
      <c r="DO44">
        <f t="shared" si="72"/>
        <v>506.95774647887316</v>
      </c>
      <c r="DP44">
        <f t="shared" si="137"/>
        <v>2.5467464788732395</v>
      </c>
      <c r="DQ44">
        <f t="shared" si="73"/>
        <v>63.887323943662039</v>
      </c>
      <c r="DR44">
        <f t="shared" si="74"/>
        <v>1.4213846158068806</v>
      </c>
      <c r="DS44">
        <f t="shared" si="138"/>
        <v>0.11831048208757186</v>
      </c>
      <c r="DT44">
        <f t="shared" si="75"/>
        <v>5.8553594519845209</v>
      </c>
      <c r="DU44">
        <f t="shared" si="76"/>
        <v>127.18309859154937</v>
      </c>
      <c r="DV44">
        <f t="shared" si="167"/>
        <v>8.774647887323944</v>
      </c>
      <c r="DW44">
        <f t="shared" si="167"/>
        <v>0</v>
      </c>
      <c r="DX44">
        <f t="shared" si="77"/>
        <v>11.090970648151682</v>
      </c>
      <c r="DY44">
        <f t="shared" si="140"/>
        <v>0</v>
      </c>
      <c r="DZ44">
        <f t="shared" si="78"/>
        <v>1.8438777979803735</v>
      </c>
      <c r="EA44">
        <f t="shared" si="79"/>
        <v>21.529495164049866</v>
      </c>
      <c r="EB44">
        <f t="shared" si="80"/>
        <v>26.06488018462051</v>
      </c>
      <c r="EC44">
        <f t="shared" si="81"/>
        <v>385.6901408450708</v>
      </c>
      <c r="ED44">
        <f t="shared" si="82"/>
        <v>40.816901408450711</v>
      </c>
      <c r="EE44">
        <f t="shared" si="83"/>
        <v>3.0141922885626657</v>
      </c>
      <c r="EF44">
        <f t="shared" si="84"/>
        <v>14.388845070422521</v>
      </c>
      <c r="EG44">
        <f t="shared" si="146"/>
        <v>6.600943661971832</v>
      </c>
      <c r="EH44">
        <f t="shared" si="85"/>
        <v>247.95047799940795</v>
      </c>
      <c r="EI44">
        <f t="shared" si="172"/>
        <v>1.6540563380281692</v>
      </c>
      <c r="EJ44">
        <f t="shared" si="172"/>
        <v>0</v>
      </c>
      <c r="EK44">
        <f t="shared" si="86"/>
        <v>0.59154929577464754</v>
      </c>
      <c r="EL44">
        <f t="shared" si="148"/>
        <v>8.4507042253521125E-2</v>
      </c>
      <c r="EM44">
        <f t="shared" si="87"/>
        <v>0.87555211267605604</v>
      </c>
      <c r="EN44">
        <f t="shared" si="173"/>
        <v>0</v>
      </c>
      <c r="EO44">
        <f t="shared" si="173"/>
        <v>0</v>
      </c>
      <c r="EP44">
        <f t="shared" si="88"/>
        <v>88.604671577783662</v>
      </c>
      <c r="EQ44">
        <f t="shared" si="89"/>
        <v>2.3680339601612452</v>
      </c>
      <c r="ER44">
        <f t="shared" si="174"/>
        <v>0</v>
      </c>
      <c r="ES44">
        <f t="shared" si="174"/>
        <v>0.11478591549295769</v>
      </c>
      <c r="ET44">
        <f t="shared" si="90"/>
        <v>6.0299662649570864</v>
      </c>
      <c r="EU44">
        <f t="shared" si="151"/>
        <v>0</v>
      </c>
      <c r="EV44">
        <f t="shared" si="91"/>
        <v>2.4208563380281687</v>
      </c>
      <c r="EW44">
        <f t="shared" si="92"/>
        <v>78.543164854789509</v>
      </c>
      <c r="EX44">
        <f t="shared" si="93"/>
        <v>331.26760563380276</v>
      </c>
      <c r="EY44">
        <f t="shared" si="94"/>
        <v>7.1067042262782101</v>
      </c>
      <c r="EZ44">
        <f t="shared" si="152"/>
        <v>1.3535211267605636</v>
      </c>
      <c r="FA44">
        <f t="shared" si="95"/>
        <v>4.1300784714275611</v>
      </c>
      <c r="FB44">
        <f t="shared" si="96"/>
        <v>38.365994366197157</v>
      </c>
      <c r="FC44">
        <f t="shared" si="153"/>
        <v>0</v>
      </c>
      <c r="FD44">
        <f t="shared" si="97"/>
        <v>484.47887323943661</v>
      </c>
      <c r="FE44">
        <f t="shared" si="98"/>
        <v>261.46478873239454</v>
      </c>
      <c r="FF44">
        <f t="shared" si="99"/>
        <v>90.769957678168126</v>
      </c>
      <c r="FG44">
        <f t="shared" si="100"/>
        <v>21.458527062243061</v>
      </c>
      <c r="FH44">
        <f t="shared" si="101"/>
        <v>30.347887286457489</v>
      </c>
      <c r="FI44">
        <f t="shared" si="102"/>
        <v>73.474051814184193</v>
      </c>
      <c r="FJ44">
        <f t="shared" si="175"/>
        <v>0.49627605633802824</v>
      </c>
      <c r="FK44">
        <f t="shared" si="175"/>
        <v>0</v>
      </c>
      <c r="FL44">
        <f t="shared" si="103"/>
        <v>49.097955819329876</v>
      </c>
      <c r="FM44">
        <f t="shared" si="104"/>
        <v>20.069664192843515</v>
      </c>
      <c r="FN44">
        <f t="shared" si="105"/>
        <v>108.84507042253534</v>
      </c>
      <c r="FO44">
        <f t="shared" si="176"/>
        <v>0</v>
      </c>
      <c r="FP44">
        <f t="shared" si="176"/>
        <v>0</v>
      </c>
      <c r="FQ44">
        <f t="shared" si="106"/>
        <v>8958.9219709263616</v>
      </c>
      <c r="FR44">
        <f t="shared" si="107"/>
        <v>3.6600929577464814</v>
      </c>
      <c r="FS44">
        <f t="shared" si="143"/>
        <v>5.3734442073389701</v>
      </c>
      <c r="FT44">
        <f t="shared" si="108"/>
        <v>1289.5774647887317</v>
      </c>
      <c r="FU44">
        <f t="shared" si="109"/>
        <v>16859.154929577478</v>
      </c>
      <c r="FV44">
        <f t="shared" si="110"/>
        <v>23.768127862559663</v>
      </c>
      <c r="FW44">
        <f t="shared" si="170"/>
        <v>0</v>
      </c>
      <c r="FX44">
        <f t="shared" si="170"/>
        <v>0</v>
      </c>
      <c r="FY44">
        <f t="shared" si="111"/>
        <v>616.38863464612848</v>
      </c>
      <c r="FZ44">
        <f t="shared" si="112"/>
        <v>6.981802362065241</v>
      </c>
      <c r="GA44">
        <f t="shared" si="171"/>
        <v>0</v>
      </c>
      <c r="GB44">
        <f t="shared" si="171"/>
        <v>28.281690140845065</v>
      </c>
      <c r="GC44">
        <f t="shared" si="113"/>
        <v>164.12497284723742</v>
      </c>
    </row>
    <row r="45" spans="1:185">
      <c r="A45" s="1">
        <v>1943</v>
      </c>
      <c r="B45">
        <f t="shared" si="3"/>
        <v>49.138946478873272</v>
      </c>
      <c r="C45">
        <f t="shared" si="4"/>
        <v>19.72825004917507</v>
      </c>
      <c r="D45">
        <f t="shared" si="5"/>
        <v>25.676179365715797</v>
      </c>
      <c r="E45">
        <f t="shared" si="126"/>
        <v>0</v>
      </c>
      <c r="F45">
        <f t="shared" si="6"/>
        <v>16.352112676056354</v>
      </c>
      <c r="G45">
        <f t="shared" ref="G45:H60" si="183">(G115-0)/71+G44</f>
        <v>0</v>
      </c>
      <c r="H45">
        <f t="shared" si="183"/>
        <v>0</v>
      </c>
      <c r="I45">
        <f t="shared" si="7"/>
        <v>240.88857027593713</v>
      </c>
      <c r="J45">
        <f t="shared" si="114"/>
        <v>0</v>
      </c>
      <c r="K45">
        <f t="shared" si="8"/>
        <v>256.78873239436609</v>
      </c>
      <c r="L45">
        <f t="shared" si="9"/>
        <v>374.28169014084534</v>
      </c>
      <c r="M45">
        <f t="shared" si="10"/>
        <v>4.0391535211267575</v>
      </c>
      <c r="N45">
        <f t="shared" si="11"/>
        <v>8.8397162461386198</v>
      </c>
      <c r="O45">
        <f t="shared" si="12"/>
        <v>2.9834126760563406</v>
      </c>
      <c r="P45">
        <f t="shared" si="13"/>
        <v>416.67605633802793</v>
      </c>
      <c r="Q45">
        <f t="shared" si="177"/>
        <v>0</v>
      </c>
      <c r="R45">
        <f t="shared" si="177"/>
        <v>1.8846478873239434</v>
      </c>
      <c r="S45">
        <f t="shared" si="177"/>
        <v>4.3661971830985915E-4</v>
      </c>
      <c r="T45">
        <f t="shared" si="177"/>
        <v>2.7869014084507042</v>
      </c>
      <c r="U45">
        <f t="shared" si="14"/>
        <v>1.6490767119324861</v>
      </c>
      <c r="V45">
        <f t="shared" si="15"/>
        <v>1.0068527100413203</v>
      </c>
      <c r="W45">
        <f t="shared" si="16"/>
        <v>131.94961013716846</v>
      </c>
      <c r="X45">
        <f t="shared" si="17"/>
        <v>1.1083820343449624</v>
      </c>
      <c r="Y45">
        <f t="shared" si="18"/>
        <v>31.139930071301194</v>
      </c>
      <c r="Z45">
        <f t="shared" si="116"/>
        <v>0</v>
      </c>
      <c r="AA45">
        <f t="shared" si="19"/>
        <v>93.383785167568831</v>
      </c>
      <c r="AB45">
        <f t="shared" si="178"/>
        <v>1.0154929577464789</v>
      </c>
      <c r="AC45">
        <f t="shared" si="178"/>
        <v>4.0945112148364844</v>
      </c>
      <c r="AD45">
        <f t="shared" si="178"/>
        <v>4.1672101977115101</v>
      </c>
      <c r="AE45">
        <f t="shared" si="20"/>
        <v>1538.9154929577467</v>
      </c>
      <c r="AF45">
        <f t="shared" si="21"/>
        <v>1.2896366197183105</v>
      </c>
      <c r="AG45">
        <f t="shared" si="179"/>
        <v>0.25352112676056343</v>
      </c>
      <c r="AH45">
        <f t="shared" si="179"/>
        <v>0.33802816901408445</v>
      </c>
      <c r="AI45">
        <f t="shared" si="179"/>
        <v>46.004243797012528</v>
      </c>
      <c r="AJ45">
        <f t="shared" si="22"/>
        <v>838.87541271947566</v>
      </c>
      <c r="AK45">
        <f t="shared" si="119"/>
        <v>0.66197183098591528</v>
      </c>
      <c r="AL45">
        <f t="shared" si="23"/>
        <v>57.021899459809816</v>
      </c>
      <c r="AM45">
        <f t="shared" si="120"/>
        <v>0</v>
      </c>
      <c r="AN45">
        <f t="shared" si="24"/>
        <v>1.4473888204713214</v>
      </c>
      <c r="AO45">
        <f t="shared" si="180"/>
        <v>0</v>
      </c>
      <c r="AP45">
        <f t="shared" si="180"/>
        <v>0</v>
      </c>
      <c r="AQ45">
        <f t="shared" si="180"/>
        <v>14.843585070422533</v>
      </c>
      <c r="AR45">
        <f t="shared" si="25"/>
        <v>3.9810059007399339</v>
      </c>
      <c r="AS45">
        <f t="shared" si="26"/>
        <v>10.732797193579838</v>
      </c>
      <c r="AT45">
        <f t="shared" si="27"/>
        <v>3.8401652837377438</v>
      </c>
      <c r="AU45">
        <f t="shared" si="28"/>
        <v>310.08450704225334</v>
      </c>
      <c r="AV45">
        <f t="shared" si="29"/>
        <v>225.29577464788719</v>
      </c>
      <c r="AW45">
        <f t="shared" si="181"/>
        <v>0.83678028169014063</v>
      </c>
      <c r="AX45">
        <f t="shared" si="181"/>
        <v>0</v>
      </c>
      <c r="AY45">
        <f t="shared" si="181"/>
        <v>20.24854172538106</v>
      </c>
      <c r="AZ45">
        <f t="shared" si="30"/>
        <v>58.820902219084417</v>
      </c>
      <c r="BA45">
        <f t="shared" si="31"/>
        <v>8.3480207771219241</v>
      </c>
      <c r="BB45">
        <f t="shared" si="32"/>
        <v>110.6841586105801</v>
      </c>
      <c r="BC45">
        <f t="shared" si="33"/>
        <v>13.587497945161831</v>
      </c>
      <c r="BD45">
        <f t="shared" si="34"/>
        <v>6.8035690140845073</v>
      </c>
      <c r="BE45">
        <f t="shared" si="35"/>
        <v>6.8103749843762165</v>
      </c>
      <c r="BF45">
        <f t="shared" si="36"/>
        <v>5.7036774647887318</v>
      </c>
      <c r="BG45">
        <f t="shared" si="123"/>
        <v>0.27943380281690139</v>
      </c>
      <c r="BH45">
        <f t="shared" si="37"/>
        <v>221.66197183098606</v>
      </c>
      <c r="BI45">
        <f t="shared" si="38"/>
        <v>1714.5492957746494</v>
      </c>
      <c r="BJ45">
        <f t="shared" si="182"/>
        <v>0.37464788732394366</v>
      </c>
      <c r="BK45">
        <f t="shared" si="182"/>
        <v>1.1985915492957744</v>
      </c>
      <c r="BL45">
        <f t="shared" si="182"/>
        <v>0</v>
      </c>
      <c r="BM45">
        <f t="shared" si="39"/>
        <v>0.69716744519938745</v>
      </c>
      <c r="BN45">
        <f t="shared" si="125"/>
        <v>0</v>
      </c>
      <c r="BO45">
        <f t="shared" si="40"/>
        <v>2869.4929577464809</v>
      </c>
      <c r="BP45">
        <f t="shared" si="41"/>
        <v>0.81361639120229634</v>
      </c>
      <c r="BQ45">
        <f t="shared" si="42"/>
        <v>81.760563380281653</v>
      </c>
      <c r="BR45">
        <f t="shared" si="168"/>
        <v>0</v>
      </c>
      <c r="BS45">
        <f t="shared" si="168"/>
        <v>0</v>
      </c>
      <c r="BT45">
        <f t="shared" si="43"/>
        <v>0.75492253521126806</v>
      </c>
      <c r="BU45">
        <f t="shared" si="44"/>
        <v>5.9721623771361969</v>
      </c>
      <c r="BV45">
        <f t="shared" si="169"/>
        <v>1.4121126760563381</v>
      </c>
      <c r="BW45">
        <f t="shared" si="169"/>
        <v>0</v>
      </c>
      <c r="BX45">
        <f t="shared" si="169"/>
        <v>0.19718309859154928</v>
      </c>
      <c r="BY45">
        <f t="shared" si="128"/>
        <v>1.5805362558829186</v>
      </c>
      <c r="BZ45">
        <f t="shared" si="45"/>
        <v>0.7448665863583338</v>
      </c>
      <c r="CA45">
        <f t="shared" si="46"/>
        <v>16.665896226496741</v>
      </c>
      <c r="CB45">
        <f t="shared" si="47"/>
        <v>339.15492957746471</v>
      </c>
      <c r="CC45">
        <f t="shared" si="48"/>
        <v>3.6338028169014049</v>
      </c>
      <c r="CD45">
        <f t="shared" si="49"/>
        <v>423.07000243227304</v>
      </c>
      <c r="CE45">
        <f t="shared" si="50"/>
        <v>37.415721769128581</v>
      </c>
      <c r="CF45">
        <f t="shared" si="51"/>
        <v>297.51409024907844</v>
      </c>
      <c r="CG45">
        <f t="shared" si="52"/>
        <v>35.277105388599523</v>
      </c>
      <c r="CH45">
        <f t="shared" si="53"/>
        <v>64.802816901408477</v>
      </c>
      <c r="CI45">
        <f t="shared" si="129"/>
        <v>47.816901408450711</v>
      </c>
      <c r="CJ45">
        <f t="shared" si="54"/>
        <v>1247.6056338028179</v>
      </c>
      <c r="CK45">
        <f t="shared" si="55"/>
        <v>22.10544831715567</v>
      </c>
      <c r="CL45">
        <f t="shared" si="56"/>
        <v>2489.1549295774671</v>
      </c>
      <c r="CM45">
        <f t="shared" si="57"/>
        <v>23.284929721490087</v>
      </c>
      <c r="CN45">
        <f t="shared" si="58"/>
        <v>3.9886933614876234</v>
      </c>
      <c r="CO45">
        <f t="shared" ref="CO45:CP60" si="184">(CO115-0)/71+CO44</f>
        <v>0</v>
      </c>
      <c r="CP45">
        <f t="shared" si="184"/>
        <v>0</v>
      </c>
      <c r="CQ45">
        <f t="shared" si="59"/>
        <v>117.49295774647889</v>
      </c>
      <c r="CR45">
        <f t="shared" si="60"/>
        <v>19.240297986014145</v>
      </c>
      <c r="CS45">
        <f t="shared" ref="CS45:CV60" si="185">(CS115-0)/71+CS44</f>
        <v>1.8093239436619717</v>
      </c>
      <c r="CT45">
        <f t="shared" si="185"/>
        <v>24.192464788732391</v>
      </c>
      <c r="CU45">
        <f t="shared" si="185"/>
        <v>0</v>
      </c>
      <c r="CV45">
        <f t="shared" si="185"/>
        <v>1.5915492957746473</v>
      </c>
      <c r="CW45">
        <f t="shared" si="61"/>
        <v>2.9323081820182781</v>
      </c>
      <c r="CX45">
        <f t="shared" si="62"/>
        <v>4.8450704225352084</v>
      </c>
      <c r="CY45">
        <f t="shared" si="63"/>
        <v>15.532462960703176</v>
      </c>
      <c r="CZ45">
        <f t="shared" si="132"/>
        <v>0</v>
      </c>
      <c r="DA45">
        <f t="shared" si="64"/>
        <v>6.0563380281690096</v>
      </c>
      <c r="DB45">
        <f t="shared" si="133"/>
        <v>1.9605558587525105</v>
      </c>
      <c r="DC45">
        <f t="shared" si="65"/>
        <v>0.65644647887323959</v>
      </c>
      <c r="DD45">
        <f t="shared" ref="DD45:DE60" si="186">(DD115-0)/71+DD44</f>
        <v>1.0189295774647884</v>
      </c>
      <c r="DE45">
        <f t="shared" si="186"/>
        <v>4.8873239436619702</v>
      </c>
      <c r="DF45">
        <f t="shared" si="66"/>
        <v>0.75934366197183134</v>
      </c>
      <c r="DG45">
        <f t="shared" si="67"/>
        <v>244.26282399058718</v>
      </c>
      <c r="DH45">
        <f t="shared" ref="DH45:DI60" si="187">(DH115-0)/71+DH44</f>
        <v>0</v>
      </c>
      <c r="DI45">
        <f t="shared" si="187"/>
        <v>0</v>
      </c>
      <c r="DJ45">
        <f t="shared" si="68"/>
        <v>25.545200920778917</v>
      </c>
      <c r="DK45">
        <f t="shared" si="69"/>
        <v>20.591549295774655</v>
      </c>
      <c r="DL45">
        <f t="shared" si="70"/>
        <v>87.086224318745408</v>
      </c>
      <c r="DM45">
        <f t="shared" si="136"/>
        <v>4.7070422535211272</v>
      </c>
      <c r="DN45">
        <f t="shared" si="71"/>
        <v>2.2836633802816917</v>
      </c>
      <c r="DO45">
        <f t="shared" si="72"/>
        <v>519.02816901408448</v>
      </c>
      <c r="DP45">
        <f t="shared" si="137"/>
        <v>2.765056338028169</v>
      </c>
      <c r="DQ45">
        <f t="shared" si="73"/>
        <v>65.408450704225416</v>
      </c>
      <c r="DR45">
        <f t="shared" si="74"/>
        <v>1.4552271066594253</v>
      </c>
      <c r="DS45">
        <f t="shared" si="138"/>
        <v>0.11831048208757186</v>
      </c>
      <c r="DT45">
        <f t="shared" si="75"/>
        <v>5.9947727722698669</v>
      </c>
      <c r="DU45">
        <f t="shared" si="76"/>
        <v>130.21126760563388</v>
      </c>
      <c r="DV45">
        <f t="shared" ref="DV45:DW60" si="188">(DV115-0)/71+DV44</f>
        <v>9.3802816901408459</v>
      </c>
      <c r="DW45">
        <f t="shared" si="188"/>
        <v>0</v>
      </c>
      <c r="DX45">
        <f t="shared" si="77"/>
        <v>11.355041377869579</v>
      </c>
      <c r="DY45">
        <f t="shared" si="140"/>
        <v>0</v>
      </c>
      <c r="DZ45">
        <f t="shared" si="78"/>
        <v>1.8877796503132396</v>
      </c>
      <c r="EA45">
        <f t="shared" si="79"/>
        <v>22.042102191765338</v>
      </c>
      <c r="EB45">
        <f t="shared" si="80"/>
        <v>26.685472569968617</v>
      </c>
      <c r="EC45">
        <f t="shared" si="81"/>
        <v>394.87323943662011</v>
      </c>
      <c r="ED45">
        <f t="shared" si="82"/>
        <v>41.788732394366207</v>
      </c>
      <c r="EE45">
        <f t="shared" si="83"/>
        <v>3.0859587716236816</v>
      </c>
      <c r="EF45">
        <f t="shared" si="84"/>
        <v>14.731436619718295</v>
      </c>
      <c r="EG45">
        <f t="shared" si="146"/>
        <v>6.847422535211269</v>
      </c>
      <c r="EH45">
        <f t="shared" si="85"/>
        <v>253.85406080891767</v>
      </c>
      <c r="EI45">
        <f t="shared" si="172"/>
        <v>1.7244788732394367</v>
      </c>
      <c r="EJ45">
        <f t="shared" si="172"/>
        <v>0</v>
      </c>
      <c r="EK45">
        <f t="shared" si="86"/>
        <v>0.60563380281690105</v>
      </c>
      <c r="EL45">
        <f t="shared" si="148"/>
        <v>8.4507042253521125E-2</v>
      </c>
      <c r="EM45">
        <f t="shared" si="87"/>
        <v>0.89639859154929546</v>
      </c>
      <c r="EN45">
        <f t="shared" si="173"/>
        <v>0</v>
      </c>
      <c r="EO45">
        <f t="shared" si="173"/>
        <v>0</v>
      </c>
      <c r="EP45">
        <f t="shared" si="88"/>
        <v>90.71430661534994</v>
      </c>
      <c r="EQ45">
        <f t="shared" si="89"/>
        <v>2.4244157211174655</v>
      </c>
      <c r="ER45">
        <f t="shared" si="174"/>
        <v>0</v>
      </c>
      <c r="ES45">
        <f t="shared" si="174"/>
        <v>0.15703943661971825</v>
      </c>
      <c r="ET45">
        <f t="shared" si="90"/>
        <v>6.1735368903132075</v>
      </c>
      <c r="EU45">
        <f t="shared" si="151"/>
        <v>0</v>
      </c>
      <c r="EV45">
        <f t="shared" si="91"/>
        <v>2.4784957746478868</v>
      </c>
      <c r="EW45">
        <f t="shared" si="92"/>
        <v>80.413240208474974</v>
      </c>
      <c r="EX45">
        <f t="shared" si="93"/>
        <v>339.15492957746471</v>
      </c>
      <c r="EY45">
        <f t="shared" si="94"/>
        <v>7.2759114697610245</v>
      </c>
      <c r="EZ45">
        <f t="shared" si="152"/>
        <v>1.6</v>
      </c>
      <c r="FA45">
        <f t="shared" si="95"/>
        <v>4.2284136731282169</v>
      </c>
      <c r="FB45">
        <f t="shared" si="96"/>
        <v>39.279470422535184</v>
      </c>
      <c r="FC45">
        <f t="shared" si="153"/>
        <v>0</v>
      </c>
      <c r="FD45">
        <f t="shared" si="97"/>
        <v>496.01408450704224</v>
      </c>
      <c r="FE45">
        <f t="shared" si="98"/>
        <v>267.69014084507057</v>
      </c>
      <c r="FF45">
        <f t="shared" si="99"/>
        <v>92.931147146695935</v>
      </c>
      <c r="FG45">
        <f t="shared" si="100"/>
        <v>21.969444373248848</v>
      </c>
      <c r="FH45">
        <f t="shared" si="101"/>
        <v>31.070456031373144</v>
      </c>
      <c r="FI45">
        <f t="shared" si="102"/>
        <v>75.223434000236196</v>
      </c>
      <c r="FJ45">
        <f t="shared" si="175"/>
        <v>0.5666985915492958</v>
      </c>
      <c r="FK45">
        <f t="shared" si="175"/>
        <v>0</v>
      </c>
      <c r="FL45">
        <f t="shared" si="103"/>
        <v>50.26695476740916</v>
      </c>
      <c r="FM45">
        <f t="shared" si="104"/>
        <v>20.54751334029217</v>
      </c>
      <c r="FN45">
        <f t="shared" si="105"/>
        <v>111.43661971831</v>
      </c>
      <c r="FO45">
        <f t="shared" si="176"/>
        <v>0</v>
      </c>
      <c r="FP45">
        <f t="shared" si="176"/>
        <v>0</v>
      </c>
      <c r="FQ45">
        <f t="shared" si="106"/>
        <v>9172.2296369007981</v>
      </c>
      <c r="FR45">
        <f t="shared" si="107"/>
        <v>3.7472380281690167</v>
      </c>
      <c r="FS45">
        <f t="shared" si="143"/>
        <v>5.8712780089012568</v>
      </c>
      <c r="FT45">
        <f t="shared" si="108"/>
        <v>1320.2816901408444</v>
      </c>
      <c r="FU45">
        <f t="shared" si="109"/>
        <v>17260.563380281703</v>
      </c>
      <c r="FV45">
        <f t="shared" si="110"/>
        <v>24.334035668811083</v>
      </c>
      <c r="FW45">
        <f t="shared" si="170"/>
        <v>0</v>
      </c>
      <c r="FX45">
        <f t="shared" si="170"/>
        <v>0</v>
      </c>
      <c r="FY45">
        <f t="shared" si="111"/>
        <v>631.06455451865531</v>
      </c>
      <c r="FZ45">
        <f t="shared" si="112"/>
        <v>7.1480357516382229</v>
      </c>
      <c r="GA45">
        <f t="shared" si="171"/>
        <v>0</v>
      </c>
      <c r="GB45">
        <f t="shared" si="171"/>
        <v>28.619718309859149</v>
      </c>
      <c r="GC45">
        <f t="shared" si="113"/>
        <v>168.03271029598116</v>
      </c>
    </row>
    <row r="46" spans="1:185">
      <c r="A46" s="1">
        <v>1944</v>
      </c>
      <c r="B46">
        <f t="shared" si="3"/>
        <v>50.281712676056372</v>
      </c>
      <c r="C46">
        <f t="shared" si="4"/>
        <v>20.187046561946584</v>
      </c>
      <c r="D46">
        <f t="shared" si="5"/>
        <v>26.273299816081281</v>
      </c>
      <c r="E46">
        <f t="shared" si="126"/>
        <v>0</v>
      </c>
      <c r="F46">
        <f t="shared" si="6"/>
        <v>16.732394366197198</v>
      </c>
      <c r="G46">
        <f t="shared" si="183"/>
        <v>0</v>
      </c>
      <c r="H46">
        <f t="shared" si="183"/>
        <v>0</v>
      </c>
      <c r="I46">
        <f t="shared" si="7"/>
        <v>246.49063004979612</v>
      </c>
      <c r="J46">
        <f t="shared" si="114"/>
        <v>0</v>
      </c>
      <c r="K46">
        <f t="shared" si="8"/>
        <v>262.76056338028161</v>
      </c>
      <c r="L46">
        <f t="shared" si="9"/>
        <v>382.98591549295804</v>
      </c>
      <c r="M46">
        <f t="shared" si="10"/>
        <v>4.1330873239436592</v>
      </c>
      <c r="N46">
        <f t="shared" si="11"/>
        <v>9.0452910425604482</v>
      </c>
      <c r="O46">
        <f t="shared" si="12"/>
        <v>3.0527943661971859</v>
      </c>
      <c r="P46">
        <f t="shared" si="13"/>
        <v>426.36619718309834</v>
      </c>
      <c r="Q46">
        <f t="shared" si="177"/>
        <v>0</v>
      </c>
      <c r="R46">
        <f t="shared" si="177"/>
        <v>1.9550704225352109</v>
      </c>
      <c r="S46">
        <f t="shared" si="177"/>
        <v>4.6478873239436618E-4</v>
      </c>
      <c r="T46">
        <f t="shared" si="177"/>
        <v>2.8976056338028169</v>
      </c>
      <c r="U46">
        <f t="shared" si="14"/>
        <v>1.6874273331402183</v>
      </c>
      <c r="V46">
        <f t="shared" si="15"/>
        <v>1.0302678893446069</v>
      </c>
      <c r="W46">
        <f t="shared" si="16"/>
        <v>135.01820572175379</v>
      </c>
      <c r="X46">
        <f t="shared" si="17"/>
        <v>1.1341583607250778</v>
      </c>
      <c r="Y46">
        <f t="shared" si="18"/>
        <v>31.864114491564013</v>
      </c>
      <c r="Z46">
        <f t="shared" si="116"/>
        <v>0</v>
      </c>
      <c r="AA46">
        <f t="shared" si="19"/>
        <v>95.55550110169834</v>
      </c>
      <c r="AB46">
        <f t="shared" si="178"/>
        <v>1.1084507042253522</v>
      </c>
      <c r="AC46">
        <f t="shared" si="178"/>
        <v>4.3377365669491601</v>
      </c>
      <c r="AD46">
        <f t="shared" si="178"/>
        <v>4.7305904794016511</v>
      </c>
      <c r="AE46">
        <f t="shared" si="20"/>
        <v>1574.7042253521129</v>
      </c>
      <c r="AF46">
        <f t="shared" si="21"/>
        <v>1.3196281690140852</v>
      </c>
      <c r="AG46">
        <f t="shared" si="179"/>
        <v>0.26760563380281693</v>
      </c>
      <c r="AH46">
        <f t="shared" si="179"/>
        <v>0.35211267605633795</v>
      </c>
      <c r="AI46">
        <f t="shared" si="179"/>
        <v>47.504956636579685</v>
      </c>
      <c r="AJ46">
        <f t="shared" si="22"/>
        <v>858.3841432478356</v>
      </c>
      <c r="AK46">
        <f t="shared" si="119"/>
        <v>0.69014084507042228</v>
      </c>
      <c r="AL46">
        <f t="shared" si="23"/>
        <v>58.347990144921674</v>
      </c>
      <c r="AM46">
        <f t="shared" si="120"/>
        <v>0</v>
      </c>
      <c r="AN46">
        <f t="shared" si="24"/>
        <v>1.4810490255985616</v>
      </c>
      <c r="AO46">
        <f t="shared" si="180"/>
        <v>0</v>
      </c>
      <c r="AP46">
        <f t="shared" si="180"/>
        <v>0</v>
      </c>
      <c r="AQ46">
        <f t="shared" si="180"/>
        <v>15.726644070422532</v>
      </c>
      <c r="AR46">
        <f t="shared" si="25"/>
        <v>4.0735874333152813</v>
      </c>
      <c r="AS46">
        <f t="shared" si="26"/>
        <v>10.982397128314252</v>
      </c>
      <c r="AT46">
        <f t="shared" si="27"/>
        <v>3.9294714531269936</v>
      </c>
      <c r="AU46">
        <f t="shared" si="28"/>
        <v>317.29577464788713</v>
      </c>
      <c r="AV46">
        <f t="shared" si="29"/>
        <v>230.53521126760549</v>
      </c>
      <c r="AW46">
        <f t="shared" si="181"/>
        <v>0.88748450704225335</v>
      </c>
      <c r="AX46">
        <f t="shared" si="181"/>
        <v>0</v>
      </c>
      <c r="AY46">
        <f t="shared" si="181"/>
        <v>21.075302288761343</v>
      </c>
      <c r="AZ46">
        <f t="shared" si="30"/>
        <v>60.188830177667775</v>
      </c>
      <c r="BA46">
        <f t="shared" si="31"/>
        <v>8.5421607951945262</v>
      </c>
      <c r="BB46">
        <f t="shared" si="32"/>
        <v>113.25820881082615</v>
      </c>
      <c r="BC46">
        <f t="shared" si="33"/>
        <v>13.903486269467919</v>
      </c>
      <c r="BD46">
        <f t="shared" si="34"/>
        <v>6.9617915492957749</v>
      </c>
      <c r="BE46">
        <f t="shared" si="35"/>
        <v>6.9687557979663612</v>
      </c>
      <c r="BF46">
        <f t="shared" si="36"/>
        <v>5.8363211267605628</v>
      </c>
      <c r="BG46">
        <f t="shared" si="123"/>
        <v>0.27991549295774648</v>
      </c>
      <c r="BH46">
        <f t="shared" si="37"/>
        <v>226.81690140845086</v>
      </c>
      <c r="BI46">
        <f t="shared" si="38"/>
        <v>1754.4225352112692</v>
      </c>
      <c r="BJ46">
        <f t="shared" si="182"/>
        <v>0.39718309859154932</v>
      </c>
      <c r="BK46">
        <f t="shared" si="182"/>
        <v>1.2239436619718307</v>
      </c>
      <c r="BL46">
        <f t="shared" si="182"/>
        <v>0</v>
      </c>
      <c r="BM46">
        <f t="shared" si="39"/>
        <v>0.7133806415993732</v>
      </c>
      <c r="BN46">
        <f t="shared" si="125"/>
        <v>0</v>
      </c>
      <c r="BO46">
        <f t="shared" si="40"/>
        <v>2936.2253521126781</v>
      </c>
      <c r="BP46">
        <f t="shared" si="41"/>
        <v>0.83253770262560556</v>
      </c>
      <c r="BQ46">
        <f t="shared" si="42"/>
        <v>83.661971830985877</v>
      </c>
      <c r="BR46">
        <f t="shared" ref="BR46:BS61" si="189">(BR116-0)/71+BR45</f>
        <v>0</v>
      </c>
      <c r="BS46">
        <f t="shared" si="189"/>
        <v>0</v>
      </c>
      <c r="BT46">
        <f t="shared" si="43"/>
        <v>0.77247887323943709</v>
      </c>
      <c r="BU46">
        <f t="shared" si="44"/>
        <v>6.1110498742788995</v>
      </c>
      <c r="BV46">
        <f t="shared" ref="BV46:BX61" si="190">(BV116-0)/71+BV45</f>
        <v>1.5980281690140845</v>
      </c>
      <c r="BW46">
        <f t="shared" si="190"/>
        <v>0</v>
      </c>
      <c r="BX46">
        <f t="shared" si="190"/>
        <v>0.22535211267605632</v>
      </c>
      <c r="BY46">
        <f t="shared" si="128"/>
        <v>1.7777193544744678</v>
      </c>
      <c r="BZ46">
        <f t="shared" si="45"/>
        <v>0.76218906511085316</v>
      </c>
      <c r="CA46">
        <f t="shared" si="46"/>
        <v>17.053475208508292</v>
      </c>
      <c r="CB46">
        <f t="shared" si="47"/>
        <v>347.04225352112667</v>
      </c>
      <c r="CC46">
        <f t="shared" si="48"/>
        <v>3.718309859154926</v>
      </c>
      <c r="CD46">
        <f t="shared" si="49"/>
        <v>432.90883969813984</v>
      </c>
      <c r="CE46">
        <f t="shared" si="50"/>
        <v>38.285854833526919</v>
      </c>
      <c r="CF46">
        <f t="shared" si="51"/>
        <v>304.43302258045236</v>
      </c>
      <c r="CG46">
        <f t="shared" si="52"/>
        <v>36.097503188334393</v>
      </c>
      <c r="CH46">
        <f t="shared" si="53"/>
        <v>66.309859154929597</v>
      </c>
      <c r="CI46">
        <f t="shared" si="129"/>
        <v>50.563380281690151</v>
      </c>
      <c r="CJ46">
        <f t="shared" si="54"/>
        <v>1276.6197183098602</v>
      </c>
      <c r="CK46">
        <f t="shared" si="55"/>
        <v>22.619528510577894</v>
      </c>
      <c r="CL46">
        <f t="shared" si="56"/>
        <v>2547.0422535211292</v>
      </c>
      <c r="CM46">
        <f t="shared" si="57"/>
        <v>23.826439715013112</v>
      </c>
      <c r="CN46">
        <f t="shared" si="58"/>
        <v>4.0814536722198937</v>
      </c>
      <c r="CO46">
        <f t="shared" si="184"/>
        <v>0</v>
      </c>
      <c r="CP46">
        <f t="shared" si="184"/>
        <v>0</v>
      </c>
      <c r="CQ46">
        <f t="shared" si="59"/>
        <v>120.22535211267608</v>
      </c>
      <c r="CR46">
        <f t="shared" si="60"/>
        <v>19.687746776386568</v>
      </c>
      <c r="CS46">
        <f t="shared" si="185"/>
        <v>2.2256056338028167</v>
      </c>
      <c r="CT46">
        <f t="shared" si="185"/>
        <v>24.953084507042249</v>
      </c>
      <c r="CU46">
        <f t="shared" si="185"/>
        <v>0</v>
      </c>
      <c r="CV46">
        <f t="shared" si="185"/>
        <v>1.6056338028169008</v>
      </c>
      <c r="CW46">
        <f t="shared" si="61"/>
        <v>3.0005013955535871</v>
      </c>
      <c r="CX46">
        <f t="shared" si="62"/>
        <v>4.9577464788732364</v>
      </c>
      <c r="CY46">
        <f t="shared" si="63"/>
        <v>15.893683029556739</v>
      </c>
      <c r="CZ46">
        <f t="shared" si="132"/>
        <v>0</v>
      </c>
      <c r="DA46">
        <f t="shared" si="64"/>
        <v>6.1971830985915446</v>
      </c>
      <c r="DB46">
        <f t="shared" si="133"/>
        <v>1.9816826193158907</v>
      </c>
      <c r="DC46">
        <f t="shared" si="65"/>
        <v>0.67171267605633822</v>
      </c>
      <c r="DD46">
        <f t="shared" si="186"/>
        <v>1.101408450704225</v>
      </c>
      <c r="DE46">
        <f t="shared" si="186"/>
        <v>5.1267605633802802</v>
      </c>
      <c r="DF46">
        <f t="shared" si="66"/>
        <v>0.77700281690140882</v>
      </c>
      <c r="DG46">
        <f t="shared" si="67"/>
        <v>249.94335478106595</v>
      </c>
      <c r="DH46">
        <f t="shared" si="187"/>
        <v>0</v>
      </c>
      <c r="DI46">
        <f t="shared" si="187"/>
        <v>0</v>
      </c>
      <c r="DJ46">
        <f t="shared" si="68"/>
        <v>26.139275360797033</v>
      </c>
      <c r="DK46">
        <f t="shared" si="69"/>
        <v>21.070422535211275</v>
      </c>
      <c r="DL46">
        <f t="shared" si="70"/>
        <v>89.111485349413911</v>
      </c>
      <c r="DM46">
        <f t="shared" si="136"/>
        <v>5.0267605633802823</v>
      </c>
      <c r="DN46">
        <f t="shared" si="71"/>
        <v>2.3367718309859171</v>
      </c>
      <c r="DO46">
        <f t="shared" si="72"/>
        <v>531.09859154929575</v>
      </c>
      <c r="DP46">
        <f t="shared" si="137"/>
        <v>2.9664647887323943</v>
      </c>
      <c r="DQ46">
        <f t="shared" si="73"/>
        <v>66.929577464788792</v>
      </c>
      <c r="DR46">
        <f t="shared" si="74"/>
        <v>1.4890695975119701</v>
      </c>
      <c r="DS46">
        <f t="shared" si="138"/>
        <v>0.11831048208757186</v>
      </c>
      <c r="DT46">
        <f t="shared" si="75"/>
        <v>6.134186092555213</v>
      </c>
      <c r="DU46">
        <f t="shared" si="76"/>
        <v>133.23943661971839</v>
      </c>
      <c r="DV46">
        <f t="shared" si="188"/>
        <v>9.9859154929577478</v>
      </c>
      <c r="DW46">
        <f t="shared" si="188"/>
        <v>0</v>
      </c>
      <c r="DX46">
        <f t="shared" si="77"/>
        <v>11.619112107587476</v>
      </c>
      <c r="DY46">
        <f t="shared" si="140"/>
        <v>0</v>
      </c>
      <c r="DZ46">
        <f t="shared" si="78"/>
        <v>1.9316815026461056</v>
      </c>
      <c r="EA46">
        <f t="shared" si="79"/>
        <v>22.554709219480809</v>
      </c>
      <c r="EB46">
        <f t="shared" si="80"/>
        <v>27.306064955316725</v>
      </c>
      <c r="EC46">
        <f t="shared" si="81"/>
        <v>404.05633802816942</v>
      </c>
      <c r="ED46">
        <f t="shared" si="82"/>
        <v>42.760563380281702</v>
      </c>
      <c r="EE46">
        <f t="shared" si="83"/>
        <v>3.1577252546846974</v>
      </c>
      <c r="EF46">
        <f t="shared" si="84"/>
        <v>15.074028169014069</v>
      </c>
      <c r="EG46">
        <f t="shared" si="146"/>
        <v>7.1798169014084525</v>
      </c>
      <c r="EH46">
        <f t="shared" si="85"/>
        <v>259.75764361842738</v>
      </c>
      <c r="EI46">
        <f t="shared" si="172"/>
        <v>1.7949014084507042</v>
      </c>
      <c r="EJ46">
        <f t="shared" si="172"/>
        <v>0</v>
      </c>
      <c r="EK46">
        <f t="shared" si="86"/>
        <v>0.61971830985915455</v>
      </c>
      <c r="EL46">
        <f t="shared" si="148"/>
        <v>8.4507042253521125E-2</v>
      </c>
      <c r="EM46">
        <f t="shared" si="87"/>
        <v>0.91724507042253489</v>
      </c>
      <c r="EN46">
        <f t="shared" si="173"/>
        <v>0</v>
      </c>
      <c r="EO46">
        <f t="shared" si="173"/>
        <v>0</v>
      </c>
      <c r="EP46">
        <f t="shared" si="88"/>
        <v>92.823941652916218</v>
      </c>
      <c r="EQ46">
        <f t="shared" si="89"/>
        <v>2.4807974820736858</v>
      </c>
      <c r="ER46">
        <f t="shared" si="174"/>
        <v>0</v>
      </c>
      <c r="ES46">
        <f t="shared" si="174"/>
        <v>0.19929295774647882</v>
      </c>
      <c r="ET46">
        <f t="shared" si="90"/>
        <v>6.3171075156693286</v>
      </c>
      <c r="EU46">
        <f t="shared" si="151"/>
        <v>0</v>
      </c>
      <c r="EV46">
        <f t="shared" si="91"/>
        <v>2.536135211267605</v>
      </c>
      <c r="EW46">
        <f t="shared" si="92"/>
        <v>82.283315562160439</v>
      </c>
      <c r="EX46">
        <f t="shared" si="93"/>
        <v>347.04225352112667</v>
      </c>
      <c r="EY46">
        <f t="shared" si="94"/>
        <v>7.445118713243839</v>
      </c>
      <c r="EZ46">
        <f t="shared" si="152"/>
        <v>1.8352112676056338</v>
      </c>
      <c r="FA46">
        <f t="shared" si="95"/>
        <v>4.3267488748288727</v>
      </c>
      <c r="FB46">
        <f t="shared" si="96"/>
        <v>40.19294647887321</v>
      </c>
      <c r="FC46">
        <f t="shared" si="153"/>
        <v>0</v>
      </c>
      <c r="FD46">
        <f t="shared" si="97"/>
        <v>507.54929577464787</v>
      </c>
      <c r="FE46">
        <f t="shared" si="98"/>
        <v>273.91549295774661</v>
      </c>
      <c r="FF46">
        <f t="shared" si="99"/>
        <v>95.092336615223743</v>
      </c>
      <c r="FG46">
        <f t="shared" si="100"/>
        <v>22.480361684254635</v>
      </c>
      <c r="FH46">
        <f t="shared" si="101"/>
        <v>31.793024776288799</v>
      </c>
      <c r="FI46">
        <f t="shared" si="102"/>
        <v>76.972816186288199</v>
      </c>
      <c r="FJ46">
        <f t="shared" si="175"/>
        <v>0.63712112676056343</v>
      </c>
      <c r="FK46">
        <f t="shared" si="175"/>
        <v>0</v>
      </c>
      <c r="FL46">
        <f t="shared" si="103"/>
        <v>51.435953715488445</v>
      </c>
      <c r="FM46">
        <f t="shared" si="104"/>
        <v>21.025362487740825</v>
      </c>
      <c r="FN46">
        <f t="shared" si="105"/>
        <v>114.02816901408465</v>
      </c>
      <c r="FO46">
        <f t="shared" si="176"/>
        <v>0</v>
      </c>
      <c r="FP46">
        <f t="shared" si="176"/>
        <v>0</v>
      </c>
      <c r="FQ46">
        <f t="shared" si="106"/>
        <v>9385.5373028752347</v>
      </c>
      <c r="FR46">
        <f t="shared" si="107"/>
        <v>3.8343830985915521</v>
      </c>
      <c r="FS46">
        <f t="shared" si="143"/>
        <v>6.2742863244516798</v>
      </c>
      <c r="FT46">
        <f t="shared" si="108"/>
        <v>1350.985915492957</v>
      </c>
      <c r="FU46">
        <f t="shared" si="109"/>
        <v>17661.971830985927</v>
      </c>
      <c r="FV46">
        <f t="shared" si="110"/>
        <v>24.899943475062503</v>
      </c>
      <c r="FW46">
        <f t="shared" si="170"/>
        <v>0</v>
      </c>
      <c r="FX46">
        <f t="shared" si="170"/>
        <v>0</v>
      </c>
      <c r="FY46">
        <f t="shared" si="111"/>
        <v>645.74047439118215</v>
      </c>
      <c r="FZ46">
        <f t="shared" si="112"/>
        <v>7.3142691412112049</v>
      </c>
      <c r="GA46">
        <f t="shared" si="171"/>
        <v>0</v>
      </c>
      <c r="GB46">
        <f t="shared" si="171"/>
        <v>28.901408450704221</v>
      </c>
      <c r="GC46">
        <f t="shared" si="113"/>
        <v>171.94044774472491</v>
      </c>
    </row>
    <row r="47" spans="1:185">
      <c r="A47" s="1">
        <v>1945</v>
      </c>
      <c r="B47">
        <f t="shared" si="3"/>
        <v>51.424478873239472</v>
      </c>
      <c r="C47">
        <f t="shared" si="4"/>
        <v>20.645843074718098</v>
      </c>
      <c r="D47">
        <f t="shared" si="5"/>
        <v>26.870420266446764</v>
      </c>
      <c r="E47">
        <f t="shared" si="126"/>
        <v>0</v>
      </c>
      <c r="F47">
        <f t="shared" si="6"/>
        <v>17.112676056338042</v>
      </c>
      <c r="G47">
        <f t="shared" si="183"/>
        <v>0</v>
      </c>
      <c r="H47">
        <f t="shared" si="183"/>
        <v>0</v>
      </c>
      <c r="I47">
        <f t="shared" si="7"/>
        <v>252.09268982365512</v>
      </c>
      <c r="J47">
        <f t="shared" si="114"/>
        <v>0</v>
      </c>
      <c r="K47">
        <f t="shared" si="8"/>
        <v>268.73239436619713</v>
      </c>
      <c r="L47">
        <f t="shared" si="9"/>
        <v>391.69014084507074</v>
      </c>
      <c r="M47">
        <f t="shared" si="10"/>
        <v>4.2270211267605609</v>
      </c>
      <c r="N47">
        <f t="shared" si="11"/>
        <v>9.2508658389822767</v>
      </c>
      <c r="O47">
        <f t="shared" si="12"/>
        <v>3.1221760563380312</v>
      </c>
      <c r="P47">
        <f t="shared" si="13"/>
        <v>436.05633802816874</v>
      </c>
      <c r="Q47">
        <f t="shared" si="177"/>
        <v>0</v>
      </c>
      <c r="R47">
        <f t="shared" si="177"/>
        <v>2.0254929577464784</v>
      </c>
      <c r="S47">
        <f t="shared" si="177"/>
        <v>5.6338028169014088E-4</v>
      </c>
      <c r="T47">
        <f t="shared" si="177"/>
        <v>3.07</v>
      </c>
      <c r="U47">
        <f t="shared" si="14"/>
        <v>1.7257779543479506</v>
      </c>
      <c r="V47">
        <f t="shared" si="15"/>
        <v>1.0536830686478935</v>
      </c>
      <c r="W47">
        <f t="shared" si="16"/>
        <v>138.08680130633911</v>
      </c>
      <c r="X47">
        <f t="shared" si="17"/>
        <v>1.1599346871051932</v>
      </c>
      <c r="Y47">
        <f t="shared" si="18"/>
        <v>32.588298911826833</v>
      </c>
      <c r="Z47">
        <f t="shared" si="116"/>
        <v>0</v>
      </c>
      <c r="AA47">
        <f t="shared" si="19"/>
        <v>97.727217035827849</v>
      </c>
      <c r="AB47">
        <f t="shared" si="178"/>
        <v>1.177887323943662</v>
      </c>
      <c r="AC47">
        <f t="shared" si="178"/>
        <v>4.6574548768083153</v>
      </c>
      <c r="AD47">
        <f t="shared" si="178"/>
        <v>5.3221397751762991</v>
      </c>
      <c r="AE47">
        <f t="shared" si="20"/>
        <v>1610.4929577464791</v>
      </c>
      <c r="AF47">
        <f t="shared" si="21"/>
        <v>1.3496197183098599</v>
      </c>
      <c r="AG47">
        <f t="shared" si="179"/>
        <v>0.28169014084507044</v>
      </c>
      <c r="AH47">
        <f t="shared" si="179"/>
        <v>0.36619718309859145</v>
      </c>
      <c r="AI47">
        <f t="shared" si="179"/>
        <v>48.502943118613565</v>
      </c>
      <c r="AJ47">
        <f t="shared" si="22"/>
        <v>877.89287377619553</v>
      </c>
      <c r="AK47">
        <f t="shared" si="119"/>
        <v>0.70422535211267578</v>
      </c>
      <c r="AL47">
        <f t="shared" si="23"/>
        <v>59.674080830033532</v>
      </c>
      <c r="AM47">
        <f t="shared" si="120"/>
        <v>0</v>
      </c>
      <c r="AN47">
        <f t="shared" si="24"/>
        <v>1.5147092307258017</v>
      </c>
      <c r="AO47">
        <f t="shared" si="180"/>
        <v>0</v>
      </c>
      <c r="AP47">
        <f t="shared" si="180"/>
        <v>0</v>
      </c>
      <c r="AQ47">
        <f t="shared" si="180"/>
        <v>16.866300016056336</v>
      </c>
      <c r="AR47">
        <f t="shared" si="25"/>
        <v>4.1661689658906287</v>
      </c>
      <c r="AS47">
        <f t="shared" si="26"/>
        <v>11.231997063048667</v>
      </c>
      <c r="AT47">
        <f t="shared" si="27"/>
        <v>4.0187776225162439</v>
      </c>
      <c r="AU47">
        <f t="shared" si="28"/>
        <v>324.50704225352092</v>
      </c>
      <c r="AV47">
        <f t="shared" si="29"/>
        <v>235.77464788732379</v>
      </c>
      <c r="AW47">
        <f t="shared" si="181"/>
        <v>0.94100563380281677</v>
      </c>
      <c r="AX47">
        <f t="shared" si="181"/>
        <v>0</v>
      </c>
      <c r="AY47">
        <f t="shared" si="181"/>
        <v>22.552767077493737</v>
      </c>
      <c r="AZ47">
        <f t="shared" si="30"/>
        <v>61.556758136251133</v>
      </c>
      <c r="BA47">
        <f t="shared" si="31"/>
        <v>8.7363008132671283</v>
      </c>
      <c r="BB47">
        <f t="shared" si="32"/>
        <v>115.8322590110722</v>
      </c>
      <c r="BC47">
        <f t="shared" si="33"/>
        <v>14.219474593774008</v>
      </c>
      <c r="BD47">
        <f t="shared" si="34"/>
        <v>7.1200140845070425</v>
      </c>
      <c r="BE47">
        <f t="shared" si="35"/>
        <v>7.127136611556506</v>
      </c>
      <c r="BF47">
        <f t="shared" si="36"/>
        <v>5.9689647887323938</v>
      </c>
      <c r="BG47">
        <f t="shared" si="123"/>
        <v>0.28273239436619718</v>
      </c>
      <c r="BH47">
        <f t="shared" si="37"/>
        <v>231.97183098591566</v>
      </c>
      <c r="BI47">
        <f t="shared" si="38"/>
        <v>1794.2957746478889</v>
      </c>
      <c r="BJ47">
        <f t="shared" si="182"/>
        <v>0.41690140845070423</v>
      </c>
      <c r="BK47">
        <f t="shared" si="182"/>
        <v>1.2507042253521123</v>
      </c>
      <c r="BL47">
        <f t="shared" si="182"/>
        <v>0</v>
      </c>
      <c r="BM47">
        <f t="shared" si="39"/>
        <v>0.72959383799935895</v>
      </c>
      <c r="BN47">
        <f t="shared" si="125"/>
        <v>0</v>
      </c>
      <c r="BO47">
        <f t="shared" si="40"/>
        <v>3002.9577464788754</v>
      </c>
      <c r="BP47">
        <f t="shared" si="41"/>
        <v>0.85145901404891478</v>
      </c>
      <c r="BQ47">
        <f t="shared" si="42"/>
        <v>85.563380281690101</v>
      </c>
      <c r="BR47">
        <f t="shared" si="189"/>
        <v>0</v>
      </c>
      <c r="BS47">
        <f t="shared" si="189"/>
        <v>0</v>
      </c>
      <c r="BT47">
        <f t="shared" si="43"/>
        <v>0.79003521126760612</v>
      </c>
      <c r="BU47">
        <f t="shared" si="44"/>
        <v>6.249937371421602</v>
      </c>
      <c r="BV47">
        <f t="shared" si="190"/>
        <v>1.988169014084507</v>
      </c>
      <c r="BW47">
        <f t="shared" si="190"/>
        <v>0</v>
      </c>
      <c r="BX47">
        <f t="shared" si="190"/>
        <v>0.25352112676056338</v>
      </c>
      <c r="BY47">
        <f t="shared" si="128"/>
        <v>1.9185644248970031</v>
      </c>
      <c r="BZ47">
        <f t="shared" si="45"/>
        <v>0.77951154386337251</v>
      </c>
      <c r="CA47">
        <f t="shared" si="46"/>
        <v>17.441054190519843</v>
      </c>
      <c r="CB47">
        <f t="shared" si="47"/>
        <v>354.92957746478862</v>
      </c>
      <c r="CC47">
        <f t="shared" si="48"/>
        <v>3.802816901408447</v>
      </c>
      <c r="CD47">
        <f t="shared" si="49"/>
        <v>442.74767696400664</v>
      </c>
      <c r="CE47">
        <f t="shared" si="50"/>
        <v>39.155987897925257</v>
      </c>
      <c r="CF47">
        <f t="shared" si="51"/>
        <v>311.35195491182628</v>
      </c>
      <c r="CG47">
        <f t="shared" si="52"/>
        <v>36.917900988069263</v>
      </c>
      <c r="CH47">
        <f t="shared" si="53"/>
        <v>67.816901408450718</v>
      </c>
      <c r="CI47">
        <f t="shared" si="129"/>
        <v>53.929577464788743</v>
      </c>
      <c r="CJ47">
        <f t="shared" si="54"/>
        <v>1305.6338028169025</v>
      </c>
      <c r="CK47">
        <f t="shared" si="55"/>
        <v>23.133608704000117</v>
      </c>
      <c r="CL47">
        <f t="shared" si="56"/>
        <v>2604.9295774647912</v>
      </c>
      <c r="CM47">
        <f t="shared" si="57"/>
        <v>24.367949708536138</v>
      </c>
      <c r="CN47">
        <f t="shared" si="58"/>
        <v>4.1742139829521641</v>
      </c>
      <c r="CO47">
        <f t="shared" si="184"/>
        <v>0</v>
      </c>
      <c r="CP47">
        <f t="shared" si="184"/>
        <v>0</v>
      </c>
      <c r="CQ47">
        <f t="shared" si="59"/>
        <v>122.95774647887326</v>
      </c>
      <c r="CR47">
        <f t="shared" si="60"/>
        <v>20.135195566758991</v>
      </c>
      <c r="CS47">
        <f t="shared" si="185"/>
        <v>2.7059577464788731</v>
      </c>
      <c r="CT47">
        <f t="shared" si="185"/>
        <v>26.085267605633799</v>
      </c>
      <c r="CU47">
        <f t="shared" si="185"/>
        <v>0</v>
      </c>
      <c r="CV47">
        <f t="shared" si="185"/>
        <v>1.6197183098591543</v>
      </c>
      <c r="CW47">
        <f t="shared" si="61"/>
        <v>3.068694609088896</v>
      </c>
      <c r="CX47">
        <f t="shared" si="62"/>
        <v>5.0704225352112644</v>
      </c>
      <c r="CY47">
        <f t="shared" si="63"/>
        <v>16.254903098410299</v>
      </c>
      <c r="CZ47">
        <f t="shared" si="132"/>
        <v>0</v>
      </c>
      <c r="DA47">
        <f t="shared" si="64"/>
        <v>6.3380281690140796</v>
      </c>
      <c r="DB47">
        <f t="shared" si="133"/>
        <v>1.9957671263581442</v>
      </c>
      <c r="DC47">
        <f t="shared" si="65"/>
        <v>0.68697887323943685</v>
      </c>
      <c r="DD47">
        <f t="shared" si="186"/>
        <v>1.1873239436619714</v>
      </c>
      <c r="DE47">
        <f t="shared" si="186"/>
        <v>5.2816901408450692</v>
      </c>
      <c r="DF47">
        <f t="shared" si="66"/>
        <v>0.7946619718309863</v>
      </c>
      <c r="DG47">
        <f t="shared" si="67"/>
        <v>255.62388557154472</v>
      </c>
      <c r="DH47">
        <f t="shared" si="187"/>
        <v>0</v>
      </c>
      <c r="DI47">
        <f t="shared" si="187"/>
        <v>0</v>
      </c>
      <c r="DJ47">
        <f t="shared" si="68"/>
        <v>26.733349800815148</v>
      </c>
      <c r="DK47">
        <f t="shared" si="69"/>
        <v>21.549295774647895</v>
      </c>
      <c r="DL47">
        <f t="shared" si="70"/>
        <v>91.136746380082414</v>
      </c>
      <c r="DM47">
        <f t="shared" si="136"/>
        <v>5.6042253521126764</v>
      </c>
      <c r="DN47">
        <f t="shared" si="71"/>
        <v>2.3898802816901425</v>
      </c>
      <c r="DO47">
        <f t="shared" si="72"/>
        <v>543.16901408450701</v>
      </c>
      <c r="DP47">
        <f t="shared" si="137"/>
        <v>3.0650563380281688</v>
      </c>
      <c r="DQ47">
        <f t="shared" si="73"/>
        <v>68.450704225352169</v>
      </c>
      <c r="DR47">
        <f t="shared" si="74"/>
        <v>1.5229120883645149</v>
      </c>
      <c r="DS47">
        <f t="shared" si="138"/>
        <v>0.11831048208757186</v>
      </c>
      <c r="DT47">
        <f t="shared" si="75"/>
        <v>6.273599412840559</v>
      </c>
      <c r="DU47">
        <f t="shared" si="76"/>
        <v>136.2676056338029</v>
      </c>
      <c r="DV47">
        <f t="shared" si="188"/>
        <v>10.647887323943664</v>
      </c>
      <c r="DW47">
        <f t="shared" si="188"/>
        <v>0</v>
      </c>
      <c r="DX47">
        <f t="shared" si="77"/>
        <v>11.883182837305373</v>
      </c>
      <c r="DY47">
        <f t="shared" si="140"/>
        <v>0</v>
      </c>
      <c r="DZ47">
        <f t="shared" si="78"/>
        <v>1.9755833549789716</v>
      </c>
      <c r="EA47">
        <f t="shared" si="79"/>
        <v>23.067316247196281</v>
      </c>
      <c r="EB47">
        <f t="shared" si="80"/>
        <v>27.926657340664832</v>
      </c>
      <c r="EC47">
        <f t="shared" si="81"/>
        <v>413.23943661971873</v>
      </c>
      <c r="ED47">
        <f t="shared" si="82"/>
        <v>43.732394366197198</v>
      </c>
      <c r="EE47">
        <f t="shared" si="83"/>
        <v>3.2294917377457133</v>
      </c>
      <c r="EF47">
        <f t="shared" si="84"/>
        <v>15.416619718309843</v>
      </c>
      <c r="EG47">
        <f t="shared" si="146"/>
        <v>7.4305211267605653</v>
      </c>
      <c r="EH47">
        <f t="shared" si="85"/>
        <v>265.66122642793709</v>
      </c>
      <c r="EI47">
        <f t="shared" si="172"/>
        <v>1.8653239436619717</v>
      </c>
      <c r="EJ47">
        <f t="shared" si="172"/>
        <v>0</v>
      </c>
      <c r="EK47">
        <f t="shared" si="86"/>
        <v>0.63380281690140805</v>
      </c>
      <c r="EL47">
        <f t="shared" si="148"/>
        <v>8.4507042253521125E-2</v>
      </c>
      <c r="EM47">
        <f t="shared" si="87"/>
        <v>0.93809154929577432</v>
      </c>
      <c r="EN47">
        <f t="shared" si="173"/>
        <v>0</v>
      </c>
      <c r="EO47">
        <f t="shared" si="173"/>
        <v>0</v>
      </c>
      <c r="EP47">
        <f t="shared" si="88"/>
        <v>94.933576690482496</v>
      </c>
      <c r="EQ47">
        <f t="shared" si="89"/>
        <v>2.5371792430299061</v>
      </c>
      <c r="ER47">
        <f t="shared" si="174"/>
        <v>0</v>
      </c>
      <c r="ES47">
        <f t="shared" si="174"/>
        <v>0.24154647887323938</v>
      </c>
      <c r="ET47">
        <f t="shared" si="90"/>
        <v>6.4606781410254497</v>
      </c>
      <c r="EU47">
        <f t="shared" si="151"/>
        <v>0</v>
      </c>
      <c r="EV47">
        <f t="shared" si="91"/>
        <v>2.5937746478873231</v>
      </c>
      <c r="EW47">
        <f t="shared" si="92"/>
        <v>84.153390915845904</v>
      </c>
      <c r="EX47">
        <f t="shared" si="93"/>
        <v>354.92957746478862</v>
      </c>
      <c r="EY47">
        <f t="shared" si="94"/>
        <v>7.6143259567266535</v>
      </c>
      <c r="EZ47">
        <f t="shared" si="152"/>
        <v>2.0028169014084507</v>
      </c>
      <c r="FA47">
        <f t="shared" si="95"/>
        <v>4.4250840765295285</v>
      </c>
      <c r="FB47">
        <f t="shared" si="96"/>
        <v>41.106422535211237</v>
      </c>
      <c r="FC47">
        <f t="shared" si="153"/>
        <v>0</v>
      </c>
      <c r="FD47">
        <f t="shared" si="97"/>
        <v>519.08450704225356</v>
      </c>
      <c r="FE47">
        <f t="shared" si="98"/>
        <v>280.14084507042264</v>
      </c>
      <c r="FF47">
        <f t="shared" si="99"/>
        <v>97.253526083751552</v>
      </c>
      <c r="FG47">
        <f t="shared" si="100"/>
        <v>22.991278995260423</v>
      </c>
      <c r="FH47">
        <f t="shared" si="101"/>
        <v>32.515593521204451</v>
      </c>
      <c r="FI47">
        <f t="shared" si="102"/>
        <v>78.722198372340202</v>
      </c>
      <c r="FJ47">
        <f t="shared" si="175"/>
        <v>0.70754366197183105</v>
      </c>
      <c r="FK47">
        <f t="shared" si="175"/>
        <v>0</v>
      </c>
      <c r="FL47">
        <f t="shared" si="103"/>
        <v>52.60495266356773</v>
      </c>
      <c r="FM47">
        <f t="shared" si="104"/>
        <v>21.50321163518948</v>
      </c>
      <c r="FN47">
        <f t="shared" si="105"/>
        <v>116.61971830985931</v>
      </c>
      <c r="FO47">
        <f t="shared" si="176"/>
        <v>0</v>
      </c>
      <c r="FP47">
        <f t="shared" si="176"/>
        <v>0</v>
      </c>
      <c r="FQ47">
        <f t="shared" si="106"/>
        <v>9598.8449688496712</v>
      </c>
      <c r="FR47">
        <f t="shared" si="107"/>
        <v>3.9215281690140875</v>
      </c>
      <c r="FS47">
        <f t="shared" si="143"/>
        <v>6.7492917682703695</v>
      </c>
      <c r="FT47">
        <f t="shared" si="108"/>
        <v>1381.6901408450697</v>
      </c>
      <c r="FU47">
        <f t="shared" si="109"/>
        <v>18063.380281690152</v>
      </c>
      <c r="FV47">
        <f t="shared" si="110"/>
        <v>25.465851281313924</v>
      </c>
      <c r="FW47">
        <f t="shared" ref="FW47:FX62" si="191">(FW117-0)/71+FW46</f>
        <v>0</v>
      </c>
      <c r="FX47">
        <f t="shared" si="191"/>
        <v>0</v>
      </c>
      <c r="FY47">
        <f t="shared" si="111"/>
        <v>660.41639426370898</v>
      </c>
      <c r="FZ47">
        <f t="shared" si="112"/>
        <v>7.4805025307841868</v>
      </c>
      <c r="GA47">
        <f t="shared" ref="GA47:GB62" si="192">(GA117-0)/71+GA46</f>
        <v>0</v>
      </c>
      <c r="GB47">
        <f t="shared" si="192"/>
        <v>28.999999999999996</v>
      </c>
      <c r="GC47">
        <f t="shared" si="113"/>
        <v>175.84818519346865</v>
      </c>
    </row>
    <row r="48" spans="1:185">
      <c r="A48" s="1">
        <v>1946</v>
      </c>
      <c r="B48">
        <f t="shared" si="3"/>
        <v>52.567245070422572</v>
      </c>
      <c r="C48">
        <f t="shared" si="4"/>
        <v>21.104639587489611</v>
      </c>
      <c r="D48">
        <f t="shared" si="5"/>
        <v>27.467540716812248</v>
      </c>
      <c r="E48">
        <f t="shared" si="126"/>
        <v>0</v>
      </c>
      <c r="F48">
        <f t="shared" si="6"/>
        <v>17.492957746478886</v>
      </c>
      <c r="G48">
        <f t="shared" si="183"/>
        <v>0</v>
      </c>
      <c r="H48">
        <f t="shared" si="183"/>
        <v>0</v>
      </c>
      <c r="I48">
        <f t="shared" si="7"/>
        <v>257.69474959751415</v>
      </c>
      <c r="J48">
        <f t="shared" si="114"/>
        <v>0</v>
      </c>
      <c r="K48">
        <f t="shared" si="8"/>
        <v>274.70422535211264</v>
      </c>
      <c r="L48">
        <f t="shared" si="9"/>
        <v>400.39436619718344</v>
      </c>
      <c r="M48">
        <f t="shared" si="10"/>
        <v>4.3209549295774625</v>
      </c>
      <c r="N48">
        <f t="shared" si="11"/>
        <v>9.4564406354041051</v>
      </c>
      <c r="O48">
        <f t="shared" si="12"/>
        <v>3.1915577464788765</v>
      </c>
      <c r="P48">
        <f t="shared" si="13"/>
        <v>445.74647887323914</v>
      </c>
      <c r="Q48">
        <f t="shared" si="177"/>
        <v>0</v>
      </c>
      <c r="R48">
        <f t="shared" si="177"/>
        <v>2.0959154929577459</v>
      </c>
      <c r="S48">
        <f t="shared" si="177"/>
        <v>6.1971830985915494E-4</v>
      </c>
      <c r="T48">
        <f t="shared" si="177"/>
        <v>3.2414084507042253</v>
      </c>
      <c r="U48">
        <f t="shared" si="14"/>
        <v>1.7641285755556828</v>
      </c>
      <c r="V48">
        <f t="shared" si="15"/>
        <v>1.0770982479511801</v>
      </c>
      <c r="W48">
        <f t="shared" si="16"/>
        <v>141.15539689092444</v>
      </c>
      <c r="X48">
        <f t="shared" si="17"/>
        <v>1.1857110134853086</v>
      </c>
      <c r="Y48">
        <f t="shared" si="18"/>
        <v>33.312483332089649</v>
      </c>
      <c r="Z48">
        <f t="shared" si="116"/>
        <v>0.14084507042253522</v>
      </c>
      <c r="AA48">
        <f t="shared" si="19"/>
        <v>99.898932969957357</v>
      </c>
      <c r="AB48">
        <f t="shared" si="178"/>
        <v>1.2580281690140847</v>
      </c>
      <c r="AC48">
        <f t="shared" si="178"/>
        <v>4.9994126232871885</v>
      </c>
      <c r="AD48">
        <f t="shared" si="178"/>
        <v>5.9418580850354541</v>
      </c>
      <c r="AE48">
        <f t="shared" si="20"/>
        <v>1646.2816901408453</v>
      </c>
      <c r="AF48">
        <f t="shared" si="21"/>
        <v>1.3796112676056347</v>
      </c>
      <c r="AG48">
        <f t="shared" si="179"/>
        <v>0.29577464788732394</v>
      </c>
      <c r="AH48">
        <f t="shared" si="179"/>
        <v>0.3816901408450703</v>
      </c>
      <c r="AI48">
        <f t="shared" si="179"/>
        <v>49.845620692322484</v>
      </c>
      <c r="AJ48">
        <f t="shared" si="22"/>
        <v>897.40160430455546</v>
      </c>
      <c r="AK48">
        <f t="shared" si="119"/>
        <v>0.71830985915492929</v>
      </c>
      <c r="AL48">
        <f t="shared" si="23"/>
        <v>61.000171515145389</v>
      </c>
      <c r="AM48">
        <f t="shared" si="120"/>
        <v>0</v>
      </c>
      <c r="AN48">
        <f t="shared" si="24"/>
        <v>1.5483694358530418</v>
      </c>
      <c r="AO48">
        <f t="shared" si="180"/>
        <v>0</v>
      </c>
      <c r="AP48">
        <f t="shared" si="180"/>
        <v>0</v>
      </c>
      <c r="AQ48">
        <f t="shared" si="180"/>
        <v>18.103408466760563</v>
      </c>
      <c r="AR48">
        <f t="shared" si="25"/>
        <v>4.2587504984659761</v>
      </c>
      <c r="AS48">
        <f t="shared" si="26"/>
        <v>11.481596997783081</v>
      </c>
      <c r="AT48">
        <f t="shared" si="27"/>
        <v>4.1080837919054938</v>
      </c>
      <c r="AU48">
        <f t="shared" si="28"/>
        <v>331.71830985915472</v>
      </c>
      <c r="AV48">
        <f t="shared" si="29"/>
        <v>241.0140845070421</v>
      </c>
      <c r="AW48">
        <f t="shared" si="181"/>
        <v>1.0311464788732394</v>
      </c>
      <c r="AX48">
        <f t="shared" si="181"/>
        <v>0</v>
      </c>
      <c r="AY48">
        <f t="shared" si="181"/>
        <v>25.720372711296555</v>
      </c>
      <c r="AZ48">
        <f t="shared" si="30"/>
        <v>62.924686094834492</v>
      </c>
      <c r="BA48">
        <f t="shared" si="31"/>
        <v>8.9304408313397303</v>
      </c>
      <c r="BB48">
        <f t="shared" si="32"/>
        <v>118.40630921131824</v>
      </c>
      <c r="BC48">
        <f t="shared" si="33"/>
        <v>14.535462918080096</v>
      </c>
      <c r="BD48">
        <f t="shared" si="34"/>
        <v>7.2782366197183102</v>
      </c>
      <c r="BE48">
        <f t="shared" si="35"/>
        <v>7.2855174251466508</v>
      </c>
      <c r="BF48">
        <f t="shared" si="36"/>
        <v>6.1016084507042248</v>
      </c>
      <c r="BG48">
        <f t="shared" si="123"/>
        <v>0.31090140845070424</v>
      </c>
      <c r="BH48">
        <f t="shared" si="37"/>
        <v>237.12676056338046</v>
      </c>
      <c r="BI48">
        <f t="shared" si="38"/>
        <v>1834.1690140845087</v>
      </c>
      <c r="BJ48">
        <f t="shared" si="182"/>
        <v>0.43943661971830988</v>
      </c>
      <c r="BK48">
        <f t="shared" si="182"/>
        <v>1.2760563380281686</v>
      </c>
      <c r="BL48">
        <f t="shared" si="182"/>
        <v>0</v>
      </c>
      <c r="BM48">
        <f t="shared" si="39"/>
        <v>0.7458070343993447</v>
      </c>
      <c r="BN48">
        <f t="shared" si="125"/>
        <v>2.8169014084507043E-2</v>
      </c>
      <c r="BO48">
        <f t="shared" si="40"/>
        <v>3069.6901408450726</v>
      </c>
      <c r="BP48">
        <f t="shared" si="41"/>
        <v>0.87038032547222399</v>
      </c>
      <c r="BQ48">
        <f t="shared" si="42"/>
        <v>87.464788732394325</v>
      </c>
      <c r="BR48">
        <f t="shared" si="189"/>
        <v>0</v>
      </c>
      <c r="BS48">
        <f t="shared" si="189"/>
        <v>0</v>
      </c>
      <c r="BT48">
        <f t="shared" si="43"/>
        <v>0.80759154929577515</v>
      </c>
      <c r="BU48">
        <f t="shared" si="44"/>
        <v>6.3888248685643045</v>
      </c>
      <c r="BV48">
        <f t="shared" si="190"/>
        <v>2.2219718309859156</v>
      </c>
      <c r="BW48">
        <f t="shared" si="190"/>
        <v>0</v>
      </c>
      <c r="BX48">
        <f t="shared" si="190"/>
        <v>0.28169014084507044</v>
      </c>
      <c r="BY48">
        <f t="shared" si="128"/>
        <v>1.9889869601082706</v>
      </c>
      <c r="BZ48">
        <f t="shared" si="45"/>
        <v>0.79683402261589187</v>
      </c>
      <c r="CA48">
        <f t="shared" si="46"/>
        <v>17.828633172531394</v>
      </c>
      <c r="CB48">
        <f t="shared" si="47"/>
        <v>362.81690140845058</v>
      </c>
      <c r="CC48">
        <f t="shared" si="48"/>
        <v>3.887323943661968</v>
      </c>
      <c r="CD48">
        <f t="shared" si="49"/>
        <v>452.58651422987344</v>
      </c>
      <c r="CE48">
        <f t="shared" si="50"/>
        <v>40.026120962323596</v>
      </c>
      <c r="CF48">
        <f t="shared" si="51"/>
        <v>318.27088724320021</v>
      </c>
      <c r="CG48">
        <f t="shared" si="52"/>
        <v>37.738298787804133</v>
      </c>
      <c r="CH48">
        <f t="shared" si="53"/>
        <v>69.323943661971839</v>
      </c>
      <c r="CI48">
        <f t="shared" si="129"/>
        <v>57.788732394366207</v>
      </c>
      <c r="CJ48">
        <f t="shared" si="54"/>
        <v>1334.6478873239448</v>
      </c>
      <c r="CK48">
        <f t="shared" si="55"/>
        <v>23.647688897422341</v>
      </c>
      <c r="CL48">
        <f t="shared" si="56"/>
        <v>2662.8169014084533</v>
      </c>
      <c r="CM48">
        <f t="shared" si="57"/>
        <v>24.909459702059163</v>
      </c>
      <c r="CN48">
        <f t="shared" si="58"/>
        <v>4.2669742936844344</v>
      </c>
      <c r="CO48">
        <f t="shared" si="184"/>
        <v>0</v>
      </c>
      <c r="CP48">
        <f t="shared" si="184"/>
        <v>0</v>
      </c>
      <c r="CQ48">
        <f t="shared" si="59"/>
        <v>125.69014084507045</v>
      </c>
      <c r="CR48">
        <f t="shared" si="60"/>
        <v>20.582644357131414</v>
      </c>
      <c r="CS48">
        <f t="shared" si="185"/>
        <v>3.2236478873239438</v>
      </c>
      <c r="CT48">
        <f t="shared" si="185"/>
        <v>27.378802816901405</v>
      </c>
      <c r="CU48">
        <f t="shared" si="185"/>
        <v>0</v>
      </c>
      <c r="CV48">
        <f t="shared" si="185"/>
        <v>1.6338028169014078</v>
      </c>
      <c r="CW48">
        <f t="shared" si="61"/>
        <v>3.136887822624205</v>
      </c>
      <c r="CX48">
        <f t="shared" si="62"/>
        <v>5.1830985915492924</v>
      </c>
      <c r="CY48">
        <f t="shared" si="63"/>
        <v>16.616123167263861</v>
      </c>
      <c r="CZ48">
        <f t="shared" si="132"/>
        <v>0</v>
      </c>
      <c r="DA48">
        <f t="shared" si="64"/>
        <v>6.4788732394366146</v>
      </c>
      <c r="DB48">
        <f t="shared" si="133"/>
        <v>2.0380206474849047</v>
      </c>
      <c r="DC48">
        <f t="shared" si="65"/>
        <v>0.70224507042253548</v>
      </c>
      <c r="DD48">
        <f t="shared" si="186"/>
        <v>1.2766760563380277</v>
      </c>
      <c r="DE48">
        <f t="shared" si="186"/>
        <v>5.4084507042253511</v>
      </c>
      <c r="DF48">
        <f t="shared" si="66"/>
        <v>0.81232112676056378</v>
      </c>
      <c r="DG48">
        <f t="shared" si="67"/>
        <v>261.30441636202352</v>
      </c>
      <c r="DH48">
        <f t="shared" si="187"/>
        <v>0</v>
      </c>
      <c r="DI48">
        <f t="shared" si="187"/>
        <v>0</v>
      </c>
      <c r="DJ48">
        <f t="shared" si="68"/>
        <v>27.327424240833263</v>
      </c>
      <c r="DK48">
        <f t="shared" si="69"/>
        <v>22.028169014084515</v>
      </c>
      <c r="DL48">
        <f t="shared" si="70"/>
        <v>93.162007410750917</v>
      </c>
      <c r="DM48">
        <f t="shared" si="136"/>
        <v>6.2380281690140844</v>
      </c>
      <c r="DN48">
        <f t="shared" si="71"/>
        <v>2.442988732394368</v>
      </c>
      <c r="DO48">
        <f t="shared" si="72"/>
        <v>555.23943661971828</v>
      </c>
      <c r="DP48">
        <f t="shared" si="137"/>
        <v>3.201676056338028</v>
      </c>
      <c r="DQ48">
        <f t="shared" si="73"/>
        <v>69.971830985915545</v>
      </c>
      <c r="DR48">
        <f t="shared" si="74"/>
        <v>1.5567545792170596</v>
      </c>
      <c r="DS48">
        <f t="shared" si="138"/>
        <v>0.13239498912982539</v>
      </c>
      <c r="DT48">
        <f t="shared" si="75"/>
        <v>6.413012733125905</v>
      </c>
      <c r="DU48">
        <f t="shared" si="76"/>
        <v>139.29577464788741</v>
      </c>
      <c r="DV48">
        <f t="shared" si="188"/>
        <v>11.35211267605634</v>
      </c>
      <c r="DW48">
        <f t="shared" si="188"/>
        <v>0</v>
      </c>
      <c r="DX48">
        <f t="shared" si="77"/>
        <v>12.14725356702327</v>
      </c>
      <c r="DY48">
        <f t="shared" si="140"/>
        <v>0</v>
      </c>
      <c r="DZ48">
        <f t="shared" si="78"/>
        <v>2.0194852073118379</v>
      </c>
      <c r="EA48">
        <f t="shared" si="79"/>
        <v>23.579923274911753</v>
      </c>
      <c r="EB48">
        <f t="shared" si="80"/>
        <v>28.547249726012939</v>
      </c>
      <c r="EC48">
        <f t="shared" si="81"/>
        <v>422.42253521126804</v>
      </c>
      <c r="ED48">
        <f t="shared" si="82"/>
        <v>44.704225352112694</v>
      </c>
      <c r="EE48">
        <f t="shared" si="83"/>
        <v>3.3012582208067291</v>
      </c>
      <c r="EF48">
        <f t="shared" si="84"/>
        <v>15.759211267605616</v>
      </c>
      <c r="EG48">
        <f t="shared" si="146"/>
        <v>7.6685492957746497</v>
      </c>
      <c r="EH48">
        <f t="shared" si="85"/>
        <v>271.56480923744681</v>
      </c>
      <c r="EI48">
        <f t="shared" ref="EI48:EJ63" si="193">(EI118-0)/71+EI47</f>
        <v>1.9357464788732393</v>
      </c>
      <c r="EJ48">
        <f t="shared" si="193"/>
        <v>0</v>
      </c>
      <c r="EK48">
        <f t="shared" si="86"/>
        <v>0.64788732394366155</v>
      </c>
      <c r="EL48">
        <f t="shared" si="148"/>
        <v>8.4507042253521125E-2</v>
      </c>
      <c r="EM48">
        <f t="shared" si="87"/>
        <v>0.95893802816901375</v>
      </c>
      <c r="EN48">
        <f t="shared" ref="EN48:EO63" si="194">(EN118-0)/71+EN47</f>
        <v>0</v>
      </c>
      <c r="EO48">
        <f t="shared" si="194"/>
        <v>0</v>
      </c>
      <c r="EP48">
        <f t="shared" si="88"/>
        <v>97.043211728048774</v>
      </c>
      <c r="EQ48">
        <f t="shared" si="89"/>
        <v>2.5935610039861263</v>
      </c>
      <c r="ER48">
        <f t="shared" ref="ER48:ES63" si="195">(ER118-0)/71+ER47</f>
        <v>0</v>
      </c>
      <c r="ES48">
        <f t="shared" si="195"/>
        <v>0.311969014084507</v>
      </c>
      <c r="ET48">
        <f t="shared" si="90"/>
        <v>6.6042487663815708</v>
      </c>
      <c r="EU48">
        <f t="shared" si="151"/>
        <v>0</v>
      </c>
      <c r="EV48">
        <f t="shared" si="91"/>
        <v>2.6514140845070413</v>
      </c>
      <c r="EW48">
        <f t="shared" si="92"/>
        <v>86.023466269531369</v>
      </c>
      <c r="EX48">
        <f t="shared" si="93"/>
        <v>362.81690140845058</v>
      </c>
      <c r="EY48">
        <f t="shared" si="94"/>
        <v>7.7835332002094679</v>
      </c>
      <c r="EZ48">
        <f t="shared" si="152"/>
        <v>2.4112676056338027</v>
      </c>
      <c r="FA48">
        <f t="shared" si="95"/>
        <v>4.5234192782301843</v>
      </c>
      <c r="FB48">
        <f t="shared" si="96"/>
        <v>42.019898591549264</v>
      </c>
      <c r="FC48">
        <f t="shared" si="153"/>
        <v>0</v>
      </c>
      <c r="FD48">
        <f t="shared" si="97"/>
        <v>530.61971830985919</v>
      </c>
      <c r="FE48">
        <f t="shared" si="98"/>
        <v>286.36619718309868</v>
      </c>
      <c r="FF48">
        <f t="shared" si="99"/>
        <v>99.414715552279361</v>
      </c>
      <c r="FG48">
        <f t="shared" si="100"/>
        <v>23.50219630626621</v>
      </c>
      <c r="FH48">
        <f t="shared" si="101"/>
        <v>33.238162266120106</v>
      </c>
      <c r="FI48">
        <f t="shared" si="102"/>
        <v>80.471580558392205</v>
      </c>
      <c r="FJ48">
        <f t="shared" ref="FJ48:FK63" si="196">(FJ118-0)/71+FJ47</f>
        <v>0.77796619718309867</v>
      </c>
      <c r="FK48">
        <f t="shared" si="196"/>
        <v>0</v>
      </c>
      <c r="FL48">
        <f t="shared" si="103"/>
        <v>53.773951611647014</v>
      </c>
      <c r="FM48">
        <f t="shared" si="104"/>
        <v>21.981060782638135</v>
      </c>
      <c r="FN48">
        <f t="shared" si="105"/>
        <v>119.21126760563396</v>
      </c>
      <c r="FO48">
        <f t="shared" ref="FO48:FP63" si="197">(FO118-0)/71+FO47</f>
        <v>0</v>
      </c>
      <c r="FP48">
        <f t="shared" si="197"/>
        <v>0</v>
      </c>
      <c r="FQ48">
        <f t="shared" si="106"/>
        <v>9812.1526348241077</v>
      </c>
      <c r="FR48">
        <f t="shared" si="107"/>
        <v>4.0086732394366225</v>
      </c>
      <c r="FS48">
        <f t="shared" si="143"/>
        <v>7.3549255710872705</v>
      </c>
      <c r="FT48">
        <f t="shared" si="108"/>
        <v>1412.3943661971823</v>
      </c>
      <c r="FU48">
        <f t="shared" si="109"/>
        <v>18464.788732394376</v>
      </c>
      <c r="FV48">
        <f t="shared" si="110"/>
        <v>26.031759087565344</v>
      </c>
      <c r="FW48">
        <f t="shared" si="191"/>
        <v>0</v>
      </c>
      <c r="FX48">
        <f t="shared" si="191"/>
        <v>0</v>
      </c>
      <c r="FY48">
        <f t="shared" si="111"/>
        <v>675.09231413623581</v>
      </c>
      <c r="FZ48">
        <f t="shared" si="112"/>
        <v>7.6467359203571688</v>
      </c>
      <c r="GA48">
        <f t="shared" si="192"/>
        <v>0</v>
      </c>
      <c r="GB48">
        <f t="shared" si="192"/>
        <v>29.084507042253517</v>
      </c>
      <c r="GC48">
        <f t="shared" si="113"/>
        <v>179.7559226422124</v>
      </c>
    </row>
    <row r="49" spans="1:185">
      <c r="A49" s="1">
        <v>1947</v>
      </c>
      <c r="B49">
        <f t="shared" si="3"/>
        <v>53.710011267605672</v>
      </c>
      <c r="C49">
        <f t="shared" si="4"/>
        <v>21.563436100261125</v>
      </c>
      <c r="D49">
        <f t="shared" si="5"/>
        <v>28.064661167177732</v>
      </c>
      <c r="E49">
        <f t="shared" si="126"/>
        <v>0</v>
      </c>
      <c r="F49">
        <f t="shared" si="6"/>
        <v>17.87323943661973</v>
      </c>
      <c r="G49">
        <f t="shared" si="183"/>
        <v>0</v>
      </c>
      <c r="H49">
        <f t="shared" si="183"/>
        <v>0</v>
      </c>
      <c r="I49">
        <f t="shared" si="7"/>
        <v>263.29680937137317</v>
      </c>
      <c r="J49">
        <f t="shared" si="114"/>
        <v>0</v>
      </c>
      <c r="K49">
        <f t="shared" si="8"/>
        <v>280.67605633802816</v>
      </c>
      <c r="L49">
        <f t="shared" si="9"/>
        <v>409.09859154929615</v>
      </c>
      <c r="M49">
        <f t="shared" si="10"/>
        <v>4.4148887323943642</v>
      </c>
      <c r="N49">
        <f t="shared" si="11"/>
        <v>9.6620154318259335</v>
      </c>
      <c r="O49">
        <f t="shared" si="12"/>
        <v>3.2609394366197217</v>
      </c>
      <c r="P49">
        <f t="shared" si="13"/>
        <v>455.43661971830954</v>
      </c>
      <c r="Q49">
        <f t="shared" si="177"/>
        <v>0</v>
      </c>
      <c r="R49">
        <f t="shared" si="177"/>
        <v>2.1663380281690134</v>
      </c>
      <c r="S49">
        <f t="shared" si="177"/>
        <v>6.7605633802816901E-4</v>
      </c>
      <c r="T49">
        <f t="shared" si="177"/>
        <v>3.4707042253521125</v>
      </c>
      <c r="U49">
        <f t="shared" si="14"/>
        <v>1.8024791967634151</v>
      </c>
      <c r="V49">
        <f t="shared" si="15"/>
        <v>1.1005134272544668</v>
      </c>
      <c r="W49">
        <f t="shared" si="16"/>
        <v>144.22399247550976</v>
      </c>
      <c r="X49">
        <f t="shared" si="17"/>
        <v>1.211487339865424</v>
      </c>
      <c r="Y49">
        <f t="shared" si="18"/>
        <v>34.036667752352464</v>
      </c>
      <c r="Z49">
        <f t="shared" si="116"/>
        <v>0.28169014084507044</v>
      </c>
      <c r="AA49">
        <f t="shared" si="19"/>
        <v>102.07064890408687</v>
      </c>
      <c r="AB49">
        <f t="shared" si="178"/>
        <v>1.2969014084507045</v>
      </c>
      <c r="AC49">
        <f t="shared" si="178"/>
        <v>5.4469337500477515</v>
      </c>
      <c r="AD49">
        <f t="shared" si="178"/>
        <v>6.5835763948946093</v>
      </c>
      <c r="AE49">
        <f t="shared" si="20"/>
        <v>1682.0704225352115</v>
      </c>
      <c r="AF49">
        <f t="shared" si="21"/>
        <v>1.4096028169014094</v>
      </c>
      <c r="AG49">
        <f t="shared" si="179"/>
        <v>0.30985915492957744</v>
      </c>
      <c r="AH49">
        <f t="shared" si="179"/>
        <v>0.39718309859154916</v>
      </c>
      <c r="AI49">
        <f t="shared" si="179"/>
        <v>51.169065249739241</v>
      </c>
      <c r="AJ49">
        <f t="shared" si="22"/>
        <v>916.9103348329154</v>
      </c>
      <c r="AK49">
        <f t="shared" si="119"/>
        <v>0.77464788732394341</v>
      </c>
      <c r="AL49">
        <f t="shared" si="23"/>
        <v>62.326262200257247</v>
      </c>
      <c r="AM49">
        <f t="shared" si="120"/>
        <v>0</v>
      </c>
      <c r="AN49">
        <f t="shared" si="24"/>
        <v>1.5820296409802819</v>
      </c>
      <c r="AO49">
        <f t="shared" si="180"/>
        <v>0</v>
      </c>
      <c r="AP49">
        <f t="shared" si="180"/>
        <v>0</v>
      </c>
      <c r="AQ49">
        <f t="shared" si="180"/>
        <v>19.749921142816902</v>
      </c>
      <c r="AR49">
        <f t="shared" si="25"/>
        <v>4.3513320310413235</v>
      </c>
      <c r="AS49">
        <f t="shared" si="26"/>
        <v>11.731196932517495</v>
      </c>
      <c r="AT49">
        <f t="shared" si="27"/>
        <v>4.1973899612947436</v>
      </c>
      <c r="AU49">
        <f t="shared" si="28"/>
        <v>338.92957746478851</v>
      </c>
      <c r="AV49">
        <f t="shared" si="29"/>
        <v>246.2535211267604</v>
      </c>
      <c r="AW49">
        <f t="shared" si="181"/>
        <v>1.1311464788732395</v>
      </c>
      <c r="AX49">
        <f t="shared" si="181"/>
        <v>0</v>
      </c>
      <c r="AY49">
        <f t="shared" si="181"/>
        <v>26.984738908479653</v>
      </c>
      <c r="AZ49">
        <f t="shared" si="30"/>
        <v>64.29261405341785</v>
      </c>
      <c r="BA49">
        <f t="shared" si="31"/>
        <v>9.1245808494123324</v>
      </c>
      <c r="BB49">
        <f t="shared" si="32"/>
        <v>120.98035941156429</v>
      </c>
      <c r="BC49">
        <f t="shared" si="33"/>
        <v>14.851451242386185</v>
      </c>
      <c r="BD49">
        <f t="shared" si="34"/>
        <v>7.4364591549295778</v>
      </c>
      <c r="BE49">
        <f t="shared" si="35"/>
        <v>7.4438982387367956</v>
      </c>
      <c r="BF49">
        <f t="shared" si="36"/>
        <v>6.2342521126760557</v>
      </c>
      <c r="BG49">
        <f t="shared" si="123"/>
        <v>0.3390704225352113</v>
      </c>
      <c r="BH49">
        <f t="shared" si="37"/>
        <v>242.28169014084526</v>
      </c>
      <c r="BI49">
        <f t="shared" si="38"/>
        <v>1874.0422535211285</v>
      </c>
      <c r="BJ49">
        <f t="shared" si="182"/>
        <v>0.46197183098591554</v>
      </c>
      <c r="BK49">
        <f t="shared" si="182"/>
        <v>1.3028169014084503</v>
      </c>
      <c r="BL49">
        <f t="shared" si="182"/>
        <v>0</v>
      </c>
      <c r="BM49">
        <f t="shared" si="39"/>
        <v>0.76202023079933046</v>
      </c>
      <c r="BN49">
        <f t="shared" si="125"/>
        <v>5.6338028169014086E-2</v>
      </c>
      <c r="BO49">
        <f t="shared" si="40"/>
        <v>3136.4225352112699</v>
      </c>
      <c r="BP49">
        <f t="shared" si="41"/>
        <v>0.88930163689553321</v>
      </c>
      <c r="BQ49">
        <f t="shared" si="42"/>
        <v>89.366197183098549</v>
      </c>
      <c r="BR49">
        <f t="shared" si="189"/>
        <v>0</v>
      </c>
      <c r="BS49">
        <f t="shared" si="189"/>
        <v>0</v>
      </c>
      <c r="BT49">
        <f t="shared" si="43"/>
        <v>0.82514788732394417</v>
      </c>
      <c r="BU49">
        <f t="shared" si="44"/>
        <v>6.5277123657070071</v>
      </c>
      <c r="BV49">
        <f t="shared" si="190"/>
        <v>2.4416901408450706</v>
      </c>
      <c r="BW49">
        <f t="shared" si="190"/>
        <v>0</v>
      </c>
      <c r="BX49">
        <f t="shared" si="190"/>
        <v>0.3098591549295775</v>
      </c>
      <c r="BY49">
        <f t="shared" si="128"/>
        <v>2.0075221713758764</v>
      </c>
      <c r="BZ49">
        <f t="shared" si="45"/>
        <v>0.81415650136841122</v>
      </c>
      <c r="CA49">
        <f t="shared" si="46"/>
        <v>18.216212154542944</v>
      </c>
      <c r="CB49">
        <f t="shared" si="47"/>
        <v>370.70422535211253</v>
      </c>
      <c r="CC49">
        <f t="shared" si="48"/>
        <v>3.971830985915489</v>
      </c>
      <c r="CD49">
        <f t="shared" si="49"/>
        <v>462.42535149574024</v>
      </c>
      <c r="CE49">
        <f t="shared" si="50"/>
        <v>40.896254026721934</v>
      </c>
      <c r="CF49">
        <f t="shared" si="51"/>
        <v>325.18981957457413</v>
      </c>
      <c r="CG49">
        <f t="shared" si="52"/>
        <v>38.558696587539004</v>
      </c>
      <c r="CH49">
        <f t="shared" si="53"/>
        <v>70.83098591549296</v>
      </c>
      <c r="CI49">
        <f t="shared" si="129"/>
        <v>62.069535211267613</v>
      </c>
      <c r="CJ49">
        <f t="shared" si="54"/>
        <v>1363.6619718309871</v>
      </c>
      <c r="CK49">
        <f t="shared" si="55"/>
        <v>24.161769090844565</v>
      </c>
      <c r="CL49">
        <f t="shared" si="56"/>
        <v>2720.7042253521154</v>
      </c>
      <c r="CM49">
        <f t="shared" si="57"/>
        <v>25.450969695582188</v>
      </c>
      <c r="CN49">
        <f t="shared" si="58"/>
        <v>4.3597346044167047</v>
      </c>
      <c r="CO49">
        <f t="shared" si="184"/>
        <v>0</v>
      </c>
      <c r="CP49">
        <f t="shared" si="184"/>
        <v>0</v>
      </c>
      <c r="CQ49">
        <f t="shared" si="59"/>
        <v>128.42253521126761</v>
      </c>
      <c r="CR49">
        <f t="shared" si="60"/>
        <v>21.030093147503838</v>
      </c>
      <c r="CS49">
        <f t="shared" si="185"/>
        <v>3.4419577464788733</v>
      </c>
      <c r="CT49">
        <f t="shared" si="185"/>
        <v>28.695661971830983</v>
      </c>
      <c r="CU49">
        <f t="shared" si="185"/>
        <v>0</v>
      </c>
      <c r="CV49">
        <f t="shared" si="185"/>
        <v>1.6478873239436613</v>
      </c>
      <c r="CW49">
        <f t="shared" si="61"/>
        <v>3.2050810361595139</v>
      </c>
      <c r="CX49">
        <f t="shared" si="62"/>
        <v>5.2957746478873204</v>
      </c>
      <c r="CY49">
        <f t="shared" si="63"/>
        <v>16.977343236117424</v>
      </c>
      <c r="CZ49">
        <f t="shared" si="132"/>
        <v>0</v>
      </c>
      <c r="DA49">
        <f t="shared" si="64"/>
        <v>6.6197183098591497</v>
      </c>
      <c r="DB49">
        <f t="shared" si="133"/>
        <v>2.0965417742454679</v>
      </c>
      <c r="DC49">
        <f t="shared" si="65"/>
        <v>0.71751126760563411</v>
      </c>
      <c r="DD49">
        <f t="shared" si="186"/>
        <v>1.3696338028169011</v>
      </c>
      <c r="DE49">
        <f t="shared" si="186"/>
        <v>5.5774647887323932</v>
      </c>
      <c r="DF49">
        <f t="shared" si="66"/>
        <v>0.82998028169014126</v>
      </c>
      <c r="DG49">
        <f t="shared" si="67"/>
        <v>266.98494715250229</v>
      </c>
      <c r="DH49">
        <f t="shared" si="187"/>
        <v>0</v>
      </c>
      <c r="DI49">
        <f t="shared" si="187"/>
        <v>0</v>
      </c>
      <c r="DJ49">
        <f t="shared" si="68"/>
        <v>27.921498680851379</v>
      </c>
      <c r="DK49">
        <f t="shared" si="69"/>
        <v>22.507042253521135</v>
      </c>
      <c r="DL49">
        <f t="shared" si="70"/>
        <v>95.18726844141942</v>
      </c>
      <c r="DM49">
        <f t="shared" si="136"/>
        <v>7.1816901408450704</v>
      </c>
      <c r="DN49">
        <f t="shared" si="71"/>
        <v>2.4960971830985934</v>
      </c>
      <c r="DO49">
        <f t="shared" si="72"/>
        <v>567.30985915492954</v>
      </c>
      <c r="DP49">
        <f t="shared" si="137"/>
        <v>3.3791408450704221</v>
      </c>
      <c r="DQ49">
        <f t="shared" si="73"/>
        <v>71.492957746478922</v>
      </c>
      <c r="DR49">
        <f t="shared" si="74"/>
        <v>1.5905970700696044</v>
      </c>
      <c r="DS49">
        <f t="shared" si="138"/>
        <v>0.14647949617207892</v>
      </c>
      <c r="DT49">
        <f t="shared" si="75"/>
        <v>6.5524260534112511</v>
      </c>
      <c r="DU49">
        <f t="shared" si="76"/>
        <v>142.32394366197192</v>
      </c>
      <c r="DV49">
        <f t="shared" si="188"/>
        <v>12.056338028169016</v>
      </c>
      <c r="DW49">
        <f t="shared" si="188"/>
        <v>0</v>
      </c>
      <c r="DX49">
        <f t="shared" si="77"/>
        <v>12.411324296741167</v>
      </c>
      <c r="DY49">
        <f t="shared" si="140"/>
        <v>0</v>
      </c>
      <c r="DZ49">
        <f t="shared" si="78"/>
        <v>2.0633870596447039</v>
      </c>
      <c r="EA49">
        <f t="shared" si="79"/>
        <v>24.092530302627225</v>
      </c>
      <c r="EB49">
        <f t="shared" si="80"/>
        <v>29.167842111361047</v>
      </c>
      <c r="EC49">
        <f t="shared" si="81"/>
        <v>431.60563380281735</v>
      </c>
      <c r="ED49">
        <f t="shared" si="82"/>
        <v>45.676056338028189</v>
      </c>
      <c r="EE49">
        <f t="shared" si="83"/>
        <v>3.373024703867745</v>
      </c>
      <c r="EF49">
        <f t="shared" si="84"/>
        <v>16.10180281690139</v>
      </c>
      <c r="EG49">
        <f t="shared" si="146"/>
        <v>7.9070704225352131</v>
      </c>
      <c r="EH49">
        <f t="shared" si="85"/>
        <v>277.46839204695652</v>
      </c>
      <c r="EI49">
        <f t="shared" si="193"/>
        <v>2.0061690140845068</v>
      </c>
      <c r="EJ49">
        <f t="shared" si="193"/>
        <v>0</v>
      </c>
      <c r="EK49">
        <f t="shared" si="86"/>
        <v>0.66197183098591506</v>
      </c>
      <c r="EL49">
        <f t="shared" si="148"/>
        <v>8.4507042253521125E-2</v>
      </c>
      <c r="EM49">
        <f t="shared" si="87"/>
        <v>0.97978450704225317</v>
      </c>
      <c r="EN49">
        <f t="shared" si="194"/>
        <v>0</v>
      </c>
      <c r="EO49">
        <f t="shared" si="194"/>
        <v>0</v>
      </c>
      <c r="EP49">
        <f t="shared" si="88"/>
        <v>99.152846765615053</v>
      </c>
      <c r="EQ49">
        <f t="shared" si="89"/>
        <v>2.6499427649423466</v>
      </c>
      <c r="ER49">
        <f t="shared" si="195"/>
        <v>0</v>
      </c>
      <c r="ES49">
        <f t="shared" si="195"/>
        <v>0.38239154929577462</v>
      </c>
      <c r="ET49">
        <f t="shared" si="90"/>
        <v>6.7478193917376919</v>
      </c>
      <c r="EU49">
        <f t="shared" si="151"/>
        <v>0</v>
      </c>
      <c r="EV49">
        <f t="shared" si="91"/>
        <v>2.7090535211267595</v>
      </c>
      <c r="EW49">
        <f t="shared" si="92"/>
        <v>87.893541623216834</v>
      </c>
      <c r="EX49">
        <f t="shared" si="93"/>
        <v>370.70422535211253</v>
      </c>
      <c r="EY49">
        <f t="shared" si="94"/>
        <v>7.9527404436922824</v>
      </c>
      <c r="EZ49">
        <f t="shared" si="152"/>
        <v>2.7436619718309858</v>
      </c>
      <c r="FA49">
        <f t="shared" si="95"/>
        <v>4.6217544799308401</v>
      </c>
      <c r="FB49">
        <f t="shared" si="96"/>
        <v>42.933374647887291</v>
      </c>
      <c r="FC49">
        <f t="shared" si="153"/>
        <v>0</v>
      </c>
      <c r="FD49">
        <f t="shared" si="97"/>
        <v>542.15492957746483</v>
      </c>
      <c r="FE49">
        <f t="shared" si="98"/>
        <v>292.59154929577471</v>
      </c>
      <c r="FF49">
        <f t="shared" si="99"/>
        <v>101.57590502080717</v>
      </c>
      <c r="FG49">
        <f t="shared" si="100"/>
        <v>24.013113617271998</v>
      </c>
      <c r="FH49">
        <f t="shared" si="101"/>
        <v>33.960731011035762</v>
      </c>
      <c r="FI49">
        <f t="shared" si="102"/>
        <v>82.220962744444208</v>
      </c>
      <c r="FJ49">
        <f t="shared" si="196"/>
        <v>0.8483887323943663</v>
      </c>
      <c r="FK49">
        <f t="shared" si="196"/>
        <v>0</v>
      </c>
      <c r="FL49">
        <f t="shared" si="103"/>
        <v>54.942950559726299</v>
      </c>
      <c r="FM49">
        <f t="shared" si="104"/>
        <v>22.45890993008679</v>
      </c>
      <c r="FN49">
        <f t="shared" si="105"/>
        <v>121.80281690140862</v>
      </c>
      <c r="FO49">
        <f t="shared" si="197"/>
        <v>0</v>
      </c>
      <c r="FP49">
        <f t="shared" si="197"/>
        <v>0</v>
      </c>
      <c r="FQ49">
        <f t="shared" si="106"/>
        <v>10025.460300798544</v>
      </c>
      <c r="FR49">
        <f t="shared" si="107"/>
        <v>4.0958183098591574</v>
      </c>
      <c r="FS49">
        <f t="shared" si="143"/>
        <v>7.9042213457351576</v>
      </c>
      <c r="FT49">
        <f t="shared" si="108"/>
        <v>1443.098591549295</v>
      </c>
      <c r="FU49">
        <f t="shared" si="109"/>
        <v>18866.1971830986</v>
      </c>
      <c r="FV49">
        <f t="shared" si="110"/>
        <v>26.597666893816765</v>
      </c>
      <c r="FW49">
        <f t="shared" si="191"/>
        <v>0</v>
      </c>
      <c r="FX49">
        <f t="shared" si="191"/>
        <v>0</v>
      </c>
      <c r="FY49">
        <f t="shared" si="111"/>
        <v>689.76823400876265</v>
      </c>
      <c r="FZ49">
        <f t="shared" si="112"/>
        <v>7.8129693099301507</v>
      </c>
      <c r="GA49">
        <f t="shared" si="192"/>
        <v>0</v>
      </c>
      <c r="GB49">
        <f t="shared" si="192"/>
        <v>29.195521126760561</v>
      </c>
      <c r="GC49">
        <f t="shared" si="113"/>
        <v>183.66366009095614</v>
      </c>
    </row>
    <row r="50" spans="1:185">
      <c r="A50" s="1">
        <v>1948</v>
      </c>
      <c r="B50">
        <f t="shared" si="3"/>
        <v>54.852777464788772</v>
      </c>
      <c r="C50">
        <f t="shared" si="4"/>
        <v>22.022232613032639</v>
      </c>
      <c r="D50">
        <f t="shared" si="5"/>
        <v>28.661781617543216</v>
      </c>
      <c r="E50">
        <f t="shared" si="126"/>
        <v>0</v>
      </c>
      <c r="F50">
        <f t="shared" si="6"/>
        <v>18.253521126760575</v>
      </c>
      <c r="G50">
        <f t="shared" si="183"/>
        <v>0</v>
      </c>
      <c r="H50">
        <f t="shared" si="183"/>
        <v>0</v>
      </c>
      <c r="I50">
        <f t="shared" si="7"/>
        <v>268.8988691452322</v>
      </c>
      <c r="J50">
        <f t="shared" si="114"/>
        <v>0</v>
      </c>
      <c r="K50">
        <f t="shared" si="8"/>
        <v>286.64788732394368</v>
      </c>
      <c r="L50">
        <f t="shared" si="9"/>
        <v>417.80281690140885</v>
      </c>
      <c r="M50">
        <f t="shared" si="10"/>
        <v>4.5088225352112659</v>
      </c>
      <c r="N50">
        <f t="shared" si="11"/>
        <v>9.8675902282477619</v>
      </c>
      <c r="O50">
        <f t="shared" si="12"/>
        <v>3.330321126760567</v>
      </c>
      <c r="P50">
        <f t="shared" si="13"/>
        <v>465.12676056337995</v>
      </c>
      <c r="Q50">
        <f t="shared" si="177"/>
        <v>0</v>
      </c>
      <c r="R50">
        <f t="shared" si="177"/>
        <v>2.236760563380281</v>
      </c>
      <c r="S50">
        <f t="shared" si="177"/>
        <v>7.3239436619718307E-4</v>
      </c>
      <c r="T50">
        <f t="shared" si="177"/>
        <v>3.8476056338028166</v>
      </c>
      <c r="U50">
        <f t="shared" si="14"/>
        <v>1.8408298179711473</v>
      </c>
      <c r="V50">
        <f t="shared" si="15"/>
        <v>1.1239286065577534</v>
      </c>
      <c r="W50">
        <f t="shared" si="16"/>
        <v>147.29258806009508</v>
      </c>
      <c r="X50">
        <f t="shared" si="17"/>
        <v>1.2372636662455394</v>
      </c>
      <c r="Y50">
        <f t="shared" si="18"/>
        <v>34.76085217261528</v>
      </c>
      <c r="Z50">
        <f t="shared" si="116"/>
        <v>0.42253521126760563</v>
      </c>
      <c r="AA50">
        <f t="shared" si="19"/>
        <v>104.24236483821637</v>
      </c>
      <c r="AB50">
        <f t="shared" si="178"/>
        <v>1.3440281690140847</v>
      </c>
      <c r="AC50">
        <f t="shared" si="178"/>
        <v>5.7452295246956391</v>
      </c>
      <c r="AD50">
        <f t="shared" si="178"/>
        <v>7.2513792117960181</v>
      </c>
      <c r="AE50">
        <f t="shared" si="20"/>
        <v>1717.8591549295777</v>
      </c>
      <c r="AF50">
        <f t="shared" si="21"/>
        <v>1.4395943661971842</v>
      </c>
      <c r="AG50">
        <f t="shared" si="179"/>
        <v>0.32394366197183094</v>
      </c>
      <c r="AH50">
        <f t="shared" si="179"/>
        <v>0.41267605633802801</v>
      </c>
      <c r="AI50">
        <f t="shared" si="179"/>
        <v>52.454342423892975</v>
      </c>
      <c r="AJ50">
        <f t="shared" si="22"/>
        <v>936.41906536127533</v>
      </c>
      <c r="AK50">
        <f t="shared" si="119"/>
        <v>0.81690140845070403</v>
      </c>
      <c r="AL50">
        <f t="shared" si="23"/>
        <v>63.652352885369105</v>
      </c>
      <c r="AM50">
        <f t="shared" si="120"/>
        <v>0</v>
      </c>
      <c r="AN50">
        <f t="shared" si="24"/>
        <v>1.615689846107522</v>
      </c>
      <c r="AO50">
        <f t="shared" si="180"/>
        <v>0</v>
      </c>
      <c r="AP50">
        <f t="shared" si="180"/>
        <v>0</v>
      </c>
      <c r="AQ50">
        <f t="shared" si="180"/>
        <v>21.518985931549295</v>
      </c>
      <c r="AR50">
        <f t="shared" si="25"/>
        <v>4.4439135636166709</v>
      </c>
      <c r="AS50">
        <f t="shared" si="26"/>
        <v>11.980796867251909</v>
      </c>
      <c r="AT50">
        <f t="shared" si="27"/>
        <v>4.2866961306839935</v>
      </c>
      <c r="AU50">
        <f t="shared" si="28"/>
        <v>346.1408450704223</v>
      </c>
      <c r="AV50">
        <f t="shared" si="29"/>
        <v>251.49295774647871</v>
      </c>
      <c r="AW50">
        <f t="shared" si="181"/>
        <v>1.201569014084507</v>
      </c>
      <c r="AX50">
        <f t="shared" si="181"/>
        <v>0</v>
      </c>
      <c r="AY50">
        <f t="shared" si="181"/>
        <v>28.258541725381061</v>
      </c>
      <c r="AZ50">
        <f t="shared" si="30"/>
        <v>65.660542012001216</v>
      </c>
      <c r="BA50">
        <f t="shared" si="31"/>
        <v>9.3187208674849344</v>
      </c>
      <c r="BB50">
        <f t="shared" si="32"/>
        <v>123.55440961181034</v>
      </c>
      <c r="BC50">
        <f t="shared" si="33"/>
        <v>15.167439566692273</v>
      </c>
      <c r="BD50">
        <f t="shared" si="34"/>
        <v>7.5946816901408454</v>
      </c>
      <c r="BE50">
        <f t="shared" si="35"/>
        <v>7.6022790523269403</v>
      </c>
      <c r="BF50">
        <f t="shared" si="36"/>
        <v>6.3668957746478867</v>
      </c>
      <c r="BG50">
        <f t="shared" si="123"/>
        <v>0.36723943661971836</v>
      </c>
      <c r="BH50">
        <f t="shared" si="37"/>
        <v>247.43661971831006</v>
      </c>
      <c r="BI50">
        <f t="shared" si="38"/>
        <v>1913.9154929577483</v>
      </c>
      <c r="BJ50">
        <f t="shared" si="182"/>
        <v>0.4845070422535212</v>
      </c>
      <c r="BK50">
        <f t="shared" si="182"/>
        <v>1.329577464788732</v>
      </c>
      <c r="BL50">
        <f t="shared" si="182"/>
        <v>0</v>
      </c>
      <c r="BM50">
        <f t="shared" si="39"/>
        <v>0.77823342719931621</v>
      </c>
      <c r="BN50">
        <f t="shared" si="125"/>
        <v>8.4507042253521125E-2</v>
      </c>
      <c r="BO50">
        <f t="shared" si="40"/>
        <v>3203.1549295774671</v>
      </c>
      <c r="BP50">
        <f t="shared" si="41"/>
        <v>0.90822294831884243</v>
      </c>
      <c r="BQ50">
        <f t="shared" si="42"/>
        <v>91.267605633802773</v>
      </c>
      <c r="BR50">
        <f t="shared" si="189"/>
        <v>0</v>
      </c>
      <c r="BS50">
        <f t="shared" si="189"/>
        <v>0</v>
      </c>
      <c r="BT50">
        <f t="shared" si="43"/>
        <v>0.8427042253521132</v>
      </c>
      <c r="BU50">
        <f t="shared" si="44"/>
        <v>6.6665998628497096</v>
      </c>
      <c r="BV50">
        <f t="shared" si="190"/>
        <v>2.5543661971830987</v>
      </c>
      <c r="BW50">
        <f t="shared" si="190"/>
        <v>0</v>
      </c>
      <c r="BX50">
        <f t="shared" si="190"/>
        <v>0.33802816901408456</v>
      </c>
      <c r="BY50">
        <f t="shared" si="128"/>
        <v>2.1465080868688342</v>
      </c>
      <c r="BZ50">
        <f t="shared" si="45"/>
        <v>0.83147898012093058</v>
      </c>
      <c r="CA50">
        <f t="shared" si="46"/>
        <v>18.603791136554495</v>
      </c>
      <c r="CB50">
        <f t="shared" si="47"/>
        <v>378.59154929577448</v>
      </c>
      <c r="CC50">
        <f t="shared" si="48"/>
        <v>4.0563380281690105</v>
      </c>
      <c r="CD50">
        <f t="shared" si="49"/>
        <v>472.26418876160704</v>
      </c>
      <c r="CE50">
        <f t="shared" si="50"/>
        <v>41.766387091120272</v>
      </c>
      <c r="CF50">
        <f t="shared" si="51"/>
        <v>332.10875190594805</v>
      </c>
      <c r="CG50">
        <f t="shared" si="52"/>
        <v>39.379094387273874</v>
      </c>
      <c r="CH50">
        <f t="shared" si="53"/>
        <v>72.338028169014081</v>
      </c>
      <c r="CI50">
        <f t="shared" si="129"/>
        <v>66.344169014084514</v>
      </c>
      <c r="CJ50">
        <f t="shared" si="54"/>
        <v>1392.6760563380294</v>
      </c>
      <c r="CK50">
        <f t="shared" si="55"/>
        <v>24.675849284266789</v>
      </c>
      <c r="CL50">
        <f t="shared" si="56"/>
        <v>2778.5915492957774</v>
      </c>
      <c r="CM50">
        <f t="shared" si="57"/>
        <v>25.992479689105213</v>
      </c>
      <c r="CN50">
        <f t="shared" si="58"/>
        <v>4.452494915148975</v>
      </c>
      <c r="CO50">
        <f t="shared" si="184"/>
        <v>0</v>
      </c>
      <c r="CP50">
        <f t="shared" si="184"/>
        <v>0</v>
      </c>
      <c r="CQ50">
        <f t="shared" si="59"/>
        <v>131.1549295774648</v>
      </c>
      <c r="CR50">
        <f t="shared" si="60"/>
        <v>21.477541937876261</v>
      </c>
      <c r="CS50">
        <f t="shared" si="185"/>
        <v>3.6813943661971833</v>
      </c>
      <c r="CT50">
        <f t="shared" si="185"/>
        <v>30.182478873239432</v>
      </c>
      <c r="CU50">
        <f t="shared" si="185"/>
        <v>0</v>
      </c>
      <c r="CV50">
        <f t="shared" si="185"/>
        <v>1.6619718309859148</v>
      </c>
      <c r="CW50">
        <f t="shared" si="61"/>
        <v>3.2732742496948228</v>
      </c>
      <c r="CX50">
        <f t="shared" si="62"/>
        <v>5.4084507042253485</v>
      </c>
      <c r="CY50">
        <f t="shared" si="63"/>
        <v>17.338563304970986</v>
      </c>
      <c r="CZ50">
        <f t="shared" si="132"/>
        <v>0</v>
      </c>
      <c r="DA50">
        <f t="shared" si="64"/>
        <v>6.7605633802816847</v>
      </c>
      <c r="DB50">
        <f t="shared" si="133"/>
        <v>2.1657389573440593</v>
      </c>
      <c r="DC50">
        <f t="shared" si="65"/>
        <v>0.73277746478873274</v>
      </c>
      <c r="DD50">
        <f t="shared" si="186"/>
        <v>1.6887887323943658</v>
      </c>
      <c r="DE50">
        <f t="shared" si="186"/>
        <v>5.7746478873239422</v>
      </c>
      <c r="DF50">
        <f t="shared" si="66"/>
        <v>0.84763943661971874</v>
      </c>
      <c r="DG50">
        <f t="shared" si="67"/>
        <v>272.66547794298106</v>
      </c>
      <c r="DH50">
        <f t="shared" si="187"/>
        <v>0</v>
      </c>
      <c r="DI50">
        <f t="shared" si="187"/>
        <v>5.6338028169014086E-5</v>
      </c>
      <c r="DJ50">
        <f t="shared" si="68"/>
        <v>28.515573120869494</v>
      </c>
      <c r="DK50">
        <f t="shared" si="69"/>
        <v>22.985915492957755</v>
      </c>
      <c r="DL50">
        <f t="shared" si="70"/>
        <v>97.212529472087922</v>
      </c>
      <c r="DM50">
        <f t="shared" si="136"/>
        <v>8.8718309859154925</v>
      </c>
      <c r="DN50">
        <f t="shared" si="71"/>
        <v>2.5492056338028188</v>
      </c>
      <c r="DO50">
        <f t="shared" si="72"/>
        <v>579.38028169014081</v>
      </c>
      <c r="DP50">
        <f t="shared" si="137"/>
        <v>3.4199859154929575</v>
      </c>
      <c r="DQ50">
        <f t="shared" si="73"/>
        <v>73.014084507042298</v>
      </c>
      <c r="DR50">
        <f t="shared" si="74"/>
        <v>1.6244395609221491</v>
      </c>
      <c r="DS50">
        <f t="shared" si="138"/>
        <v>0.16056400321433245</v>
      </c>
      <c r="DT50">
        <f t="shared" si="75"/>
        <v>6.6918393736965971</v>
      </c>
      <c r="DU50">
        <f t="shared" si="76"/>
        <v>145.35211267605644</v>
      </c>
      <c r="DV50">
        <f t="shared" si="188"/>
        <v>12.774647887323946</v>
      </c>
      <c r="DW50">
        <f t="shared" si="188"/>
        <v>0</v>
      </c>
      <c r="DX50">
        <f t="shared" si="77"/>
        <v>12.675395026459064</v>
      </c>
      <c r="DY50">
        <f t="shared" si="140"/>
        <v>0</v>
      </c>
      <c r="DZ50">
        <f t="shared" si="78"/>
        <v>2.10728891197757</v>
      </c>
      <c r="EA50">
        <f t="shared" si="79"/>
        <v>24.605137330342696</v>
      </c>
      <c r="EB50">
        <f t="shared" si="80"/>
        <v>29.788434496709154</v>
      </c>
      <c r="EC50">
        <f t="shared" si="81"/>
        <v>440.78873239436666</v>
      </c>
      <c r="ED50">
        <f t="shared" si="82"/>
        <v>46.647887323943685</v>
      </c>
      <c r="EE50">
        <f t="shared" si="83"/>
        <v>3.4447911869287609</v>
      </c>
      <c r="EF50">
        <f t="shared" si="84"/>
        <v>16.444394366197166</v>
      </c>
      <c r="EG50">
        <f t="shared" si="146"/>
        <v>8.1475915492957771</v>
      </c>
      <c r="EH50">
        <f t="shared" si="85"/>
        <v>283.37197485646624</v>
      </c>
      <c r="EI50">
        <f t="shared" si="193"/>
        <v>2.0765915492957743</v>
      </c>
      <c r="EJ50">
        <f t="shared" si="193"/>
        <v>0</v>
      </c>
      <c r="EK50">
        <f t="shared" si="86"/>
        <v>0.67605633802816856</v>
      </c>
      <c r="EL50">
        <f t="shared" si="148"/>
        <v>8.4507042253521125E-2</v>
      </c>
      <c r="EM50">
        <f t="shared" si="87"/>
        <v>1.0006309859154927</v>
      </c>
      <c r="EN50">
        <f t="shared" si="194"/>
        <v>0</v>
      </c>
      <c r="EO50">
        <f t="shared" si="194"/>
        <v>0</v>
      </c>
      <c r="EP50">
        <f t="shared" si="88"/>
        <v>101.26248180318133</v>
      </c>
      <c r="EQ50">
        <f t="shared" si="89"/>
        <v>2.7063245258985669</v>
      </c>
      <c r="ER50">
        <f t="shared" si="195"/>
        <v>0</v>
      </c>
      <c r="ES50">
        <f t="shared" si="195"/>
        <v>0.45281408450704225</v>
      </c>
      <c r="ET50">
        <f t="shared" si="90"/>
        <v>6.8913900170938129</v>
      </c>
      <c r="EU50">
        <f t="shared" si="151"/>
        <v>0</v>
      </c>
      <c r="EV50">
        <f t="shared" si="91"/>
        <v>2.7666929577464776</v>
      </c>
      <c r="EW50">
        <f t="shared" si="92"/>
        <v>89.763616976902298</v>
      </c>
      <c r="EX50">
        <f t="shared" si="93"/>
        <v>378.59154929577448</v>
      </c>
      <c r="EY50">
        <f t="shared" si="94"/>
        <v>8.1219476871750977</v>
      </c>
      <c r="EZ50">
        <f t="shared" si="152"/>
        <v>3.2169014084507044</v>
      </c>
      <c r="FA50">
        <f t="shared" si="95"/>
        <v>4.7200896816314959</v>
      </c>
      <c r="FB50">
        <f t="shared" si="96"/>
        <v>43.846850704225318</v>
      </c>
      <c r="FC50">
        <f t="shared" si="153"/>
        <v>0</v>
      </c>
      <c r="FD50">
        <f t="shared" si="97"/>
        <v>553.69014084507046</v>
      </c>
      <c r="FE50">
        <f t="shared" si="98"/>
        <v>298.81690140845075</v>
      </c>
      <c r="FF50">
        <f t="shared" si="99"/>
        <v>103.73709448933498</v>
      </c>
      <c r="FG50">
        <f t="shared" si="100"/>
        <v>24.524030928277785</v>
      </c>
      <c r="FH50">
        <f t="shared" si="101"/>
        <v>34.683299755951417</v>
      </c>
      <c r="FI50">
        <f t="shared" si="102"/>
        <v>83.970344930496211</v>
      </c>
      <c r="FJ50">
        <f t="shared" si="196"/>
        <v>0.91881126760563392</v>
      </c>
      <c r="FK50">
        <f t="shared" si="196"/>
        <v>0</v>
      </c>
      <c r="FL50">
        <f t="shared" si="103"/>
        <v>56.111949507805583</v>
      </c>
      <c r="FM50">
        <f t="shared" si="104"/>
        <v>22.936759077535445</v>
      </c>
      <c r="FN50">
        <f t="shared" si="105"/>
        <v>124.39436619718327</v>
      </c>
      <c r="FO50">
        <f t="shared" si="197"/>
        <v>0</v>
      </c>
      <c r="FP50">
        <f t="shared" si="197"/>
        <v>0</v>
      </c>
      <c r="FQ50">
        <f t="shared" si="106"/>
        <v>10238.767966772981</v>
      </c>
      <c r="FR50">
        <f t="shared" si="107"/>
        <v>4.1829633802816923</v>
      </c>
      <c r="FS50">
        <f t="shared" si="143"/>
        <v>8.4394326133407915</v>
      </c>
      <c r="FT50">
        <f t="shared" si="108"/>
        <v>1473.8028169014076</v>
      </c>
      <c r="FU50">
        <f t="shared" si="109"/>
        <v>19267.605633802825</v>
      </c>
      <c r="FV50">
        <f t="shared" si="110"/>
        <v>27.163574700068185</v>
      </c>
      <c r="FW50">
        <f t="shared" si="191"/>
        <v>0</v>
      </c>
      <c r="FX50">
        <f t="shared" si="191"/>
        <v>0</v>
      </c>
      <c r="FY50">
        <f t="shared" si="111"/>
        <v>704.44415388128948</v>
      </c>
      <c r="FZ50">
        <f t="shared" si="112"/>
        <v>7.9792026995031327</v>
      </c>
      <c r="GA50">
        <f t="shared" si="192"/>
        <v>0</v>
      </c>
      <c r="GB50">
        <f t="shared" si="192"/>
        <v>29.328154929577462</v>
      </c>
      <c r="GC50">
        <f t="shared" si="113"/>
        <v>187.57139753969989</v>
      </c>
    </row>
    <row r="51" spans="1:185">
      <c r="A51" s="1">
        <v>1949</v>
      </c>
      <c r="B51">
        <f t="shared" si="3"/>
        <v>55.995543661971872</v>
      </c>
      <c r="C51">
        <f t="shared" si="4"/>
        <v>22.481029125804152</v>
      </c>
      <c r="D51">
        <f t="shared" si="5"/>
        <v>29.2589020679087</v>
      </c>
      <c r="E51">
        <f t="shared" si="126"/>
        <v>0</v>
      </c>
      <c r="F51">
        <f t="shared" si="6"/>
        <v>18.633802816901419</v>
      </c>
      <c r="G51">
        <f t="shared" si="183"/>
        <v>0</v>
      </c>
      <c r="H51">
        <f t="shared" si="183"/>
        <v>0</v>
      </c>
      <c r="I51">
        <f t="shared" si="7"/>
        <v>274.50092891909122</v>
      </c>
      <c r="J51">
        <f t="shared" si="114"/>
        <v>0</v>
      </c>
      <c r="K51">
        <f t="shared" si="8"/>
        <v>292.61971830985919</v>
      </c>
      <c r="L51">
        <f t="shared" si="9"/>
        <v>426.50704225352155</v>
      </c>
      <c r="M51">
        <f t="shared" si="10"/>
        <v>4.6027563380281675</v>
      </c>
      <c r="N51">
        <f t="shared" si="11"/>
        <v>10.07316502466959</v>
      </c>
      <c r="O51">
        <f t="shared" si="12"/>
        <v>3.3997028169014123</v>
      </c>
      <c r="P51">
        <f t="shared" si="13"/>
        <v>474.81690140845035</v>
      </c>
      <c r="Q51">
        <f t="shared" si="177"/>
        <v>0</v>
      </c>
      <c r="R51">
        <f t="shared" si="177"/>
        <v>2.2774366197183089</v>
      </c>
      <c r="S51">
        <f t="shared" si="177"/>
        <v>7.8873239436619714E-4</v>
      </c>
      <c r="T51">
        <f t="shared" si="177"/>
        <v>4.0930985915492952</v>
      </c>
      <c r="U51">
        <f t="shared" si="14"/>
        <v>1.8791804391788796</v>
      </c>
      <c r="V51">
        <f t="shared" si="15"/>
        <v>1.14734378586104</v>
      </c>
      <c r="W51">
        <f t="shared" si="16"/>
        <v>150.36118364468041</v>
      </c>
      <c r="X51">
        <f t="shared" si="17"/>
        <v>1.2630399926256548</v>
      </c>
      <c r="Y51">
        <f t="shared" si="18"/>
        <v>35.485036592878096</v>
      </c>
      <c r="Z51">
        <f t="shared" si="116"/>
        <v>0.56338028169014087</v>
      </c>
      <c r="AA51">
        <f t="shared" si="19"/>
        <v>106.41408077234588</v>
      </c>
      <c r="AB51">
        <f t="shared" si="178"/>
        <v>1.3809436619718312</v>
      </c>
      <c r="AC51">
        <f t="shared" si="178"/>
        <v>6.1306379753998641</v>
      </c>
      <c r="AD51">
        <f t="shared" si="178"/>
        <v>7.9460130146129195</v>
      </c>
      <c r="AE51">
        <f t="shared" si="20"/>
        <v>1753.6478873239439</v>
      </c>
      <c r="AF51">
        <f t="shared" si="21"/>
        <v>1.4695859154929589</v>
      </c>
      <c r="AG51">
        <f t="shared" si="179"/>
        <v>0.33802816901408445</v>
      </c>
      <c r="AH51">
        <f t="shared" si="179"/>
        <v>0.42816901408450686</v>
      </c>
      <c r="AI51">
        <f t="shared" si="179"/>
        <v>53.519760189561431</v>
      </c>
      <c r="AJ51">
        <f t="shared" si="22"/>
        <v>955.92779588963526</v>
      </c>
      <c r="AK51">
        <f t="shared" si="119"/>
        <v>0.84507042253521103</v>
      </c>
      <c r="AL51">
        <f t="shared" si="23"/>
        <v>64.978443570480962</v>
      </c>
      <c r="AM51">
        <f t="shared" si="120"/>
        <v>0</v>
      </c>
      <c r="AN51">
        <f t="shared" si="24"/>
        <v>1.6493500512347621</v>
      </c>
      <c r="AO51">
        <f t="shared" si="180"/>
        <v>0</v>
      </c>
      <c r="AP51">
        <f t="shared" si="180"/>
        <v>0</v>
      </c>
      <c r="AQ51">
        <f t="shared" si="180"/>
        <v>23.16523381887324</v>
      </c>
      <c r="AR51">
        <f t="shared" si="25"/>
        <v>4.5364950961920183</v>
      </c>
      <c r="AS51">
        <f t="shared" si="26"/>
        <v>12.230396801986323</v>
      </c>
      <c r="AT51">
        <f t="shared" si="27"/>
        <v>4.3760023000732433</v>
      </c>
      <c r="AU51">
        <f t="shared" si="28"/>
        <v>353.35211267605609</v>
      </c>
      <c r="AV51">
        <f t="shared" si="29"/>
        <v>256.73239436619701</v>
      </c>
      <c r="AW51">
        <f t="shared" si="181"/>
        <v>1.2797380281690141</v>
      </c>
      <c r="AX51">
        <f t="shared" si="181"/>
        <v>0</v>
      </c>
      <c r="AY51">
        <f t="shared" si="181"/>
        <v>29.821499471859934</v>
      </c>
      <c r="AZ51">
        <f t="shared" si="30"/>
        <v>67.028469970584581</v>
      </c>
      <c r="BA51">
        <f t="shared" si="31"/>
        <v>9.5128608855575365</v>
      </c>
      <c r="BB51">
        <f t="shared" si="32"/>
        <v>126.12845981205639</v>
      </c>
      <c r="BC51">
        <f t="shared" si="33"/>
        <v>15.483427890998362</v>
      </c>
      <c r="BD51">
        <f t="shared" si="34"/>
        <v>7.752904225352113</v>
      </c>
      <c r="BE51">
        <f t="shared" si="35"/>
        <v>7.7606598659170851</v>
      </c>
      <c r="BF51">
        <f t="shared" si="36"/>
        <v>6.4995394366197177</v>
      </c>
      <c r="BG51">
        <f t="shared" si="123"/>
        <v>0.39540845070422542</v>
      </c>
      <c r="BH51">
        <f t="shared" si="37"/>
        <v>252.59154929577485</v>
      </c>
      <c r="BI51">
        <f t="shared" si="38"/>
        <v>1953.788732394368</v>
      </c>
      <c r="BJ51">
        <f t="shared" si="182"/>
        <v>0.50704225352112686</v>
      </c>
      <c r="BK51">
        <f t="shared" si="182"/>
        <v>1.3563380281690136</v>
      </c>
      <c r="BL51">
        <f t="shared" si="182"/>
        <v>0</v>
      </c>
      <c r="BM51">
        <f t="shared" si="39"/>
        <v>0.79444662359930196</v>
      </c>
      <c r="BN51">
        <f t="shared" si="125"/>
        <v>0.11267605633802817</v>
      </c>
      <c r="BO51">
        <f t="shared" si="40"/>
        <v>3269.8873239436643</v>
      </c>
      <c r="BP51">
        <f t="shared" si="41"/>
        <v>0.92714425974215164</v>
      </c>
      <c r="BQ51">
        <f t="shared" si="42"/>
        <v>93.169014084506998</v>
      </c>
      <c r="BR51">
        <f t="shared" si="189"/>
        <v>0</v>
      </c>
      <c r="BS51">
        <f t="shared" si="189"/>
        <v>0</v>
      </c>
      <c r="BT51">
        <f t="shared" si="43"/>
        <v>0.86026056338028223</v>
      </c>
      <c r="BU51">
        <f t="shared" si="44"/>
        <v>6.8054873599924122</v>
      </c>
      <c r="BV51">
        <f t="shared" si="190"/>
        <v>2.6698591549295774</v>
      </c>
      <c r="BW51">
        <f t="shared" si="190"/>
        <v>0</v>
      </c>
      <c r="BX51">
        <f t="shared" si="190"/>
        <v>0.36619718309859162</v>
      </c>
      <c r="BY51">
        <f t="shared" si="128"/>
        <v>2.2113672417984116</v>
      </c>
      <c r="BZ51">
        <f t="shared" si="45"/>
        <v>0.84880145887344993</v>
      </c>
      <c r="CA51">
        <f t="shared" si="46"/>
        <v>18.991370118566046</v>
      </c>
      <c r="CB51">
        <f t="shared" si="47"/>
        <v>386.47887323943644</v>
      </c>
      <c r="CC51">
        <f t="shared" si="48"/>
        <v>4.1408450704225315</v>
      </c>
      <c r="CD51">
        <f t="shared" si="49"/>
        <v>482.10302602747385</v>
      </c>
      <c r="CE51">
        <f t="shared" si="50"/>
        <v>42.63652015551861</v>
      </c>
      <c r="CF51">
        <f t="shared" si="51"/>
        <v>339.02768423732198</v>
      </c>
      <c r="CG51">
        <f t="shared" si="52"/>
        <v>40.199492187008744</v>
      </c>
      <c r="CH51">
        <f t="shared" si="53"/>
        <v>73.845070422535201</v>
      </c>
      <c r="CI51">
        <f t="shared" si="129"/>
        <v>70.0663661971831</v>
      </c>
      <c r="CJ51">
        <f t="shared" si="54"/>
        <v>1421.6901408450717</v>
      </c>
      <c r="CK51">
        <f t="shared" si="55"/>
        <v>25.189929477689013</v>
      </c>
      <c r="CL51">
        <f t="shared" si="56"/>
        <v>2836.4788732394395</v>
      </c>
      <c r="CM51">
        <f t="shared" si="57"/>
        <v>26.533989682628238</v>
      </c>
      <c r="CN51">
        <f t="shared" si="58"/>
        <v>4.5452552258812453</v>
      </c>
      <c r="CO51">
        <f t="shared" si="184"/>
        <v>0</v>
      </c>
      <c r="CP51">
        <f t="shared" si="184"/>
        <v>0</v>
      </c>
      <c r="CQ51">
        <f t="shared" si="59"/>
        <v>133.88732394366198</v>
      </c>
      <c r="CR51">
        <f t="shared" si="60"/>
        <v>21.924990728248684</v>
      </c>
      <c r="CS51">
        <f t="shared" si="185"/>
        <v>4.0687183098591548</v>
      </c>
      <c r="CT51">
        <f t="shared" si="185"/>
        <v>30.796957746478871</v>
      </c>
      <c r="CU51">
        <f t="shared" si="185"/>
        <v>0</v>
      </c>
      <c r="CV51">
        <f t="shared" si="185"/>
        <v>1.6760563380281683</v>
      </c>
      <c r="CW51">
        <f t="shared" si="61"/>
        <v>3.3414674632301318</v>
      </c>
      <c r="CX51">
        <f t="shared" si="62"/>
        <v>5.5211267605633765</v>
      </c>
      <c r="CY51">
        <f t="shared" si="63"/>
        <v>17.699783373824548</v>
      </c>
      <c r="CZ51">
        <f t="shared" si="132"/>
        <v>0</v>
      </c>
      <c r="DA51">
        <f t="shared" si="64"/>
        <v>6.9014084507042197</v>
      </c>
      <c r="DB51">
        <f t="shared" si="133"/>
        <v>2.3234150136820872</v>
      </c>
      <c r="DC51">
        <f t="shared" si="65"/>
        <v>0.74804366197183136</v>
      </c>
      <c r="DD51">
        <f t="shared" si="186"/>
        <v>2.1069577464788729</v>
      </c>
      <c r="DE51">
        <f t="shared" si="186"/>
        <v>6.0140845070422522</v>
      </c>
      <c r="DF51">
        <f t="shared" si="66"/>
        <v>0.86529859154929623</v>
      </c>
      <c r="DG51">
        <f t="shared" si="67"/>
        <v>278.34600873345983</v>
      </c>
      <c r="DH51">
        <f t="shared" si="187"/>
        <v>0.70422535211267601</v>
      </c>
      <c r="DI51">
        <f t="shared" si="187"/>
        <v>4.225352112676056E-4</v>
      </c>
      <c r="DJ51">
        <f t="shared" si="68"/>
        <v>29.109647560887609</v>
      </c>
      <c r="DK51">
        <f t="shared" si="69"/>
        <v>23.464788732394375</v>
      </c>
      <c r="DL51">
        <f t="shared" si="70"/>
        <v>99.237790502756425</v>
      </c>
      <c r="DM51">
        <f t="shared" si="136"/>
        <v>11.503380281690141</v>
      </c>
      <c r="DN51">
        <f t="shared" si="71"/>
        <v>2.6023140845070443</v>
      </c>
      <c r="DO51">
        <f t="shared" si="72"/>
        <v>591.45070422535207</v>
      </c>
      <c r="DP51">
        <f t="shared" si="137"/>
        <v>3.638295774647887</v>
      </c>
      <c r="DQ51">
        <f t="shared" si="73"/>
        <v>74.535211267605675</v>
      </c>
      <c r="DR51">
        <f t="shared" si="74"/>
        <v>1.6582820517746939</v>
      </c>
      <c r="DS51">
        <f t="shared" si="138"/>
        <v>0.17464851025658598</v>
      </c>
      <c r="DT51">
        <f t="shared" si="75"/>
        <v>6.8312526939819431</v>
      </c>
      <c r="DU51">
        <f t="shared" si="76"/>
        <v>148.38028169014095</v>
      </c>
      <c r="DV51">
        <f t="shared" si="188"/>
        <v>13.497394366197184</v>
      </c>
      <c r="DW51">
        <f t="shared" si="188"/>
        <v>0</v>
      </c>
      <c r="DX51">
        <f t="shared" si="77"/>
        <v>12.939465756176961</v>
      </c>
      <c r="DY51">
        <f t="shared" si="140"/>
        <v>0</v>
      </c>
      <c r="DZ51">
        <f t="shared" si="78"/>
        <v>2.151190764310436</v>
      </c>
      <c r="EA51">
        <f t="shared" si="79"/>
        <v>25.117744358058168</v>
      </c>
      <c r="EB51">
        <f t="shared" si="80"/>
        <v>30.409026882057262</v>
      </c>
      <c r="EC51">
        <f t="shared" si="81"/>
        <v>449.97183098591597</v>
      </c>
      <c r="ED51">
        <f t="shared" si="82"/>
        <v>47.619718309859181</v>
      </c>
      <c r="EE51">
        <f t="shared" si="83"/>
        <v>3.5165576699897767</v>
      </c>
      <c r="EF51">
        <f t="shared" si="84"/>
        <v>16.786985915492942</v>
      </c>
      <c r="EG51">
        <f t="shared" si="146"/>
        <v>8.3911830985915525</v>
      </c>
      <c r="EH51">
        <f t="shared" si="85"/>
        <v>289.27555766597595</v>
      </c>
      <c r="EI51">
        <f t="shared" si="193"/>
        <v>2.1470140845070418</v>
      </c>
      <c r="EJ51">
        <f t="shared" si="193"/>
        <v>0</v>
      </c>
      <c r="EK51">
        <f t="shared" si="86"/>
        <v>0.69014084507042206</v>
      </c>
      <c r="EL51">
        <f t="shared" si="148"/>
        <v>8.4507042253521125E-2</v>
      </c>
      <c r="EM51">
        <f t="shared" si="87"/>
        <v>1.0214774647887321</v>
      </c>
      <c r="EN51">
        <f t="shared" si="194"/>
        <v>0</v>
      </c>
      <c r="EO51">
        <f t="shared" si="194"/>
        <v>0</v>
      </c>
      <c r="EP51">
        <f t="shared" si="88"/>
        <v>103.37211684074761</v>
      </c>
      <c r="EQ51">
        <f t="shared" si="89"/>
        <v>2.7627062868547871</v>
      </c>
      <c r="ER51">
        <f t="shared" si="195"/>
        <v>0</v>
      </c>
      <c r="ES51">
        <f t="shared" si="195"/>
        <v>0.52323661971830981</v>
      </c>
      <c r="ET51">
        <f t="shared" si="90"/>
        <v>7.034960642449934</v>
      </c>
      <c r="EU51">
        <f t="shared" si="151"/>
        <v>0</v>
      </c>
      <c r="EV51">
        <f t="shared" si="91"/>
        <v>2.8243323943661958</v>
      </c>
      <c r="EW51">
        <f t="shared" si="92"/>
        <v>91.633692330587763</v>
      </c>
      <c r="EX51">
        <f t="shared" si="93"/>
        <v>386.47887323943644</v>
      </c>
      <c r="EY51">
        <f t="shared" si="94"/>
        <v>8.2911549306579122</v>
      </c>
      <c r="EZ51">
        <f t="shared" si="152"/>
        <v>3.6802816901408453</v>
      </c>
      <c r="FA51">
        <f t="shared" si="95"/>
        <v>4.8184248833321517</v>
      </c>
      <c r="FB51">
        <f t="shared" si="96"/>
        <v>44.760326760563345</v>
      </c>
      <c r="FC51">
        <f t="shared" si="153"/>
        <v>0</v>
      </c>
      <c r="FD51">
        <f t="shared" si="97"/>
        <v>565.22535211267609</v>
      </c>
      <c r="FE51">
        <f t="shared" si="98"/>
        <v>305.04225352112678</v>
      </c>
      <c r="FF51">
        <f t="shared" si="99"/>
        <v>105.89828395786279</v>
      </c>
      <c r="FG51">
        <f t="shared" si="100"/>
        <v>25.034948239283572</v>
      </c>
      <c r="FH51">
        <f t="shared" si="101"/>
        <v>35.405868500867072</v>
      </c>
      <c r="FI51">
        <f t="shared" si="102"/>
        <v>85.719727116548214</v>
      </c>
      <c r="FJ51">
        <f t="shared" si="196"/>
        <v>0.98923380281690154</v>
      </c>
      <c r="FK51">
        <f t="shared" si="196"/>
        <v>0</v>
      </c>
      <c r="FL51">
        <f t="shared" si="103"/>
        <v>57.280948455884868</v>
      </c>
      <c r="FM51">
        <f t="shared" si="104"/>
        <v>23.4146082249841</v>
      </c>
      <c r="FN51">
        <f t="shared" si="105"/>
        <v>126.98591549295793</v>
      </c>
      <c r="FO51">
        <f t="shared" si="197"/>
        <v>0</v>
      </c>
      <c r="FP51">
        <f t="shared" si="197"/>
        <v>0</v>
      </c>
      <c r="FQ51">
        <f t="shared" si="106"/>
        <v>10452.075632747417</v>
      </c>
      <c r="FR51">
        <f t="shared" si="107"/>
        <v>4.2701084507042273</v>
      </c>
      <c r="FS51">
        <f t="shared" si="143"/>
        <v>9.0591509231999456</v>
      </c>
      <c r="FT51">
        <f t="shared" si="108"/>
        <v>1504.5070422535202</v>
      </c>
      <c r="FU51">
        <f t="shared" si="109"/>
        <v>19669.014084507049</v>
      </c>
      <c r="FV51">
        <f t="shared" si="110"/>
        <v>27.729482506319606</v>
      </c>
      <c r="FW51">
        <f t="shared" si="191"/>
        <v>0</v>
      </c>
      <c r="FX51">
        <f t="shared" si="191"/>
        <v>0</v>
      </c>
      <c r="FY51">
        <f t="shared" si="111"/>
        <v>719.12007375381631</v>
      </c>
      <c r="FZ51">
        <f t="shared" si="112"/>
        <v>8.1454360890761137</v>
      </c>
      <c r="GA51">
        <f t="shared" si="192"/>
        <v>0</v>
      </c>
      <c r="GB51">
        <f t="shared" si="192"/>
        <v>29.54102816901408</v>
      </c>
      <c r="GC51">
        <f t="shared" si="113"/>
        <v>191.47913498844363</v>
      </c>
    </row>
    <row r="52" spans="1:185">
      <c r="A52" s="1">
        <v>1950</v>
      </c>
      <c r="B52">
        <f t="shared" si="3"/>
        <v>57.138309859154973</v>
      </c>
      <c r="C52">
        <f t="shared" si="4"/>
        <v>22.939825638575666</v>
      </c>
      <c r="D52">
        <f t="shared" si="5"/>
        <v>29.856022518274184</v>
      </c>
      <c r="E52">
        <f t="shared" si="126"/>
        <v>0</v>
      </c>
      <c r="F52">
        <f t="shared" si="6"/>
        <v>19.014084507042263</v>
      </c>
      <c r="G52">
        <f t="shared" si="183"/>
        <v>0</v>
      </c>
      <c r="H52">
        <f t="shared" si="183"/>
        <v>0</v>
      </c>
      <c r="I52">
        <f t="shared" si="7"/>
        <v>280.10298869295025</v>
      </c>
      <c r="J52">
        <f t="shared" si="114"/>
        <v>0</v>
      </c>
      <c r="K52">
        <f t="shared" si="8"/>
        <v>298.59154929577471</v>
      </c>
      <c r="L52">
        <f t="shared" si="9"/>
        <v>435.21126760563425</v>
      </c>
      <c r="M52">
        <f t="shared" si="10"/>
        <v>4.6966901408450692</v>
      </c>
      <c r="N52">
        <f t="shared" si="11"/>
        <v>10.278739821091419</v>
      </c>
      <c r="O52">
        <f t="shared" si="12"/>
        <v>3.4690845070422576</v>
      </c>
      <c r="P52">
        <f t="shared" si="13"/>
        <v>484.50704225352075</v>
      </c>
      <c r="Q52">
        <f t="shared" si="177"/>
        <v>0</v>
      </c>
      <c r="R52">
        <f t="shared" si="177"/>
        <v>2.2774366197183089</v>
      </c>
      <c r="S52">
        <f t="shared" si="177"/>
        <v>7.8873239436619714E-4</v>
      </c>
      <c r="T52">
        <f t="shared" si="177"/>
        <v>4.0930985915492952</v>
      </c>
      <c r="U52">
        <f t="shared" si="14"/>
        <v>1.9175310603866118</v>
      </c>
      <c r="V52">
        <f t="shared" si="15"/>
        <v>1.1707589651643266</v>
      </c>
      <c r="W52">
        <f t="shared" si="16"/>
        <v>153.42977922926573</v>
      </c>
      <c r="X52">
        <f t="shared" si="17"/>
        <v>1.2888163190057702</v>
      </c>
      <c r="Y52">
        <f t="shared" si="18"/>
        <v>36.209221013140912</v>
      </c>
      <c r="Z52">
        <f t="shared" si="116"/>
        <v>0.56338028169014087</v>
      </c>
      <c r="AA52">
        <f t="shared" si="19"/>
        <v>108.58579670647539</v>
      </c>
      <c r="AB52">
        <f t="shared" si="178"/>
        <v>1.3809436619718312</v>
      </c>
      <c r="AC52">
        <f t="shared" si="178"/>
        <v>6.1306379753998641</v>
      </c>
      <c r="AD52">
        <f t="shared" si="178"/>
        <v>7.9460130146129195</v>
      </c>
      <c r="AE52">
        <f t="shared" si="20"/>
        <v>1789.4366197183101</v>
      </c>
      <c r="AF52">
        <f t="shared" si="21"/>
        <v>1.4995774647887337</v>
      </c>
      <c r="AG52">
        <f t="shared" si="179"/>
        <v>0.33802816901408445</v>
      </c>
      <c r="AH52">
        <f t="shared" si="179"/>
        <v>0.42816901408450686</v>
      </c>
      <c r="AI52">
        <f t="shared" si="179"/>
        <v>53.519760189561431</v>
      </c>
      <c r="AJ52">
        <f t="shared" si="22"/>
        <v>975.4365264179952</v>
      </c>
      <c r="AK52">
        <f t="shared" si="119"/>
        <v>0.84507042253521103</v>
      </c>
      <c r="AL52">
        <f t="shared" si="23"/>
        <v>66.304534255592813</v>
      </c>
      <c r="AM52">
        <f t="shared" si="120"/>
        <v>0</v>
      </c>
      <c r="AN52">
        <f t="shared" si="24"/>
        <v>1.6830102563620022</v>
      </c>
      <c r="AO52">
        <f t="shared" si="180"/>
        <v>0</v>
      </c>
      <c r="AP52">
        <f t="shared" si="180"/>
        <v>0</v>
      </c>
      <c r="AQ52">
        <f t="shared" si="180"/>
        <v>23.16523381887324</v>
      </c>
      <c r="AR52">
        <f t="shared" si="25"/>
        <v>4.6290766287673657</v>
      </c>
      <c r="AS52">
        <f t="shared" si="26"/>
        <v>12.479996736720738</v>
      </c>
      <c r="AT52">
        <f t="shared" si="27"/>
        <v>4.4653084694624932</v>
      </c>
      <c r="AU52">
        <f t="shared" si="28"/>
        <v>360.56338028168989</v>
      </c>
      <c r="AV52">
        <f t="shared" si="29"/>
        <v>261.97183098591535</v>
      </c>
      <c r="AW52">
        <f t="shared" si="181"/>
        <v>1.2797380281690141</v>
      </c>
      <c r="AX52">
        <f t="shared" si="181"/>
        <v>0</v>
      </c>
      <c r="AY52">
        <f t="shared" si="181"/>
        <v>29.821499471859934</v>
      </c>
      <c r="AZ52">
        <f t="shared" si="30"/>
        <v>68.396397929167946</v>
      </c>
      <c r="BA52">
        <f t="shared" si="31"/>
        <v>9.7070009036301386</v>
      </c>
      <c r="BB52">
        <f t="shared" si="32"/>
        <v>128.70251001230244</v>
      </c>
      <c r="BC52">
        <f t="shared" si="33"/>
        <v>15.799416215304451</v>
      </c>
      <c r="BD52">
        <f t="shared" si="34"/>
        <v>7.9111267605633806</v>
      </c>
      <c r="BE52">
        <f t="shared" si="35"/>
        <v>7.9190406795072299</v>
      </c>
      <c r="BF52">
        <f t="shared" si="36"/>
        <v>6.6321830985915486</v>
      </c>
      <c r="BG52">
        <f t="shared" si="123"/>
        <v>0.39540845070422542</v>
      </c>
      <c r="BH52">
        <f t="shared" si="37"/>
        <v>257.74647887323965</v>
      </c>
      <c r="BI52">
        <f t="shared" si="38"/>
        <v>1993.6619718309878</v>
      </c>
      <c r="BJ52">
        <f t="shared" si="182"/>
        <v>0.50704225352112686</v>
      </c>
      <c r="BK52">
        <f t="shared" si="182"/>
        <v>1.3563380281690136</v>
      </c>
      <c r="BL52">
        <f t="shared" si="182"/>
        <v>0</v>
      </c>
      <c r="BM52">
        <f t="shared" si="39"/>
        <v>0.81065981999928771</v>
      </c>
      <c r="BN52">
        <f t="shared" si="125"/>
        <v>0.11267605633802817</v>
      </c>
      <c r="BO52">
        <f t="shared" si="40"/>
        <v>3336.6197183098616</v>
      </c>
      <c r="BP52">
        <f t="shared" si="41"/>
        <v>0.94606557116546086</v>
      </c>
      <c r="BQ52">
        <f t="shared" si="42"/>
        <v>95.070422535211222</v>
      </c>
      <c r="BR52">
        <f t="shared" si="189"/>
        <v>0</v>
      </c>
      <c r="BS52">
        <f t="shared" si="189"/>
        <v>0</v>
      </c>
      <c r="BT52">
        <f t="shared" si="43"/>
        <v>0.87781690140845126</v>
      </c>
      <c r="BU52">
        <f t="shared" si="44"/>
        <v>6.9443748571351147</v>
      </c>
      <c r="BV52">
        <f t="shared" si="190"/>
        <v>2.6698591549295774</v>
      </c>
      <c r="BW52">
        <f t="shared" si="190"/>
        <v>0</v>
      </c>
      <c r="BX52">
        <f t="shared" si="190"/>
        <v>0.36619718309859162</v>
      </c>
      <c r="BY52">
        <f t="shared" si="128"/>
        <v>2.2113672417984116</v>
      </c>
      <c r="BZ52">
        <f t="shared" si="45"/>
        <v>0.86612393762596929</v>
      </c>
      <c r="CA52">
        <f t="shared" si="46"/>
        <v>19.378949100577596</v>
      </c>
      <c r="CB52">
        <f t="shared" si="47"/>
        <v>394.36619718309839</v>
      </c>
      <c r="CC52">
        <f t="shared" si="48"/>
        <v>4.2253521126760525</v>
      </c>
      <c r="CD52">
        <f t="shared" si="49"/>
        <v>491.94186329334065</v>
      </c>
      <c r="CE52">
        <f t="shared" si="50"/>
        <v>43.506653219916949</v>
      </c>
      <c r="CF52">
        <f t="shared" si="51"/>
        <v>345.9466165686959</v>
      </c>
      <c r="CG52">
        <f t="shared" si="52"/>
        <v>41.019889986743614</v>
      </c>
      <c r="CH52">
        <f t="shared" si="53"/>
        <v>75.352112676056322</v>
      </c>
      <c r="CI52">
        <f t="shared" si="129"/>
        <v>70.0663661971831</v>
      </c>
      <c r="CJ52">
        <f t="shared" si="54"/>
        <v>1450.704225352114</v>
      </c>
      <c r="CK52">
        <f t="shared" si="55"/>
        <v>25.704009671111237</v>
      </c>
      <c r="CL52">
        <f t="shared" si="56"/>
        <v>2894.3661971831016</v>
      </c>
      <c r="CM52">
        <f t="shared" si="57"/>
        <v>27.075499676151264</v>
      </c>
      <c r="CN52">
        <f t="shared" si="58"/>
        <v>4.6380155366135156</v>
      </c>
      <c r="CO52">
        <f t="shared" si="184"/>
        <v>0</v>
      </c>
      <c r="CP52">
        <f t="shared" si="184"/>
        <v>0</v>
      </c>
      <c r="CQ52">
        <f t="shared" si="59"/>
        <v>136.61971830985917</v>
      </c>
      <c r="CR52">
        <f t="shared" si="60"/>
        <v>22.372439518621107</v>
      </c>
      <c r="CS52">
        <f t="shared" si="185"/>
        <v>4.0687183098591548</v>
      </c>
      <c r="CT52">
        <f t="shared" si="185"/>
        <v>30.796957746478871</v>
      </c>
      <c r="CU52">
        <f t="shared" si="185"/>
        <v>0</v>
      </c>
      <c r="CV52">
        <f t="shared" si="185"/>
        <v>1.6760563380281683</v>
      </c>
      <c r="CW52">
        <f t="shared" si="61"/>
        <v>3.4096606767654407</v>
      </c>
      <c r="CX52">
        <f t="shared" si="62"/>
        <v>5.6338028169014045</v>
      </c>
      <c r="CY52">
        <f t="shared" si="63"/>
        <v>18.061003442678111</v>
      </c>
      <c r="CZ52">
        <f t="shared" si="132"/>
        <v>0</v>
      </c>
      <c r="DA52">
        <f t="shared" si="64"/>
        <v>7.0422535211267547</v>
      </c>
      <c r="DB52">
        <f t="shared" si="133"/>
        <v>2.3234150136820872</v>
      </c>
      <c r="DC52">
        <f t="shared" si="65"/>
        <v>0.76330985915492999</v>
      </c>
      <c r="DD52">
        <f t="shared" si="186"/>
        <v>2.1069577464788729</v>
      </c>
      <c r="DE52">
        <f t="shared" si="186"/>
        <v>6.0140845070422522</v>
      </c>
      <c r="DF52">
        <f t="shared" si="66"/>
        <v>0.88295774647887371</v>
      </c>
      <c r="DG52">
        <f t="shared" si="67"/>
        <v>284.0265395239386</v>
      </c>
      <c r="DH52">
        <f t="shared" si="187"/>
        <v>0.70422535211267601</v>
      </c>
      <c r="DI52">
        <f t="shared" si="187"/>
        <v>4.225352112676056E-4</v>
      </c>
      <c r="DJ52">
        <f t="shared" si="68"/>
        <v>29.703722000905724</v>
      </c>
      <c r="DK52">
        <f t="shared" si="69"/>
        <v>23.943661971830995</v>
      </c>
      <c r="DL52">
        <f t="shared" si="70"/>
        <v>101.26305153342493</v>
      </c>
      <c r="DM52">
        <f t="shared" si="136"/>
        <v>11.503380281690141</v>
      </c>
      <c r="DN52">
        <f t="shared" si="71"/>
        <v>2.6554225352112697</v>
      </c>
      <c r="DO52">
        <f t="shared" si="72"/>
        <v>603.52112676056333</v>
      </c>
      <c r="DP52">
        <f t="shared" si="137"/>
        <v>3.638295774647887</v>
      </c>
      <c r="DQ52">
        <f t="shared" si="73"/>
        <v>76.056338028169051</v>
      </c>
      <c r="DR52">
        <f t="shared" si="74"/>
        <v>1.6921245426272387</v>
      </c>
      <c r="DS52">
        <f t="shared" si="138"/>
        <v>0.17464851025658598</v>
      </c>
      <c r="DT52">
        <f t="shared" si="75"/>
        <v>6.9706660142672892</v>
      </c>
      <c r="DU52">
        <f t="shared" si="76"/>
        <v>151.40845070422546</v>
      </c>
      <c r="DV52">
        <f t="shared" si="188"/>
        <v>13.497394366197184</v>
      </c>
      <c r="DW52">
        <f t="shared" si="188"/>
        <v>0</v>
      </c>
      <c r="DX52">
        <f t="shared" si="77"/>
        <v>13.203536485894858</v>
      </c>
      <c r="DY52">
        <f t="shared" si="140"/>
        <v>0</v>
      </c>
      <c r="DZ52">
        <f t="shared" si="78"/>
        <v>2.195092616643302</v>
      </c>
      <c r="EA52">
        <f t="shared" si="79"/>
        <v>25.63035138577364</v>
      </c>
      <c r="EB52">
        <f t="shared" si="80"/>
        <v>31.029619267405369</v>
      </c>
      <c r="EC52">
        <f t="shared" si="81"/>
        <v>459.15492957746528</v>
      </c>
      <c r="ED52">
        <f t="shared" si="82"/>
        <v>48.591549295774676</v>
      </c>
      <c r="EE52">
        <f t="shared" si="83"/>
        <v>3.5883241530507926</v>
      </c>
      <c r="EF52">
        <f t="shared" si="84"/>
        <v>17.129577464788717</v>
      </c>
      <c r="EG52">
        <f t="shared" si="146"/>
        <v>8.3911830985915525</v>
      </c>
      <c r="EH52">
        <f t="shared" si="85"/>
        <v>295.17914047548567</v>
      </c>
      <c r="EI52">
        <f t="shared" si="193"/>
        <v>2.1470140845070418</v>
      </c>
      <c r="EJ52">
        <f t="shared" si="193"/>
        <v>0</v>
      </c>
      <c r="EK52">
        <f t="shared" si="86"/>
        <v>0.70422535211267556</v>
      </c>
      <c r="EL52">
        <f t="shared" si="148"/>
        <v>8.4507042253521125E-2</v>
      </c>
      <c r="EM52">
        <f t="shared" si="87"/>
        <v>1.0423239436619716</v>
      </c>
      <c r="EN52">
        <f t="shared" si="194"/>
        <v>0</v>
      </c>
      <c r="EO52">
        <f t="shared" si="194"/>
        <v>0</v>
      </c>
      <c r="EP52">
        <f t="shared" si="88"/>
        <v>105.48175187831389</v>
      </c>
      <c r="EQ52">
        <f t="shared" si="89"/>
        <v>2.8190880478110074</v>
      </c>
      <c r="ER52">
        <f t="shared" si="195"/>
        <v>0</v>
      </c>
      <c r="ES52">
        <f t="shared" si="195"/>
        <v>0.52323661971830981</v>
      </c>
      <c r="ET52">
        <f t="shared" si="90"/>
        <v>7.1785312678060551</v>
      </c>
      <c r="EU52">
        <f t="shared" si="151"/>
        <v>0</v>
      </c>
      <c r="EV52">
        <f t="shared" si="91"/>
        <v>2.8819718309859139</v>
      </c>
      <c r="EW52">
        <f t="shared" si="92"/>
        <v>93.503767684273228</v>
      </c>
      <c r="EX52">
        <f t="shared" si="93"/>
        <v>394.36619718309839</v>
      </c>
      <c r="EY52">
        <f t="shared" si="94"/>
        <v>8.4603621741407267</v>
      </c>
      <c r="EZ52">
        <f t="shared" si="152"/>
        <v>3.6802816901408453</v>
      </c>
      <c r="FA52">
        <f t="shared" si="95"/>
        <v>4.9167600850328075</v>
      </c>
      <c r="FB52">
        <f t="shared" si="96"/>
        <v>45.673802816901372</v>
      </c>
      <c r="FC52">
        <f t="shared" si="153"/>
        <v>0</v>
      </c>
      <c r="FD52">
        <f t="shared" si="97"/>
        <v>576.76056338028172</v>
      </c>
      <c r="FE52">
        <f t="shared" si="98"/>
        <v>311.26760563380282</v>
      </c>
      <c r="FF52">
        <f t="shared" si="99"/>
        <v>108.0594734263906</v>
      </c>
      <c r="FG52">
        <f t="shared" si="100"/>
        <v>25.54586555028936</v>
      </c>
      <c r="FH52">
        <f t="shared" si="101"/>
        <v>36.128437245782727</v>
      </c>
      <c r="FI52">
        <f t="shared" si="102"/>
        <v>87.469109302600216</v>
      </c>
      <c r="FJ52">
        <f t="shared" si="196"/>
        <v>0.98923380281690154</v>
      </c>
      <c r="FK52">
        <f t="shared" si="196"/>
        <v>0</v>
      </c>
      <c r="FL52">
        <f t="shared" si="103"/>
        <v>58.449947403964153</v>
      </c>
      <c r="FM52">
        <f t="shared" si="104"/>
        <v>23.892457372432755</v>
      </c>
      <c r="FN52">
        <f t="shared" si="105"/>
        <v>129.57746478873258</v>
      </c>
      <c r="FO52">
        <f t="shared" si="197"/>
        <v>0</v>
      </c>
      <c r="FP52">
        <f t="shared" si="197"/>
        <v>0</v>
      </c>
      <c r="FQ52">
        <f t="shared" si="106"/>
        <v>10665.383298721854</v>
      </c>
      <c r="FR52">
        <f t="shared" si="107"/>
        <v>4.3572535211267622</v>
      </c>
      <c r="FS52">
        <f t="shared" si="143"/>
        <v>9.0591509231999456</v>
      </c>
      <c r="FT52">
        <f t="shared" si="108"/>
        <v>1535.2112676056329</v>
      </c>
      <c r="FU52">
        <f t="shared" si="109"/>
        <v>20070.422535211273</v>
      </c>
      <c r="FV52">
        <f t="shared" si="110"/>
        <v>28.295390312571026</v>
      </c>
      <c r="FW52">
        <f t="shared" si="191"/>
        <v>0</v>
      </c>
      <c r="FX52">
        <f t="shared" si="191"/>
        <v>0</v>
      </c>
      <c r="FY52">
        <f t="shared" si="111"/>
        <v>733.79599362634315</v>
      </c>
      <c r="FZ52">
        <f t="shared" si="112"/>
        <v>8.3116694786490957</v>
      </c>
      <c r="GA52">
        <f t="shared" si="192"/>
        <v>0</v>
      </c>
      <c r="GB52">
        <f t="shared" si="192"/>
        <v>29.54102816901408</v>
      </c>
      <c r="GC52">
        <f t="shared" si="113"/>
        <v>195.38687243718738</v>
      </c>
    </row>
    <row r="53" spans="1:185">
      <c r="A53" s="1">
        <v>1951</v>
      </c>
      <c r="B53">
        <f t="shared" si="3"/>
        <v>58.281076056338073</v>
      </c>
      <c r="C53">
        <f t="shared" si="4"/>
        <v>23.39862215134718</v>
      </c>
      <c r="D53">
        <f t="shared" si="5"/>
        <v>30.453142968639668</v>
      </c>
      <c r="E53">
        <f t="shared" si="126"/>
        <v>0</v>
      </c>
      <c r="F53">
        <f t="shared" si="6"/>
        <v>19.394366197183107</v>
      </c>
      <c r="G53">
        <f t="shared" si="183"/>
        <v>0</v>
      </c>
      <c r="H53">
        <f t="shared" si="183"/>
        <v>0</v>
      </c>
      <c r="I53">
        <f t="shared" si="7"/>
        <v>285.70504846680927</v>
      </c>
      <c r="J53">
        <f t="shared" si="114"/>
        <v>0</v>
      </c>
      <c r="K53">
        <f t="shared" si="8"/>
        <v>304.56338028169023</v>
      </c>
      <c r="L53">
        <f t="shared" si="9"/>
        <v>443.91549295774695</v>
      </c>
      <c r="M53">
        <f t="shared" si="10"/>
        <v>4.7906239436619709</v>
      </c>
      <c r="N53">
        <f t="shared" si="11"/>
        <v>10.484314617513247</v>
      </c>
      <c r="O53">
        <f t="shared" si="12"/>
        <v>3.5384661971831028</v>
      </c>
      <c r="P53">
        <f t="shared" si="13"/>
        <v>494.19718309859115</v>
      </c>
      <c r="Q53">
        <f t="shared" si="177"/>
        <v>0</v>
      </c>
      <c r="R53">
        <f t="shared" si="177"/>
        <v>2.2774366197183089</v>
      </c>
      <c r="S53">
        <f t="shared" si="177"/>
        <v>7.8873239436619714E-4</v>
      </c>
      <c r="T53">
        <f t="shared" si="177"/>
        <v>4.0930985915492952</v>
      </c>
      <c r="U53">
        <f t="shared" si="14"/>
        <v>1.9558816815943441</v>
      </c>
      <c r="V53">
        <f t="shared" si="15"/>
        <v>1.1941741444676133</v>
      </c>
      <c r="W53">
        <f t="shared" si="16"/>
        <v>156.49837481385106</v>
      </c>
      <c r="X53">
        <f t="shared" si="17"/>
        <v>1.3145926453858856</v>
      </c>
      <c r="Y53">
        <f t="shared" si="18"/>
        <v>36.933405433403728</v>
      </c>
      <c r="Z53">
        <f t="shared" si="116"/>
        <v>0.56338028169014087</v>
      </c>
      <c r="AA53">
        <f t="shared" si="19"/>
        <v>110.7575126406049</v>
      </c>
      <c r="AB53">
        <f t="shared" si="178"/>
        <v>1.3809436619718312</v>
      </c>
      <c r="AC53">
        <f t="shared" si="178"/>
        <v>6.1306379753998641</v>
      </c>
      <c r="AD53">
        <f t="shared" si="178"/>
        <v>7.9460130146129195</v>
      </c>
      <c r="AE53">
        <f t="shared" si="20"/>
        <v>1825.2253521126763</v>
      </c>
      <c r="AF53">
        <f t="shared" si="21"/>
        <v>1.5295690140845084</v>
      </c>
      <c r="AG53">
        <f t="shared" si="179"/>
        <v>0.33802816901408445</v>
      </c>
      <c r="AH53">
        <f t="shared" si="179"/>
        <v>0.42816901408450686</v>
      </c>
      <c r="AI53">
        <f t="shared" si="179"/>
        <v>53.519760189561431</v>
      </c>
      <c r="AJ53">
        <f t="shared" si="22"/>
        <v>994.94525694635513</v>
      </c>
      <c r="AK53">
        <f t="shared" si="119"/>
        <v>0.84507042253521103</v>
      </c>
      <c r="AL53">
        <f t="shared" si="23"/>
        <v>67.630624940704664</v>
      </c>
      <c r="AM53">
        <f t="shared" si="120"/>
        <v>0</v>
      </c>
      <c r="AN53">
        <f t="shared" si="24"/>
        <v>1.7166704614892423</v>
      </c>
      <c r="AO53">
        <f t="shared" si="180"/>
        <v>0</v>
      </c>
      <c r="AP53">
        <f t="shared" si="180"/>
        <v>0</v>
      </c>
      <c r="AQ53">
        <f t="shared" si="180"/>
        <v>23.16523381887324</v>
      </c>
      <c r="AR53">
        <f t="shared" si="25"/>
        <v>4.7216581613427131</v>
      </c>
      <c r="AS53">
        <f t="shared" si="26"/>
        <v>12.729596671455152</v>
      </c>
      <c r="AT53">
        <f t="shared" si="27"/>
        <v>4.554614638851743</v>
      </c>
      <c r="AU53">
        <f t="shared" si="28"/>
        <v>367.77464788732368</v>
      </c>
      <c r="AV53">
        <f t="shared" si="29"/>
        <v>267.21126760563368</v>
      </c>
      <c r="AW53">
        <f t="shared" si="181"/>
        <v>1.2797380281690141</v>
      </c>
      <c r="AX53">
        <f t="shared" si="181"/>
        <v>0</v>
      </c>
      <c r="AY53">
        <f t="shared" si="181"/>
        <v>29.821499471859934</v>
      </c>
      <c r="AZ53">
        <f t="shared" si="30"/>
        <v>69.764325887751312</v>
      </c>
      <c r="BA53">
        <f t="shared" si="31"/>
        <v>9.9011409217027406</v>
      </c>
      <c r="BB53">
        <f t="shared" si="32"/>
        <v>131.27656021254847</v>
      </c>
      <c r="BC53">
        <f t="shared" si="33"/>
        <v>16.115404539610541</v>
      </c>
      <c r="BD53">
        <f t="shared" si="34"/>
        <v>8.0693492957746482</v>
      </c>
      <c r="BE53">
        <f t="shared" si="35"/>
        <v>8.0774214930973738</v>
      </c>
      <c r="BF53">
        <f t="shared" si="36"/>
        <v>6.7648267605633796</v>
      </c>
      <c r="BG53">
        <f t="shared" si="123"/>
        <v>0.39540845070422542</v>
      </c>
      <c r="BH53">
        <f t="shared" si="37"/>
        <v>262.90140845070442</v>
      </c>
      <c r="BI53">
        <f t="shared" si="38"/>
        <v>2033.5352112676076</v>
      </c>
      <c r="BJ53">
        <f t="shared" si="182"/>
        <v>0.50704225352112686</v>
      </c>
      <c r="BK53">
        <f t="shared" si="182"/>
        <v>1.3563380281690136</v>
      </c>
      <c r="BL53">
        <f t="shared" si="182"/>
        <v>0</v>
      </c>
      <c r="BM53">
        <f t="shared" si="39"/>
        <v>0.82687301639927346</v>
      </c>
      <c r="BN53">
        <f t="shared" si="125"/>
        <v>0.11267605633802817</v>
      </c>
      <c r="BO53">
        <f t="shared" si="40"/>
        <v>3403.3521126760588</v>
      </c>
      <c r="BP53">
        <f t="shared" si="41"/>
        <v>0.96498688258877008</v>
      </c>
      <c r="BQ53">
        <f t="shared" si="42"/>
        <v>96.971830985915446</v>
      </c>
      <c r="BR53">
        <f t="shared" si="189"/>
        <v>0</v>
      </c>
      <c r="BS53">
        <f t="shared" si="189"/>
        <v>0</v>
      </c>
      <c r="BT53">
        <f t="shared" si="43"/>
        <v>0.89537323943662028</v>
      </c>
      <c r="BU53">
        <f t="shared" si="44"/>
        <v>7.0832623542778173</v>
      </c>
      <c r="BV53">
        <f t="shared" si="190"/>
        <v>2.6698591549295774</v>
      </c>
      <c r="BW53">
        <f t="shared" si="190"/>
        <v>0</v>
      </c>
      <c r="BX53">
        <f t="shared" si="190"/>
        <v>0.36619718309859162</v>
      </c>
      <c r="BY53">
        <f t="shared" si="128"/>
        <v>2.2113672417984116</v>
      </c>
      <c r="BZ53">
        <f t="shared" si="45"/>
        <v>0.88344641637848864</v>
      </c>
      <c r="CA53">
        <f t="shared" si="46"/>
        <v>19.766528082589147</v>
      </c>
      <c r="CB53">
        <f t="shared" si="47"/>
        <v>402.25352112676035</v>
      </c>
      <c r="CC53">
        <f t="shared" si="48"/>
        <v>4.3098591549295735</v>
      </c>
      <c r="CD53">
        <f t="shared" si="49"/>
        <v>501.78070055920745</v>
      </c>
      <c r="CE53">
        <f t="shared" si="50"/>
        <v>44.376786284315287</v>
      </c>
      <c r="CF53">
        <f t="shared" si="51"/>
        <v>352.86554890006983</v>
      </c>
      <c r="CG53">
        <f t="shared" si="52"/>
        <v>41.840287786478484</v>
      </c>
      <c r="CH53">
        <f t="shared" si="53"/>
        <v>76.859154929577443</v>
      </c>
      <c r="CI53">
        <f t="shared" si="129"/>
        <v>70.0663661971831</v>
      </c>
      <c r="CJ53">
        <f t="shared" si="54"/>
        <v>1479.7183098591563</v>
      </c>
      <c r="CK53">
        <f t="shared" si="55"/>
        <v>26.218089864533461</v>
      </c>
      <c r="CL53">
        <f t="shared" si="56"/>
        <v>2952.2535211267636</v>
      </c>
      <c r="CM53">
        <f t="shared" si="57"/>
        <v>27.617009669674289</v>
      </c>
      <c r="CN53">
        <f t="shared" si="58"/>
        <v>4.7307758473457859</v>
      </c>
      <c r="CO53">
        <f t="shared" si="184"/>
        <v>0</v>
      </c>
      <c r="CP53">
        <f t="shared" si="184"/>
        <v>0</v>
      </c>
      <c r="CQ53">
        <f t="shared" si="59"/>
        <v>139.35211267605635</v>
      </c>
      <c r="CR53">
        <f t="shared" si="60"/>
        <v>22.81988830899353</v>
      </c>
      <c r="CS53">
        <f t="shared" si="185"/>
        <v>4.0687183098591548</v>
      </c>
      <c r="CT53">
        <f t="shared" si="185"/>
        <v>30.796957746478871</v>
      </c>
      <c r="CU53">
        <f t="shared" si="185"/>
        <v>0</v>
      </c>
      <c r="CV53">
        <f t="shared" si="185"/>
        <v>1.6760563380281683</v>
      </c>
      <c r="CW53">
        <f t="shared" si="61"/>
        <v>3.4778538903007497</v>
      </c>
      <c r="CX53">
        <f t="shared" si="62"/>
        <v>5.7464788732394325</v>
      </c>
      <c r="CY53">
        <f t="shared" si="63"/>
        <v>18.422223511531673</v>
      </c>
      <c r="CZ53">
        <f t="shared" si="132"/>
        <v>0</v>
      </c>
      <c r="DA53">
        <f t="shared" si="64"/>
        <v>7.1830985915492898</v>
      </c>
      <c r="DB53">
        <f t="shared" si="133"/>
        <v>2.3234150136820872</v>
      </c>
      <c r="DC53">
        <f t="shared" si="65"/>
        <v>0.77857605633802862</v>
      </c>
      <c r="DD53">
        <f t="shared" si="186"/>
        <v>2.1069577464788729</v>
      </c>
      <c r="DE53">
        <f t="shared" si="186"/>
        <v>6.0140845070422522</v>
      </c>
      <c r="DF53">
        <f t="shared" si="66"/>
        <v>0.90061690140845119</v>
      </c>
      <c r="DG53">
        <f t="shared" si="67"/>
        <v>289.70707031441736</v>
      </c>
      <c r="DH53">
        <f t="shared" si="187"/>
        <v>0.70422535211267601</v>
      </c>
      <c r="DI53">
        <f t="shared" si="187"/>
        <v>4.225352112676056E-4</v>
      </c>
      <c r="DJ53">
        <f t="shared" si="68"/>
        <v>30.29779644092384</v>
      </c>
      <c r="DK53">
        <f t="shared" si="69"/>
        <v>24.422535211267615</v>
      </c>
      <c r="DL53">
        <f t="shared" si="70"/>
        <v>103.28831256409343</v>
      </c>
      <c r="DM53">
        <f t="shared" si="136"/>
        <v>11.503380281690141</v>
      </c>
      <c r="DN53">
        <f t="shared" si="71"/>
        <v>2.7085309859154951</v>
      </c>
      <c r="DO53">
        <f t="shared" si="72"/>
        <v>615.5915492957746</v>
      </c>
      <c r="DP53">
        <f t="shared" si="137"/>
        <v>3.638295774647887</v>
      </c>
      <c r="DQ53">
        <f t="shared" si="73"/>
        <v>77.577464788732428</v>
      </c>
      <c r="DR53">
        <f t="shared" si="74"/>
        <v>1.7259670334797834</v>
      </c>
      <c r="DS53">
        <f t="shared" si="138"/>
        <v>0.17464851025658598</v>
      </c>
      <c r="DT53">
        <f t="shared" si="75"/>
        <v>7.1100793345526352</v>
      </c>
      <c r="DU53">
        <f t="shared" si="76"/>
        <v>154.43661971830997</v>
      </c>
      <c r="DV53">
        <f t="shared" si="188"/>
        <v>13.497394366197184</v>
      </c>
      <c r="DW53">
        <f t="shared" si="188"/>
        <v>0</v>
      </c>
      <c r="DX53">
        <f t="shared" si="77"/>
        <v>13.467607215612755</v>
      </c>
      <c r="DY53">
        <f t="shared" si="140"/>
        <v>0</v>
      </c>
      <c r="DZ53">
        <f t="shared" si="78"/>
        <v>2.2389944689761681</v>
      </c>
      <c r="EA53">
        <f t="shared" si="79"/>
        <v>26.142958413489112</v>
      </c>
      <c r="EB53">
        <f t="shared" si="80"/>
        <v>31.650211652753477</v>
      </c>
      <c r="EC53">
        <f t="shared" si="81"/>
        <v>468.33802816901459</v>
      </c>
      <c r="ED53">
        <f t="shared" si="82"/>
        <v>49.563380281690172</v>
      </c>
      <c r="EE53">
        <f t="shared" si="83"/>
        <v>3.6600906361118084</v>
      </c>
      <c r="EF53">
        <f t="shared" si="84"/>
        <v>17.472169014084493</v>
      </c>
      <c r="EG53">
        <f t="shared" si="146"/>
        <v>8.3911830985915525</v>
      </c>
      <c r="EH53">
        <f t="shared" si="85"/>
        <v>301.08272328499538</v>
      </c>
      <c r="EI53">
        <f t="shared" si="193"/>
        <v>2.1470140845070418</v>
      </c>
      <c r="EJ53">
        <f t="shared" si="193"/>
        <v>0</v>
      </c>
      <c r="EK53">
        <f t="shared" si="86"/>
        <v>0.71830985915492906</v>
      </c>
      <c r="EL53">
        <f t="shared" si="148"/>
        <v>8.4507042253521125E-2</v>
      </c>
      <c r="EM53">
        <f t="shared" si="87"/>
        <v>1.063170422535211</v>
      </c>
      <c r="EN53">
        <f t="shared" si="194"/>
        <v>0</v>
      </c>
      <c r="EO53">
        <f t="shared" si="194"/>
        <v>0</v>
      </c>
      <c r="EP53">
        <f t="shared" si="88"/>
        <v>107.59138691588016</v>
      </c>
      <c r="EQ53">
        <f t="shared" si="89"/>
        <v>2.8754698087672277</v>
      </c>
      <c r="ER53">
        <f t="shared" si="195"/>
        <v>0</v>
      </c>
      <c r="ES53">
        <f t="shared" si="195"/>
        <v>0.52323661971830981</v>
      </c>
      <c r="ET53">
        <f t="shared" si="90"/>
        <v>7.3221018931621762</v>
      </c>
      <c r="EU53">
        <f t="shared" si="151"/>
        <v>0</v>
      </c>
      <c r="EV53">
        <f t="shared" si="91"/>
        <v>2.9396112676056321</v>
      </c>
      <c r="EW53">
        <f t="shared" si="92"/>
        <v>95.373843037958693</v>
      </c>
      <c r="EX53">
        <f t="shared" si="93"/>
        <v>402.25352112676035</v>
      </c>
      <c r="EY53">
        <f t="shared" si="94"/>
        <v>8.6295694176235411</v>
      </c>
      <c r="EZ53">
        <f t="shared" si="152"/>
        <v>3.6802816901408453</v>
      </c>
      <c r="FA53">
        <f t="shared" si="95"/>
        <v>5.0150952867334633</v>
      </c>
      <c r="FB53">
        <f t="shared" si="96"/>
        <v>46.587278873239399</v>
      </c>
      <c r="FC53">
        <f t="shared" si="153"/>
        <v>0</v>
      </c>
      <c r="FD53">
        <f t="shared" si="97"/>
        <v>588.29577464788736</v>
      </c>
      <c r="FE53">
        <f t="shared" si="98"/>
        <v>317.49295774647885</v>
      </c>
      <c r="FF53">
        <f t="shared" si="99"/>
        <v>110.22066289491841</v>
      </c>
      <c r="FG53">
        <f t="shared" si="100"/>
        <v>26.056782861295147</v>
      </c>
      <c r="FH53">
        <f t="shared" si="101"/>
        <v>36.851005990698383</v>
      </c>
      <c r="FI53">
        <f t="shared" si="102"/>
        <v>89.218491488652219</v>
      </c>
      <c r="FJ53">
        <f t="shared" si="196"/>
        <v>0.98923380281690154</v>
      </c>
      <c r="FK53">
        <f t="shared" si="196"/>
        <v>0</v>
      </c>
      <c r="FL53">
        <f t="shared" si="103"/>
        <v>59.618946352043437</v>
      </c>
      <c r="FM53">
        <f t="shared" si="104"/>
        <v>24.37030651988141</v>
      </c>
      <c r="FN53">
        <f t="shared" si="105"/>
        <v>132.16901408450724</v>
      </c>
      <c r="FO53">
        <f t="shared" si="197"/>
        <v>0</v>
      </c>
      <c r="FP53">
        <f t="shared" si="197"/>
        <v>0</v>
      </c>
      <c r="FQ53">
        <f t="shared" si="106"/>
        <v>10878.69096469629</v>
      </c>
      <c r="FR53">
        <f t="shared" si="107"/>
        <v>4.4443985915492972</v>
      </c>
      <c r="FS53">
        <f t="shared" si="143"/>
        <v>9.0591509231999456</v>
      </c>
      <c r="FT53">
        <f t="shared" si="108"/>
        <v>1565.9154929577455</v>
      </c>
      <c r="FU53">
        <f t="shared" si="109"/>
        <v>20471.830985915498</v>
      </c>
      <c r="FV53">
        <f t="shared" si="110"/>
        <v>28.861298118822447</v>
      </c>
      <c r="FW53">
        <f t="shared" si="191"/>
        <v>0</v>
      </c>
      <c r="FX53">
        <f t="shared" si="191"/>
        <v>0</v>
      </c>
      <c r="FY53">
        <f t="shared" si="111"/>
        <v>748.47191349886998</v>
      </c>
      <c r="FZ53">
        <f t="shared" si="112"/>
        <v>8.4779028682220776</v>
      </c>
      <c r="GA53">
        <f t="shared" si="192"/>
        <v>0</v>
      </c>
      <c r="GB53">
        <f t="shared" si="192"/>
        <v>29.54102816901408</v>
      </c>
      <c r="GC53">
        <f t="shared" si="113"/>
        <v>199.29460988593112</v>
      </c>
    </row>
    <row r="54" spans="1:185">
      <c r="A54" s="1">
        <v>1952</v>
      </c>
      <c r="B54">
        <f t="shared" si="3"/>
        <v>59.423842253521173</v>
      </c>
      <c r="C54">
        <f t="shared" si="4"/>
        <v>23.857418664118693</v>
      </c>
      <c r="D54">
        <f t="shared" si="5"/>
        <v>31.050263419005152</v>
      </c>
      <c r="E54">
        <f t="shared" si="126"/>
        <v>0</v>
      </c>
      <c r="F54">
        <f t="shared" si="6"/>
        <v>19.774647887323951</v>
      </c>
      <c r="G54">
        <f t="shared" si="183"/>
        <v>0</v>
      </c>
      <c r="H54">
        <f t="shared" si="183"/>
        <v>0</v>
      </c>
      <c r="I54">
        <f t="shared" si="7"/>
        <v>291.3071082406683</v>
      </c>
      <c r="J54">
        <f t="shared" si="114"/>
        <v>0</v>
      </c>
      <c r="K54">
        <f t="shared" si="8"/>
        <v>310.53521126760575</v>
      </c>
      <c r="L54">
        <f t="shared" si="9"/>
        <v>452.61971830985965</v>
      </c>
      <c r="M54">
        <f t="shared" si="10"/>
        <v>4.8845577464788725</v>
      </c>
      <c r="N54">
        <f t="shared" si="11"/>
        <v>10.689889413935076</v>
      </c>
      <c r="O54">
        <f t="shared" si="12"/>
        <v>3.6078478873239481</v>
      </c>
      <c r="P54">
        <f t="shared" si="13"/>
        <v>503.88732394366156</v>
      </c>
      <c r="Q54">
        <f t="shared" si="177"/>
        <v>0</v>
      </c>
      <c r="R54">
        <f t="shared" si="177"/>
        <v>2.2774366197183089</v>
      </c>
      <c r="S54">
        <f t="shared" si="177"/>
        <v>7.8873239436619714E-4</v>
      </c>
      <c r="T54">
        <f t="shared" si="177"/>
        <v>4.0930985915492952</v>
      </c>
      <c r="U54">
        <f t="shared" si="14"/>
        <v>1.9942323028020763</v>
      </c>
      <c r="V54">
        <f t="shared" si="15"/>
        <v>1.2175893237708999</v>
      </c>
      <c r="W54">
        <f t="shared" si="16"/>
        <v>159.56697039843638</v>
      </c>
      <c r="X54">
        <f t="shared" si="17"/>
        <v>1.340368971766001</v>
      </c>
      <c r="Y54">
        <f t="shared" si="18"/>
        <v>37.657589853666543</v>
      </c>
      <c r="Z54">
        <f t="shared" si="116"/>
        <v>0.56338028169014087</v>
      </c>
      <c r="AA54">
        <f t="shared" si="19"/>
        <v>112.92922857473441</v>
      </c>
      <c r="AB54">
        <f t="shared" si="178"/>
        <v>1.3809436619718312</v>
      </c>
      <c r="AC54">
        <f t="shared" si="178"/>
        <v>6.1306379753998641</v>
      </c>
      <c r="AD54">
        <f t="shared" si="178"/>
        <v>7.9460130146129195</v>
      </c>
      <c r="AE54">
        <f t="shared" si="20"/>
        <v>1861.0140845070425</v>
      </c>
      <c r="AF54">
        <f t="shared" si="21"/>
        <v>1.5595605633802831</v>
      </c>
      <c r="AG54">
        <f t="shared" si="179"/>
        <v>0.33802816901408445</v>
      </c>
      <c r="AH54">
        <f t="shared" si="179"/>
        <v>0.42816901408450686</v>
      </c>
      <c r="AI54">
        <f t="shared" si="179"/>
        <v>53.519760189561431</v>
      </c>
      <c r="AJ54">
        <f t="shared" si="22"/>
        <v>1014.4539874747151</v>
      </c>
      <c r="AK54">
        <f t="shared" si="119"/>
        <v>0.84507042253521103</v>
      </c>
      <c r="AL54">
        <f t="shared" si="23"/>
        <v>68.956715625816514</v>
      </c>
      <c r="AM54">
        <f t="shared" si="120"/>
        <v>0</v>
      </c>
      <c r="AN54">
        <f t="shared" si="24"/>
        <v>1.7503306666164824</v>
      </c>
      <c r="AO54">
        <f t="shared" si="180"/>
        <v>0</v>
      </c>
      <c r="AP54">
        <f t="shared" si="180"/>
        <v>0</v>
      </c>
      <c r="AQ54">
        <f t="shared" si="180"/>
        <v>23.16523381887324</v>
      </c>
      <c r="AR54">
        <f t="shared" si="25"/>
        <v>4.8142396939180605</v>
      </c>
      <c r="AS54">
        <f t="shared" si="26"/>
        <v>12.979196606189566</v>
      </c>
      <c r="AT54">
        <f t="shared" si="27"/>
        <v>4.6439208082409928</v>
      </c>
      <c r="AU54">
        <f t="shared" si="28"/>
        <v>374.98591549295747</v>
      </c>
      <c r="AV54">
        <f t="shared" si="29"/>
        <v>272.45070422535201</v>
      </c>
      <c r="AW54">
        <f t="shared" si="181"/>
        <v>1.2797380281690141</v>
      </c>
      <c r="AX54">
        <f t="shared" si="181"/>
        <v>0</v>
      </c>
      <c r="AY54">
        <f t="shared" si="181"/>
        <v>29.821499471859934</v>
      </c>
      <c r="AZ54">
        <f t="shared" si="30"/>
        <v>71.132253846334677</v>
      </c>
      <c r="BA54">
        <f t="shared" si="31"/>
        <v>10.095280939775343</v>
      </c>
      <c r="BB54">
        <f t="shared" si="32"/>
        <v>133.85061041279454</v>
      </c>
      <c r="BC54">
        <f t="shared" si="33"/>
        <v>16.431392863916631</v>
      </c>
      <c r="BD54">
        <f t="shared" si="34"/>
        <v>8.2275718309859158</v>
      </c>
      <c r="BE54">
        <f t="shared" si="35"/>
        <v>8.2358023066875177</v>
      </c>
      <c r="BF54">
        <f t="shared" si="36"/>
        <v>6.8974704225352106</v>
      </c>
      <c r="BG54">
        <f t="shared" si="123"/>
        <v>0.39540845070422542</v>
      </c>
      <c r="BH54">
        <f t="shared" si="37"/>
        <v>268.05633802816919</v>
      </c>
      <c r="BI54">
        <f t="shared" si="38"/>
        <v>2073.4084507042271</v>
      </c>
      <c r="BJ54">
        <f t="shared" si="182"/>
        <v>0.50704225352112686</v>
      </c>
      <c r="BK54">
        <f t="shared" si="182"/>
        <v>1.3563380281690136</v>
      </c>
      <c r="BL54">
        <f t="shared" si="182"/>
        <v>0</v>
      </c>
      <c r="BM54">
        <f t="shared" si="39"/>
        <v>0.84308621279925922</v>
      </c>
      <c r="BN54">
        <f t="shared" si="125"/>
        <v>0.11267605633802817</v>
      </c>
      <c r="BO54">
        <f t="shared" si="40"/>
        <v>3470.0845070422561</v>
      </c>
      <c r="BP54">
        <f t="shared" si="41"/>
        <v>0.9839081940120793</v>
      </c>
      <c r="BQ54">
        <f t="shared" si="42"/>
        <v>98.87323943661967</v>
      </c>
      <c r="BR54">
        <f t="shared" si="189"/>
        <v>0</v>
      </c>
      <c r="BS54">
        <f t="shared" si="189"/>
        <v>0</v>
      </c>
      <c r="BT54">
        <f t="shared" si="43"/>
        <v>0.91292957746478931</v>
      </c>
      <c r="BU54">
        <f t="shared" si="44"/>
        <v>7.2221498514205198</v>
      </c>
      <c r="BV54">
        <f t="shared" si="190"/>
        <v>2.6698591549295774</v>
      </c>
      <c r="BW54">
        <f t="shared" si="190"/>
        <v>0</v>
      </c>
      <c r="BX54">
        <f t="shared" si="190"/>
        <v>0.36619718309859162</v>
      </c>
      <c r="BY54">
        <f t="shared" si="128"/>
        <v>2.2113672417984116</v>
      </c>
      <c r="BZ54">
        <f t="shared" si="45"/>
        <v>0.900768895131008</v>
      </c>
      <c r="CA54">
        <f t="shared" si="46"/>
        <v>20.154107064600698</v>
      </c>
      <c r="CB54">
        <f t="shared" si="47"/>
        <v>410.1408450704223</v>
      </c>
      <c r="CC54">
        <f t="shared" si="48"/>
        <v>4.3943661971830945</v>
      </c>
      <c r="CD54">
        <f t="shared" si="49"/>
        <v>511.61953782507425</v>
      </c>
      <c r="CE54">
        <f t="shared" si="50"/>
        <v>45.246919348713625</v>
      </c>
      <c r="CF54">
        <f t="shared" si="51"/>
        <v>359.78448123144375</v>
      </c>
      <c r="CG54">
        <f t="shared" si="52"/>
        <v>42.660685586213354</v>
      </c>
      <c r="CH54">
        <f t="shared" si="53"/>
        <v>78.366197183098564</v>
      </c>
      <c r="CI54">
        <f t="shared" si="129"/>
        <v>70.0663661971831</v>
      </c>
      <c r="CJ54">
        <f t="shared" si="54"/>
        <v>1508.7323943661986</v>
      </c>
      <c r="CK54">
        <f t="shared" si="55"/>
        <v>26.732170057955685</v>
      </c>
      <c r="CL54">
        <f t="shared" si="56"/>
        <v>3010.1408450704257</v>
      </c>
      <c r="CM54">
        <f t="shared" si="57"/>
        <v>28.158519663197314</v>
      </c>
      <c r="CN54">
        <f t="shared" si="58"/>
        <v>4.8235361580780562</v>
      </c>
      <c r="CO54">
        <f t="shared" si="184"/>
        <v>0</v>
      </c>
      <c r="CP54">
        <f t="shared" si="184"/>
        <v>0</v>
      </c>
      <c r="CQ54">
        <f t="shared" si="59"/>
        <v>142.08450704225353</v>
      </c>
      <c r="CR54">
        <f t="shared" si="60"/>
        <v>23.267337099365953</v>
      </c>
      <c r="CS54">
        <f t="shared" si="185"/>
        <v>4.0687183098591548</v>
      </c>
      <c r="CT54">
        <f t="shared" si="185"/>
        <v>30.796957746478871</v>
      </c>
      <c r="CU54">
        <f t="shared" si="185"/>
        <v>0</v>
      </c>
      <c r="CV54">
        <f t="shared" si="185"/>
        <v>1.6760563380281683</v>
      </c>
      <c r="CW54">
        <f t="shared" si="61"/>
        <v>3.5460471038360586</v>
      </c>
      <c r="CX54">
        <f t="shared" si="62"/>
        <v>5.8591549295774605</v>
      </c>
      <c r="CY54">
        <f t="shared" si="63"/>
        <v>18.783443580385235</v>
      </c>
      <c r="CZ54">
        <f t="shared" si="132"/>
        <v>0</v>
      </c>
      <c r="DA54">
        <f t="shared" si="64"/>
        <v>7.3239436619718248</v>
      </c>
      <c r="DB54">
        <f t="shared" si="133"/>
        <v>2.3234150136820872</v>
      </c>
      <c r="DC54">
        <f t="shared" si="65"/>
        <v>0.79384225352112725</v>
      </c>
      <c r="DD54">
        <f t="shared" si="186"/>
        <v>2.1069577464788729</v>
      </c>
      <c r="DE54">
        <f t="shared" si="186"/>
        <v>6.0140845070422522</v>
      </c>
      <c r="DF54">
        <f t="shared" si="66"/>
        <v>0.91827605633802867</v>
      </c>
      <c r="DG54">
        <f t="shared" si="67"/>
        <v>295.38760110489613</v>
      </c>
      <c r="DH54">
        <f t="shared" si="187"/>
        <v>0.70422535211267601</v>
      </c>
      <c r="DI54">
        <f t="shared" si="187"/>
        <v>4.225352112676056E-4</v>
      </c>
      <c r="DJ54">
        <f t="shared" si="68"/>
        <v>30.891870880941955</v>
      </c>
      <c r="DK54">
        <f t="shared" si="69"/>
        <v>24.901408450704235</v>
      </c>
      <c r="DL54">
        <f t="shared" si="70"/>
        <v>105.31357359476193</v>
      </c>
      <c r="DM54">
        <f t="shared" si="136"/>
        <v>11.503380281690141</v>
      </c>
      <c r="DN54">
        <f t="shared" si="71"/>
        <v>2.7616394366197206</v>
      </c>
      <c r="DO54">
        <f t="shared" si="72"/>
        <v>627.66197183098586</v>
      </c>
      <c r="DP54">
        <f t="shared" si="137"/>
        <v>3.638295774647887</v>
      </c>
      <c r="DQ54">
        <f t="shared" si="73"/>
        <v>79.098591549295804</v>
      </c>
      <c r="DR54">
        <f t="shared" si="74"/>
        <v>1.7598095243323282</v>
      </c>
      <c r="DS54">
        <f t="shared" si="138"/>
        <v>0.17464851025658598</v>
      </c>
      <c r="DT54">
        <f t="shared" si="75"/>
        <v>7.2494926548379812</v>
      </c>
      <c r="DU54">
        <f t="shared" si="76"/>
        <v>157.46478873239448</v>
      </c>
      <c r="DV54">
        <f t="shared" si="188"/>
        <v>13.497394366197184</v>
      </c>
      <c r="DW54">
        <f t="shared" si="188"/>
        <v>0</v>
      </c>
      <c r="DX54">
        <f t="shared" si="77"/>
        <v>13.731677945330652</v>
      </c>
      <c r="DY54">
        <f t="shared" si="140"/>
        <v>0</v>
      </c>
      <c r="DZ54">
        <f t="shared" si="78"/>
        <v>2.2828963213090341</v>
      </c>
      <c r="EA54">
        <f t="shared" si="79"/>
        <v>26.655565441204583</v>
      </c>
      <c r="EB54">
        <f t="shared" si="80"/>
        <v>32.270804038101581</v>
      </c>
      <c r="EC54">
        <f t="shared" si="81"/>
        <v>477.5211267605639</v>
      </c>
      <c r="ED54">
        <f t="shared" si="82"/>
        <v>50.535211267605668</v>
      </c>
      <c r="EE54">
        <f t="shared" si="83"/>
        <v>3.7318571191728243</v>
      </c>
      <c r="EF54">
        <f t="shared" si="84"/>
        <v>17.814760563380268</v>
      </c>
      <c r="EG54">
        <f t="shared" si="146"/>
        <v>8.3911830985915525</v>
      </c>
      <c r="EH54">
        <f t="shared" si="85"/>
        <v>306.9863060945051</v>
      </c>
      <c r="EI54">
        <f t="shared" si="193"/>
        <v>2.1470140845070418</v>
      </c>
      <c r="EJ54">
        <f t="shared" si="193"/>
        <v>0</v>
      </c>
      <c r="EK54">
        <f t="shared" si="86"/>
        <v>0.73239436619718257</v>
      </c>
      <c r="EL54">
        <f t="shared" si="148"/>
        <v>8.4507042253521125E-2</v>
      </c>
      <c r="EM54">
        <f t="shared" si="87"/>
        <v>1.0840169014084504</v>
      </c>
      <c r="EN54">
        <f t="shared" si="194"/>
        <v>0</v>
      </c>
      <c r="EO54">
        <f t="shared" si="194"/>
        <v>0</v>
      </c>
      <c r="EP54">
        <f t="shared" si="88"/>
        <v>109.70102195344644</v>
      </c>
      <c r="EQ54">
        <f t="shared" si="89"/>
        <v>2.931851569723448</v>
      </c>
      <c r="ER54">
        <f t="shared" si="195"/>
        <v>0</v>
      </c>
      <c r="ES54">
        <f t="shared" si="195"/>
        <v>0.52323661971830981</v>
      </c>
      <c r="ET54">
        <f t="shared" si="90"/>
        <v>7.4656725185182973</v>
      </c>
      <c r="EU54">
        <f t="shared" si="151"/>
        <v>0</v>
      </c>
      <c r="EV54">
        <f t="shared" si="91"/>
        <v>2.9972507042253502</v>
      </c>
      <c r="EW54">
        <f t="shared" si="92"/>
        <v>97.243918391644158</v>
      </c>
      <c r="EX54">
        <f t="shared" si="93"/>
        <v>410.1408450704223</v>
      </c>
      <c r="EY54">
        <f t="shared" si="94"/>
        <v>8.7987766611063556</v>
      </c>
      <c r="EZ54">
        <f t="shared" si="152"/>
        <v>3.6802816901408453</v>
      </c>
      <c r="FA54">
        <f t="shared" si="95"/>
        <v>5.1134304884341191</v>
      </c>
      <c r="FB54">
        <f t="shared" si="96"/>
        <v>47.500754929577425</v>
      </c>
      <c r="FC54">
        <f t="shared" si="153"/>
        <v>0</v>
      </c>
      <c r="FD54">
        <f t="shared" si="97"/>
        <v>599.83098591549299</v>
      </c>
      <c r="FE54">
        <f t="shared" si="98"/>
        <v>323.71830985915489</v>
      </c>
      <c r="FF54">
        <f t="shared" si="99"/>
        <v>112.38185236344621</v>
      </c>
      <c r="FG54">
        <f t="shared" si="100"/>
        <v>26.567700172300935</v>
      </c>
      <c r="FH54">
        <f t="shared" si="101"/>
        <v>37.573574735614038</v>
      </c>
      <c r="FI54">
        <f t="shared" si="102"/>
        <v>90.967873674704222</v>
      </c>
      <c r="FJ54">
        <f t="shared" si="196"/>
        <v>0.98923380281690154</v>
      </c>
      <c r="FK54">
        <f t="shared" si="196"/>
        <v>0</v>
      </c>
      <c r="FL54">
        <f t="shared" si="103"/>
        <v>60.787945300122722</v>
      </c>
      <c r="FM54">
        <f t="shared" si="104"/>
        <v>24.848155667330065</v>
      </c>
      <c r="FN54">
        <f t="shared" si="105"/>
        <v>134.76056338028189</v>
      </c>
      <c r="FO54">
        <f t="shared" si="197"/>
        <v>0</v>
      </c>
      <c r="FP54">
        <f t="shared" si="197"/>
        <v>0</v>
      </c>
      <c r="FQ54">
        <f t="shared" si="106"/>
        <v>11091.998630670727</v>
      </c>
      <c r="FR54">
        <f t="shared" si="107"/>
        <v>4.5315436619718321</v>
      </c>
      <c r="FS54">
        <f t="shared" si="143"/>
        <v>9.0591509231999456</v>
      </c>
      <c r="FT54">
        <f t="shared" si="108"/>
        <v>1596.6197183098582</v>
      </c>
      <c r="FU54">
        <f t="shared" si="109"/>
        <v>20873.239436619722</v>
      </c>
      <c r="FV54">
        <f t="shared" si="110"/>
        <v>29.427205925073867</v>
      </c>
      <c r="FW54">
        <f t="shared" si="191"/>
        <v>0</v>
      </c>
      <c r="FX54">
        <f t="shared" si="191"/>
        <v>0</v>
      </c>
      <c r="FY54">
        <f t="shared" si="111"/>
        <v>763.14783337139681</v>
      </c>
      <c r="FZ54">
        <f t="shared" si="112"/>
        <v>8.6441362577950596</v>
      </c>
      <c r="GA54">
        <f t="shared" si="192"/>
        <v>0</v>
      </c>
      <c r="GB54">
        <f t="shared" si="192"/>
        <v>29.54102816901408</v>
      </c>
      <c r="GC54">
        <f t="shared" si="113"/>
        <v>203.20234733467487</v>
      </c>
    </row>
    <row r="55" spans="1:185">
      <c r="A55" s="1">
        <v>1953</v>
      </c>
      <c r="B55">
        <f t="shared" si="3"/>
        <v>60.566608450704273</v>
      </c>
      <c r="C55">
        <f t="shared" si="4"/>
        <v>24.316215176890207</v>
      </c>
      <c r="D55">
        <f t="shared" si="5"/>
        <v>31.647383869370636</v>
      </c>
      <c r="E55">
        <f t="shared" si="126"/>
        <v>0</v>
      </c>
      <c r="F55">
        <f t="shared" si="6"/>
        <v>20.154929577464795</v>
      </c>
      <c r="G55">
        <f t="shared" si="183"/>
        <v>0</v>
      </c>
      <c r="H55">
        <f t="shared" si="183"/>
        <v>0</v>
      </c>
      <c r="I55">
        <f t="shared" si="7"/>
        <v>296.90916801452732</v>
      </c>
      <c r="J55">
        <f t="shared" si="114"/>
        <v>0</v>
      </c>
      <c r="K55">
        <f t="shared" si="8"/>
        <v>316.50704225352126</v>
      </c>
      <c r="L55">
        <f t="shared" si="9"/>
        <v>461.32394366197235</v>
      </c>
      <c r="M55">
        <f t="shared" si="10"/>
        <v>4.9784915492957742</v>
      </c>
      <c r="N55">
        <f t="shared" si="11"/>
        <v>10.895464210356904</v>
      </c>
      <c r="O55">
        <f t="shared" si="12"/>
        <v>3.6772295774647934</v>
      </c>
      <c r="P55">
        <f t="shared" si="13"/>
        <v>513.57746478873196</v>
      </c>
      <c r="Q55">
        <f t="shared" si="177"/>
        <v>0</v>
      </c>
      <c r="R55">
        <f t="shared" si="177"/>
        <v>2.2774366197183089</v>
      </c>
      <c r="S55">
        <f t="shared" si="177"/>
        <v>7.8873239436619714E-4</v>
      </c>
      <c r="T55">
        <f t="shared" si="177"/>
        <v>4.0930985915492952</v>
      </c>
      <c r="U55">
        <f t="shared" si="14"/>
        <v>2.0325829240098083</v>
      </c>
      <c r="V55">
        <f t="shared" si="15"/>
        <v>1.2410045030741865</v>
      </c>
      <c r="W55">
        <f t="shared" si="16"/>
        <v>162.63556598302171</v>
      </c>
      <c r="X55">
        <f t="shared" si="17"/>
        <v>1.3661452981461164</v>
      </c>
      <c r="Y55">
        <f t="shared" si="18"/>
        <v>38.381774273929359</v>
      </c>
      <c r="Z55">
        <f t="shared" si="116"/>
        <v>0.56338028169014087</v>
      </c>
      <c r="AA55">
        <f t="shared" si="19"/>
        <v>115.10094450886392</v>
      </c>
      <c r="AB55">
        <f t="shared" si="178"/>
        <v>1.3809436619718312</v>
      </c>
      <c r="AC55">
        <f t="shared" si="178"/>
        <v>6.1306379753998641</v>
      </c>
      <c r="AD55">
        <f t="shared" si="178"/>
        <v>7.9460130146129195</v>
      </c>
      <c r="AE55">
        <f t="shared" si="20"/>
        <v>1896.8028169014087</v>
      </c>
      <c r="AF55">
        <f t="shared" si="21"/>
        <v>1.5895521126760579</v>
      </c>
      <c r="AG55">
        <f t="shared" si="179"/>
        <v>0.33802816901408445</v>
      </c>
      <c r="AH55">
        <f t="shared" si="179"/>
        <v>0.42816901408450686</v>
      </c>
      <c r="AI55">
        <f t="shared" si="179"/>
        <v>53.519760189561431</v>
      </c>
      <c r="AJ55">
        <f t="shared" si="22"/>
        <v>1033.962718003075</v>
      </c>
      <c r="AK55">
        <f t="shared" si="119"/>
        <v>0.84507042253521103</v>
      </c>
      <c r="AL55">
        <f t="shared" si="23"/>
        <v>70.282806310928365</v>
      </c>
      <c r="AM55">
        <f t="shared" si="120"/>
        <v>0</v>
      </c>
      <c r="AN55">
        <f t="shared" si="24"/>
        <v>1.7839908717437225</v>
      </c>
      <c r="AO55">
        <f t="shared" si="180"/>
        <v>0</v>
      </c>
      <c r="AP55">
        <f t="shared" si="180"/>
        <v>0</v>
      </c>
      <c r="AQ55">
        <f t="shared" si="180"/>
        <v>23.16523381887324</v>
      </c>
      <c r="AR55">
        <f t="shared" si="25"/>
        <v>4.9068212264934079</v>
      </c>
      <c r="AS55">
        <f t="shared" si="26"/>
        <v>13.22879654092398</v>
      </c>
      <c r="AT55">
        <f t="shared" si="27"/>
        <v>4.7332269776302427</v>
      </c>
      <c r="AU55">
        <f t="shared" si="28"/>
        <v>382.19718309859127</v>
      </c>
      <c r="AV55">
        <f t="shared" si="29"/>
        <v>277.69014084507035</v>
      </c>
      <c r="AW55">
        <f t="shared" si="181"/>
        <v>1.2797380281690141</v>
      </c>
      <c r="AX55">
        <f t="shared" si="181"/>
        <v>0</v>
      </c>
      <c r="AY55">
        <f t="shared" si="181"/>
        <v>29.821499471859934</v>
      </c>
      <c r="AZ55">
        <f t="shared" si="30"/>
        <v>72.500181804918043</v>
      </c>
      <c r="BA55">
        <f t="shared" si="31"/>
        <v>10.289420957847945</v>
      </c>
      <c r="BB55">
        <f t="shared" si="32"/>
        <v>136.4246606130406</v>
      </c>
      <c r="BC55">
        <f t="shared" si="33"/>
        <v>16.747381188222722</v>
      </c>
      <c r="BD55">
        <f t="shared" si="34"/>
        <v>8.3857943661971834</v>
      </c>
      <c r="BE55">
        <f t="shared" si="35"/>
        <v>8.3941831202776616</v>
      </c>
      <c r="BF55">
        <f t="shared" si="36"/>
        <v>7.0301140845070416</v>
      </c>
      <c r="BG55">
        <f t="shared" si="123"/>
        <v>0.39540845070422542</v>
      </c>
      <c r="BH55">
        <f t="shared" si="37"/>
        <v>273.21126760563396</v>
      </c>
      <c r="BI55">
        <f t="shared" si="38"/>
        <v>2113.2816901408469</v>
      </c>
      <c r="BJ55">
        <f t="shared" si="182"/>
        <v>0.50704225352112686</v>
      </c>
      <c r="BK55">
        <f t="shared" si="182"/>
        <v>1.3563380281690136</v>
      </c>
      <c r="BL55">
        <f t="shared" si="182"/>
        <v>0</v>
      </c>
      <c r="BM55">
        <f t="shared" si="39"/>
        <v>0.85929940919924497</v>
      </c>
      <c r="BN55">
        <f t="shared" si="125"/>
        <v>0.11267605633802817</v>
      </c>
      <c r="BO55">
        <f t="shared" si="40"/>
        <v>3536.8169014084533</v>
      </c>
      <c r="BP55">
        <f t="shared" si="41"/>
        <v>1.0028295054353884</v>
      </c>
      <c r="BQ55">
        <f t="shared" si="42"/>
        <v>100.77464788732389</v>
      </c>
      <c r="BR55">
        <f t="shared" si="189"/>
        <v>0</v>
      </c>
      <c r="BS55">
        <f t="shared" si="189"/>
        <v>0</v>
      </c>
      <c r="BT55">
        <f t="shared" si="43"/>
        <v>0.93048591549295834</v>
      </c>
      <c r="BU55">
        <f t="shared" si="44"/>
        <v>7.3610373485632223</v>
      </c>
      <c r="BV55">
        <f t="shared" si="190"/>
        <v>2.6698591549295774</v>
      </c>
      <c r="BW55">
        <f t="shared" si="190"/>
        <v>0</v>
      </c>
      <c r="BX55">
        <f t="shared" si="190"/>
        <v>0.36619718309859162</v>
      </c>
      <c r="BY55">
        <f t="shared" si="128"/>
        <v>2.2113672417984116</v>
      </c>
      <c r="BZ55">
        <f t="shared" si="45"/>
        <v>0.91809137388352735</v>
      </c>
      <c r="CA55">
        <f t="shared" si="46"/>
        <v>20.541686046612249</v>
      </c>
      <c r="CB55">
        <f t="shared" si="47"/>
        <v>418.02816901408426</v>
      </c>
      <c r="CC55">
        <f t="shared" si="48"/>
        <v>4.4788732394366155</v>
      </c>
      <c r="CD55">
        <f t="shared" si="49"/>
        <v>521.4583750909411</v>
      </c>
      <c r="CE55">
        <f t="shared" si="50"/>
        <v>46.117052413111963</v>
      </c>
      <c r="CF55">
        <f t="shared" si="51"/>
        <v>366.70341356281767</v>
      </c>
      <c r="CG55">
        <f t="shared" si="52"/>
        <v>43.481083385948224</v>
      </c>
      <c r="CH55">
        <f t="shared" si="53"/>
        <v>79.873239436619684</v>
      </c>
      <c r="CI55">
        <f t="shared" si="129"/>
        <v>70.0663661971831</v>
      </c>
      <c r="CJ55">
        <f t="shared" si="54"/>
        <v>1537.7464788732409</v>
      </c>
      <c r="CK55">
        <f t="shared" si="55"/>
        <v>27.246250251377909</v>
      </c>
      <c r="CL55">
        <f t="shared" si="56"/>
        <v>3068.0281690140878</v>
      </c>
      <c r="CM55">
        <f t="shared" si="57"/>
        <v>28.700029656720339</v>
      </c>
      <c r="CN55">
        <f t="shared" si="58"/>
        <v>4.9162964688103266</v>
      </c>
      <c r="CO55">
        <f t="shared" si="184"/>
        <v>0</v>
      </c>
      <c r="CP55">
        <f t="shared" si="184"/>
        <v>0</v>
      </c>
      <c r="CQ55">
        <f t="shared" si="59"/>
        <v>144.81690140845072</v>
      </c>
      <c r="CR55">
        <f t="shared" si="60"/>
        <v>23.714785889738376</v>
      </c>
      <c r="CS55">
        <f t="shared" si="185"/>
        <v>4.0687183098591548</v>
      </c>
      <c r="CT55">
        <f t="shared" si="185"/>
        <v>30.796957746478871</v>
      </c>
      <c r="CU55">
        <f t="shared" si="185"/>
        <v>0</v>
      </c>
      <c r="CV55">
        <f t="shared" si="185"/>
        <v>1.6760563380281683</v>
      </c>
      <c r="CW55">
        <f t="shared" si="61"/>
        <v>3.6142403173713675</v>
      </c>
      <c r="CX55">
        <f t="shared" si="62"/>
        <v>5.9718309859154886</v>
      </c>
      <c r="CY55">
        <f t="shared" si="63"/>
        <v>19.144663649238797</v>
      </c>
      <c r="CZ55">
        <f t="shared" si="132"/>
        <v>0</v>
      </c>
      <c r="DA55">
        <f t="shared" si="64"/>
        <v>7.4647887323943598</v>
      </c>
      <c r="DB55">
        <f t="shared" si="133"/>
        <v>2.3234150136820872</v>
      </c>
      <c r="DC55">
        <f t="shared" si="65"/>
        <v>0.80910845070422588</v>
      </c>
      <c r="DD55">
        <f t="shared" si="186"/>
        <v>2.1069577464788729</v>
      </c>
      <c r="DE55">
        <f t="shared" si="186"/>
        <v>6.0140845070422522</v>
      </c>
      <c r="DF55">
        <f t="shared" si="66"/>
        <v>0.93593521126760615</v>
      </c>
      <c r="DG55">
        <f t="shared" si="67"/>
        <v>301.0681318953749</v>
      </c>
      <c r="DH55">
        <f t="shared" si="187"/>
        <v>0.70422535211267601</v>
      </c>
      <c r="DI55">
        <f t="shared" si="187"/>
        <v>4.225352112676056E-4</v>
      </c>
      <c r="DJ55">
        <f t="shared" si="68"/>
        <v>31.48594532096007</v>
      </c>
      <c r="DK55">
        <f t="shared" si="69"/>
        <v>25.380281690140855</v>
      </c>
      <c r="DL55">
        <f t="shared" si="70"/>
        <v>107.33883462543044</v>
      </c>
      <c r="DM55">
        <f t="shared" si="136"/>
        <v>11.503380281690141</v>
      </c>
      <c r="DN55">
        <f t="shared" si="71"/>
        <v>2.814747887323946</v>
      </c>
      <c r="DO55">
        <f t="shared" si="72"/>
        <v>639.73239436619713</v>
      </c>
      <c r="DP55">
        <f t="shared" si="137"/>
        <v>3.638295774647887</v>
      </c>
      <c r="DQ55">
        <f t="shared" si="73"/>
        <v>80.619718309859181</v>
      </c>
      <c r="DR55">
        <f t="shared" si="74"/>
        <v>1.7936520151848729</v>
      </c>
      <c r="DS55">
        <f t="shared" si="138"/>
        <v>0.17464851025658598</v>
      </c>
      <c r="DT55">
        <f t="shared" si="75"/>
        <v>7.3889059751233273</v>
      </c>
      <c r="DU55">
        <f t="shared" si="76"/>
        <v>160.49295774647899</v>
      </c>
      <c r="DV55">
        <f t="shared" si="188"/>
        <v>13.497394366197184</v>
      </c>
      <c r="DW55">
        <f t="shared" si="188"/>
        <v>0</v>
      </c>
      <c r="DX55">
        <f t="shared" si="77"/>
        <v>13.995748675048549</v>
      </c>
      <c r="DY55">
        <f t="shared" si="140"/>
        <v>0</v>
      </c>
      <c r="DZ55">
        <f t="shared" si="78"/>
        <v>2.3267981736419001</v>
      </c>
      <c r="EA55">
        <f t="shared" si="79"/>
        <v>27.168172468920055</v>
      </c>
      <c r="EB55">
        <f t="shared" si="80"/>
        <v>32.891396423449685</v>
      </c>
      <c r="EC55">
        <f t="shared" si="81"/>
        <v>486.70422535211321</v>
      </c>
      <c r="ED55">
        <f t="shared" si="82"/>
        <v>51.507042253521163</v>
      </c>
      <c r="EE55">
        <f t="shared" si="83"/>
        <v>3.8036236022338401</v>
      </c>
      <c r="EF55">
        <f t="shared" si="84"/>
        <v>18.157352112676044</v>
      </c>
      <c r="EG55">
        <f t="shared" si="146"/>
        <v>8.3911830985915525</v>
      </c>
      <c r="EH55">
        <f t="shared" si="85"/>
        <v>312.88988890401481</v>
      </c>
      <c r="EI55">
        <f t="shared" si="193"/>
        <v>2.1470140845070418</v>
      </c>
      <c r="EJ55">
        <f t="shared" si="193"/>
        <v>0</v>
      </c>
      <c r="EK55">
        <f t="shared" si="86"/>
        <v>0.74647887323943607</v>
      </c>
      <c r="EL55">
        <f t="shared" si="148"/>
        <v>8.4507042253521125E-2</v>
      </c>
      <c r="EM55">
        <f t="shared" si="87"/>
        <v>1.1048633802816898</v>
      </c>
      <c r="EN55">
        <f t="shared" si="194"/>
        <v>0</v>
      </c>
      <c r="EO55">
        <f t="shared" si="194"/>
        <v>0</v>
      </c>
      <c r="EP55">
        <f t="shared" si="88"/>
        <v>111.81065699101272</v>
      </c>
      <c r="EQ55">
        <f t="shared" si="89"/>
        <v>2.9882333306796682</v>
      </c>
      <c r="ER55">
        <f t="shared" si="195"/>
        <v>0</v>
      </c>
      <c r="ES55">
        <f t="shared" si="195"/>
        <v>0.52323661971830981</v>
      </c>
      <c r="ET55">
        <f t="shared" si="90"/>
        <v>7.6092431438744184</v>
      </c>
      <c r="EU55">
        <f t="shared" si="151"/>
        <v>0</v>
      </c>
      <c r="EV55">
        <f t="shared" si="91"/>
        <v>3.0548901408450684</v>
      </c>
      <c r="EW55">
        <f t="shared" si="92"/>
        <v>99.113993745329623</v>
      </c>
      <c r="EX55">
        <f t="shared" si="93"/>
        <v>418.02816901408426</v>
      </c>
      <c r="EY55">
        <f t="shared" si="94"/>
        <v>8.9679839045891701</v>
      </c>
      <c r="EZ55">
        <f t="shared" si="152"/>
        <v>3.6802816901408453</v>
      </c>
      <c r="FA55">
        <f t="shared" si="95"/>
        <v>5.2117656901347749</v>
      </c>
      <c r="FB55">
        <f t="shared" si="96"/>
        <v>48.414230985915452</v>
      </c>
      <c r="FC55">
        <f t="shared" si="153"/>
        <v>0</v>
      </c>
      <c r="FD55">
        <f t="shared" si="97"/>
        <v>611.36619718309862</v>
      </c>
      <c r="FE55">
        <f t="shared" si="98"/>
        <v>329.94366197183092</v>
      </c>
      <c r="FF55">
        <f t="shared" si="99"/>
        <v>114.54304183197402</v>
      </c>
      <c r="FG55">
        <f t="shared" si="100"/>
        <v>27.078617483306722</v>
      </c>
      <c r="FH55">
        <f t="shared" si="101"/>
        <v>38.296143480529693</v>
      </c>
      <c r="FI55">
        <f t="shared" si="102"/>
        <v>92.717255860756225</v>
      </c>
      <c r="FJ55">
        <f t="shared" si="196"/>
        <v>0.98923380281690154</v>
      </c>
      <c r="FK55">
        <f t="shared" si="196"/>
        <v>0</v>
      </c>
      <c r="FL55">
        <f t="shared" si="103"/>
        <v>61.956944248202007</v>
      </c>
      <c r="FM55">
        <f t="shared" si="104"/>
        <v>25.32600481477872</v>
      </c>
      <c r="FN55">
        <f t="shared" si="105"/>
        <v>137.35211267605655</v>
      </c>
      <c r="FO55">
        <f t="shared" si="197"/>
        <v>0</v>
      </c>
      <c r="FP55">
        <f t="shared" si="197"/>
        <v>0</v>
      </c>
      <c r="FQ55">
        <f t="shared" si="106"/>
        <v>11305.306296645163</v>
      </c>
      <c r="FR55">
        <f t="shared" si="107"/>
        <v>4.6186887323943671</v>
      </c>
      <c r="FS55">
        <f t="shared" si="143"/>
        <v>9.0591509231999456</v>
      </c>
      <c r="FT55">
        <f t="shared" si="108"/>
        <v>1627.3239436619708</v>
      </c>
      <c r="FU55">
        <f t="shared" si="109"/>
        <v>21274.647887323947</v>
      </c>
      <c r="FV55">
        <f t="shared" si="110"/>
        <v>29.993113731325288</v>
      </c>
      <c r="FW55">
        <f t="shared" si="191"/>
        <v>0</v>
      </c>
      <c r="FX55">
        <f t="shared" si="191"/>
        <v>0</v>
      </c>
      <c r="FY55">
        <f t="shared" si="111"/>
        <v>777.82375324392365</v>
      </c>
      <c r="FZ55">
        <f t="shared" si="112"/>
        <v>8.8103696473680415</v>
      </c>
      <c r="GA55">
        <f t="shared" si="192"/>
        <v>0</v>
      </c>
      <c r="GB55">
        <f t="shared" si="192"/>
        <v>29.54102816901408</v>
      </c>
      <c r="GC55">
        <f t="shared" si="113"/>
        <v>207.11008478341861</v>
      </c>
    </row>
    <row r="56" spans="1:185">
      <c r="A56" s="1">
        <v>1954</v>
      </c>
      <c r="B56">
        <f t="shared" si="3"/>
        <v>61.709374647887373</v>
      </c>
      <c r="C56">
        <f t="shared" si="4"/>
        <v>24.775011689661721</v>
      </c>
      <c r="D56">
        <f t="shared" si="5"/>
        <v>32.244504319736116</v>
      </c>
      <c r="E56">
        <f t="shared" si="126"/>
        <v>0</v>
      </c>
      <c r="F56">
        <f t="shared" si="6"/>
        <v>20.535211267605639</v>
      </c>
      <c r="G56">
        <f t="shared" si="183"/>
        <v>0</v>
      </c>
      <c r="H56">
        <f t="shared" si="183"/>
        <v>0</v>
      </c>
      <c r="I56">
        <f t="shared" si="7"/>
        <v>302.51122778838635</v>
      </c>
      <c r="J56">
        <f t="shared" si="114"/>
        <v>0</v>
      </c>
      <c r="K56">
        <f t="shared" si="8"/>
        <v>322.47887323943678</v>
      </c>
      <c r="L56">
        <f t="shared" si="9"/>
        <v>470.02816901408505</v>
      </c>
      <c r="M56">
        <f t="shared" si="10"/>
        <v>5.0724253521126759</v>
      </c>
      <c r="N56">
        <f t="shared" si="11"/>
        <v>11.101039006778732</v>
      </c>
      <c r="O56">
        <f t="shared" si="12"/>
        <v>3.7466112676056387</v>
      </c>
      <c r="P56">
        <f t="shared" si="13"/>
        <v>523.26760563380242</v>
      </c>
      <c r="Q56">
        <f t="shared" si="177"/>
        <v>0</v>
      </c>
      <c r="R56">
        <f t="shared" si="177"/>
        <v>2.2774366197183089</v>
      </c>
      <c r="S56">
        <f t="shared" si="177"/>
        <v>7.8873239436619714E-4</v>
      </c>
      <c r="T56">
        <f t="shared" si="177"/>
        <v>4.0930985915492952</v>
      </c>
      <c r="U56">
        <f t="shared" si="14"/>
        <v>2.0709335452175406</v>
      </c>
      <c r="V56">
        <f t="shared" si="15"/>
        <v>1.2644196823774732</v>
      </c>
      <c r="W56">
        <f t="shared" si="16"/>
        <v>165.70416156760703</v>
      </c>
      <c r="X56">
        <f t="shared" si="17"/>
        <v>1.3919216245262318</v>
      </c>
      <c r="Y56">
        <f t="shared" si="18"/>
        <v>39.105958694192175</v>
      </c>
      <c r="Z56">
        <f t="shared" si="116"/>
        <v>0.56338028169014087</v>
      </c>
      <c r="AA56">
        <f t="shared" si="19"/>
        <v>117.27266044299343</v>
      </c>
      <c r="AB56">
        <f t="shared" si="178"/>
        <v>1.3809436619718312</v>
      </c>
      <c r="AC56">
        <f t="shared" si="178"/>
        <v>6.1306379753998641</v>
      </c>
      <c r="AD56">
        <f t="shared" si="178"/>
        <v>7.9460130146129195</v>
      </c>
      <c r="AE56">
        <f t="shared" si="20"/>
        <v>1932.5915492957749</v>
      </c>
      <c r="AF56">
        <f t="shared" si="21"/>
        <v>1.6195436619718326</v>
      </c>
      <c r="AG56">
        <f t="shared" si="179"/>
        <v>0.33802816901408445</v>
      </c>
      <c r="AH56">
        <f t="shared" si="179"/>
        <v>0.42816901408450686</v>
      </c>
      <c r="AI56">
        <f t="shared" si="179"/>
        <v>53.519760189561431</v>
      </c>
      <c r="AJ56">
        <f t="shared" si="22"/>
        <v>1053.4714485314348</v>
      </c>
      <c r="AK56">
        <f t="shared" si="119"/>
        <v>0.84507042253521103</v>
      </c>
      <c r="AL56">
        <f t="shared" si="23"/>
        <v>71.608896996040215</v>
      </c>
      <c r="AM56">
        <f t="shared" si="120"/>
        <v>0</v>
      </c>
      <c r="AN56">
        <f t="shared" si="24"/>
        <v>1.8176510768709626</v>
      </c>
      <c r="AO56">
        <f t="shared" si="180"/>
        <v>0</v>
      </c>
      <c r="AP56">
        <f t="shared" si="180"/>
        <v>0</v>
      </c>
      <c r="AQ56">
        <f t="shared" si="180"/>
        <v>23.16523381887324</v>
      </c>
      <c r="AR56">
        <f t="shared" si="25"/>
        <v>4.9994027590687553</v>
      </c>
      <c r="AS56">
        <f t="shared" si="26"/>
        <v>13.478396475658394</v>
      </c>
      <c r="AT56">
        <f t="shared" si="27"/>
        <v>4.8225331470194925</v>
      </c>
      <c r="AU56">
        <f t="shared" si="28"/>
        <v>389.40845070422506</v>
      </c>
      <c r="AV56">
        <f t="shared" si="29"/>
        <v>282.92957746478868</v>
      </c>
      <c r="AW56">
        <f t="shared" si="181"/>
        <v>1.2797380281690141</v>
      </c>
      <c r="AX56">
        <f t="shared" si="181"/>
        <v>0</v>
      </c>
      <c r="AY56">
        <f t="shared" si="181"/>
        <v>29.821499471859934</v>
      </c>
      <c r="AZ56">
        <f t="shared" si="30"/>
        <v>73.868109763501408</v>
      </c>
      <c r="BA56">
        <f t="shared" si="31"/>
        <v>10.483560975920547</v>
      </c>
      <c r="BB56">
        <f t="shared" si="32"/>
        <v>138.99871081328666</v>
      </c>
      <c r="BC56">
        <f t="shared" si="33"/>
        <v>17.063369512528812</v>
      </c>
      <c r="BD56">
        <f t="shared" si="34"/>
        <v>8.544016901408451</v>
      </c>
      <c r="BE56">
        <f t="shared" si="35"/>
        <v>8.5525639338678054</v>
      </c>
      <c r="BF56">
        <f t="shared" si="36"/>
        <v>7.1627577464788725</v>
      </c>
      <c r="BG56">
        <f t="shared" si="123"/>
        <v>0.39540845070422542</v>
      </c>
      <c r="BH56">
        <f t="shared" si="37"/>
        <v>278.36619718309873</v>
      </c>
      <c r="BI56">
        <f t="shared" si="38"/>
        <v>2153.1549295774666</v>
      </c>
      <c r="BJ56">
        <f t="shared" si="182"/>
        <v>0.50704225352112686</v>
      </c>
      <c r="BK56">
        <f t="shared" si="182"/>
        <v>1.3563380281690136</v>
      </c>
      <c r="BL56">
        <f t="shared" si="182"/>
        <v>0</v>
      </c>
      <c r="BM56">
        <f t="shared" si="39"/>
        <v>0.87551260559923072</v>
      </c>
      <c r="BN56">
        <f t="shared" si="125"/>
        <v>0.11267605633802817</v>
      </c>
      <c r="BO56">
        <f t="shared" si="40"/>
        <v>3603.5492957746505</v>
      </c>
      <c r="BP56">
        <f t="shared" si="41"/>
        <v>1.0217508168586975</v>
      </c>
      <c r="BQ56">
        <f t="shared" si="42"/>
        <v>102.67605633802812</v>
      </c>
      <c r="BR56">
        <f t="shared" si="189"/>
        <v>0</v>
      </c>
      <c r="BS56">
        <f t="shared" si="189"/>
        <v>0</v>
      </c>
      <c r="BT56">
        <f t="shared" si="43"/>
        <v>0.94804225352112736</v>
      </c>
      <c r="BU56">
        <f t="shared" si="44"/>
        <v>7.4999248457059249</v>
      </c>
      <c r="BV56">
        <f t="shared" si="190"/>
        <v>2.6698591549295774</v>
      </c>
      <c r="BW56">
        <f t="shared" si="190"/>
        <v>0</v>
      </c>
      <c r="BX56">
        <f t="shared" si="190"/>
        <v>0.36619718309859162</v>
      </c>
      <c r="BY56">
        <f t="shared" si="128"/>
        <v>2.2113672417984116</v>
      </c>
      <c r="BZ56">
        <f t="shared" si="45"/>
        <v>0.93541385263604671</v>
      </c>
      <c r="CA56">
        <f t="shared" si="46"/>
        <v>20.929265028623799</v>
      </c>
      <c r="CB56">
        <f t="shared" si="47"/>
        <v>425.91549295774621</v>
      </c>
      <c r="CC56">
        <f t="shared" si="48"/>
        <v>4.5633802816901365</v>
      </c>
      <c r="CD56">
        <f t="shared" si="49"/>
        <v>531.2972123568079</v>
      </c>
      <c r="CE56">
        <f t="shared" si="50"/>
        <v>46.987185477510302</v>
      </c>
      <c r="CF56">
        <f t="shared" si="51"/>
        <v>373.6223458941916</v>
      </c>
      <c r="CG56">
        <f t="shared" si="52"/>
        <v>44.301481185683095</v>
      </c>
      <c r="CH56">
        <f t="shared" si="53"/>
        <v>81.380281690140805</v>
      </c>
      <c r="CI56">
        <f t="shared" si="129"/>
        <v>70.0663661971831</v>
      </c>
      <c r="CJ56">
        <f t="shared" si="54"/>
        <v>1566.7605633802832</v>
      </c>
      <c r="CK56">
        <f t="shared" si="55"/>
        <v>27.760330444800132</v>
      </c>
      <c r="CL56">
        <f t="shared" si="56"/>
        <v>3125.9154929577498</v>
      </c>
      <c r="CM56">
        <f t="shared" si="57"/>
        <v>29.241539650243364</v>
      </c>
      <c r="CN56">
        <f t="shared" si="58"/>
        <v>5.0090567795425969</v>
      </c>
      <c r="CO56">
        <f t="shared" si="184"/>
        <v>0</v>
      </c>
      <c r="CP56">
        <f t="shared" si="184"/>
        <v>0</v>
      </c>
      <c r="CQ56">
        <f t="shared" si="59"/>
        <v>147.5492957746479</v>
      </c>
      <c r="CR56">
        <f t="shared" si="60"/>
        <v>24.162234680110799</v>
      </c>
      <c r="CS56">
        <f t="shared" si="185"/>
        <v>4.0687183098591548</v>
      </c>
      <c r="CT56">
        <f t="shared" si="185"/>
        <v>30.796957746478871</v>
      </c>
      <c r="CU56">
        <f t="shared" si="185"/>
        <v>0</v>
      </c>
      <c r="CV56">
        <f t="shared" si="185"/>
        <v>1.6760563380281683</v>
      </c>
      <c r="CW56">
        <f t="shared" si="61"/>
        <v>3.6824335309066765</v>
      </c>
      <c r="CX56">
        <f t="shared" si="62"/>
        <v>6.0845070422535166</v>
      </c>
      <c r="CY56">
        <f t="shared" si="63"/>
        <v>19.50588371809236</v>
      </c>
      <c r="CZ56">
        <f t="shared" si="132"/>
        <v>0</v>
      </c>
      <c r="DA56">
        <f t="shared" si="64"/>
        <v>7.6056338028168948</v>
      </c>
      <c r="DB56">
        <f t="shared" si="133"/>
        <v>2.3234150136820872</v>
      </c>
      <c r="DC56">
        <f t="shared" si="65"/>
        <v>0.82437464788732451</v>
      </c>
      <c r="DD56">
        <f t="shared" si="186"/>
        <v>2.1069577464788729</v>
      </c>
      <c r="DE56">
        <f t="shared" si="186"/>
        <v>6.0140845070422522</v>
      </c>
      <c r="DF56">
        <f t="shared" si="66"/>
        <v>0.95359436619718363</v>
      </c>
      <c r="DG56">
        <f t="shared" si="67"/>
        <v>306.74866268585367</v>
      </c>
      <c r="DH56">
        <f t="shared" si="187"/>
        <v>0.70422535211267601</v>
      </c>
      <c r="DI56">
        <f t="shared" si="187"/>
        <v>4.225352112676056E-4</v>
      </c>
      <c r="DJ56">
        <f t="shared" si="68"/>
        <v>32.080019760978182</v>
      </c>
      <c r="DK56">
        <f t="shared" si="69"/>
        <v>25.859154929577475</v>
      </c>
      <c r="DL56">
        <f t="shared" si="70"/>
        <v>109.36409565609894</v>
      </c>
      <c r="DM56">
        <f t="shared" si="136"/>
        <v>11.503380281690141</v>
      </c>
      <c r="DN56">
        <f t="shared" si="71"/>
        <v>2.8678563380281714</v>
      </c>
      <c r="DO56">
        <f t="shared" si="72"/>
        <v>651.80281690140839</v>
      </c>
      <c r="DP56">
        <f t="shared" si="137"/>
        <v>3.638295774647887</v>
      </c>
      <c r="DQ56">
        <f t="shared" si="73"/>
        <v>82.140845070422557</v>
      </c>
      <c r="DR56">
        <f t="shared" si="74"/>
        <v>1.8274945060374177</v>
      </c>
      <c r="DS56">
        <f t="shared" si="138"/>
        <v>0.17464851025658598</v>
      </c>
      <c r="DT56">
        <f t="shared" si="75"/>
        <v>7.5283192954086733</v>
      </c>
      <c r="DU56">
        <f t="shared" si="76"/>
        <v>163.5211267605635</v>
      </c>
      <c r="DV56">
        <f t="shared" si="188"/>
        <v>13.497394366197184</v>
      </c>
      <c r="DW56">
        <f t="shared" si="188"/>
        <v>0</v>
      </c>
      <c r="DX56">
        <f t="shared" si="77"/>
        <v>14.259819404766446</v>
      </c>
      <c r="DY56">
        <f t="shared" si="140"/>
        <v>0</v>
      </c>
      <c r="DZ56">
        <f t="shared" si="78"/>
        <v>2.3707000259747661</v>
      </c>
      <c r="EA56">
        <f t="shared" si="79"/>
        <v>27.680779496635527</v>
      </c>
      <c r="EB56">
        <f t="shared" si="80"/>
        <v>33.511988808797788</v>
      </c>
      <c r="EC56">
        <f t="shared" si="81"/>
        <v>495.88732394366252</v>
      </c>
      <c r="ED56">
        <f t="shared" si="82"/>
        <v>52.478873239436659</v>
      </c>
      <c r="EE56">
        <f t="shared" si="83"/>
        <v>3.875390085294856</v>
      </c>
      <c r="EF56">
        <f t="shared" si="84"/>
        <v>18.49994366197182</v>
      </c>
      <c r="EG56">
        <f t="shared" si="146"/>
        <v>8.3911830985915525</v>
      </c>
      <c r="EH56">
        <f t="shared" si="85"/>
        <v>318.79347171352453</v>
      </c>
      <c r="EI56">
        <f t="shared" si="193"/>
        <v>2.1470140845070418</v>
      </c>
      <c r="EJ56">
        <f t="shared" si="193"/>
        <v>0</v>
      </c>
      <c r="EK56">
        <f t="shared" si="86"/>
        <v>0.76056338028168957</v>
      </c>
      <c r="EL56">
        <f t="shared" si="148"/>
        <v>8.4507042253521125E-2</v>
      </c>
      <c r="EM56">
        <f t="shared" si="87"/>
        <v>1.1257098591549293</v>
      </c>
      <c r="EN56">
        <f t="shared" si="194"/>
        <v>0</v>
      </c>
      <c r="EO56">
        <f t="shared" si="194"/>
        <v>0</v>
      </c>
      <c r="EP56">
        <f t="shared" si="88"/>
        <v>113.920292028579</v>
      </c>
      <c r="EQ56">
        <f t="shared" si="89"/>
        <v>3.0446150916358885</v>
      </c>
      <c r="ER56">
        <f t="shared" si="195"/>
        <v>0</v>
      </c>
      <c r="ES56">
        <f t="shared" si="195"/>
        <v>0.52323661971830981</v>
      </c>
      <c r="ET56">
        <f t="shared" si="90"/>
        <v>7.7528137692305394</v>
      </c>
      <c r="EU56">
        <f t="shared" si="151"/>
        <v>0</v>
      </c>
      <c r="EV56">
        <f t="shared" si="91"/>
        <v>3.1125295774647865</v>
      </c>
      <c r="EW56">
        <f t="shared" si="92"/>
        <v>100.98406909901509</v>
      </c>
      <c r="EX56">
        <f t="shared" si="93"/>
        <v>425.91549295774621</v>
      </c>
      <c r="EY56">
        <f t="shared" si="94"/>
        <v>9.1371911480719845</v>
      </c>
      <c r="EZ56">
        <f t="shared" si="152"/>
        <v>3.6802816901408453</v>
      </c>
      <c r="FA56">
        <f t="shared" si="95"/>
        <v>5.3101008918354307</v>
      </c>
      <c r="FB56">
        <f t="shared" si="96"/>
        <v>49.327707042253479</v>
      </c>
      <c r="FC56">
        <f t="shared" si="153"/>
        <v>0</v>
      </c>
      <c r="FD56">
        <f t="shared" si="97"/>
        <v>622.90140845070425</v>
      </c>
      <c r="FE56">
        <f t="shared" si="98"/>
        <v>336.16901408450695</v>
      </c>
      <c r="FF56">
        <f t="shared" si="99"/>
        <v>116.70423130050183</v>
      </c>
      <c r="FG56">
        <f t="shared" si="100"/>
        <v>27.58953479431251</v>
      </c>
      <c r="FH56">
        <f t="shared" si="101"/>
        <v>39.018712225445348</v>
      </c>
      <c r="FI56">
        <f t="shared" si="102"/>
        <v>94.466638046808228</v>
      </c>
      <c r="FJ56">
        <f t="shared" si="196"/>
        <v>0.98923380281690154</v>
      </c>
      <c r="FK56">
        <f t="shared" si="196"/>
        <v>0</v>
      </c>
      <c r="FL56">
        <f t="shared" si="103"/>
        <v>63.125943196281291</v>
      </c>
      <c r="FM56">
        <f t="shared" si="104"/>
        <v>25.803853962227375</v>
      </c>
      <c r="FN56">
        <f t="shared" si="105"/>
        <v>139.9436619718312</v>
      </c>
      <c r="FO56">
        <f t="shared" si="197"/>
        <v>0</v>
      </c>
      <c r="FP56">
        <f t="shared" si="197"/>
        <v>0</v>
      </c>
      <c r="FQ56">
        <f t="shared" si="106"/>
        <v>11518.6139626196</v>
      </c>
      <c r="FR56">
        <f t="shared" si="107"/>
        <v>4.705833802816902</v>
      </c>
      <c r="FS56">
        <f t="shared" si="143"/>
        <v>9.0591509231999456</v>
      </c>
      <c r="FT56">
        <f t="shared" si="108"/>
        <v>1658.0281690140835</v>
      </c>
      <c r="FU56">
        <f t="shared" si="109"/>
        <v>21676.056338028171</v>
      </c>
      <c r="FV56">
        <f t="shared" si="110"/>
        <v>30.559021537576708</v>
      </c>
      <c r="FW56">
        <f t="shared" si="191"/>
        <v>0</v>
      </c>
      <c r="FX56">
        <f t="shared" si="191"/>
        <v>0</v>
      </c>
      <c r="FY56">
        <f t="shared" si="111"/>
        <v>792.49967311645048</v>
      </c>
      <c r="FZ56">
        <f t="shared" si="112"/>
        <v>8.9766030369410235</v>
      </c>
      <c r="GA56">
        <f t="shared" si="192"/>
        <v>0</v>
      </c>
      <c r="GB56">
        <f t="shared" si="192"/>
        <v>29.54102816901408</v>
      </c>
      <c r="GC56">
        <f t="shared" si="113"/>
        <v>211.01782223216236</v>
      </c>
    </row>
    <row r="57" spans="1:185">
      <c r="A57" s="1">
        <v>1955</v>
      </c>
      <c r="B57">
        <f t="shared" si="3"/>
        <v>62.852140845070473</v>
      </c>
      <c r="C57">
        <f t="shared" si="4"/>
        <v>25.233808202433234</v>
      </c>
      <c r="D57">
        <f t="shared" si="5"/>
        <v>32.841624770101596</v>
      </c>
      <c r="E57">
        <f t="shared" si="126"/>
        <v>0</v>
      </c>
      <c r="F57">
        <f t="shared" si="6"/>
        <v>20.915492957746483</v>
      </c>
      <c r="G57">
        <f t="shared" si="183"/>
        <v>0</v>
      </c>
      <c r="H57">
        <f t="shared" si="183"/>
        <v>0</v>
      </c>
      <c r="I57">
        <f t="shared" si="7"/>
        <v>308.11328756224538</v>
      </c>
      <c r="J57">
        <f t="shared" si="114"/>
        <v>0</v>
      </c>
      <c r="K57">
        <f t="shared" si="8"/>
        <v>328.4507042253523</v>
      </c>
      <c r="L57">
        <f t="shared" si="9"/>
        <v>478.73239436619775</v>
      </c>
      <c r="M57">
        <f t="shared" si="10"/>
        <v>5.1663591549295775</v>
      </c>
      <c r="N57">
        <f t="shared" si="11"/>
        <v>11.306613803200561</v>
      </c>
      <c r="O57">
        <f t="shared" si="12"/>
        <v>3.8159929577464839</v>
      </c>
      <c r="P57">
        <f t="shared" si="13"/>
        <v>532.95774647887288</v>
      </c>
      <c r="Q57">
        <f t="shared" si="177"/>
        <v>0</v>
      </c>
      <c r="R57">
        <f t="shared" si="177"/>
        <v>2.2774366197183089</v>
      </c>
      <c r="S57">
        <f t="shared" si="177"/>
        <v>7.8873239436619714E-4</v>
      </c>
      <c r="T57">
        <f t="shared" si="177"/>
        <v>4.0930985915492952</v>
      </c>
      <c r="U57">
        <f t="shared" si="14"/>
        <v>2.1092841664252728</v>
      </c>
      <c r="V57">
        <f t="shared" si="15"/>
        <v>1.2878348616807598</v>
      </c>
      <c r="W57">
        <f t="shared" si="16"/>
        <v>168.77275715219236</v>
      </c>
      <c r="X57">
        <f t="shared" si="17"/>
        <v>1.4176979509063472</v>
      </c>
      <c r="Y57">
        <f t="shared" si="18"/>
        <v>39.830143114454991</v>
      </c>
      <c r="Z57">
        <f t="shared" si="116"/>
        <v>0.56338028169014087</v>
      </c>
      <c r="AA57">
        <f t="shared" si="19"/>
        <v>119.44437637712294</v>
      </c>
      <c r="AB57">
        <f t="shared" si="178"/>
        <v>1.3809436619718312</v>
      </c>
      <c r="AC57">
        <f t="shared" si="178"/>
        <v>6.1306379753998641</v>
      </c>
      <c r="AD57">
        <f t="shared" si="178"/>
        <v>7.9460130146129195</v>
      </c>
      <c r="AE57">
        <f t="shared" si="20"/>
        <v>1968.3802816901411</v>
      </c>
      <c r="AF57">
        <f t="shared" si="21"/>
        <v>1.6495352112676074</v>
      </c>
      <c r="AG57">
        <f t="shared" si="179"/>
        <v>0.33802816901408445</v>
      </c>
      <c r="AH57">
        <f t="shared" si="179"/>
        <v>0.42816901408450686</v>
      </c>
      <c r="AI57">
        <f t="shared" si="179"/>
        <v>53.519760189561431</v>
      </c>
      <c r="AJ57">
        <f t="shared" si="22"/>
        <v>1072.9801790597946</v>
      </c>
      <c r="AK57">
        <f t="shared" si="119"/>
        <v>0.84507042253521103</v>
      </c>
      <c r="AL57">
        <f t="shared" si="23"/>
        <v>72.934987681152066</v>
      </c>
      <c r="AM57">
        <f t="shared" si="120"/>
        <v>0</v>
      </c>
      <c r="AN57">
        <f t="shared" si="24"/>
        <v>1.8513112819982027</v>
      </c>
      <c r="AO57">
        <f t="shared" si="180"/>
        <v>0</v>
      </c>
      <c r="AP57">
        <f t="shared" si="180"/>
        <v>0</v>
      </c>
      <c r="AQ57">
        <f t="shared" si="180"/>
        <v>23.16523381887324</v>
      </c>
      <c r="AR57">
        <f t="shared" si="25"/>
        <v>5.0919842916441027</v>
      </c>
      <c r="AS57">
        <f t="shared" si="26"/>
        <v>13.727996410392809</v>
      </c>
      <c r="AT57">
        <f t="shared" si="27"/>
        <v>4.9118393164087424</v>
      </c>
      <c r="AU57">
        <f t="shared" si="28"/>
        <v>396.61971830985885</v>
      </c>
      <c r="AV57">
        <f t="shared" si="29"/>
        <v>288.16901408450701</v>
      </c>
      <c r="AW57">
        <f t="shared" si="181"/>
        <v>1.2797380281690141</v>
      </c>
      <c r="AX57">
        <f t="shared" si="181"/>
        <v>0</v>
      </c>
      <c r="AY57">
        <f t="shared" si="181"/>
        <v>29.821499471859934</v>
      </c>
      <c r="AZ57">
        <f t="shared" si="30"/>
        <v>75.236037722084774</v>
      </c>
      <c r="BA57">
        <f t="shared" si="31"/>
        <v>10.677700993993149</v>
      </c>
      <c r="BB57">
        <f t="shared" si="32"/>
        <v>141.57276101353273</v>
      </c>
      <c r="BC57">
        <f t="shared" si="33"/>
        <v>17.379357836834902</v>
      </c>
      <c r="BD57">
        <f t="shared" si="34"/>
        <v>8.7022394366197187</v>
      </c>
      <c r="BE57">
        <f t="shared" si="35"/>
        <v>8.7109447474579493</v>
      </c>
      <c r="BF57">
        <f t="shared" si="36"/>
        <v>7.2954014084507035</v>
      </c>
      <c r="BG57">
        <f t="shared" si="123"/>
        <v>0.39540845070422542</v>
      </c>
      <c r="BH57">
        <f t="shared" si="37"/>
        <v>283.5211267605635</v>
      </c>
      <c r="BI57">
        <f t="shared" si="38"/>
        <v>2193.0281690140864</v>
      </c>
      <c r="BJ57">
        <f t="shared" si="182"/>
        <v>0.50704225352112686</v>
      </c>
      <c r="BK57">
        <f t="shared" si="182"/>
        <v>1.3563380281690136</v>
      </c>
      <c r="BL57">
        <f t="shared" si="182"/>
        <v>0</v>
      </c>
      <c r="BM57">
        <f t="shared" si="39"/>
        <v>0.89172580199921647</v>
      </c>
      <c r="BN57">
        <f t="shared" si="125"/>
        <v>0.11267605633802817</v>
      </c>
      <c r="BO57">
        <f t="shared" si="40"/>
        <v>3670.2816901408478</v>
      </c>
      <c r="BP57">
        <f t="shared" si="41"/>
        <v>1.0406721282820066</v>
      </c>
      <c r="BQ57">
        <f t="shared" si="42"/>
        <v>104.57746478873234</v>
      </c>
      <c r="BR57">
        <f t="shared" si="189"/>
        <v>0</v>
      </c>
      <c r="BS57">
        <f t="shared" si="189"/>
        <v>0</v>
      </c>
      <c r="BT57">
        <f t="shared" si="43"/>
        <v>0.96559859154929639</v>
      </c>
      <c r="BU57">
        <f t="shared" si="44"/>
        <v>7.6388123428486274</v>
      </c>
      <c r="BV57">
        <f t="shared" si="190"/>
        <v>2.6698591549295774</v>
      </c>
      <c r="BW57">
        <f t="shared" si="190"/>
        <v>0</v>
      </c>
      <c r="BX57">
        <f t="shared" si="190"/>
        <v>0.36619718309859162</v>
      </c>
      <c r="BY57">
        <f t="shared" si="128"/>
        <v>2.2113672417984116</v>
      </c>
      <c r="BZ57">
        <f t="shared" si="45"/>
        <v>0.95273633138856606</v>
      </c>
      <c r="CA57">
        <f t="shared" si="46"/>
        <v>21.31684401063535</v>
      </c>
      <c r="CB57">
        <f t="shared" si="47"/>
        <v>433.80281690140816</v>
      </c>
      <c r="CC57">
        <f t="shared" si="48"/>
        <v>4.6478873239436576</v>
      </c>
      <c r="CD57">
        <f t="shared" si="49"/>
        <v>541.1360496226747</v>
      </c>
      <c r="CE57">
        <f t="shared" si="50"/>
        <v>47.85731854190864</v>
      </c>
      <c r="CF57">
        <f t="shared" si="51"/>
        <v>380.54127822556552</v>
      </c>
      <c r="CG57">
        <f t="shared" si="52"/>
        <v>45.121878985417965</v>
      </c>
      <c r="CH57">
        <f t="shared" si="53"/>
        <v>82.887323943661926</v>
      </c>
      <c r="CI57">
        <f t="shared" si="129"/>
        <v>70.0663661971831</v>
      </c>
      <c r="CJ57">
        <f t="shared" si="54"/>
        <v>1595.7746478873255</v>
      </c>
      <c r="CK57">
        <f t="shared" si="55"/>
        <v>28.274410638222356</v>
      </c>
      <c r="CL57">
        <f t="shared" si="56"/>
        <v>3183.8028169014119</v>
      </c>
      <c r="CM57">
        <f t="shared" si="57"/>
        <v>29.78304964376639</v>
      </c>
      <c r="CN57">
        <f t="shared" si="58"/>
        <v>5.1018170902748672</v>
      </c>
      <c r="CO57">
        <f t="shared" si="184"/>
        <v>0</v>
      </c>
      <c r="CP57">
        <f t="shared" si="184"/>
        <v>0</v>
      </c>
      <c r="CQ57">
        <f t="shared" si="59"/>
        <v>150.28169014084509</v>
      </c>
      <c r="CR57">
        <f t="shared" si="60"/>
        <v>24.609683470483223</v>
      </c>
      <c r="CS57">
        <f t="shared" si="185"/>
        <v>4.0687183098591548</v>
      </c>
      <c r="CT57">
        <f t="shared" si="185"/>
        <v>30.796957746478871</v>
      </c>
      <c r="CU57">
        <f t="shared" si="185"/>
        <v>0</v>
      </c>
      <c r="CV57">
        <f t="shared" si="185"/>
        <v>1.6760563380281683</v>
      </c>
      <c r="CW57">
        <f t="shared" si="61"/>
        <v>3.7506267444419854</v>
      </c>
      <c r="CX57">
        <f t="shared" si="62"/>
        <v>6.1971830985915446</v>
      </c>
      <c r="CY57">
        <f t="shared" si="63"/>
        <v>19.867103786945922</v>
      </c>
      <c r="CZ57">
        <f t="shared" si="132"/>
        <v>0</v>
      </c>
      <c r="DA57">
        <f t="shared" si="64"/>
        <v>7.7464788732394299</v>
      </c>
      <c r="DB57">
        <f t="shared" si="133"/>
        <v>2.3234150136820872</v>
      </c>
      <c r="DC57">
        <f t="shared" si="65"/>
        <v>0.83964084507042314</v>
      </c>
      <c r="DD57">
        <f t="shared" si="186"/>
        <v>2.1069577464788729</v>
      </c>
      <c r="DE57">
        <f t="shared" si="186"/>
        <v>6.0140845070422522</v>
      </c>
      <c r="DF57">
        <f t="shared" si="66"/>
        <v>0.97125352112676111</v>
      </c>
      <c r="DG57">
        <f t="shared" si="67"/>
        <v>312.42919347633244</v>
      </c>
      <c r="DH57">
        <f t="shared" si="187"/>
        <v>0.70422535211267601</v>
      </c>
      <c r="DI57">
        <f t="shared" si="187"/>
        <v>4.225352112676056E-4</v>
      </c>
      <c r="DJ57">
        <f t="shared" si="68"/>
        <v>32.674094200996294</v>
      </c>
      <c r="DK57">
        <f t="shared" si="69"/>
        <v>26.338028169014095</v>
      </c>
      <c r="DL57">
        <f t="shared" si="70"/>
        <v>111.38935668676744</v>
      </c>
      <c r="DM57">
        <f t="shared" si="136"/>
        <v>11.503380281690141</v>
      </c>
      <c r="DN57">
        <f t="shared" si="71"/>
        <v>2.9209647887323968</v>
      </c>
      <c r="DO57">
        <f t="shared" si="72"/>
        <v>663.87323943661966</v>
      </c>
      <c r="DP57">
        <f t="shared" si="137"/>
        <v>3.638295774647887</v>
      </c>
      <c r="DQ57">
        <f t="shared" si="73"/>
        <v>83.661971830985934</v>
      </c>
      <c r="DR57">
        <f t="shared" si="74"/>
        <v>1.8613369968899625</v>
      </c>
      <c r="DS57">
        <f t="shared" si="138"/>
        <v>0.17464851025658598</v>
      </c>
      <c r="DT57">
        <f t="shared" si="75"/>
        <v>7.6677326156940193</v>
      </c>
      <c r="DU57">
        <f t="shared" si="76"/>
        <v>166.54929577464802</v>
      </c>
      <c r="DV57">
        <f t="shared" si="188"/>
        <v>13.497394366197184</v>
      </c>
      <c r="DW57">
        <f t="shared" si="188"/>
        <v>0</v>
      </c>
      <c r="DX57">
        <f t="shared" si="77"/>
        <v>14.523890134484343</v>
      </c>
      <c r="DY57">
        <f t="shared" si="140"/>
        <v>0</v>
      </c>
      <c r="DZ57">
        <f t="shared" si="78"/>
        <v>2.4146018783076322</v>
      </c>
      <c r="EA57">
        <f t="shared" si="79"/>
        <v>28.193386524350998</v>
      </c>
      <c r="EB57">
        <f t="shared" si="80"/>
        <v>34.132581194145892</v>
      </c>
      <c r="EC57">
        <f t="shared" si="81"/>
        <v>505.07042253521183</v>
      </c>
      <c r="ED57">
        <f t="shared" si="82"/>
        <v>53.450704225352155</v>
      </c>
      <c r="EE57">
        <f t="shared" si="83"/>
        <v>3.9471565683558718</v>
      </c>
      <c r="EF57">
        <f t="shared" si="84"/>
        <v>18.842535211267595</v>
      </c>
      <c r="EG57">
        <f t="shared" si="146"/>
        <v>8.3911830985915525</v>
      </c>
      <c r="EH57">
        <f t="shared" si="85"/>
        <v>324.69705452303424</v>
      </c>
      <c r="EI57">
        <f t="shared" si="193"/>
        <v>2.1470140845070418</v>
      </c>
      <c r="EJ57">
        <f t="shared" si="193"/>
        <v>0</v>
      </c>
      <c r="EK57">
        <f t="shared" si="86"/>
        <v>0.77464788732394307</v>
      </c>
      <c r="EL57">
        <f t="shared" si="148"/>
        <v>8.4507042253521125E-2</v>
      </c>
      <c r="EM57">
        <f t="shared" si="87"/>
        <v>1.1465563380281687</v>
      </c>
      <c r="EN57">
        <f t="shared" si="194"/>
        <v>0</v>
      </c>
      <c r="EO57">
        <f t="shared" si="194"/>
        <v>0</v>
      </c>
      <c r="EP57">
        <f t="shared" si="88"/>
        <v>116.02992706614528</v>
      </c>
      <c r="EQ57">
        <f t="shared" si="89"/>
        <v>3.1009968525921088</v>
      </c>
      <c r="ER57">
        <f t="shared" si="195"/>
        <v>0</v>
      </c>
      <c r="ES57">
        <f t="shared" si="195"/>
        <v>0.52323661971830981</v>
      </c>
      <c r="ET57">
        <f t="shared" si="90"/>
        <v>7.8963843945866605</v>
      </c>
      <c r="EU57">
        <f t="shared" si="151"/>
        <v>0</v>
      </c>
      <c r="EV57">
        <f t="shared" si="91"/>
        <v>3.1701690140845047</v>
      </c>
      <c r="EW57">
        <f t="shared" si="92"/>
        <v>102.85414445270055</v>
      </c>
      <c r="EX57">
        <f t="shared" si="93"/>
        <v>433.80281690140816</v>
      </c>
      <c r="EY57">
        <f t="shared" si="94"/>
        <v>9.306398391554799</v>
      </c>
      <c r="EZ57">
        <f t="shared" si="152"/>
        <v>3.6802816901408453</v>
      </c>
      <c r="FA57">
        <f t="shared" si="95"/>
        <v>5.4084360935360865</v>
      </c>
      <c r="FB57">
        <f t="shared" si="96"/>
        <v>50.241183098591506</v>
      </c>
      <c r="FC57">
        <f t="shared" si="153"/>
        <v>0</v>
      </c>
      <c r="FD57">
        <f t="shared" si="97"/>
        <v>634.43661971830988</v>
      </c>
      <c r="FE57">
        <f t="shared" si="98"/>
        <v>342.39436619718299</v>
      </c>
      <c r="FF57">
        <f t="shared" si="99"/>
        <v>118.86542076902964</v>
      </c>
      <c r="FG57">
        <f t="shared" si="100"/>
        <v>28.100452105318297</v>
      </c>
      <c r="FH57">
        <f t="shared" si="101"/>
        <v>39.741280970361004</v>
      </c>
      <c r="FI57">
        <f t="shared" si="102"/>
        <v>96.216020232860231</v>
      </c>
      <c r="FJ57">
        <f t="shared" si="196"/>
        <v>0.98923380281690154</v>
      </c>
      <c r="FK57">
        <f t="shared" si="196"/>
        <v>0</v>
      </c>
      <c r="FL57">
        <f t="shared" si="103"/>
        <v>64.294942144360576</v>
      </c>
      <c r="FM57">
        <f t="shared" si="104"/>
        <v>26.28170310967603</v>
      </c>
      <c r="FN57">
        <f t="shared" si="105"/>
        <v>142.53521126760586</v>
      </c>
      <c r="FO57">
        <f t="shared" si="197"/>
        <v>0</v>
      </c>
      <c r="FP57">
        <f t="shared" si="197"/>
        <v>0</v>
      </c>
      <c r="FQ57">
        <f t="shared" si="106"/>
        <v>11731.921628594037</v>
      </c>
      <c r="FR57">
        <f t="shared" si="107"/>
        <v>4.7929788732394369</v>
      </c>
      <c r="FS57">
        <f t="shared" si="143"/>
        <v>9.0591509231999456</v>
      </c>
      <c r="FT57">
        <f t="shared" si="108"/>
        <v>1688.7323943661961</v>
      </c>
      <c r="FU57">
        <f t="shared" si="109"/>
        <v>22077.464788732395</v>
      </c>
      <c r="FV57">
        <f t="shared" si="110"/>
        <v>31.124929343828128</v>
      </c>
      <c r="FW57">
        <f t="shared" si="191"/>
        <v>0</v>
      </c>
      <c r="FX57">
        <f t="shared" si="191"/>
        <v>0</v>
      </c>
      <c r="FY57">
        <f t="shared" si="111"/>
        <v>807.17559298897731</v>
      </c>
      <c r="FZ57">
        <f t="shared" si="112"/>
        <v>9.1428364265140054</v>
      </c>
      <c r="GA57">
        <f t="shared" si="192"/>
        <v>0</v>
      </c>
      <c r="GB57">
        <f t="shared" si="192"/>
        <v>29.54102816901408</v>
      </c>
      <c r="GC57">
        <f t="shared" si="113"/>
        <v>214.9255596809061</v>
      </c>
    </row>
    <row r="58" spans="1:185">
      <c r="A58" s="1">
        <v>1956</v>
      </c>
      <c r="B58">
        <f t="shared" si="3"/>
        <v>63.994907042253573</v>
      </c>
      <c r="C58">
        <f t="shared" si="4"/>
        <v>25.692604715204748</v>
      </c>
      <c r="D58">
        <f t="shared" si="5"/>
        <v>33.438745220467077</v>
      </c>
      <c r="E58">
        <f t="shared" si="126"/>
        <v>0</v>
      </c>
      <c r="F58">
        <f t="shared" si="6"/>
        <v>21.295774647887328</v>
      </c>
      <c r="G58">
        <f t="shared" si="183"/>
        <v>0</v>
      </c>
      <c r="H58">
        <f t="shared" si="183"/>
        <v>0</v>
      </c>
      <c r="I58">
        <f t="shared" si="7"/>
        <v>313.7153473361044</v>
      </c>
      <c r="J58">
        <f t="shared" si="114"/>
        <v>0</v>
      </c>
      <c r="K58">
        <f t="shared" si="8"/>
        <v>334.42253521126781</v>
      </c>
      <c r="L58">
        <f t="shared" si="9"/>
        <v>487.43661971831045</v>
      </c>
      <c r="M58">
        <f t="shared" si="10"/>
        <v>5.2602929577464792</v>
      </c>
      <c r="N58">
        <f t="shared" si="11"/>
        <v>11.512188599622389</v>
      </c>
      <c r="O58">
        <f t="shared" si="12"/>
        <v>3.8853746478873292</v>
      </c>
      <c r="P58">
        <f t="shared" si="13"/>
        <v>542.64788732394334</v>
      </c>
      <c r="Q58">
        <f t="shared" si="177"/>
        <v>0</v>
      </c>
      <c r="R58">
        <f t="shared" si="177"/>
        <v>2.2774366197183089</v>
      </c>
      <c r="S58">
        <f t="shared" si="177"/>
        <v>7.8873239436619714E-4</v>
      </c>
      <c r="T58">
        <f t="shared" si="177"/>
        <v>4.0930985915492952</v>
      </c>
      <c r="U58">
        <f t="shared" si="14"/>
        <v>2.1476347876330051</v>
      </c>
      <c r="V58">
        <f t="shared" si="15"/>
        <v>1.3112500409840464</v>
      </c>
      <c r="W58">
        <f t="shared" si="16"/>
        <v>171.84135273677768</v>
      </c>
      <c r="X58">
        <f t="shared" si="17"/>
        <v>1.4434742772864626</v>
      </c>
      <c r="Y58">
        <f t="shared" si="18"/>
        <v>40.554327534717807</v>
      </c>
      <c r="Z58">
        <f t="shared" si="116"/>
        <v>0.56338028169014087</v>
      </c>
      <c r="AA58">
        <f t="shared" si="19"/>
        <v>121.61609231125244</v>
      </c>
      <c r="AB58">
        <f t="shared" si="178"/>
        <v>1.3809436619718312</v>
      </c>
      <c r="AC58">
        <f t="shared" si="178"/>
        <v>6.1306379753998641</v>
      </c>
      <c r="AD58">
        <f t="shared" si="178"/>
        <v>7.9460130146129195</v>
      </c>
      <c r="AE58">
        <f t="shared" si="20"/>
        <v>2004.1690140845074</v>
      </c>
      <c r="AF58">
        <f t="shared" si="21"/>
        <v>1.6795267605633821</v>
      </c>
      <c r="AG58">
        <f t="shared" si="179"/>
        <v>0.33802816901408445</v>
      </c>
      <c r="AH58">
        <f t="shared" si="179"/>
        <v>0.42816901408450686</v>
      </c>
      <c r="AI58">
        <f t="shared" si="179"/>
        <v>53.519760189561431</v>
      </c>
      <c r="AJ58">
        <f t="shared" si="22"/>
        <v>1092.4889095881545</v>
      </c>
      <c r="AK58">
        <f t="shared" si="119"/>
        <v>0.84507042253521103</v>
      </c>
      <c r="AL58">
        <f t="shared" si="23"/>
        <v>74.261078366263916</v>
      </c>
      <c r="AM58">
        <f t="shared" si="120"/>
        <v>0</v>
      </c>
      <c r="AN58">
        <f t="shared" si="24"/>
        <v>1.8849714871254428</v>
      </c>
      <c r="AO58">
        <f t="shared" si="180"/>
        <v>0</v>
      </c>
      <c r="AP58">
        <f t="shared" si="180"/>
        <v>0</v>
      </c>
      <c r="AQ58">
        <f t="shared" si="180"/>
        <v>23.16523381887324</v>
      </c>
      <c r="AR58">
        <f t="shared" si="25"/>
        <v>5.1845658242194501</v>
      </c>
      <c r="AS58">
        <f t="shared" si="26"/>
        <v>13.977596345127223</v>
      </c>
      <c r="AT58">
        <f t="shared" si="27"/>
        <v>5.0011454857979922</v>
      </c>
      <c r="AU58">
        <f t="shared" si="28"/>
        <v>403.83098591549265</v>
      </c>
      <c r="AV58">
        <f t="shared" si="29"/>
        <v>293.40845070422534</v>
      </c>
      <c r="AW58">
        <f t="shared" si="181"/>
        <v>1.2797380281690141</v>
      </c>
      <c r="AX58">
        <f t="shared" si="181"/>
        <v>0</v>
      </c>
      <c r="AY58">
        <f t="shared" si="181"/>
        <v>29.821499471859934</v>
      </c>
      <c r="AZ58">
        <f t="shared" si="30"/>
        <v>76.603965680668139</v>
      </c>
      <c r="BA58">
        <f t="shared" si="31"/>
        <v>10.871841012065751</v>
      </c>
      <c r="BB58">
        <f t="shared" si="32"/>
        <v>144.14681121377879</v>
      </c>
      <c r="BC58">
        <f t="shared" si="33"/>
        <v>17.695346161140993</v>
      </c>
      <c r="BD58">
        <f t="shared" si="34"/>
        <v>8.8604619718309863</v>
      </c>
      <c r="BE58">
        <f t="shared" si="35"/>
        <v>8.8693255610480932</v>
      </c>
      <c r="BF58">
        <f t="shared" si="36"/>
        <v>7.4280450704225345</v>
      </c>
      <c r="BG58">
        <f t="shared" si="123"/>
        <v>0.39540845070422542</v>
      </c>
      <c r="BH58">
        <f t="shared" si="37"/>
        <v>288.67605633802827</v>
      </c>
      <c r="BI58">
        <f t="shared" si="38"/>
        <v>2232.9014084507062</v>
      </c>
      <c r="BJ58">
        <f t="shared" si="182"/>
        <v>0.50704225352112686</v>
      </c>
      <c r="BK58">
        <f t="shared" si="182"/>
        <v>1.3563380281690136</v>
      </c>
      <c r="BL58">
        <f t="shared" si="182"/>
        <v>0</v>
      </c>
      <c r="BM58">
        <f t="shared" si="39"/>
        <v>0.90793899839920222</v>
      </c>
      <c r="BN58">
        <f t="shared" si="125"/>
        <v>0.11267605633802817</v>
      </c>
      <c r="BO58">
        <f t="shared" si="40"/>
        <v>3737.014084507045</v>
      </c>
      <c r="BP58">
        <f t="shared" si="41"/>
        <v>1.0595934397053157</v>
      </c>
      <c r="BQ58">
        <f t="shared" si="42"/>
        <v>106.47887323943657</v>
      </c>
      <c r="BR58">
        <f t="shared" si="189"/>
        <v>0</v>
      </c>
      <c r="BS58">
        <f t="shared" si="189"/>
        <v>0</v>
      </c>
      <c r="BT58">
        <f t="shared" si="43"/>
        <v>0.98315492957746542</v>
      </c>
      <c r="BU58">
        <f t="shared" si="44"/>
        <v>7.77769983999133</v>
      </c>
      <c r="BV58">
        <f t="shared" si="190"/>
        <v>2.6698591549295774</v>
      </c>
      <c r="BW58">
        <f t="shared" si="190"/>
        <v>0</v>
      </c>
      <c r="BX58">
        <f t="shared" si="190"/>
        <v>0.36619718309859162</v>
      </c>
      <c r="BY58">
        <f t="shared" si="128"/>
        <v>2.2113672417984116</v>
      </c>
      <c r="BZ58">
        <f t="shared" si="45"/>
        <v>0.97005881014108541</v>
      </c>
      <c r="CA58">
        <f t="shared" si="46"/>
        <v>21.704422992646901</v>
      </c>
      <c r="CB58">
        <f t="shared" si="47"/>
        <v>441.69014084507012</v>
      </c>
      <c r="CC58">
        <f t="shared" si="48"/>
        <v>4.7323943661971786</v>
      </c>
      <c r="CD58">
        <f t="shared" si="49"/>
        <v>550.9748868885415</v>
      </c>
      <c r="CE58">
        <f t="shared" si="50"/>
        <v>48.727451606306978</v>
      </c>
      <c r="CF58">
        <f t="shared" si="51"/>
        <v>387.46021055693944</v>
      </c>
      <c r="CG58">
        <f t="shared" si="52"/>
        <v>45.942276785152835</v>
      </c>
      <c r="CH58">
        <f t="shared" si="53"/>
        <v>84.394366197183047</v>
      </c>
      <c r="CI58">
        <f t="shared" si="129"/>
        <v>70.0663661971831</v>
      </c>
      <c r="CJ58">
        <f t="shared" si="54"/>
        <v>1624.7887323943678</v>
      </c>
      <c r="CK58">
        <f t="shared" si="55"/>
        <v>28.78849083164458</v>
      </c>
      <c r="CL58">
        <f t="shared" si="56"/>
        <v>3241.690140845074</v>
      </c>
      <c r="CM58">
        <f t="shared" si="57"/>
        <v>30.324559637289415</v>
      </c>
      <c r="CN58">
        <f t="shared" si="58"/>
        <v>5.1945774010071375</v>
      </c>
      <c r="CO58">
        <f t="shared" si="184"/>
        <v>0</v>
      </c>
      <c r="CP58">
        <f t="shared" si="184"/>
        <v>0</v>
      </c>
      <c r="CQ58">
        <f t="shared" si="59"/>
        <v>153.01408450704227</v>
      </c>
      <c r="CR58">
        <f t="shared" si="60"/>
        <v>25.057132260855646</v>
      </c>
      <c r="CS58">
        <f t="shared" si="185"/>
        <v>4.0687183098591548</v>
      </c>
      <c r="CT58">
        <f t="shared" si="185"/>
        <v>30.796957746478871</v>
      </c>
      <c r="CU58">
        <f t="shared" si="185"/>
        <v>0</v>
      </c>
      <c r="CV58">
        <f t="shared" si="185"/>
        <v>1.6760563380281683</v>
      </c>
      <c r="CW58">
        <f t="shared" si="61"/>
        <v>3.8188199579772943</v>
      </c>
      <c r="CX58">
        <f t="shared" si="62"/>
        <v>6.3098591549295726</v>
      </c>
      <c r="CY58">
        <f t="shared" si="63"/>
        <v>20.228323855799484</v>
      </c>
      <c r="CZ58">
        <f t="shared" si="132"/>
        <v>0</v>
      </c>
      <c r="DA58">
        <f t="shared" si="64"/>
        <v>7.8873239436619649</v>
      </c>
      <c r="DB58">
        <f t="shared" si="133"/>
        <v>2.3234150136820872</v>
      </c>
      <c r="DC58">
        <f t="shared" si="65"/>
        <v>0.85490704225352177</v>
      </c>
      <c r="DD58">
        <f t="shared" si="186"/>
        <v>2.1069577464788729</v>
      </c>
      <c r="DE58">
        <f t="shared" si="186"/>
        <v>6.0140845070422522</v>
      </c>
      <c r="DF58">
        <f t="shared" si="66"/>
        <v>0.98891267605633859</v>
      </c>
      <c r="DG58">
        <f t="shared" si="67"/>
        <v>318.10972426681121</v>
      </c>
      <c r="DH58">
        <f t="shared" si="187"/>
        <v>0.70422535211267601</v>
      </c>
      <c r="DI58">
        <f t="shared" si="187"/>
        <v>4.225352112676056E-4</v>
      </c>
      <c r="DJ58">
        <f t="shared" si="68"/>
        <v>33.268168641014405</v>
      </c>
      <c r="DK58">
        <f t="shared" si="69"/>
        <v>26.816901408450715</v>
      </c>
      <c r="DL58">
        <f t="shared" si="70"/>
        <v>113.41461771743595</v>
      </c>
      <c r="DM58">
        <f t="shared" si="136"/>
        <v>11.503380281690141</v>
      </c>
      <c r="DN58">
        <f t="shared" si="71"/>
        <v>2.9740732394366223</v>
      </c>
      <c r="DO58">
        <f t="shared" si="72"/>
        <v>675.94366197183092</v>
      </c>
      <c r="DP58">
        <f t="shared" si="137"/>
        <v>3.638295774647887</v>
      </c>
      <c r="DQ58">
        <f t="shared" si="73"/>
        <v>85.18309859154931</v>
      </c>
      <c r="DR58">
        <f t="shared" si="74"/>
        <v>1.8951794877425072</v>
      </c>
      <c r="DS58">
        <f t="shared" si="138"/>
        <v>0.17464851025658598</v>
      </c>
      <c r="DT58">
        <f t="shared" si="75"/>
        <v>7.8071459359793653</v>
      </c>
      <c r="DU58">
        <f t="shared" si="76"/>
        <v>169.57746478873253</v>
      </c>
      <c r="DV58">
        <f t="shared" si="188"/>
        <v>13.497394366197184</v>
      </c>
      <c r="DW58">
        <f t="shared" si="188"/>
        <v>0</v>
      </c>
      <c r="DX58">
        <f t="shared" si="77"/>
        <v>14.78796086420224</v>
      </c>
      <c r="DY58">
        <f t="shared" si="140"/>
        <v>0</v>
      </c>
      <c r="DZ58">
        <f t="shared" si="78"/>
        <v>2.4585037306404982</v>
      </c>
      <c r="EA58">
        <f t="shared" si="79"/>
        <v>28.70599355206647</v>
      </c>
      <c r="EB58">
        <f t="shared" si="80"/>
        <v>34.753173579493996</v>
      </c>
      <c r="EC58">
        <f t="shared" si="81"/>
        <v>514.25352112676114</v>
      </c>
      <c r="ED58">
        <f t="shared" si="82"/>
        <v>54.42253521126765</v>
      </c>
      <c r="EE58">
        <f t="shared" si="83"/>
        <v>4.0189230514168877</v>
      </c>
      <c r="EF58">
        <f t="shared" si="84"/>
        <v>19.185126760563371</v>
      </c>
      <c r="EG58">
        <f t="shared" si="146"/>
        <v>8.3911830985915525</v>
      </c>
      <c r="EH58">
        <f t="shared" si="85"/>
        <v>330.60063733254395</v>
      </c>
      <c r="EI58">
        <f t="shared" si="193"/>
        <v>2.1470140845070418</v>
      </c>
      <c r="EJ58">
        <f t="shared" si="193"/>
        <v>0</v>
      </c>
      <c r="EK58">
        <f t="shared" si="86"/>
        <v>0.78873239436619658</v>
      </c>
      <c r="EL58">
        <f t="shared" si="148"/>
        <v>8.4507042253521125E-2</v>
      </c>
      <c r="EM58">
        <f t="shared" si="87"/>
        <v>1.1674028169014081</v>
      </c>
      <c r="EN58">
        <f t="shared" si="194"/>
        <v>0</v>
      </c>
      <c r="EO58">
        <f t="shared" si="194"/>
        <v>0</v>
      </c>
      <c r="EP58">
        <f t="shared" si="88"/>
        <v>118.13956210371155</v>
      </c>
      <c r="EQ58">
        <f t="shared" si="89"/>
        <v>3.157378613548329</v>
      </c>
      <c r="ER58">
        <f t="shared" si="195"/>
        <v>0</v>
      </c>
      <c r="ES58">
        <f t="shared" si="195"/>
        <v>0.52323661971830981</v>
      </c>
      <c r="ET58">
        <f t="shared" si="90"/>
        <v>8.0399550199427825</v>
      </c>
      <c r="EU58">
        <f t="shared" si="151"/>
        <v>0</v>
      </c>
      <c r="EV58">
        <f t="shared" si="91"/>
        <v>3.2278084507042228</v>
      </c>
      <c r="EW58">
        <f t="shared" si="92"/>
        <v>104.72421980638602</v>
      </c>
      <c r="EX58">
        <f t="shared" si="93"/>
        <v>441.69014084507012</v>
      </c>
      <c r="EY58">
        <f t="shared" si="94"/>
        <v>9.4756056350376134</v>
      </c>
      <c r="EZ58">
        <f t="shared" si="152"/>
        <v>3.6802816901408453</v>
      </c>
      <c r="FA58">
        <f t="shared" si="95"/>
        <v>5.5067712952367422</v>
      </c>
      <c r="FB58">
        <f t="shared" si="96"/>
        <v>51.154659154929533</v>
      </c>
      <c r="FC58">
        <f t="shared" si="153"/>
        <v>0</v>
      </c>
      <c r="FD58">
        <f t="shared" si="97"/>
        <v>645.97183098591552</v>
      </c>
      <c r="FE58">
        <f t="shared" si="98"/>
        <v>348.61971830985902</v>
      </c>
      <c r="FF58">
        <f t="shared" si="99"/>
        <v>121.02661023755745</v>
      </c>
      <c r="FG58">
        <f t="shared" si="100"/>
        <v>28.611369416324084</v>
      </c>
      <c r="FH58">
        <f t="shared" si="101"/>
        <v>40.463849715276659</v>
      </c>
      <c r="FI58">
        <f t="shared" si="102"/>
        <v>97.965402418912234</v>
      </c>
      <c r="FJ58">
        <f t="shared" si="196"/>
        <v>0.98923380281690154</v>
      </c>
      <c r="FK58">
        <f t="shared" si="196"/>
        <v>0</v>
      </c>
      <c r="FL58">
        <f t="shared" si="103"/>
        <v>65.463941092439853</v>
      </c>
      <c r="FM58">
        <f t="shared" si="104"/>
        <v>26.759552257124685</v>
      </c>
      <c r="FN58">
        <f t="shared" si="105"/>
        <v>145.12676056338051</v>
      </c>
      <c r="FO58">
        <f t="shared" si="197"/>
        <v>0</v>
      </c>
      <c r="FP58">
        <f t="shared" si="197"/>
        <v>0</v>
      </c>
      <c r="FQ58">
        <f t="shared" si="106"/>
        <v>11945.229294568473</v>
      </c>
      <c r="FR58">
        <f t="shared" si="107"/>
        <v>4.8801239436619719</v>
      </c>
      <c r="FS58">
        <f t="shared" si="143"/>
        <v>9.0591509231999456</v>
      </c>
      <c r="FT58">
        <f t="shared" si="108"/>
        <v>1719.4366197183087</v>
      </c>
      <c r="FU58">
        <f t="shared" si="109"/>
        <v>22478.87323943662</v>
      </c>
      <c r="FV58">
        <f t="shared" si="110"/>
        <v>31.690837150079549</v>
      </c>
      <c r="FW58">
        <f t="shared" si="191"/>
        <v>0</v>
      </c>
      <c r="FX58">
        <f t="shared" si="191"/>
        <v>0</v>
      </c>
      <c r="FY58">
        <f t="shared" si="111"/>
        <v>821.85151286150415</v>
      </c>
      <c r="FZ58">
        <f t="shared" si="112"/>
        <v>9.3090698160869874</v>
      </c>
      <c r="GA58">
        <f t="shared" si="192"/>
        <v>0</v>
      </c>
      <c r="GB58">
        <f t="shared" si="192"/>
        <v>29.54102816901408</v>
      </c>
      <c r="GC58">
        <f t="shared" si="113"/>
        <v>218.83329712964985</v>
      </c>
    </row>
    <row r="59" spans="1:185">
      <c r="A59" s="1">
        <v>1957</v>
      </c>
      <c r="B59">
        <f t="shared" si="3"/>
        <v>65.137673239436666</v>
      </c>
      <c r="C59">
        <f t="shared" si="4"/>
        <v>26.151401227976262</v>
      </c>
      <c r="D59">
        <f t="shared" si="5"/>
        <v>34.035865670832557</v>
      </c>
      <c r="E59">
        <f t="shared" si="126"/>
        <v>0</v>
      </c>
      <c r="F59">
        <f t="shared" si="6"/>
        <v>21.676056338028172</v>
      </c>
      <c r="G59">
        <f t="shared" si="183"/>
        <v>0</v>
      </c>
      <c r="H59">
        <f t="shared" si="183"/>
        <v>0</v>
      </c>
      <c r="I59">
        <f t="shared" si="7"/>
        <v>319.31740710996343</v>
      </c>
      <c r="J59">
        <f t="shared" si="114"/>
        <v>0</v>
      </c>
      <c r="K59">
        <f t="shared" si="8"/>
        <v>340.39436619718333</v>
      </c>
      <c r="L59">
        <f t="shared" si="9"/>
        <v>496.14084507042315</v>
      </c>
      <c r="M59">
        <f t="shared" si="10"/>
        <v>5.3542267605633809</v>
      </c>
      <c r="N59">
        <f t="shared" si="11"/>
        <v>11.717763396044218</v>
      </c>
      <c r="O59">
        <f t="shared" si="12"/>
        <v>3.9547563380281745</v>
      </c>
      <c r="P59">
        <f t="shared" si="13"/>
        <v>552.3380281690138</v>
      </c>
      <c r="Q59">
        <f t="shared" si="177"/>
        <v>0</v>
      </c>
      <c r="R59">
        <f t="shared" si="177"/>
        <v>2.2774366197183089</v>
      </c>
      <c r="S59">
        <f t="shared" si="177"/>
        <v>7.8873239436619714E-4</v>
      </c>
      <c r="T59">
        <f t="shared" si="177"/>
        <v>4.0930985915492952</v>
      </c>
      <c r="U59">
        <f t="shared" si="14"/>
        <v>2.1859854088407373</v>
      </c>
      <c r="V59">
        <f t="shared" si="15"/>
        <v>1.334665220287333</v>
      </c>
      <c r="W59">
        <f t="shared" si="16"/>
        <v>174.909948321363</v>
      </c>
      <c r="X59">
        <f t="shared" si="17"/>
        <v>1.469250603666578</v>
      </c>
      <c r="Y59">
        <f t="shared" si="18"/>
        <v>41.278511954980623</v>
      </c>
      <c r="Z59">
        <f t="shared" si="116"/>
        <v>0.56338028169014087</v>
      </c>
      <c r="AA59">
        <f t="shared" si="19"/>
        <v>123.78780824538195</v>
      </c>
      <c r="AB59">
        <f t="shared" si="178"/>
        <v>1.3809436619718312</v>
      </c>
      <c r="AC59">
        <f t="shared" si="178"/>
        <v>6.1306379753998641</v>
      </c>
      <c r="AD59">
        <f t="shared" si="178"/>
        <v>7.9460130146129195</v>
      </c>
      <c r="AE59">
        <f t="shared" si="20"/>
        <v>2039.9577464788736</v>
      </c>
      <c r="AF59">
        <f t="shared" si="21"/>
        <v>1.7095183098591569</v>
      </c>
      <c r="AG59">
        <f t="shared" si="179"/>
        <v>0.33802816901408445</v>
      </c>
      <c r="AH59">
        <f t="shared" si="179"/>
        <v>0.42816901408450686</v>
      </c>
      <c r="AI59">
        <f t="shared" si="179"/>
        <v>53.519760189561431</v>
      </c>
      <c r="AJ59">
        <f t="shared" si="22"/>
        <v>1111.9976401165143</v>
      </c>
      <c r="AK59">
        <f t="shared" si="119"/>
        <v>0.84507042253521103</v>
      </c>
      <c r="AL59">
        <f t="shared" si="23"/>
        <v>75.587169051375767</v>
      </c>
      <c r="AM59">
        <f t="shared" si="120"/>
        <v>0</v>
      </c>
      <c r="AN59">
        <f t="shared" si="24"/>
        <v>1.9186316922526829</v>
      </c>
      <c r="AO59">
        <f t="shared" si="180"/>
        <v>0</v>
      </c>
      <c r="AP59">
        <f t="shared" si="180"/>
        <v>0</v>
      </c>
      <c r="AQ59">
        <f t="shared" si="180"/>
        <v>23.16523381887324</v>
      </c>
      <c r="AR59">
        <f t="shared" si="25"/>
        <v>5.2771473567947975</v>
      </c>
      <c r="AS59">
        <f t="shared" si="26"/>
        <v>14.227196279861637</v>
      </c>
      <c r="AT59">
        <f t="shared" si="27"/>
        <v>5.0904516551872421</v>
      </c>
      <c r="AU59">
        <f t="shared" si="28"/>
        <v>411.04225352112644</v>
      </c>
      <c r="AV59">
        <f t="shared" si="29"/>
        <v>298.64788732394368</v>
      </c>
      <c r="AW59">
        <f t="shared" si="181"/>
        <v>1.2797380281690141</v>
      </c>
      <c r="AX59">
        <f t="shared" si="181"/>
        <v>0</v>
      </c>
      <c r="AY59">
        <f t="shared" si="181"/>
        <v>29.821499471859934</v>
      </c>
      <c r="AZ59">
        <f t="shared" si="30"/>
        <v>77.971893639251505</v>
      </c>
      <c r="BA59">
        <f t="shared" si="31"/>
        <v>11.065981030138353</v>
      </c>
      <c r="BB59">
        <f t="shared" si="32"/>
        <v>146.72086141402485</v>
      </c>
      <c r="BC59">
        <f t="shared" si="33"/>
        <v>18.011334485447083</v>
      </c>
      <c r="BD59">
        <f t="shared" si="34"/>
        <v>9.0186845070422539</v>
      </c>
      <c r="BE59">
        <f t="shared" si="35"/>
        <v>9.0277063746382371</v>
      </c>
      <c r="BF59">
        <f t="shared" si="36"/>
        <v>7.5606887323943655</v>
      </c>
      <c r="BG59">
        <f t="shared" si="123"/>
        <v>0.39540845070422542</v>
      </c>
      <c r="BH59">
        <f t="shared" si="37"/>
        <v>293.83098591549305</v>
      </c>
      <c r="BI59">
        <f t="shared" si="38"/>
        <v>2272.774647887326</v>
      </c>
      <c r="BJ59">
        <f t="shared" si="182"/>
        <v>0.50704225352112686</v>
      </c>
      <c r="BK59">
        <f t="shared" si="182"/>
        <v>1.3563380281690136</v>
      </c>
      <c r="BL59">
        <f t="shared" si="182"/>
        <v>0</v>
      </c>
      <c r="BM59">
        <f t="shared" si="39"/>
        <v>0.92415219479918798</v>
      </c>
      <c r="BN59">
        <f t="shared" si="125"/>
        <v>0.11267605633802817</v>
      </c>
      <c r="BO59">
        <f t="shared" si="40"/>
        <v>3803.7464788732423</v>
      </c>
      <c r="BP59">
        <f t="shared" si="41"/>
        <v>1.0785147511286248</v>
      </c>
      <c r="BQ59">
        <f t="shared" si="42"/>
        <v>108.38028169014079</v>
      </c>
      <c r="BR59">
        <f t="shared" si="189"/>
        <v>0</v>
      </c>
      <c r="BS59">
        <f t="shared" si="189"/>
        <v>0</v>
      </c>
      <c r="BT59">
        <f t="shared" si="43"/>
        <v>1.0007112676056344</v>
      </c>
      <c r="BU59">
        <f t="shared" si="44"/>
        <v>7.9165873371340325</v>
      </c>
      <c r="BV59">
        <f t="shared" si="190"/>
        <v>2.6698591549295774</v>
      </c>
      <c r="BW59">
        <f t="shared" si="190"/>
        <v>0</v>
      </c>
      <c r="BX59">
        <f t="shared" si="190"/>
        <v>0.36619718309859162</v>
      </c>
      <c r="BY59">
        <f t="shared" si="128"/>
        <v>2.2113672417984116</v>
      </c>
      <c r="BZ59">
        <f t="shared" si="45"/>
        <v>0.98738128889360477</v>
      </c>
      <c r="CA59">
        <f t="shared" si="46"/>
        <v>22.092001974658452</v>
      </c>
      <c r="CB59">
        <f t="shared" si="47"/>
        <v>449.57746478873207</v>
      </c>
      <c r="CC59">
        <f t="shared" si="48"/>
        <v>4.8169014084506996</v>
      </c>
      <c r="CD59">
        <f t="shared" si="49"/>
        <v>560.81372415440831</v>
      </c>
      <c r="CE59">
        <f t="shared" si="50"/>
        <v>49.597584670705317</v>
      </c>
      <c r="CF59">
        <f t="shared" si="51"/>
        <v>394.37914288831337</v>
      </c>
      <c r="CG59">
        <f t="shared" si="52"/>
        <v>46.762674584887705</v>
      </c>
      <c r="CH59">
        <f t="shared" si="53"/>
        <v>85.901408450704167</v>
      </c>
      <c r="CI59">
        <f t="shared" si="129"/>
        <v>70.0663661971831</v>
      </c>
      <c r="CJ59">
        <f t="shared" si="54"/>
        <v>1653.8028169014101</v>
      </c>
      <c r="CK59">
        <f t="shared" si="55"/>
        <v>29.302571025066804</v>
      </c>
      <c r="CL59">
        <f t="shared" si="56"/>
        <v>3299.5774647887361</v>
      </c>
      <c r="CM59">
        <f t="shared" si="57"/>
        <v>30.86606963081244</v>
      </c>
      <c r="CN59">
        <f t="shared" si="58"/>
        <v>5.2873377117394078</v>
      </c>
      <c r="CO59">
        <f t="shared" si="184"/>
        <v>0</v>
      </c>
      <c r="CP59">
        <f t="shared" si="184"/>
        <v>0</v>
      </c>
      <c r="CQ59">
        <f t="shared" si="59"/>
        <v>155.74647887323945</v>
      </c>
      <c r="CR59">
        <f t="shared" si="60"/>
        <v>25.504581051228069</v>
      </c>
      <c r="CS59">
        <f t="shared" si="185"/>
        <v>4.0687183098591548</v>
      </c>
      <c r="CT59">
        <f t="shared" si="185"/>
        <v>30.796957746478871</v>
      </c>
      <c r="CU59">
        <f t="shared" si="185"/>
        <v>0</v>
      </c>
      <c r="CV59">
        <f t="shared" si="185"/>
        <v>1.6760563380281683</v>
      </c>
      <c r="CW59">
        <f t="shared" si="61"/>
        <v>3.8870131715126033</v>
      </c>
      <c r="CX59">
        <f t="shared" si="62"/>
        <v>6.4225352112676006</v>
      </c>
      <c r="CY59">
        <f t="shared" si="63"/>
        <v>20.589543924653047</v>
      </c>
      <c r="CZ59">
        <f t="shared" si="132"/>
        <v>0</v>
      </c>
      <c r="DA59">
        <f t="shared" si="64"/>
        <v>8.0281690140845008</v>
      </c>
      <c r="DB59">
        <f t="shared" si="133"/>
        <v>2.3234150136820872</v>
      </c>
      <c r="DC59">
        <f t="shared" si="65"/>
        <v>0.87017323943662039</v>
      </c>
      <c r="DD59">
        <f t="shared" si="186"/>
        <v>2.1069577464788729</v>
      </c>
      <c r="DE59">
        <f t="shared" si="186"/>
        <v>6.0140845070422522</v>
      </c>
      <c r="DF59">
        <f t="shared" si="66"/>
        <v>1.006571830985916</v>
      </c>
      <c r="DG59">
        <f t="shared" si="67"/>
        <v>323.79025505728998</v>
      </c>
      <c r="DH59">
        <f t="shared" si="187"/>
        <v>0.70422535211267601</v>
      </c>
      <c r="DI59">
        <f t="shared" si="187"/>
        <v>4.225352112676056E-4</v>
      </c>
      <c r="DJ59">
        <f t="shared" si="68"/>
        <v>33.862243081032517</v>
      </c>
      <c r="DK59">
        <f t="shared" si="69"/>
        <v>27.295774647887335</v>
      </c>
      <c r="DL59">
        <f t="shared" si="70"/>
        <v>115.43987874810445</v>
      </c>
      <c r="DM59">
        <f t="shared" si="136"/>
        <v>11.503380281690141</v>
      </c>
      <c r="DN59">
        <f t="shared" si="71"/>
        <v>3.0271816901408477</v>
      </c>
      <c r="DO59">
        <f t="shared" si="72"/>
        <v>688.01408450704218</v>
      </c>
      <c r="DP59">
        <f t="shared" si="137"/>
        <v>3.638295774647887</v>
      </c>
      <c r="DQ59">
        <f t="shared" si="73"/>
        <v>86.704225352112687</v>
      </c>
      <c r="DR59">
        <f t="shared" si="74"/>
        <v>1.929021978595052</v>
      </c>
      <c r="DS59">
        <f t="shared" si="138"/>
        <v>0.17464851025658598</v>
      </c>
      <c r="DT59">
        <f t="shared" si="75"/>
        <v>7.9465592562647114</v>
      </c>
      <c r="DU59">
        <f t="shared" si="76"/>
        <v>172.60563380281704</v>
      </c>
      <c r="DV59">
        <f t="shared" si="188"/>
        <v>13.497394366197184</v>
      </c>
      <c r="DW59">
        <f t="shared" si="188"/>
        <v>0</v>
      </c>
      <c r="DX59">
        <f t="shared" si="77"/>
        <v>15.052031593920137</v>
      </c>
      <c r="DY59">
        <f t="shared" si="140"/>
        <v>0</v>
      </c>
      <c r="DZ59">
        <f t="shared" si="78"/>
        <v>2.5024055829733642</v>
      </c>
      <c r="EA59">
        <f t="shared" si="79"/>
        <v>29.218600579781942</v>
      </c>
      <c r="EB59">
        <f t="shared" si="80"/>
        <v>35.3737659648421</v>
      </c>
      <c r="EC59">
        <f t="shared" si="81"/>
        <v>523.43661971831045</v>
      </c>
      <c r="ED59">
        <f t="shared" si="82"/>
        <v>55.394366197183146</v>
      </c>
      <c r="EE59">
        <f t="shared" si="83"/>
        <v>4.0906895344779031</v>
      </c>
      <c r="EF59">
        <f t="shared" si="84"/>
        <v>19.527718309859146</v>
      </c>
      <c r="EG59">
        <f t="shared" si="146"/>
        <v>8.3911830985915525</v>
      </c>
      <c r="EH59">
        <f t="shared" si="85"/>
        <v>336.50422014205367</v>
      </c>
      <c r="EI59">
        <f t="shared" si="193"/>
        <v>2.1470140845070418</v>
      </c>
      <c r="EJ59">
        <f t="shared" si="193"/>
        <v>0</v>
      </c>
      <c r="EK59">
        <f t="shared" si="86"/>
        <v>0.80281690140845008</v>
      </c>
      <c r="EL59">
        <f t="shared" si="148"/>
        <v>8.4507042253521125E-2</v>
      </c>
      <c r="EM59">
        <f t="shared" si="87"/>
        <v>1.1882492957746476</v>
      </c>
      <c r="EN59">
        <f t="shared" si="194"/>
        <v>0</v>
      </c>
      <c r="EO59">
        <f t="shared" si="194"/>
        <v>0</v>
      </c>
      <c r="EP59">
        <f t="shared" si="88"/>
        <v>120.24919714127783</v>
      </c>
      <c r="EQ59">
        <f t="shared" si="89"/>
        <v>3.2137603745045493</v>
      </c>
      <c r="ER59">
        <f t="shared" si="195"/>
        <v>0</v>
      </c>
      <c r="ES59">
        <f t="shared" si="195"/>
        <v>0.52323661971830981</v>
      </c>
      <c r="ET59">
        <f t="shared" si="90"/>
        <v>8.1835256452989036</v>
      </c>
      <c r="EU59">
        <f t="shared" si="151"/>
        <v>0</v>
      </c>
      <c r="EV59">
        <f t="shared" si="91"/>
        <v>3.285447887323941</v>
      </c>
      <c r="EW59">
        <f t="shared" si="92"/>
        <v>106.59429516007148</v>
      </c>
      <c r="EX59">
        <f t="shared" si="93"/>
        <v>449.57746478873207</v>
      </c>
      <c r="EY59">
        <f t="shared" si="94"/>
        <v>9.6448128785204279</v>
      </c>
      <c r="EZ59">
        <f t="shared" si="152"/>
        <v>3.6802816901408453</v>
      </c>
      <c r="FA59">
        <f t="shared" si="95"/>
        <v>5.605106496937398</v>
      </c>
      <c r="FB59">
        <f t="shared" si="96"/>
        <v>52.06813521126756</v>
      </c>
      <c r="FC59">
        <f t="shared" si="153"/>
        <v>0</v>
      </c>
      <c r="FD59">
        <f t="shared" si="97"/>
        <v>657.50704225352115</v>
      </c>
      <c r="FE59">
        <f t="shared" si="98"/>
        <v>354.84507042253506</v>
      </c>
      <c r="FF59">
        <f t="shared" si="99"/>
        <v>123.18779970608526</v>
      </c>
      <c r="FG59">
        <f t="shared" si="100"/>
        <v>29.122286727329872</v>
      </c>
      <c r="FH59">
        <f t="shared" si="101"/>
        <v>41.186418460192314</v>
      </c>
      <c r="FI59">
        <f t="shared" si="102"/>
        <v>99.714784604964237</v>
      </c>
      <c r="FJ59">
        <f t="shared" si="196"/>
        <v>0.98923380281690154</v>
      </c>
      <c r="FK59">
        <f t="shared" si="196"/>
        <v>0</v>
      </c>
      <c r="FL59">
        <f t="shared" si="103"/>
        <v>66.632940040519131</v>
      </c>
      <c r="FM59">
        <f t="shared" si="104"/>
        <v>27.23740140457334</v>
      </c>
      <c r="FN59">
        <f t="shared" si="105"/>
        <v>147.71830985915517</v>
      </c>
      <c r="FO59">
        <f t="shared" si="197"/>
        <v>0</v>
      </c>
      <c r="FP59">
        <f t="shared" si="197"/>
        <v>0</v>
      </c>
      <c r="FQ59">
        <f t="shared" si="106"/>
        <v>12158.53696054291</v>
      </c>
      <c r="FR59">
        <f t="shared" si="107"/>
        <v>4.9672690140845068</v>
      </c>
      <c r="FS59">
        <f t="shared" si="143"/>
        <v>9.0591509231999456</v>
      </c>
      <c r="FT59">
        <f t="shared" si="108"/>
        <v>1750.1408450704214</v>
      </c>
      <c r="FU59">
        <f t="shared" si="109"/>
        <v>22880.281690140844</v>
      </c>
      <c r="FV59">
        <f t="shared" si="110"/>
        <v>32.256744956330969</v>
      </c>
      <c r="FW59">
        <f t="shared" si="191"/>
        <v>0</v>
      </c>
      <c r="FX59">
        <f t="shared" si="191"/>
        <v>0</v>
      </c>
      <c r="FY59">
        <f t="shared" si="111"/>
        <v>836.52743273403098</v>
      </c>
      <c r="FZ59">
        <f t="shared" si="112"/>
        <v>9.4753032056599693</v>
      </c>
      <c r="GA59">
        <f t="shared" si="192"/>
        <v>0</v>
      </c>
      <c r="GB59">
        <f t="shared" si="192"/>
        <v>29.54102816901408</v>
      </c>
      <c r="GC59">
        <f t="shared" si="113"/>
        <v>222.7410345783936</v>
      </c>
    </row>
    <row r="60" spans="1:185">
      <c r="A60" s="1">
        <v>1958</v>
      </c>
      <c r="B60">
        <f t="shared" si="3"/>
        <v>66.280439436619758</v>
      </c>
      <c r="C60">
        <f t="shared" si="4"/>
        <v>26.610197740747775</v>
      </c>
      <c r="D60">
        <f t="shared" si="5"/>
        <v>34.632986121198037</v>
      </c>
      <c r="E60">
        <f t="shared" si="126"/>
        <v>0</v>
      </c>
      <c r="F60">
        <f t="shared" si="6"/>
        <v>22.056338028169016</v>
      </c>
      <c r="G60">
        <f t="shared" si="183"/>
        <v>0</v>
      </c>
      <c r="H60">
        <f t="shared" si="183"/>
        <v>0</v>
      </c>
      <c r="I60">
        <f t="shared" si="7"/>
        <v>324.91946688382245</v>
      </c>
      <c r="J60">
        <f t="shared" si="114"/>
        <v>0</v>
      </c>
      <c r="K60">
        <f t="shared" si="8"/>
        <v>346.36619718309885</v>
      </c>
      <c r="L60">
        <f t="shared" si="9"/>
        <v>504.84507042253585</v>
      </c>
      <c r="M60">
        <f t="shared" si="10"/>
        <v>5.4481605633802825</v>
      </c>
      <c r="N60">
        <f t="shared" si="11"/>
        <v>11.923338192466046</v>
      </c>
      <c r="O60">
        <f t="shared" si="12"/>
        <v>4.0241380281690198</v>
      </c>
      <c r="P60">
        <f t="shared" si="13"/>
        <v>562.02816901408426</v>
      </c>
      <c r="Q60">
        <f t="shared" ref="Q60:T72" si="198">(Q130-0)/71+Q59</f>
        <v>0</v>
      </c>
      <c r="R60">
        <f t="shared" si="198"/>
        <v>2.2774366197183089</v>
      </c>
      <c r="S60">
        <f t="shared" si="198"/>
        <v>7.8873239436619714E-4</v>
      </c>
      <c r="T60">
        <f t="shared" si="198"/>
        <v>4.0930985915492952</v>
      </c>
      <c r="U60">
        <f t="shared" si="14"/>
        <v>2.2243360300484696</v>
      </c>
      <c r="V60">
        <f t="shared" si="15"/>
        <v>1.3580803995906197</v>
      </c>
      <c r="W60">
        <f t="shared" si="16"/>
        <v>177.97854390594833</v>
      </c>
      <c r="X60">
        <f t="shared" si="17"/>
        <v>1.4950269300466934</v>
      </c>
      <c r="Y60">
        <f t="shared" si="18"/>
        <v>42.002696375243438</v>
      </c>
      <c r="Z60">
        <f t="shared" si="116"/>
        <v>0.56338028169014087</v>
      </c>
      <c r="AA60">
        <f t="shared" si="19"/>
        <v>125.95952417951146</v>
      </c>
      <c r="AB60">
        <f t="shared" ref="AB60:AD72" si="199">(AB130-0)/71+AB59</f>
        <v>1.3809436619718312</v>
      </c>
      <c r="AC60">
        <f t="shared" si="199"/>
        <v>6.1306379753998641</v>
      </c>
      <c r="AD60">
        <f t="shared" si="199"/>
        <v>7.9460130146129195</v>
      </c>
      <c r="AE60">
        <f t="shared" si="20"/>
        <v>2075.7464788732395</v>
      </c>
      <c r="AF60">
        <f t="shared" si="21"/>
        <v>1.7395098591549316</v>
      </c>
      <c r="AG60">
        <f t="shared" ref="AG60:AI72" si="200">(AG130-0)/71+AG59</f>
        <v>0.33802816901408445</v>
      </c>
      <c r="AH60">
        <f t="shared" si="200"/>
        <v>0.42816901408450686</v>
      </c>
      <c r="AI60">
        <f t="shared" si="200"/>
        <v>53.519760189561431</v>
      </c>
      <c r="AJ60">
        <f t="shared" si="22"/>
        <v>1131.5063706448741</v>
      </c>
      <c r="AK60">
        <f t="shared" si="119"/>
        <v>0.84507042253521103</v>
      </c>
      <c r="AL60">
        <f t="shared" si="23"/>
        <v>76.913259736487618</v>
      </c>
      <c r="AM60">
        <f t="shared" si="120"/>
        <v>0</v>
      </c>
      <c r="AN60">
        <f t="shared" si="24"/>
        <v>1.952291897379923</v>
      </c>
      <c r="AO60">
        <f t="shared" ref="AO60:AQ72" si="201">(AO130-0)/71+AO59</f>
        <v>0</v>
      </c>
      <c r="AP60">
        <f t="shared" si="201"/>
        <v>0</v>
      </c>
      <c r="AQ60">
        <f t="shared" si="201"/>
        <v>23.16523381887324</v>
      </c>
      <c r="AR60">
        <f t="shared" si="25"/>
        <v>5.3697288893701449</v>
      </c>
      <c r="AS60">
        <f t="shared" si="26"/>
        <v>14.476796214596051</v>
      </c>
      <c r="AT60">
        <f t="shared" si="27"/>
        <v>5.1797578245764919</v>
      </c>
      <c r="AU60">
        <f t="shared" si="28"/>
        <v>418.25352112676023</v>
      </c>
      <c r="AV60">
        <f t="shared" si="29"/>
        <v>303.88732394366201</v>
      </c>
      <c r="AW60">
        <f t="shared" ref="AW60:AY72" si="202">(AW130-0)/71+AW59</f>
        <v>1.2797380281690141</v>
      </c>
      <c r="AX60">
        <f t="shared" si="202"/>
        <v>0</v>
      </c>
      <c r="AY60">
        <f t="shared" si="202"/>
        <v>29.821499471859934</v>
      </c>
      <c r="AZ60">
        <f t="shared" si="30"/>
        <v>79.33982159783487</v>
      </c>
      <c r="BA60">
        <f t="shared" si="31"/>
        <v>11.260121048210955</v>
      </c>
      <c r="BB60">
        <f t="shared" si="32"/>
        <v>149.29491161427092</v>
      </c>
      <c r="BC60">
        <f t="shared" si="33"/>
        <v>18.327322809753174</v>
      </c>
      <c r="BD60">
        <f t="shared" si="34"/>
        <v>9.1769070422535215</v>
      </c>
      <c r="BE60">
        <f t="shared" si="35"/>
        <v>9.186087188228381</v>
      </c>
      <c r="BF60">
        <f t="shared" si="36"/>
        <v>7.6933323943661964</v>
      </c>
      <c r="BG60">
        <f t="shared" si="123"/>
        <v>0.39540845070422542</v>
      </c>
      <c r="BH60">
        <f t="shared" si="37"/>
        <v>298.98591549295782</v>
      </c>
      <c r="BI60">
        <f t="shared" si="38"/>
        <v>2312.6478873239457</v>
      </c>
      <c r="BJ60">
        <f t="shared" ref="BJ60:BL72" si="203">(BJ130-0)/71+BJ59</f>
        <v>0.50704225352112686</v>
      </c>
      <c r="BK60">
        <f t="shared" si="203"/>
        <v>1.3563380281690136</v>
      </c>
      <c r="BL60">
        <f t="shared" si="203"/>
        <v>0</v>
      </c>
      <c r="BM60">
        <f t="shared" si="39"/>
        <v>0.94036539119917373</v>
      </c>
      <c r="BN60">
        <f t="shared" si="125"/>
        <v>0.11267605633802817</v>
      </c>
      <c r="BO60">
        <f t="shared" si="40"/>
        <v>3870.4788732394395</v>
      </c>
      <c r="BP60">
        <f t="shared" si="41"/>
        <v>1.0974360625519339</v>
      </c>
      <c r="BQ60">
        <f t="shared" si="42"/>
        <v>110.28169014084501</v>
      </c>
      <c r="BR60">
        <f t="shared" si="189"/>
        <v>0</v>
      </c>
      <c r="BS60">
        <f t="shared" si="189"/>
        <v>0</v>
      </c>
      <c r="BT60">
        <f t="shared" si="43"/>
        <v>1.0182676056338034</v>
      </c>
      <c r="BU60">
        <f t="shared" si="44"/>
        <v>8.0554748342767351</v>
      </c>
      <c r="BV60">
        <f t="shared" si="190"/>
        <v>2.6698591549295774</v>
      </c>
      <c r="BW60">
        <f t="shared" si="190"/>
        <v>0</v>
      </c>
      <c r="BX60">
        <f t="shared" si="190"/>
        <v>0.36619718309859162</v>
      </c>
      <c r="BY60">
        <f t="shared" si="128"/>
        <v>2.2113672417984116</v>
      </c>
      <c r="BZ60">
        <f t="shared" si="45"/>
        <v>1.0047037676461241</v>
      </c>
      <c r="CA60">
        <f t="shared" si="46"/>
        <v>22.479580956670002</v>
      </c>
      <c r="CB60">
        <f t="shared" si="47"/>
        <v>457.46478873239403</v>
      </c>
      <c r="CC60">
        <f t="shared" si="48"/>
        <v>4.9014084507042206</v>
      </c>
      <c r="CD60">
        <f t="shared" si="49"/>
        <v>570.65256142027511</v>
      </c>
      <c r="CE60">
        <f t="shared" si="50"/>
        <v>50.467717735103655</v>
      </c>
      <c r="CF60">
        <f t="shared" si="51"/>
        <v>401.29807521968729</v>
      </c>
      <c r="CG60">
        <f t="shared" si="52"/>
        <v>47.583072384622575</v>
      </c>
      <c r="CH60">
        <f t="shared" si="53"/>
        <v>87.408450704225288</v>
      </c>
      <c r="CI60">
        <f t="shared" si="129"/>
        <v>70.0663661971831</v>
      </c>
      <c r="CJ60">
        <f t="shared" si="54"/>
        <v>1682.8169014084524</v>
      </c>
      <c r="CK60">
        <f t="shared" si="55"/>
        <v>29.816651218489028</v>
      </c>
      <c r="CL60">
        <f t="shared" si="56"/>
        <v>3357.4647887323981</v>
      </c>
      <c r="CM60">
        <f t="shared" si="57"/>
        <v>31.407579624335465</v>
      </c>
      <c r="CN60">
        <f t="shared" si="58"/>
        <v>5.3800980224716781</v>
      </c>
      <c r="CO60">
        <f t="shared" si="184"/>
        <v>0</v>
      </c>
      <c r="CP60">
        <f t="shared" si="184"/>
        <v>0</v>
      </c>
      <c r="CQ60">
        <f t="shared" si="59"/>
        <v>158.47887323943664</v>
      </c>
      <c r="CR60">
        <f t="shared" si="60"/>
        <v>25.952029841600492</v>
      </c>
      <c r="CS60">
        <f t="shared" si="185"/>
        <v>4.0687183098591548</v>
      </c>
      <c r="CT60">
        <f t="shared" si="185"/>
        <v>30.796957746478871</v>
      </c>
      <c r="CU60">
        <f t="shared" si="185"/>
        <v>0</v>
      </c>
      <c r="CV60">
        <f t="shared" si="185"/>
        <v>1.6760563380281683</v>
      </c>
      <c r="CW60">
        <f t="shared" si="61"/>
        <v>3.9552063850479122</v>
      </c>
      <c r="CX60">
        <f t="shared" si="62"/>
        <v>6.5352112676056286</v>
      </c>
      <c r="CY60">
        <f t="shared" si="63"/>
        <v>20.950763993506609</v>
      </c>
      <c r="CZ60">
        <f t="shared" si="132"/>
        <v>0</v>
      </c>
      <c r="DA60">
        <f t="shared" si="64"/>
        <v>8.1690140845070367</v>
      </c>
      <c r="DB60">
        <f t="shared" si="133"/>
        <v>2.3234150136820872</v>
      </c>
      <c r="DC60">
        <f t="shared" si="65"/>
        <v>0.88543943661971902</v>
      </c>
      <c r="DD60">
        <f t="shared" si="186"/>
        <v>2.1069577464788729</v>
      </c>
      <c r="DE60">
        <f t="shared" si="186"/>
        <v>6.0140845070422522</v>
      </c>
      <c r="DF60">
        <f t="shared" si="66"/>
        <v>1.0242309859154934</v>
      </c>
      <c r="DG60">
        <f t="shared" si="67"/>
        <v>329.47078584776875</v>
      </c>
      <c r="DH60">
        <f t="shared" si="187"/>
        <v>0.70422535211267601</v>
      </c>
      <c r="DI60">
        <f t="shared" si="187"/>
        <v>4.225352112676056E-4</v>
      </c>
      <c r="DJ60">
        <f t="shared" si="68"/>
        <v>34.456317521050629</v>
      </c>
      <c r="DK60">
        <f t="shared" si="69"/>
        <v>27.774647887323955</v>
      </c>
      <c r="DL60">
        <f t="shared" si="70"/>
        <v>117.46513977877295</v>
      </c>
      <c r="DM60">
        <f t="shared" si="136"/>
        <v>11.503380281690141</v>
      </c>
      <c r="DN60">
        <f t="shared" si="71"/>
        <v>3.0802901408450731</v>
      </c>
      <c r="DO60">
        <f t="shared" si="72"/>
        <v>700.08450704225345</v>
      </c>
      <c r="DP60">
        <f t="shared" si="137"/>
        <v>3.638295774647887</v>
      </c>
      <c r="DQ60">
        <f t="shared" si="73"/>
        <v>88.225352112676063</v>
      </c>
      <c r="DR60">
        <f t="shared" si="74"/>
        <v>1.9628644694475967</v>
      </c>
      <c r="DS60">
        <f t="shared" si="138"/>
        <v>0.17464851025658598</v>
      </c>
      <c r="DT60">
        <f t="shared" si="75"/>
        <v>8.0859725765500574</v>
      </c>
      <c r="DU60">
        <f t="shared" si="76"/>
        <v>175.63380281690155</v>
      </c>
      <c r="DV60">
        <f t="shared" si="188"/>
        <v>13.497394366197184</v>
      </c>
      <c r="DW60">
        <f t="shared" si="188"/>
        <v>0</v>
      </c>
      <c r="DX60">
        <f t="shared" si="77"/>
        <v>15.316102323638034</v>
      </c>
      <c r="DY60">
        <f t="shared" si="140"/>
        <v>0</v>
      </c>
      <c r="DZ60">
        <f t="shared" si="78"/>
        <v>2.5463074353062303</v>
      </c>
      <c r="EA60">
        <f t="shared" si="79"/>
        <v>29.731207607497414</v>
      </c>
      <c r="EB60">
        <f t="shared" si="80"/>
        <v>35.994358350190204</v>
      </c>
      <c r="EC60">
        <f t="shared" si="81"/>
        <v>532.61971830985976</v>
      </c>
      <c r="ED60">
        <f t="shared" si="82"/>
        <v>56.366197183098642</v>
      </c>
      <c r="EE60">
        <f t="shared" si="83"/>
        <v>4.1624560175389185</v>
      </c>
      <c r="EF60">
        <f t="shared" si="84"/>
        <v>19.870309859154922</v>
      </c>
      <c r="EG60">
        <f t="shared" si="146"/>
        <v>8.3911830985915525</v>
      </c>
      <c r="EH60">
        <f t="shared" si="85"/>
        <v>342.40780295156338</v>
      </c>
      <c r="EI60">
        <f t="shared" si="193"/>
        <v>2.1470140845070418</v>
      </c>
      <c r="EJ60">
        <f t="shared" si="193"/>
        <v>0</v>
      </c>
      <c r="EK60">
        <f t="shared" si="86"/>
        <v>0.81690140845070358</v>
      </c>
      <c r="EL60">
        <f t="shared" si="148"/>
        <v>8.4507042253521125E-2</v>
      </c>
      <c r="EM60">
        <f t="shared" si="87"/>
        <v>1.209095774647887</v>
      </c>
      <c r="EN60">
        <f t="shared" si="194"/>
        <v>0</v>
      </c>
      <c r="EO60">
        <f t="shared" si="194"/>
        <v>0</v>
      </c>
      <c r="EP60">
        <f t="shared" si="88"/>
        <v>122.35883217884411</v>
      </c>
      <c r="EQ60">
        <f t="shared" si="89"/>
        <v>3.2701421354607696</v>
      </c>
      <c r="ER60">
        <f t="shared" si="195"/>
        <v>0</v>
      </c>
      <c r="ES60">
        <f t="shared" si="195"/>
        <v>0.52323661971830981</v>
      </c>
      <c r="ET60">
        <f t="shared" si="90"/>
        <v>8.3270962706550247</v>
      </c>
      <c r="EU60">
        <f t="shared" si="151"/>
        <v>0</v>
      </c>
      <c r="EV60">
        <f t="shared" si="91"/>
        <v>3.3430873239436592</v>
      </c>
      <c r="EW60">
        <f t="shared" si="92"/>
        <v>108.46437051375695</v>
      </c>
      <c r="EX60">
        <f t="shared" si="93"/>
        <v>457.46478873239403</v>
      </c>
      <c r="EY60">
        <f t="shared" si="94"/>
        <v>9.8140201220032424</v>
      </c>
      <c r="EZ60">
        <f t="shared" si="152"/>
        <v>3.6802816901408453</v>
      </c>
      <c r="FA60">
        <f t="shared" si="95"/>
        <v>5.7034416986380538</v>
      </c>
      <c r="FB60">
        <f t="shared" si="96"/>
        <v>52.981611267605587</v>
      </c>
      <c r="FC60">
        <f t="shared" si="153"/>
        <v>0</v>
      </c>
      <c r="FD60">
        <f t="shared" si="97"/>
        <v>669.04225352112678</v>
      </c>
      <c r="FE60">
        <f t="shared" si="98"/>
        <v>361.07042253521109</v>
      </c>
      <c r="FF60">
        <f t="shared" si="99"/>
        <v>125.34898917461307</v>
      </c>
      <c r="FG60">
        <f t="shared" si="100"/>
        <v>29.633204038335659</v>
      </c>
      <c r="FH60">
        <f t="shared" si="101"/>
        <v>41.908987205107969</v>
      </c>
      <c r="FI60">
        <f t="shared" si="102"/>
        <v>101.46416679101624</v>
      </c>
      <c r="FJ60">
        <f t="shared" si="196"/>
        <v>0.98923380281690154</v>
      </c>
      <c r="FK60">
        <f t="shared" si="196"/>
        <v>0</v>
      </c>
      <c r="FL60">
        <f t="shared" si="103"/>
        <v>67.801938988598408</v>
      </c>
      <c r="FM60">
        <f t="shared" si="104"/>
        <v>27.715250552021995</v>
      </c>
      <c r="FN60">
        <f t="shared" si="105"/>
        <v>150.30985915492982</v>
      </c>
      <c r="FO60">
        <f t="shared" si="197"/>
        <v>0</v>
      </c>
      <c r="FP60">
        <f t="shared" si="197"/>
        <v>0</v>
      </c>
      <c r="FQ60">
        <f t="shared" si="106"/>
        <v>12371.844626517346</v>
      </c>
      <c r="FR60">
        <f t="shared" si="107"/>
        <v>5.0544140845070418</v>
      </c>
      <c r="FS60">
        <f t="shared" si="143"/>
        <v>9.0591509231999456</v>
      </c>
      <c r="FT60">
        <f t="shared" si="108"/>
        <v>1780.845070422534</v>
      </c>
      <c r="FU60">
        <f t="shared" si="109"/>
        <v>23281.690140845069</v>
      </c>
      <c r="FV60">
        <f t="shared" si="110"/>
        <v>32.822652762582393</v>
      </c>
      <c r="FW60">
        <f t="shared" si="191"/>
        <v>0</v>
      </c>
      <c r="FX60">
        <f t="shared" si="191"/>
        <v>0</v>
      </c>
      <c r="FY60">
        <f t="shared" si="111"/>
        <v>851.20335260655781</v>
      </c>
      <c r="FZ60">
        <f t="shared" si="112"/>
        <v>9.6415365952329513</v>
      </c>
      <c r="GA60">
        <f t="shared" si="192"/>
        <v>0</v>
      </c>
      <c r="GB60">
        <f t="shared" si="192"/>
        <v>29.54102816901408</v>
      </c>
      <c r="GC60">
        <f t="shared" si="113"/>
        <v>226.64877202713734</v>
      </c>
    </row>
    <row r="61" spans="1:185">
      <c r="A61" s="1">
        <v>1959</v>
      </c>
      <c r="B61">
        <f t="shared" si="3"/>
        <v>67.423205633802851</v>
      </c>
      <c r="C61">
        <f t="shared" si="4"/>
        <v>27.068994253519289</v>
      </c>
      <c r="D61">
        <f t="shared" si="5"/>
        <v>35.230106571563518</v>
      </c>
      <c r="E61">
        <f t="shared" si="126"/>
        <v>0</v>
      </c>
      <c r="F61">
        <f t="shared" si="6"/>
        <v>22.43661971830986</v>
      </c>
      <c r="G61">
        <f t="shared" ref="G61:H72" si="204">(G131-0)/71+G60</f>
        <v>0</v>
      </c>
      <c r="H61">
        <f t="shared" si="204"/>
        <v>0</v>
      </c>
      <c r="I61">
        <f t="shared" si="7"/>
        <v>330.52152665768148</v>
      </c>
      <c r="J61">
        <f t="shared" si="114"/>
        <v>0</v>
      </c>
      <c r="K61">
        <f t="shared" si="8"/>
        <v>352.33802816901436</v>
      </c>
      <c r="L61">
        <f t="shared" si="9"/>
        <v>513.5492957746485</v>
      </c>
      <c r="M61">
        <f t="shared" si="10"/>
        <v>5.5420943661971842</v>
      </c>
      <c r="N61">
        <f t="shared" si="11"/>
        <v>12.128912988887874</v>
      </c>
      <c r="O61">
        <f t="shared" si="12"/>
        <v>4.0935197183098646</v>
      </c>
      <c r="P61">
        <f t="shared" si="13"/>
        <v>571.71830985915472</v>
      </c>
      <c r="Q61">
        <f t="shared" si="198"/>
        <v>0</v>
      </c>
      <c r="R61">
        <f t="shared" si="198"/>
        <v>2.2774366197183089</v>
      </c>
      <c r="S61">
        <f t="shared" si="198"/>
        <v>7.8873239436619714E-4</v>
      </c>
      <c r="T61">
        <f t="shared" si="198"/>
        <v>4.0930985915492952</v>
      </c>
      <c r="U61">
        <f t="shared" si="14"/>
        <v>2.2626866512562018</v>
      </c>
      <c r="V61">
        <f t="shared" si="15"/>
        <v>1.3814955788939063</v>
      </c>
      <c r="W61">
        <f t="shared" si="16"/>
        <v>181.04713949053365</v>
      </c>
      <c r="X61">
        <f t="shared" si="17"/>
        <v>1.5208032564268088</v>
      </c>
      <c r="Y61">
        <f t="shared" si="18"/>
        <v>42.726880795506254</v>
      </c>
      <c r="Z61">
        <f t="shared" si="116"/>
        <v>0.56338028169014087</v>
      </c>
      <c r="AA61">
        <f t="shared" si="19"/>
        <v>128.13124011364096</v>
      </c>
      <c r="AB61">
        <f t="shared" si="199"/>
        <v>1.3809436619718312</v>
      </c>
      <c r="AC61">
        <f t="shared" si="199"/>
        <v>6.1306379753998641</v>
      </c>
      <c r="AD61">
        <f t="shared" si="199"/>
        <v>7.9460130146129195</v>
      </c>
      <c r="AE61">
        <f t="shared" si="20"/>
        <v>2111.5352112676055</v>
      </c>
      <c r="AF61">
        <f t="shared" si="21"/>
        <v>1.7695014084507064</v>
      </c>
      <c r="AG61">
        <f t="shared" si="200"/>
        <v>0.33802816901408445</v>
      </c>
      <c r="AH61">
        <f t="shared" si="200"/>
        <v>0.42816901408450686</v>
      </c>
      <c r="AI61">
        <f t="shared" si="200"/>
        <v>53.519760189561431</v>
      </c>
      <c r="AJ61">
        <f t="shared" si="22"/>
        <v>1151.0151011732339</v>
      </c>
      <c r="AK61">
        <f t="shared" si="119"/>
        <v>0.84507042253521103</v>
      </c>
      <c r="AL61">
        <f t="shared" si="23"/>
        <v>78.239350421599468</v>
      </c>
      <c r="AM61">
        <f t="shared" si="120"/>
        <v>0</v>
      </c>
      <c r="AN61">
        <f t="shared" si="24"/>
        <v>1.9859521025071631</v>
      </c>
      <c r="AO61">
        <f t="shared" si="201"/>
        <v>0</v>
      </c>
      <c r="AP61">
        <f t="shared" si="201"/>
        <v>0</v>
      </c>
      <c r="AQ61">
        <f t="shared" si="201"/>
        <v>23.16523381887324</v>
      </c>
      <c r="AR61">
        <f t="shared" si="25"/>
        <v>5.4623104219454923</v>
      </c>
      <c r="AS61">
        <f t="shared" si="26"/>
        <v>14.726396149330466</v>
      </c>
      <c r="AT61">
        <f t="shared" si="27"/>
        <v>5.2690639939657418</v>
      </c>
      <c r="AU61">
        <f t="shared" si="28"/>
        <v>425.46478873239403</v>
      </c>
      <c r="AV61">
        <f t="shared" si="29"/>
        <v>309.12676056338034</v>
      </c>
      <c r="AW61">
        <f t="shared" si="202"/>
        <v>1.2797380281690141</v>
      </c>
      <c r="AX61">
        <f t="shared" si="202"/>
        <v>0</v>
      </c>
      <c r="AY61">
        <f t="shared" si="202"/>
        <v>29.821499471859934</v>
      </c>
      <c r="AZ61">
        <f t="shared" si="30"/>
        <v>80.707749556418236</v>
      </c>
      <c r="BA61">
        <f t="shared" si="31"/>
        <v>11.454261066283557</v>
      </c>
      <c r="BB61">
        <f t="shared" si="32"/>
        <v>151.86896181451698</v>
      </c>
      <c r="BC61">
        <f t="shared" si="33"/>
        <v>18.643311134059264</v>
      </c>
      <c r="BD61">
        <f t="shared" si="34"/>
        <v>9.3351295774647891</v>
      </c>
      <c r="BE61">
        <f t="shared" si="35"/>
        <v>9.3444680018185249</v>
      </c>
      <c r="BF61">
        <f t="shared" si="36"/>
        <v>7.8259760563380274</v>
      </c>
      <c r="BG61">
        <f t="shared" si="123"/>
        <v>0.39540845070422542</v>
      </c>
      <c r="BH61">
        <f t="shared" si="37"/>
        <v>304.14084507042259</v>
      </c>
      <c r="BI61">
        <f t="shared" si="38"/>
        <v>2352.5211267605655</v>
      </c>
      <c r="BJ61">
        <f t="shared" si="203"/>
        <v>0.50704225352112686</v>
      </c>
      <c r="BK61">
        <f t="shared" si="203"/>
        <v>1.3563380281690136</v>
      </c>
      <c r="BL61">
        <f t="shared" si="203"/>
        <v>0</v>
      </c>
      <c r="BM61">
        <f t="shared" si="39"/>
        <v>0.95657858759915948</v>
      </c>
      <c r="BN61">
        <f t="shared" si="125"/>
        <v>0.11267605633802817</v>
      </c>
      <c r="BO61">
        <f t="shared" si="40"/>
        <v>3937.2112676056367</v>
      </c>
      <c r="BP61">
        <f t="shared" si="41"/>
        <v>1.116357373975243</v>
      </c>
      <c r="BQ61">
        <f t="shared" si="42"/>
        <v>112.18309859154924</v>
      </c>
      <c r="BR61">
        <f t="shared" si="189"/>
        <v>0</v>
      </c>
      <c r="BS61">
        <f t="shared" si="189"/>
        <v>0</v>
      </c>
      <c r="BT61">
        <f t="shared" si="43"/>
        <v>1.0358239436619723</v>
      </c>
      <c r="BU61">
        <f t="shared" si="44"/>
        <v>8.1943623314194376</v>
      </c>
      <c r="BV61">
        <f t="shared" si="190"/>
        <v>2.6698591549295774</v>
      </c>
      <c r="BW61">
        <f t="shared" si="190"/>
        <v>0</v>
      </c>
      <c r="BX61">
        <f t="shared" si="190"/>
        <v>0.36619718309859162</v>
      </c>
      <c r="BY61">
        <f t="shared" si="128"/>
        <v>2.2113672417984116</v>
      </c>
      <c r="BZ61">
        <f t="shared" si="45"/>
        <v>1.0220262463986436</v>
      </c>
      <c r="CA61">
        <f t="shared" si="46"/>
        <v>22.867159938681553</v>
      </c>
      <c r="CB61">
        <f t="shared" si="47"/>
        <v>465.35211267605598</v>
      </c>
      <c r="CC61">
        <f t="shared" si="48"/>
        <v>4.9859154929577416</v>
      </c>
      <c r="CD61">
        <f t="shared" si="49"/>
        <v>580.49139868614191</v>
      </c>
      <c r="CE61">
        <f t="shared" si="50"/>
        <v>51.337850799501993</v>
      </c>
      <c r="CF61">
        <f t="shared" si="51"/>
        <v>408.21700755106122</v>
      </c>
      <c r="CG61">
        <f t="shared" si="52"/>
        <v>48.403470184357445</v>
      </c>
      <c r="CH61">
        <f t="shared" si="53"/>
        <v>88.915492957746409</v>
      </c>
      <c r="CI61">
        <f t="shared" si="129"/>
        <v>70.0663661971831</v>
      </c>
      <c r="CJ61">
        <f t="shared" si="54"/>
        <v>1711.8309859154947</v>
      </c>
      <c r="CK61">
        <f t="shared" si="55"/>
        <v>30.330731411911252</v>
      </c>
      <c r="CL61">
        <f t="shared" si="56"/>
        <v>3415.3521126760602</v>
      </c>
      <c r="CM61">
        <f t="shared" si="57"/>
        <v>31.94908961785849</v>
      </c>
      <c r="CN61">
        <f t="shared" si="58"/>
        <v>5.4728583332039484</v>
      </c>
      <c r="CO61">
        <f t="shared" ref="CO61:CP72" si="205">(CO131-0)/71+CO60</f>
        <v>0</v>
      </c>
      <c r="CP61">
        <f t="shared" si="205"/>
        <v>0</v>
      </c>
      <c r="CQ61">
        <f t="shared" si="59"/>
        <v>161.21126760563382</v>
      </c>
      <c r="CR61">
        <f t="shared" si="60"/>
        <v>26.399478631972915</v>
      </c>
      <c r="CS61">
        <f t="shared" ref="CS61:CV72" si="206">(CS131-0)/71+CS60</f>
        <v>4.0687183098591548</v>
      </c>
      <c r="CT61">
        <f t="shared" si="206"/>
        <v>30.796957746478871</v>
      </c>
      <c r="CU61">
        <f t="shared" si="206"/>
        <v>0</v>
      </c>
      <c r="CV61">
        <f t="shared" si="206"/>
        <v>1.6760563380281683</v>
      </c>
      <c r="CW61">
        <f t="shared" si="61"/>
        <v>4.0233995985832207</v>
      </c>
      <c r="CX61">
        <f t="shared" si="62"/>
        <v>6.6478873239436567</v>
      </c>
      <c r="CY61">
        <f t="shared" si="63"/>
        <v>21.311984062360171</v>
      </c>
      <c r="CZ61">
        <f t="shared" si="132"/>
        <v>0</v>
      </c>
      <c r="DA61">
        <f t="shared" si="64"/>
        <v>8.3098591549295726</v>
      </c>
      <c r="DB61">
        <f t="shared" si="133"/>
        <v>2.3234150136820872</v>
      </c>
      <c r="DC61">
        <f t="shared" si="65"/>
        <v>0.90070563380281765</v>
      </c>
      <c r="DD61">
        <f t="shared" ref="DD61:DE72" si="207">(DD131-0)/71+DD60</f>
        <v>2.1069577464788729</v>
      </c>
      <c r="DE61">
        <f t="shared" si="207"/>
        <v>6.0140845070422522</v>
      </c>
      <c r="DF61">
        <f t="shared" si="66"/>
        <v>1.0418901408450709</v>
      </c>
      <c r="DG61">
        <f t="shared" si="67"/>
        <v>335.15131663824752</v>
      </c>
      <c r="DH61">
        <f t="shared" ref="DH61:DI72" si="208">(DH131-0)/71+DH60</f>
        <v>0.70422535211267601</v>
      </c>
      <c r="DI61">
        <f t="shared" si="208"/>
        <v>4.225352112676056E-4</v>
      </c>
      <c r="DJ61">
        <f t="shared" si="68"/>
        <v>35.05039196106874</v>
      </c>
      <c r="DK61">
        <f t="shared" si="69"/>
        <v>28.253521126760575</v>
      </c>
      <c r="DL61">
        <f t="shared" si="70"/>
        <v>119.49040080944145</v>
      </c>
      <c r="DM61">
        <f t="shared" si="136"/>
        <v>11.503380281690141</v>
      </c>
      <c r="DN61">
        <f t="shared" si="71"/>
        <v>3.1333985915492986</v>
      </c>
      <c r="DO61">
        <f t="shared" si="72"/>
        <v>712.15492957746471</v>
      </c>
      <c r="DP61">
        <f t="shared" si="137"/>
        <v>3.638295774647887</v>
      </c>
      <c r="DQ61">
        <f t="shared" si="73"/>
        <v>89.74647887323944</v>
      </c>
      <c r="DR61">
        <f t="shared" si="74"/>
        <v>1.9967069603001415</v>
      </c>
      <c r="DS61">
        <f t="shared" si="138"/>
        <v>0.17464851025658598</v>
      </c>
      <c r="DT61">
        <f t="shared" si="75"/>
        <v>8.2253858968354034</v>
      </c>
      <c r="DU61">
        <f t="shared" si="76"/>
        <v>178.66197183098606</v>
      </c>
      <c r="DV61">
        <f t="shared" ref="DV61:DW72" si="209">(DV131-0)/71+DV60</f>
        <v>13.497394366197184</v>
      </c>
      <c r="DW61">
        <f t="shared" si="209"/>
        <v>0</v>
      </c>
      <c r="DX61">
        <f t="shared" si="77"/>
        <v>15.580173053355932</v>
      </c>
      <c r="DY61">
        <f t="shared" si="140"/>
        <v>0</v>
      </c>
      <c r="DZ61">
        <f t="shared" si="78"/>
        <v>2.5902092876390963</v>
      </c>
      <c r="EA61">
        <f t="shared" si="79"/>
        <v>30.243814635212885</v>
      </c>
      <c r="EB61">
        <f t="shared" si="80"/>
        <v>36.614950735538308</v>
      </c>
      <c r="EC61">
        <f t="shared" si="81"/>
        <v>541.80281690140907</v>
      </c>
      <c r="ED61">
        <f t="shared" si="82"/>
        <v>57.338028169014137</v>
      </c>
      <c r="EE61">
        <f t="shared" si="83"/>
        <v>4.2342225005999339</v>
      </c>
      <c r="EF61">
        <f t="shared" si="84"/>
        <v>20.212901408450698</v>
      </c>
      <c r="EG61">
        <f t="shared" si="146"/>
        <v>8.3911830985915525</v>
      </c>
      <c r="EH61">
        <f t="shared" si="85"/>
        <v>348.3113857610731</v>
      </c>
      <c r="EI61">
        <f t="shared" si="193"/>
        <v>2.1470140845070418</v>
      </c>
      <c r="EJ61">
        <f t="shared" si="193"/>
        <v>0</v>
      </c>
      <c r="EK61">
        <f t="shared" si="86"/>
        <v>0.83098591549295708</v>
      </c>
      <c r="EL61">
        <f t="shared" si="148"/>
        <v>8.4507042253521125E-2</v>
      </c>
      <c r="EM61">
        <f t="shared" si="87"/>
        <v>1.2299422535211264</v>
      </c>
      <c r="EN61">
        <f t="shared" si="194"/>
        <v>0</v>
      </c>
      <c r="EO61">
        <f t="shared" si="194"/>
        <v>0</v>
      </c>
      <c r="EP61">
        <f t="shared" si="88"/>
        <v>124.46846721641039</v>
      </c>
      <c r="EQ61">
        <f t="shared" si="89"/>
        <v>3.3265238964169899</v>
      </c>
      <c r="ER61">
        <f t="shared" si="195"/>
        <v>0</v>
      </c>
      <c r="ES61">
        <f t="shared" si="195"/>
        <v>0.52323661971830981</v>
      </c>
      <c r="ET61">
        <f t="shared" si="90"/>
        <v>8.4706668960111458</v>
      </c>
      <c r="EU61">
        <f t="shared" si="151"/>
        <v>0</v>
      </c>
      <c r="EV61">
        <f t="shared" si="91"/>
        <v>3.4007267605633773</v>
      </c>
      <c r="EW61">
        <f t="shared" si="92"/>
        <v>110.33444586744241</v>
      </c>
      <c r="EX61">
        <f t="shared" si="93"/>
        <v>465.35211267605598</v>
      </c>
      <c r="EY61">
        <f t="shared" si="94"/>
        <v>9.9832273654860568</v>
      </c>
      <c r="EZ61">
        <f t="shared" si="152"/>
        <v>3.6802816901408453</v>
      </c>
      <c r="FA61">
        <f t="shared" si="95"/>
        <v>5.8017769003387096</v>
      </c>
      <c r="FB61">
        <f t="shared" si="96"/>
        <v>53.895087323943613</v>
      </c>
      <c r="FC61">
        <f t="shared" si="153"/>
        <v>0</v>
      </c>
      <c r="FD61">
        <f t="shared" si="97"/>
        <v>680.57746478873241</v>
      </c>
      <c r="FE61">
        <f t="shared" si="98"/>
        <v>367.29577464788713</v>
      </c>
      <c r="FF61">
        <f t="shared" si="99"/>
        <v>127.51017864314088</v>
      </c>
      <c r="FG61">
        <f t="shared" si="100"/>
        <v>30.144121349341447</v>
      </c>
      <c r="FH61">
        <f t="shared" si="101"/>
        <v>42.631555950023625</v>
      </c>
      <c r="FI61">
        <f t="shared" si="102"/>
        <v>103.21354897706824</v>
      </c>
      <c r="FJ61">
        <f t="shared" si="196"/>
        <v>0.98923380281690154</v>
      </c>
      <c r="FK61">
        <f t="shared" si="196"/>
        <v>0</v>
      </c>
      <c r="FL61">
        <f t="shared" si="103"/>
        <v>68.970937936677686</v>
      </c>
      <c r="FM61">
        <f t="shared" si="104"/>
        <v>28.19309969947065</v>
      </c>
      <c r="FN61">
        <f t="shared" si="105"/>
        <v>152.90140845070448</v>
      </c>
      <c r="FO61">
        <f t="shared" si="197"/>
        <v>0</v>
      </c>
      <c r="FP61">
        <f t="shared" si="197"/>
        <v>0</v>
      </c>
      <c r="FQ61">
        <f t="shared" si="106"/>
        <v>12585.152292491783</v>
      </c>
      <c r="FR61">
        <f t="shared" si="107"/>
        <v>5.1415591549295767</v>
      </c>
      <c r="FS61">
        <f t="shared" si="143"/>
        <v>9.0591509231999456</v>
      </c>
      <c r="FT61">
        <f t="shared" si="108"/>
        <v>1811.5492957746467</v>
      </c>
      <c r="FU61">
        <f t="shared" si="109"/>
        <v>23683.098591549293</v>
      </c>
      <c r="FV61">
        <f t="shared" si="110"/>
        <v>33.388560568833817</v>
      </c>
      <c r="FW61">
        <f t="shared" si="191"/>
        <v>0</v>
      </c>
      <c r="FX61">
        <f t="shared" si="191"/>
        <v>0</v>
      </c>
      <c r="FY61">
        <f t="shared" si="111"/>
        <v>865.87927247908465</v>
      </c>
      <c r="FZ61">
        <f t="shared" si="112"/>
        <v>9.8077699848059332</v>
      </c>
      <c r="GA61">
        <f t="shared" si="192"/>
        <v>0</v>
      </c>
      <c r="GB61">
        <f t="shared" si="192"/>
        <v>29.54102816901408</v>
      </c>
      <c r="GC61">
        <f t="shared" si="113"/>
        <v>230.55650947588109</v>
      </c>
    </row>
    <row r="62" spans="1:185">
      <c r="A62" s="1">
        <v>1960</v>
      </c>
      <c r="B62">
        <f t="shared" si="3"/>
        <v>68.565971830985944</v>
      </c>
      <c r="C62">
        <f t="shared" si="4"/>
        <v>27.527790766290803</v>
      </c>
      <c r="D62">
        <f t="shared" si="5"/>
        <v>35.827227021928998</v>
      </c>
      <c r="E62">
        <f t="shared" si="126"/>
        <v>0</v>
      </c>
      <c r="F62">
        <f t="shared" si="6"/>
        <v>22.816901408450704</v>
      </c>
      <c r="G62">
        <f t="shared" si="204"/>
        <v>0</v>
      </c>
      <c r="H62">
        <f t="shared" si="204"/>
        <v>0</v>
      </c>
      <c r="I62">
        <f t="shared" si="7"/>
        <v>336.1235864315405</v>
      </c>
      <c r="J62">
        <f t="shared" si="114"/>
        <v>0</v>
      </c>
      <c r="K62">
        <f t="shared" si="8"/>
        <v>358.30985915492988</v>
      </c>
      <c r="L62">
        <f t="shared" si="9"/>
        <v>522.25352112676114</v>
      </c>
      <c r="M62">
        <f t="shared" si="10"/>
        <v>5.6360281690140859</v>
      </c>
      <c r="N62">
        <f t="shared" si="11"/>
        <v>12.334487785309703</v>
      </c>
      <c r="O62">
        <f t="shared" si="12"/>
        <v>4.1629014084507094</v>
      </c>
      <c r="P62">
        <f t="shared" si="13"/>
        <v>581.40845070422517</v>
      </c>
      <c r="Q62">
        <f t="shared" si="198"/>
        <v>0</v>
      </c>
      <c r="R62">
        <f t="shared" si="198"/>
        <v>2.2774366197183089</v>
      </c>
      <c r="S62">
        <f t="shared" si="198"/>
        <v>7.8873239436619714E-4</v>
      </c>
      <c r="T62">
        <f t="shared" si="198"/>
        <v>4.0930985915492952</v>
      </c>
      <c r="U62">
        <f t="shared" si="14"/>
        <v>2.3010372724639341</v>
      </c>
      <c r="V62">
        <f t="shared" si="15"/>
        <v>1.4049107581971929</v>
      </c>
      <c r="W62">
        <f t="shared" si="16"/>
        <v>184.11573507511898</v>
      </c>
      <c r="X62">
        <f t="shared" si="17"/>
        <v>1.5465795828069242</v>
      </c>
      <c r="Y62">
        <f t="shared" si="18"/>
        <v>43.45106521576907</v>
      </c>
      <c r="Z62">
        <f t="shared" si="116"/>
        <v>0.56338028169014087</v>
      </c>
      <c r="AA62">
        <f t="shared" si="19"/>
        <v>130.30295604777046</v>
      </c>
      <c r="AB62">
        <f t="shared" si="199"/>
        <v>1.3809436619718312</v>
      </c>
      <c r="AC62">
        <f t="shared" si="199"/>
        <v>6.1306379753998641</v>
      </c>
      <c r="AD62">
        <f t="shared" si="199"/>
        <v>7.9460130146129195</v>
      </c>
      <c r="AE62">
        <f t="shared" si="20"/>
        <v>2147.3239436619715</v>
      </c>
      <c r="AF62">
        <f t="shared" si="21"/>
        <v>1.7994929577464811</v>
      </c>
      <c r="AG62">
        <f t="shared" si="200"/>
        <v>0.33802816901408445</v>
      </c>
      <c r="AH62">
        <f t="shared" si="200"/>
        <v>0.42816901408450686</v>
      </c>
      <c r="AI62">
        <f t="shared" si="200"/>
        <v>53.519760189561431</v>
      </c>
      <c r="AJ62">
        <f t="shared" si="22"/>
        <v>1170.5238317015937</v>
      </c>
      <c r="AK62">
        <f t="shared" si="119"/>
        <v>0.84507042253521103</v>
      </c>
      <c r="AL62">
        <f t="shared" si="23"/>
        <v>79.565441106711319</v>
      </c>
      <c r="AM62">
        <f t="shared" si="120"/>
        <v>0</v>
      </c>
      <c r="AN62">
        <f t="shared" si="24"/>
        <v>2.0196123076344032</v>
      </c>
      <c r="AO62">
        <f t="shared" si="201"/>
        <v>0</v>
      </c>
      <c r="AP62">
        <f t="shared" si="201"/>
        <v>0</v>
      </c>
      <c r="AQ62">
        <f t="shared" si="201"/>
        <v>23.16523381887324</v>
      </c>
      <c r="AR62">
        <f t="shared" si="25"/>
        <v>5.5548919545208397</v>
      </c>
      <c r="AS62">
        <f t="shared" si="26"/>
        <v>14.97599608406488</v>
      </c>
      <c r="AT62">
        <f t="shared" si="27"/>
        <v>5.3583701633549916</v>
      </c>
      <c r="AU62">
        <f t="shared" si="28"/>
        <v>432.67605633802782</v>
      </c>
      <c r="AV62">
        <f t="shared" si="29"/>
        <v>314.36619718309868</v>
      </c>
      <c r="AW62">
        <f t="shared" si="202"/>
        <v>1.2797380281690141</v>
      </c>
      <c r="AX62">
        <f t="shared" si="202"/>
        <v>0</v>
      </c>
      <c r="AY62">
        <f t="shared" si="202"/>
        <v>29.821499471859934</v>
      </c>
      <c r="AZ62">
        <f t="shared" si="30"/>
        <v>82.075677515001601</v>
      </c>
      <c r="BA62">
        <f t="shared" si="31"/>
        <v>11.648401084356159</v>
      </c>
      <c r="BB62">
        <f t="shared" si="32"/>
        <v>154.44301201476304</v>
      </c>
      <c r="BC62">
        <f t="shared" si="33"/>
        <v>18.959299458365354</v>
      </c>
      <c r="BD62">
        <f t="shared" si="34"/>
        <v>9.4933521126760567</v>
      </c>
      <c r="BE62">
        <f t="shared" si="35"/>
        <v>9.5028488154086688</v>
      </c>
      <c r="BF62">
        <f t="shared" si="36"/>
        <v>7.9586197183098584</v>
      </c>
      <c r="BG62">
        <f t="shared" si="123"/>
        <v>0.39540845070422542</v>
      </c>
      <c r="BH62">
        <f t="shared" si="37"/>
        <v>309.29577464788736</v>
      </c>
      <c r="BI62">
        <f t="shared" si="38"/>
        <v>2392.3943661971853</v>
      </c>
      <c r="BJ62">
        <f t="shared" si="203"/>
        <v>0.50704225352112686</v>
      </c>
      <c r="BK62">
        <f t="shared" si="203"/>
        <v>1.3563380281690136</v>
      </c>
      <c r="BL62">
        <f t="shared" si="203"/>
        <v>0</v>
      </c>
      <c r="BM62">
        <f t="shared" si="39"/>
        <v>0.97279178399914523</v>
      </c>
      <c r="BN62">
        <f t="shared" si="125"/>
        <v>0.11267605633802817</v>
      </c>
      <c r="BO62">
        <f t="shared" si="40"/>
        <v>4003.943661971834</v>
      </c>
      <c r="BP62">
        <f t="shared" si="41"/>
        <v>1.1352786853985521</v>
      </c>
      <c r="BQ62">
        <f t="shared" si="42"/>
        <v>114.08450704225346</v>
      </c>
      <c r="BR62">
        <f t="shared" ref="BR62:BS72" si="210">(BR132-0)/71+BR61</f>
        <v>0</v>
      </c>
      <c r="BS62">
        <f t="shared" si="210"/>
        <v>0</v>
      </c>
      <c r="BT62">
        <f t="shared" si="43"/>
        <v>1.0533802816901412</v>
      </c>
      <c r="BU62">
        <f t="shared" si="44"/>
        <v>8.3332498285621401</v>
      </c>
      <c r="BV62">
        <f t="shared" ref="BV62:BX72" si="211">(BV132-0)/71+BV61</f>
        <v>2.6698591549295774</v>
      </c>
      <c r="BW62">
        <f t="shared" si="211"/>
        <v>0</v>
      </c>
      <c r="BX62">
        <f t="shared" si="211"/>
        <v>0.36619718309859162</v>
      </c>
      <c r="BY62">
        <f t="shared" si="128"/>
        <v>2.2113672417984116</v>
      </c>
      <c r="BZ62">
        <f t="shared" si="45"/>
        <v>1.0393487251511631</v>
      </c>
      <c r="CA62">
        <f t="shared" si="46"/>
        <v>23.254738920693104</v>
      </c>
      <c r="CB62">
        <f t="shared" si="47"/>
        <v>473.23943661971794</v>
      </c>
      <c r="CC62">
        <f t="shared" si="48"/>
        <v>5.0704225352112626</v>
      </c>
      <c r="CD62">
        <f t="shared" si="49"/>
        <v>590.33023595200871</v>
      </c>
      <c r="CE62">
        <f t="shared" si="50"/>
        <v>52.207983863900331</v>
      </c>
      <c r="CF62">
        <f t="shared" si="51"/>
        <v>415.13593988243514</v>
      </c>
      <c r="CG62">
        <f t="shared" si="52"/>
        <v>49.223867984092315</v>
      </c>
      <c r="CH62">
        <f t="shared" si="53"/>
        <v>90.42253521126753</v>
      </c>
      <c r="CI62">
        <f t="shared" si="129"/>
        <v>70.0663661971831</v>
      </c>
      <c r="CJ62">
        <f t="shared" si="54"/>
        <v>1740.845070422537</v>
      </c>
      <c r="CK62">
        <f t="shared" si="55"/>
        <v>30.844811605333476</v>
      </c>
      <c r="CL62">
        <f t="shared" si="56"/>
        <v>3473.2394366197223</v>
      </c>
      <c r="CM62">
        <f t="shared" si="57"/>
        <v>32.490599611381519</v>
      </c>
      <c r="CN62">
        <f t="shared" si="58"/>
        <v>5.5656186439362187</v>
      </c>
      <c r="CO62">
        <f t="shared" si="205"/>
        <v>0</v>
      </c>
      <c r="CP62">
        <f t="shared" si="205"/>
        <v>0</v>
      </c>
      <c r="CQ62">
        <f t="shared" si="59"/>
        <v>163.94366197183101</v>
      </c>
      <c r="CR62">
        <f t="shared" si="60"/>
        <v>26.846927422345338</v>
      </c>
      <c r="CS62">
        <f t="shared" si="206"/>
        <v>4.0687183098591548</v>
      </c>
      <c r="CT62">
        <f t="shared" si="206"/>
        <v>30.796957746478871</v>
      </c>
      <c r="CU62">
        <f t="shared" si="206"/>
        <v>0</v>
      </c>
      <c r="CV62">
        <f t="shared" si="206"/>
        <v>1.6760563380281683</v>
      </c>
      <c r="CW62">
        <f t="shared" si="61"/>
        <v>4.0915928121185292</v>
      </c>
      <c r="CX62">
        <f t="shared" si="62"/>
        <v>6.7605633802816847</v>
      </c>
      <c r="CY62">
        <f t="shared" si="63"/>
        <v>21.673204131213733</v>
      </c>
      <c r="CZ62">
        <f t="shared" si="132"/>
        <v>0</v>
      </c>
      <c r="DA62">
        <f t="shared" si="64"/>
        <v>8.4507042253521085</v>
      </c>
      <c r="DB62">
        <f t="shared" si="133"/>
        <v>2.3234150136820872</v>
      </c>
      <c r="DC62">
        <f t="shared" si="65"/>
        <v>0.91597183098591628</v>
      </c>
      <c r="DD62">
        <f t="shared" si="207"/>
        <v>2.1069577464788729</v>
      </c>
      <c r="DE62">
        <f t="shared" si="207"/>
        <v>6.0140845070422522</v>
      </c>
      <c r="DF62">
        <f t="shared" si="66"/>
        <v>1.0595492957746484</v>
      </c>
      <c r="DG62">
        <f t="shared" si="67"/>
        <v>340.83184742872629</v>
      </c>
      <c r="DH62">
        <f t="shared" si="208"/>
        <v>0.70422535211267601</v>
      </c>
      <c r="DI62">
        <f t="shared" si="208"/>
        <v>4.225352112676056E-4</v>
      </c>
      <c r="DJ62">
        <f t="shared" si="68"/>
        <v>35.644466401086852</v>
      </c>
      <c r="DK62">
        <f t="shared" si="69"/>
        <v>28.732394366197195</v>
      </c>
      <c r="DL62">
        <f t="shared" si="70"/>
        <v>121.51566184010996</v>
      </c>
      <c r="DM62">
        <f t="shared" si="136"/>
        <v>11.503380281690141</v>
      </c>
      <c r="DN62">
        <f t="shared" si="71"/>
        <v>3.186507042253524</v>
      </c>
      <c r="DO62">
        <f t="shared" si="72"/>
        <v>724.22535211267598</v>
      </c>
      <c r="DP62">
        <f t="shared" si="137"/>
        <v>3.638295774647887</v>
      </c>
      <c r="DQ62">
        <f t="shared" si="73"/>
        <v>91.267605633802816</v>
      </c>
      <c r="DR62">
        <f t="shared" si="74"/>
        <v>2.0305494511526865</v>
      </c>
      <c r="DS62">
        <f t="shared" si="138"/>
        <v>0.17464851025658598</v>
      </c>
      <c r="DT62">
        <f t="shared" si="75"/>
        <v>8.3647992171207495</v>
      </c>
      <c r="DU62">
        <f t="shared" si="76"/>
        <v>181.69014084507057</v>
      </c>
      <c r="DV62">
        <f t="shared" si="209"/>
        <v>13.497394366197184</v>
      </c>
      <c r="DW62">
        <f t="shared" si="209"/>
        <v>0</v>
      </c>
      <c r="DX62">
        <f t="shared" si="77"/>
        <v>15.844243783073829</v>
      </c>
      <c r="DY62">
        <f t="shared" si="140"/>
        <v>0</v>
      </c>
      <c r="DZ62">
        <f t="shared" si="78"/>
        <v>2.6341111399719623</v>
      </c>
      <c r="EA62">
        <f t="shared" si="79"/>
        <v>30.756421662928357</v>
      </c>
      <c r="EB62">
        <f t="shared" si="80"/>
        <v>37.235543120886412</v>
      </c>
      <c r="EC62">
        <f t="shared" si="81"/>
        <v>550.98591549295838</v>
      </c>
      <c r="ED62">
        <f t="shared" si="82"/>
        <v>58.309859154929633</v>
      </c>
      <c r="EE62">
        <f t="shared" si="83"/>
        <v>4.3059889836609493</v>
      </c>
      <c r="EF62">
        <f t="shared" si="84"/>
        <v>20.555492957746473</v>
      </c>
      <c r="EG62">
        <f t="shared" si="146"/>
        <v>8.3911830985915525</v>
      </c>
      <c r="EH62">
        <f t="shared" si="85"/>
        <v>354.21496857058281</v>
      </c>
      <c r="EI62">
        <f t="shared" si="193"/>
        <v>2.1470140845070418</v>
      </c>
      <c r="EJ62">
        <f t="shared" si="193"/>
        <v>0</v>
      </c>
      <c r="EK62">
        <f t="shared" si="86"/>
        <v>0.84507042253521059</v>
      </c>
      <c r="EL62">
        <f t="shared" si="148"/>
        <v>8.4507042253521125E-2</v>
      </c>
      <c r="EM62">
        <f t="shared" si="87"/>
        <v>1.2507887323943658</v>
      </c>
      <c r="EN62">
        <f t="shared" si="194"/>
        <v>0</v>
      </c>
      <c r="EO62">
        <f t="shared" si="194"/>
        <v>0</v>
      </c>
      <c r="EP62">
        <f t="shared" si="88"/>
        <v>126.57810225397667</v>
      </c>
      <c r="EQ62">
        <f t="shared" si="89"/>
        <v>3.3829056573732101</v>
      </c>
      <c r="ER62">
        <f t="shared" si="195"/>
        <v>0</v>
      </c>
      <c r="ES62">
        <f t="shared" si="195"/>
        <v>0.52323661971830981</v>
      </c>
      <c r="ET62">
        <f t="shared" si="90"/>
        <v>8.6142375213672668</v>
      </c>
      <c r="EU62">
        <f t="shared" si="151"/>
        <v>0</v>
      </c>
      <c r="EV62">
        <f t="shared" si="91"/>
        <v>3.4583661971830955</v>
      </c>
      <c r="EW62">
        <f t="shared" si="92"/>
        <v>112.20452122112788</v>
      </c>
      <c r="EX62">
        <f t="shared" si="93"/>
        <v>473.23943661971794</v>
      </c>
      <c r="EY62">
        <f t="shared" si="94"/>
        <v>10.152434608968871</v>
      </c>
      <c r="EZ62">
        <f t="shared" si="152"/>
        <v>3.6802816901408453</v>
      </c>
      <c r="FA62">
        <f t="shared" si="95"/>
        <v>5.9001121020393654</v>
      </c>
      <c r="FB62">
        <f t="shared" si="96"/>
        <v>54.80856338028164</v>
      </c>
      <c r="FC62">
        <f t="shared" si="153"/>
        <v>0</v>
      </c>
      <c r="FD62">
        <f t="shared" si="97"/>
        <v>692.11267605633805</v>
      </c>
      <c r="FE62">
        <f t="shared" si="98"/>
        <v>373.52112676056316</v>
      </c>
      <c r="FF62">
        <f t="shared" si="99"/>
        <v>129.6713681116687</v>
      </c>
      <c r="FG62">
        <f t="shared" si="100"/>
        <v>30.655038660347234</v>
      </c>
      <c r="FH62">
        <f t="shared" si="101"/>
        <v>43.35412469493928</v>
      </c>
      <c r="FI62">
        <f t="shared" si="102"/>
        <v>104.96293116312025</v>
      </c>
      <c r="FJ62">
        <f t="shared" si="196"/>
        <v>0.98923380281690154</v>
      </c>
      <c r="FK62">
        <f t="shared" si="196"/>
        <v>0</v>
      </c>
      <c r="FL62">
        <f t="shared" si="103"/>
        <v>70.139936884756963</v>
      </c>
      <c r="FM62">
        <f t="shared" si="104"/>
        <v>28.670948846919305</v>
      </c>
      <c r="FN62">
        <f t="shared" si="105"/>
        <v>155.49295774647914</v>
      </c>
      <c r="FO62">
        <f t="shared" si="197"/>
        <v>0</v>
      </c>
      <c r="FP62">
        <f t="shared" si="197"/>
        <v>0</v>
      </c>
      <c r="FQ62">
        <f t="shared" si="106"/>
        <v>12798.459958466219</v>
      </c>
      <c r="FR62">
        <f t="shared" si="107"/>
        <v>5.2287042253521117</v>
      </c>
      <c r="FS62">
        <f t="shared" si="143"/>
        <v>9.0591509231999456</v>
      </c>
      <c r="FT62">
        <f t="shared" si="108"/>
        <v>1842.2535211267593</v>
      </c>
      <c r="FU62">
        <f t="shared" si="109"/>
        <v>24084.507042253517</v>
      </c>
      <c r="FV62">
        <f t="shared" si="110"/>
        <v>33.954468375085241</v>
      </c>
      <c r="FW62">
        <f t="shared" si="191"/>
        <v>0</v>
      </c>
      <c r="FX62">
        <f t="shared" si="191"/>
        <v>0</v>
      </c>
      <c r="FY62">
        <f t="shared" si="111"/>
        <v>880.55519235161148</v>
      </c>
      <c r="FZ62">
        <f t="shared" si="112"/>
        <v>9.9740033743789152</v>
      </c>
      <c r="GA62">
        <f t="shared" si="192"/>
        <v>0</v>
      </c>
      <c r="GB62">
        <f t="shared" si="192"/>
        <v>29.54102816901408</v>
      </c>
      <c r="GC62">
        <f t="shared" si="113"/>
        <v>234.46424692462483</v>
      </c>
    </row>
    <row r="63" spans="1:185">
      <c r="A63" s="1">
        <v>1961</v>
      </c>
      <c r="B63">
        <f t="shared" si="3"/>
        <v>69.708738028169037</v>
      </c>
      <c r="C63">
        <f t="shared" si="4"/>
        <v>27.986587279062316</v>
      </c>
      <c r="D63">
        <f t="shared" si="5"/>
        <v>36.424347472294478</v>
      </c>
      <c r="E63">
        <f t="shared" si="126"/>
        <v>0</v>
      </c>
      <c r="F63">
        <f t="shared" si="6"/>
        <v>23.197183098591548</v>
      </c>
      <c r="G63">
        <f t="shared" si="204"/>
        <v>0</v>
      </c>
      <c r="H63">
        <f t="shared" si="204"/>
        <v>0</v>
      </c>
      <c r="I63">
        <f t="shared" si="7"/>
        <v>341.72564620539953</v>
      </c>
      <c r="J63">
        <f t="shared" si="114"/>
        <v>0</v>
      </c>
      <c r="K63">
        <f t="shared" si="8"/>
        <v>364.2816901408454</v>
      </c>
      <c r="L63">
        <f t="shared" si="9"/>
        <v>530.95774647887379</v>
      </c>
      <c r="M63">
        <f t="shared" si="10"/>
        <v>5.7299619718309875</v>
      </c>
      <c r="N63">
        <f t="shared" si="11"/>
        <v>12.540062581731531</v>
      </c>
      <c r="O63">
        <f t="shared" si="12"/>
        <v>4.2322830985915543</v>
      </c>
      <c r="P63">
        <f t="shared" si="13"/>
        <v>591.09859154929563</v>
      </c>
      <c r="Q63">
        <f t="shared" si="198"/>
        <v>0</v>
      </c>
      <c r="R63">
        <f t="shared" si="198"/>
        <v>2.2774366197183089</v>
      </c>
      <c r="S63">
        <f t="shared" si="198"/>
        <v>7.8873239436619714E-4</v>
      </c>
      <c r="T63">
        <f t="shared" si="198"/>
        <v>4.0930985915492952</v>
      </c>
      <c r="U63">
        <f t="shared" si="14"/>
        <v>2.3393878936716663</v>
      </c>
      <c r="V63">
        <f t="shared" si="15"/>
        <v>1.4283259375004795</v>
      </c>
      <c r="W63">
        <f t="shared" si="16"/>
        <v>187.1843306597043</v>
      </c>
      <c r="X63">
        <f t="shared" si="17"/>
        <v>1.5723559091870396</v>
      </c>
      <c r="Y63">
        <f t="shared" si="18"/>
        <v>44.175249636031886</v>
      </c>
      <c r="Z63">
        <f t="shared" si="116"/>
        <v>0.56338028169014087</v>
      </c>
      <c r="AA63">
        <f t="shared" si="19"/>
        <v>132.47467198189997</v>
      </c>
      <c r="AB63">
        <f t="shared" si="199"/>
        <v>1.3809436619718312</v>
      </c>
      <c r="AC63">
        <f t="shared" si="199"/>
        <v>6.1306379753998641</v>
      </c>
      <c r="AD63">
        <f t="shared" si="199"/>
        <v>7.9460130146129195</v>
      </c>
      <c r="AE63">
        <f t="shared" si="20"/>
        <v>2183.1126760563375</v>
      </c>
      <c r="AF63">
        <f t="shared" si="21"/>
        <v>1.8294845070422558</v>
      </c>
      <c r="AG63">
        <f t="shared" si="200"/>
        <v>0.33802816901408445</v>
      </c>
      <c r="AH63">
        <f t="shared" si="200"/>
        <v>0.42816901408450686</v>
      </c>
      <c r="AI63">
        <f t="shared" si="200"/>
        <v>53.519760189561431</v>
      </c>
      <c r="AJ63">
        <f t="shared" si="22"/>
        <v>1190.0325622299536</v>
      </c>
      <c r="AK63">
        <f t="shared" si="119"/>
        <v>0.84507042253521103</v>
      </c>
      <c r="AL63">
        <f t="shared" si="23"/>
        <v>80.891531791823169</v>
      </c>
      <c r="AM63">
        <f t="shared" si="120"/>
        <v>0</v>
      </c>
      <c r="AN63">
        <f t="shared" si="24"/>
        <v>2.0532725127616431</v>
      </c>
      <c r="AO63">
        <f t="shared" si="201"/>
        <v>0</v>
      </c>
      <c r="AP63">
        <f t="shared" si="201"/>
        <v>0</v>
      </c>
      <c r="AQ63">
        <f t="shared" si="201"/>
        <v>23.16523381887324</v>
      </c>
      <c r="AR63">
        <f t="shared" si="25"/>
        <v>5.6474734870961871</v>
      </c>
      <c r="AS63">
        <f t="shared" si="26"/>
        <v>15.225596018799294</v>
      </c>
      <c r="AT63">
        <f t="shared" si="27"/>
        <v>5.4476763327442415</v>
      </c>
      <c r="AU63">
        <f t="shared" si="28"/>
        <v>439.88732394366161</v>
      </c>
      <c r="AV63">
        <f t="shared" si="29"/>
        <v>319.60563380281701</v>
      </c>
      <c r="AW63">
        <f t="shared" si="202"/>
        <v>1.2797380281690141</v>
      </c>
      <c r="AX63">
        <f t="shared" si="202"/>
        <v>0</v>
      </c>
      <c r="AY63">
        <f t="shared" si="202"/>
        <v>29.821499471859934</v>
      </c>
      <c r="AZ63">
        <f t="shared" si="30"/>
        <v>83.443605473584967</v>
      </c>
      <c r="BA63">
        <f t="shared" si="31"/>
        <v>11.842541102428761</v>
      </c>
      <c r="BB63">
        <f t="shared" si="32"/>
        <v>157.0170622150091</v>
      </c>
      <c r="BC63">
        <f t="shared" si="33"/>
        <v>19.275287782671445</v>
      </c>
      <c r="BD63">
        <f t="shared" si="34"/>
        <v>9.6515746478873243</v>
      </c>
      <c r="BE63">
        <f t="shared" si="35"/>
        <v>9.6612296289988127</v>
      </c>
      <c r="BF63">
        <f t="shared" si="36"/>
        <v>8.0912633802816885</v>
      </c>
      <c r="BG63">
        <f t="shared" si="123"/>
        <v>0.39540845070422542</v>
      </c>
      <c r="BH63">
        <f t="shared" si="37"/>
        <v>314.45070422535213</v>
      </c>
      <c r="BI63">
        <f t="shared" si="38"/>
        <v>2432.267605633805</v>
      </c>
      <c r="BJ63">
        <f t="shared" si="203"/>
        <v>0.50704225352112686</v>
      </c>
      <c r="BK63">
        <f t="shared" si="203"/>
        <v>1.3563380281690136</v>
      </c>
      <c r="BL63">
        <f t="shared" si="203"/>
        <v>0</v>
      </c>
      <c r="BM63">
        <f t="shared" si="39"/>
        <v>0.98900498039913098</v>
      </c>
      <c r="BN63">
        <f t="shared" si="125"/>
        <v>0.11267605633802817</v>
      </c>
      <c r="BO63">
        <f t="shared" si="40"/>
        <v>4070.6760563380312</v>
      </c>
      <c r="BP63">
        <f t="shared" si="41"/>
        <v>1.1541999968218613</v>
      </c>
      <c r="BQ63">
        <f t="shared" si="42"/>
        <v>115.98591549295769</v>
      </c>
      <c r="BR63">
        <f t="shared" si="210"/>
        <v>0</v>
      </c>
      <c r="BS63">
        <f t="shared" si="210"/>
        <v>0</v>
      </c>
      <c r="BT63">
        <f t="shared" si="43"/>
        <v>1.0709366197183101</v>
      </c>
      <c r="BU63">
        <f t="shared" si="44"/>
        <v>8.4721373257048427</v>
      </c>
      <c r="BV63">
        <f t="shared" si="211"/>
        <v>2.6698591549295774</v>
      </c>
      <c r="BW63">
        <f t="shared" si="211"/>
        <v>0</v>
      </c>
      <c r="BX63">
        <f t="shared" si="211"/>
        <v>0.36619718309859162</v>
      </c>
      <c r="BY63">
        <f t="shared" si="128"/>
        <v>2.2113672417984116</v>
      </c>
      <c r="BZ63">
        <f t="shared" si="45"/>
        <v>1.0566712039036825</v>
      </c>
      <c r="CA63">
        <f t="shared" si="46"/>
        <v>23.642317902704654</v>
      </c>
      <c r="CB63">
        <f t="shared" si="47"/>
        <v>481.12676056337989</v>
      </c>
      <c r="CC63">
        <f t="shared" si="48"/>
        <v>5.1549295774647836</v>
      </c>
      <c r="CD63">
        <f t="shared" si="49"/>
        <v>600.16907321787551</v>
      </c>
      <c r="CE63">
        <f t="shared" si="50"/>
        <v>53.07811692829867</v>
      </c>
      <c r="CF63">
        <f t="shared" si="51"/>
        <v>422.05487221380906</v>
      </c>
      <c r="CG63">
        <f t="shared" si="52"/>
        <v>50.044265783827186</v>
      </c>
      <c r="CH63">
        <f t="shared" si="53"/>
        <v>91.92957746478865</v>
      </c>
      <c r="CI63">
        <f t="shared" si="129"/>
        <v>70.0663661971831</v>
      </c>
      <c r="CJ63">
        <f t="shared" si="54"/>
        <v>1769.8591549295793</v>
      </c>
      <c r="CK63">
        <f t="shared" si="55"/>
        <v>31.3588917987557</v>
      </c>
      <c r="CL63">
        <f t="shared" si="56"/>
        <v>3531.1267605633843</v>
      </c>
      <c r="CM63">
        <f t="shared" si="57"/>
        <v>33.032109604904548</v>
      </c>
      <c r="CN63">
        <f t="shared" si="58"/>
        <v>5.6583789546684891</v>
      </c>
      <c r="CO63">
        <f t="shared" si="205"/>
        <v>0</v>
      </c>
      <c r="CP63">
        <f t="shared" si="205"/>
        <v>0</v>
      </c>
      <c r="CQ63">
        <f t="shared" si="59"/>
        <v>166.67605633802819</v>
      </c>
      <c r="CR63">
        <f t="shared" si="60"/>
        <v>27.294376212717761</v>
      </c>
      <c r="CS63">
        <f t="shared" si="206"/>
        <v>4.0687183098591548</v>
      </c>
      <c r="CT63">
        <f t="shared" si="206"/>
        <v>30.796957746478871</v>
      </c>
      <c r="CU63">
        <f t="shared" si="206"/>
        <v>0</v>
      </c>
      <c r="CV63">
        <f t="shared" si="206"/>
        <v>1.6760563380281683</v>
      </c>
      <c r="CW63">
        <f t="shared" si="61"/>
        <v>4.1597860256538377</v>
      </c>
      <c r="CX63">
        <f t="shared" si="62"/>
        <v>6.8732394366197127</v>
      </c>
      <c r="CY63">
        <f t="shared" si="63"/>
        <v>22.034424200067296</v>
      </c>
      <c r="CZ63">
        <f t="shared" si="132"/>
        <v>0</v>
      </c>
      <c r="DA63">
        <f t="shared" si="64"/>
        <v>8.5915492957746444</v>
      </c>
      <c r="DB63">
        <f t="shared" si="133"/>
        <v>2.3234150136820872</v>
      </c>
      <c r="DC63">
        <f t="shared" si="65"/>
        <v>0.93123802816901491</v>
      </c>
      <c r="DD63">
        <f t="shared" si="207"/>
        <v>2.1069577464788729</v>
      </c>
      <c r="DE63">
        <f t="shared" si="207"/>
        <v>6.0140845070422522</v>
      </c>
      <c r="DF63">
        <f t="shared" si="66"/>
        <v>1.0772084507042259</v>
      </c>
      <c r="DG63">
        <f t="shared" si="67"/>
        <v>346.51237821920506</v>
      </c>
      <c r="DH63">
        <f t="shared" si="208"/>
        <v>0.70422535211267601</v>
      </c>
      <c r="DI63">
        <f t="shared" si="208"/>
        <v>4.225352112676056E-4</v>
      </c>
      <c r="DJ63">
        <f t="shared" si="68"/>
        <v>36.238540841104964</v>
      </c>
      <c r="DK63">
        <f t="shared" si="69"/>
        <v>29.211267605633815</v>
      </c>
      <c r="DL63">
        <f t="shared" si="70"/>
        <v>123.54092287077846</v>
      </c>
      <c r="DM63">
        <f t="shared" si="136"/>
        <v>11.503380281690141</v>
      </c>
      <c r="DN63">
        <f t="shared" si="71"/>
        <v>3.2396154929577494</v>
      </c>
      <c r="DO63">
        <f t="shared" si="72"/>
        <v>736.29577464788724</v>
      </c>
      <c r="DP63">
        <f t="shared" si="137"/>
        <v>3.638295774647887</v>
      </c>
      <c r="DQ63">
        <f t="shared" si="73"/>
        <v>92.788732394366193</v>
      </c>
      <c r="DR63">
        <f t="shared" si="74"/>
        <v>2.0643919420052312</v>
      </c>
      <c r="DS63">
        <f t="shared" si="138"/>
        <v>0.17464851025658598</v>
      </c>
      <c r="DT63">
        <f t="shared" si="75"/>
        <v>8.5042125374060955</v>
      </c>
      <c r="DU63">
        <f t="shared" si="76"/>
        <v>184.71830985915508</v>
      </c>
      <c r="DV63">
        <f t="shared" si="209"/>
        <v>13.497394366197184</v>
      </c>
      <c r="DW63">
        <f t="shared" si="209"/>
        <v>0</v>
      </c>
      <c r="DX63">
        <f t="shared" si="77"/>
        <v>16.108314512791726</v>
      </c>
      <c r="DY63">
        <f t="shared" si="140"/>
        <v>0</v>
      </c>
      <c r="DZ63">
        <f t="shared" si="78"/>
        <v>2.6780129923048284</v>
      </c>
      <c r="EA63">
        <f t="shared" si="79"/>
        <v>31.269028690643829</v>
      </c>
      <c r="EB63">
        <f t="shared" si="80"/>
        <v>37.856135506234516</v>
      </c>
      <c r="EC63">
        <f t="shared" si="81"/>
        <v>560.16901408450769</v>
      </c>
      <c r="ED63">
        <f t="shared" si="82"/>
        <v>59.281690140845129</v>
      </c>
      <c r="EE63">
        <f t="shared" si="83"/>
        <v>4.3777554667219647</v>
      </c>
      <c r="EF63">
        <f t="shared" si="84"/>
        <v>20.898084507042249</v>
      </c>
      <c r="EG63">
        <f t="shared" si="146"/>
        <v>8.3911830985915525</v>
      </c>
      <c r="EH63">
        <f t="shared" si="85"/>
        <v>360.11855138009253</v>
      </c>
      <c r="EI63">
        <f t="shared" si="193"/>
        <v>2.1470140845070418</v>
      </c>
      <c r="EJ63">
        <f t="shared" si="193"/>
        <v>0</v>
      </c>
      <c r="EK63">
        <f t="shared" si="86"/>
        <v>0.85915492957746409</v>
      </c>
      <c r="EL63">
        <f t="shared" si="148"/>
        <v>8.4507042253521125E-2</v>
      </c>
      <c r="EM63">
        <f t="shared" si="87"/>
        <v>1.2716352112676053</v>
      </c>
      <c r="EN63">
        <f t="shared" si="194"/>
        <v>0</v>
      </c>
      <c r="EO63">
        <f t="shared" si="194"/>
        <v>0</v>
      </c>
      <c r="EP63">
        <f t="shared" si="88"/>
        <v>128.68773729154293</v>
      </c>
      <c r="EQ63">
        <f t="shared" si="89"/>
        <v>3.4392874183294304</v>
      </c>
      <c r="ER63">
        <f t="shared" si="195"/>
        <v>0</v>
      </c>
      <c r="ES63">
        <f t="shared" si="195"/>
        <v>0.52323661971830981</v>
      </c>
      <c r="ET63">
        <f t="shared" si="90"/>
        <v>8.7578081467233879</v>
      </c>
      <c r="EU63">
        <f t="shared" si="151"/>
        <v>0</v>
      </c>
      <c r="EV63">
        <f t="shared" si="91"/>
        <v>3.5160056338028136</v>
      </c>
      <c r="EW63">
        <f t="shared" si="92"/>
        <v>114.07459657481334</v>
      </c>
      <c r="EX63">
        <f t="shared" si="93"/>
        <v>481.12676056337989</v>
      </c>
      <c r="EY63">
        <f t="shared" si="94"/>
        <v>10.321641852451686</v>
      </c>
      <c r="EZ63">
        <f t="shared" si="152"/>
        <v>3.6802816901408453</v>
      </c>
      <c r="FA63">
        <f t="shared" si="95"/>
        <v>5.9984473037400212</v>
      </c>
      <c r="FB63">
        <f t="shared" si="96"/>
        <v>55.722039436619667</v>
      </c>
      <c r="FC63">
        <f t="shared" si="153"/>
        <v>0</v>
      </c>
      <c r="FD63">
        <f t="shared" si="97"/>
        <v>703.64788732394368</v>
      </c>
      <c r="FE63">
        <f t="shared" si="98"/>
        <v>379.7464788732392</v>
      </c>
      <c r="FF63">
        <f t="shared" si="99"/>
        <v>131.83255758019652</v>
      </c>
      <c r="FG63">
        <f t="shared" si="100"/>
        <v>31.165955971353021</v>
      </c>
      <c r="FH63">
        <f t="shared" si="101"/>
        <v>44.076693439854935</v>
      </c>
      <c r="FI63">
        <f t="shared" si="102"/>
        <v>106.71231334917225</v>
      </c>
      <c r="FJ63">
        <f t="shared" si="196"/>
        <v>0.98923380281690154</v>
      </c>
      <c r="FK63">
        <f t="shared" si="196"/>
        <v>0</v>
      </c>
      <c r="FL63">
        <f t="shared" si="103"/>
        <v>71.308935832836241</v>
      </c>
      <c r="FM63">
        <f t="shared" si="104"/>
        <v>29.14879799436796</v>
      </c>
      <c r="FN63">
        <f t="shared" si="105"/>
        <v>158.08450704225379</v>
      </c>
      <c r="FO63">
        <f t="shared" si="197"/>
        <v>0</v>
      </c>
      <c r="FP63">
        <f t="shared" si="197"/>
        <v>0</v>
      </c>
      <c r="FQ63">
        <f t="shared" si="106"/>
        <v>13011.767624440656</v>
      </c>
      <c r="FR63">
        <f t="shared" si="107"/>
        <v>5.3158492957746466</v>
      </c>
      <c r="FS63">
        <f t="shared" si="143"/>
        <v>9.0591509231999456</v>
      </c>
      <c r="FT63">
        <f t="shared" si="108"/>
        <v>1872.957746478872</v>
      </c>
      <c r="FU63">
        <f t="shared" si="109"/>
        <v>24485.915492957742</v>
      </c>
      <c r="FV63">
        <f t="shared" si="110"/>
        <v>34.520376181336665</v>
      </c>
      <c r="FW63">
        <f t="shared" ref="FW63:FX72" si="212">(FW133-0)/71+FW62</f>
        <v>0</v>
      </c>
      <c r="FX63">
        <f t="shared" si="212"/>
        <v>0</v>
      </c>
      <c r="FY63">
        <f t="shared" si="111"/>
        <v>895.23111222413831</v>
      </c>
      <c r="FZ63">
        <f t="shared" si="112"/>
        <v>10.140236763951897</v>
      </c>
      <c r="GA63">
        <f t="shared" ref="GA63:GB72" si="213">(GA133-0)/71+GA62</f>
        <v>0</v>
      </c>
      <c r="GB63">
        <f t="shared" si="213"/>
        <v>29.54102816901408</v>
      </c>
      <c r="GC63">
        <f t="shared" si="113"/>
        <v>238.37198437336858</v>
      </c>
    </row>
    <row r="64" spans="1:185">
      <c r="A64" s="1">
        <v>1962</v>
      </c>
      <c r="B64">
        <f t="shared" si="3"/>
        <v>70.85150422535213</v>
      </c>
      <c r="C64">
        <f t="shared" si="4"/>
        <v>28.44538379183383</v>
      </c>
      <c r="D64">
        <f t="shared" si="5"/>
        <v>37.021467922659959</v>
      </c>
      <c r="E64">
        <f t="shared" si="126"/>
        <v>0</v>
      </c>
      <c r="F64">
        <f t="shared" si="6"/>
        <v>23.577464788732392</v>
      </c>
      <c r="G64">
        <f t="shared" si="204"/>
        <v>0</v>
      </c>
      <c r="H64">
        <f t="shared" si="204"/>
        <v>0</v>
      </c>
      <c r="I64">
        <f t="shared" si="7"/>
        <v>347.32770597925855</v>
      </c>
      <c r="J64">
        <f t="shared" si="114"/>
        <v>0</v>
      </c>
      <c r="K64">
        <f t="shared" si="8"/>
        <v>370.25352112676092</v>
      </c>
      <c r="L64">
        <f t="shared" si="9"/>
        <v>539.66197183098643</v>
      </c>
      <c r="M64">
        <f t="shared" si="10"/>
        <v>5.8238957746478892</v>
      </c>
      <c r="N64">
        <f t="shared" si="11"/>
        <v>12.74563737815336</v>
      </c>
      <c r="O64">
        <f t="shared" si="12"/>
        <v>4.3016647887323991</v>
      </c>
      <c r="P64">
        <f t="shared" si="13"/>
        <v>600.78873239436609</v>
      </c>
      <c r="Q64">
        <f t="shared" si="198"/>
        <v>0</v>
      </c>
      <c r="R64">
        <f t="shared" si="198"/>
        <v>2.2774366197183089</v>
      </c>
      <c r="S64">
        <f t="shared" si="198"/>
        <v>7.8873239436619714E-4</v>
      </c>
      <c r="T64">
        <f t="shared" si="198"/>
        <v>4.0930985915492952</v>
      </c>
      <c r="U64">
        <f t="shared" si="14"/>
        <v>2.3777385148793986</v>
      </c>
      <c r="V64">
        <f t="shared" si="15"/>
        <v>1.4517411168037662</v>
      </c>
      <c r="W64">
        <f t="shared" si="16"/>
        <v>190.25292624428963</v>
      </c>
      <c r="X64">
        <f t="shared" si="17"/>
        <v>1.598132235567155</v>
      </c>
      <c r="Y64">
        <f t="shared" si="18"/>
        <v>44.899434056294702</v>
      </c>
      <c r="Z64">
        <f t="shared" si="116"/>
        <v>0.56338028169014087</v>
      </c>
      <c r="AA64">
        <f t="shared" si="19"/>
        <v>134.64638791602948</v>
      </c>
      <c r="AB64">
        <f t="shared" si="199"/>
        <v>1.3809436619718312</v>
      </c>
      <c r="AC64">
        <f t="shared" si="199"/>
        <v>6.1306379753998641</v>
      </c>
      <c r="AD64">
        <f t="shared" si="199"/>
        <v>7.9460130146129195</v>
      </c>
      <c r="AE64">
        <f t="shared" si="20"/>
        <v>2218.9014084507035</v>
      </c>
      <c r="AF64">
        <f t="shared" si="21"/>
        <v>1.8594760563380306</v>
      </c>
      <c r="AG64">
        <f t="shared" si="200"/>
        <v>0.33802816901408445</v>
      </c>
      <c r="AH64">
        <f t="shared" si="200"/>
        <v>0.42816901408450686</v>
      </c>
      <c r="AI64">
        <f t="shared" si="200"/>
        <v>53.519760189561431</v>
      </c>
      <c r="AJ64">
        <f t="shared" si="22"/>
        <v>1209.5412927583134</v>
      </c>
      <c r="AK64">
        <f t="shared" si="119"/>
        <v>0.84507042253521103</v>
      </c>
      <c r="AL64">
        <f t="shared" si="23"/>
        <v>82.21762247693502</v>
      </c>
      <c r="AM64">
        <f t="shared" si="120"/>
        <v>0</v>
      </c>
      <c r="AN64">
        <f t="shared" si="24"/>
        <v>2.086932717888883</v>
      </c>
      <c r="AO64">
        <f t="shared" si="201"/>
        <v>0</v>
      </c>
      <c r="AP64">
        <f t="shared" si="201"/>
        <v>0</v>
      </c>
      <c r="AQ64">
        <f t="shared" si="201"/>
        <v>23.16523381887324</v>
      </c>
      <c r="AR64">
        <f t="shared" si="25"/>
        <v>5.7400550196715345</v>
      </c>
      <c r="AS64">
        <f t="shared" si="26"/>
        <v>15.475195953533708</v>
      </c>
      <c r="AT64">
        <f t="shared" si="27"/>
        <v>5.5369825021334913</v>
      </c>
      <c r="AU64">
        <f t="shared" si="28"/>
        <v>447.09859154929541</v>
      </c>
      <c r="AV64">
        <f t="shared" si="29"/>
        <v>324.84507042253534</v>
      </c>
      <c r="AW64">
        <f t="shared" si="202"/>
        <v>1.2797380281690141</v>
      </c>
      <c r="AX64">
        <f t="shared" si="202"/>
        <v>0</v>
      </c>
      <c r="AY64">
        <f t="shared" si="202"/>
        <v>29.821499471859934</v>
      </c>
      <c r="AZ64">
        <f t="shared" si="30"/>
        <v>84.811533432168332</v>
      </c>
      <c r="BA64">
        <f t="shared" si="31"/>
        <v>12.036681120501363</v>
      </c>
      <c r="BB64">
        <f t="shared" si="32"/>
        <v>159.59111241525517</v>
      </c>
      <c r="BC64">
        <f t="shared" si="33"/>
        <v>19.591276106977535</v>
      </c>
      <c r="BD64">
        <f t="shared" si="34"/>
        <v>9.8097971830985919</v>
      </c>
      <c r="BE64">
        <f t="shared" si="35"/>
        <v>9.8196104425889565</v>
      </c>
      <c r="BF64">
        <f t="shared" si="36"/>
        <v>8.2239070422535185</v>
      </c>
      <c r="BG64">
        <f t="shared" si="123"/>
        <v>0.39540845070422542</v>
      </c>
      <c r="BH64">
        <f t="shared" si="37"/>
        <v>319.6056338028169</v>
      </c>
      <c r="BI64">
        <f t="shared" si="38"/>
        <v>2472.1408450704248</v>
      </c>
      <c r="BJ64">
        <f t="shared" si="203"/>
        <v>0.50704225352112686</v>
      </c>
      <c r="BK64">
        <f t="shared" si="203"/>
        <v>1.3563380281690136</v>
      </c>
      <c r="BL64">
        <f t="shared" si="203"/>
        <v>0</v>
      </c>
      <c r="BM64">
        <f t="shared" si="39"/>
        <v>1.0052181767991168</v>
      </c>
      <c r="BN64">
        <f t="shared" si="125"/>
        <v>0.11267605633802817</v>
      </c>
      <c r="BO64">
        <f t="shared" si="40"/>
        <v>4137.408450704228</v>
      </c>
      <c r="BP64">
        <f t="shared" si="41"/>
        <v>1.1731213082451704</v>
      </c>
      <c r="BQ64">
        <f t="shared" si="42"/>
        <v>117.88732394366191</v>
      </c>
      <c r="BR64">
        <f t="shared" si="210"/>
        <v>0</v>
      </c>
      <c r="BS64">
        <f t="shared" si="210"/>
        <v>0</v>
      </c>
      <c r="BT64">
        <f t="shared" si="43"/>
        <v>1.088492957746479</v>
      </c>
      <c r="BU64">
        <f t="shared" si="44"/>
        <v>8.6110248228475452</v>
      </c>
      <c r="BV64">
        <f t="shared" si="211"/>
        <v>2.6698591549295774</v>
      </c>
      <c r="BW64">
        <f t="shared" si="211"/>
        <v>0</v>
      </c>
      <c r="BX64">
        <f t="shared" si="211"/>
        <v>0.36619718309859162</v>
      </c>
      <c r="BY64">
        <f t="shared" si="128"/>
        <v>2.2113672417984116</v>
      </c>
      <c r="BZ64">
        <f t="shared" si="45"/>
        <v>1.073993682656202</v>
      </c>
      <c r="CA64">
        <f t="shared" si="46"/>
        <v>24.029896884716205</v>
      </c>
      <c r="CB64">
        <f t="shared" si="47"/>
        <v>489.01408450704184</v>
      </c>
      <c r="CC64">
        <f t="shared" si="48"/>
        <v>5.2394366197183047</v>
      </c>
      <c r="CD64">
        <f t="shared" si="49"/>
        <v>610.00791048374231</v>
      </c>
      <c r="CE64">
        <f t="shared" si="50"/>
        <v>53.948249992697008</v>
      </c>
      <c r="CF64">
        <f t="shared" si="51"/>
        <v>428.97380454518299</v>
      </c>
      <c r="CG64">
        <f t="shared" si="52"/>
        <v>50.864663583562056</v>
      </c>
      <c r="CH64">
        <f t="shared" si="53"/>
        <v>93.436619718309771</v>
      </c>
      <c r="CI64">
        <f t="shared" si="129"/>
        <v>70.0663661971831</v>
      </c>
      <c r="CJ64">
        <f t="shared" si="54"/>
        <v>1798.8732394366216</v>
      </c>
      <c r="CK64">
        <f t="shared" si="55"/>
        <v>31.872971992177924</v>
      </c>
      <c r="CL64">
        <f t="shared" si="56"/>
        <v>3589.0140845070464</v>
      </c>
      <c r="CM64">
        <f t="shared" si="57"/>
        <v>33.573619598427577</v>
      </c>
      <c r="CN64">
        <f t="shared" si="58"/>
        <v>5.7511392654007594</v>
      </c>
      <c r="CO64">
        <f t="shared" si="205"/>
        <v>0</v>
      </c>
      <c r="CP64">
        <f t="shared" si="205"/>
        <v>0</v>
      </c>
      <c r="CQ64">
        <f t="shared" si="59"/>
        <v>169.40845070422537</v>
      </c>
      <c r="CR64">
        <f t="shared" si="60"/>
        <v>27.741825003090185</v>
      </c>
      <c r="CS64">
        <f t="shared" si="206"/>
        <v>4.0687183098591548</v>
      </c>
      <c r="CT64">
        <f t="shared" si="206"/>
        <v>30.796957746478871</v>
      </c>
      <c r="CU64">
        <f t="shared" si="206"/>
        <v>0</v>
      </c>
      <c r="CV64">
        <f t="shared" si="206"/>
        <v>1.6760563380281683</v>
      </c>
      <c r="CW64">
        <f t="shared" si="61"/>
        <v>4.2279792391891462</v>
      </c>
      <c r="CX64">
        <f t="shared" si="62"/>
        <v>6.9859154929577407</v>
      </c>
      <c r="CY64">
        <f t="shared" si="63"/>
        <v>22.395644268920858</v>
      </c>
      <c r="CZ64">
        <f t="shared" si="132"/>
        <v>0</v>
      </c>
      <c r="DA64">
        <f t="shared" si="64"/>
        <v>8.7323943661971803</v>
      </c>
      <c r="DB64">
        <f t="shared" si="133"/>
        <v>2.3234150136820872</v>
      </c>
      <c r="DC64">
        <f t="shared" si="65"/>
        <v>0.94650422535211354</v>
      </c>
      <c r="DD64">
        <f t="shared" si="207"/>
        <v>2.1069577464788729</v>
      </c>
      <c r="DE64">
        <f t="shared" si="207"/>
        <v>6.0140845070422522</v>
      </c>
      <c r="DF64">
        <f t="shared" si="66"/>
        <v>1.0948676056338034</v>
      </c>
      <c r="DG64">
        <f t="shared" si="67"/>
        <v>352.19290900968383</v>
      </c>
      <c r="DH64">
        <f t="shared" si="208"/>
        <v>0.70422535211267601</v>
      </c>
      <c r="DI64">
        <f t="shared" si="208"/>
        <v>4.225352112676056E-4</v>
      </c>
      <c r="DJ64">
        <f t="shared" si="68"/>
        <v>36.832615281123076</v>
      </c>
      <c r="DK64">
        <f t="shared" si="69"/>
        <v>29.690140845070434</v>
      </c>
      <c r="DL64">
        <f t="shared" si="70"/>
        <v>125.56618390144696</v>
      </c>
      <c r="DM64">
        <f t="shared" si="136"/>
        <v>11.503380281690141</v>
      </c>
      <c r="DN64">
        <f t="shared" si="71"/>
        <v>3.2927239436619749</v>
      </c>
      <c r="DO64">
        <f t="shared" si="72"/>
        <v>748.36619718309851</v>
      </c>
      <c r="DP64">
        <f t="shared" si="137"/>
        <v>3.638295774647887</v>
      </c>
      <c r="DQ64">
        <f t="shared" si="73"/>
        <v>94.309859154929569</v>
      </c>
      <c r="DR64">
        <f t="shared" si="74"/>
        <v>2.098234432857776</v>
      </c>
      <c r="DS64">
        <f t="shared" si="138"/>
        <v>0.17464851025658598</v>
      </c>
      <c r="DT64">
        <f t="shared" si="75"/>
        <v>8.6436258576914415</v>
      </c>
      <c r="DU64">
        <f t="shared" si="76"/>
        <v>187.7464788732396</v>
      </c>
      <c r="DV64">
        <f t="shared" si="209"/>
        <v>13.497394366197184</v>
      </c>
      <c r="DW64">
        <f t="shared" si="209"/>
        <v>0</v>
      </c>
      <c r="DX64">
        <f t="shared" si="77"/>
        <v>16.372385242509623</v>
      </c>
      <c r="DY64">
        <f t="shared" si="140"/>
        <v>0</v>
      </c>
      <c r="DZ64">
        <f t="shared" si="78"/>
        <v>2.7219148446376944</v>
      </c>
      <c r="EA64">
        <f t="shared" si="79"/>
        <v>31.781635718359301</v>
      </c>
      <c r="EB64">
        <f t="shared" si="80"/>
        <v>38.47672789158262</v>
      </c>
      <c r="EC64">
        <f t="shared" si="81"/>
        <v>569.352112676057</v>
      </c>
      <c r="ED64">
        <f t="shared" si="82"/>
        <v>60.253521126760624</v>
      </c>
      <c r="EE64">
        <f t="shared" si="83"/>
        <v>4.4495219497829801</v>
      </c>
      <c r="EF64">
        <f t="shared" si="84"/>
        <v>21.240676056338025</v>
      </c>
      <c r="EG64">
        <f t="shared" si="146"/>
        <v>8.3911830985915525</v>
      </c>
      <c r="EH64">
        <f t="shared" si="85"/>
        <v>366.02213418960224</v>
      </c>
      <c r="EI64">
        <f t="shared" ref="EI64:EJ72" si="214">(EI134-0)/71+EI63</f>
        <v>2.1470140845070418</v>
      </c>
      <c r="EJ64">
        <f t="shared" si="214"/>
        <v>0</v>
      </c>
      <c r="EK64">
        <f t="shared" si="86"/>
        <v>0.87323943661971759</v>
      </c>
      <c r="EL64">
        <f t="shared" si="148"/>
        <v>8.4507042253521125E-2</v>
      </c>
      <c r="EM64">
        <f t="shared" si="87"/>
        <v>1.2924816901408447</v>
      </c>
      <c r="EN64">
        <f t="shared" ref="EN64:EO72" si="215">(EN134-0)/71+EN63</f>
        <v>0</v>
      </c>
      <c r="EO64">
        <f t="shared" si="215"/>
        <v>0</v>
      </c>
      <c r="EP64">
        <f t="shared" si="88"/>
        <v>130.79737232910921</v>
      </c>
      <c r="EQ64">
        <f t="shared" si="89"/>
        <v>3.4956691792856507</v>
      </c>
      <c r="ER64">
        <f t="shared" ref="ER64:ES72" si="216">(ER134-0)/71+ER63</f>
        <v>0</v>
      </c>
      <c r="ES64">
        <f t="shared" si="216"/>
        <v>0.52323661971830981</v>
      </c>
      <c r="ET64">
        <f t="shared" si="90"/>
        <v>8.901378772079509</v>
      </c>
      <c r="EU64">
        <f t="shared" si="151"/>
        <v>0</v>
      </c>
      <c r="EV64">
        <f t="shared" si="91"/>
        <v>3.5736450704225318</v>
      </c>
      <c r="EW64">
        <f t="shared" si="92"/>
        <v>115.94467192849881</v>
      </c>
      <c r="EX64">
        <f t="shared" si="93"/>
        <v>489.01408450704184</v>
      </c>
      <c r="EY64">
        <f t="shared" si="94"/>
        <v>10.4908490959345</v>
      </c>
      <c r="EZ64">
        <f t="shared" si="152"/>
        <v>3.6802816901408453</v>
      </c>
      <c r="FA64">
        <f t="shared" si="95"/>
        <v>6.096782505440677</v>
      </c>
      <c r="FB64">
        <f t="shared" si="96"/>
        <v>56.635515492957694</v>
      </c>
      <c r="FC64">
        <f t="shared" si="153"/>
        <v>0</v>
      </c>
      <c r="FD64">
        <f t="shared" si="97"/>
        <v>715.18309859154931</v>
      </c>
      <c r="FE64">
        <f t="shared" si="98"/>
        <v>385.97183098591523</v>
      </c>
      <c r="FF64">
        <f t="shared" si="99"/>
        <v>133.99374704872434</v>
      </c>
      <c r="FG64">
        <f t="shared" si="100"/>
        <v>31.676873282358809</v>
      </c>
      <c r="FH64">
        <f t="shared" si="101"/>
        <v>44.799262184770591</v>
      </c>
      <c r="FI64">
        <f t="shared" si="102"/>
        <v>108.46169553522425</v>
      </c>
      <c r="FJ64">
        <f t="shared" ref="FJ64:FK72" si="217">(FJ134-0)/71+FJ63</f>
        <v>0.98923380281690154</v>
      </c>
      <c r="FK64">
        <f t="shared" si="217"/>
        <v>0</v>
      </c>
      <c r="FL64">
        <f t="shared" si="103"/>
        <v>72.477934780915518</v>
      </c>
      <c r="FM64">
        <f t="shared" si="104"/>
        <v>29.626647141816616</v>
      </c>
      <c r="FN64">
        <f t="shared" si="105"/>
        <v>160.67605633802845</v>
      </c>
      <c r="FO64">
        <f t="shared" ref="FO64:FP72" si="218">(FO134-0)/71+FO63</f>
        <v>0</v>
      </c>
      <c r="FP64">
        <f t="shared" si="218"/>
        <v>0</v>
      </c>
      <c r="FQ64">
        <f t="shared" si="106"/>
        <v>13225.075290415092</v>
      </c>
      <c r="FR64">
        <f t="shared" si="107"/>
        <v>5.4029943661971815</v>
      </c>
      <c r="FS64">
        <f t="shared" si="143"/>
        <v>9.0591509231999456</v>
      </c>
      <c r="FT64">
        <f t="shared" si="108"/>
        <v>1903.6619718309846</v>
      </c>
      <c r="FU64">
        <f t="shared" si="109"/>
        <v>24887.323943661966</v>
      </c>
      <c r="FV64">
        <f t="shared" si="110"/>
        <v>35.086283987588089</v>
      </c>
      <c r="FW64">
        <f t="shared" si="212"/>
        <v>0</v>
      </c>
      <c r="FX64">
        <f t="shared" si="212"/>
        <v>0</v>
      </c>
      <c r="FY64">
        <f t="shared" si="111"/>
        <v>909.90703209666515</v>
      </c>
      <c r="FZ64">
        <f t="shared" si="112"/>
        <v>10.306470153524879</v>
      </c>
      <c r="GA64">
        <f t="shared" si="213"/>
        <v>0</v>
      </c>
      <c r="GB64">
        <f t="shared" si="213"/>
        <v>29.54102816901408</v>
      </c>
      <c r="GC64">
        <f t="shared" si="113"/>
        <v>242.27972182211232</v>
      </c>
    </row>
    <row r="65" spans="1:185">
      <c r="A65" s="1">
        <v>1963</v>
      </c>
      <c r="B65">
        <f t="shared" si="3"/>
        <v>71.994270422535223</v>
      </c>
      <c r="C65">
        <f t="shared" si="4"/>
        <v>28.904180304605344</v>
      </c>
      <c r="D65">
        <f t="shared" si="5"/>
        <v>37.618588373025439</v>
      </c>
      <c r="E65">
        <f t="shared" si="126"/>
        <v>0</v>
      </c>
      <c r="F65">
        <f t="shared" si="6"/>
        <v>23.957746478873236</v>
      </c>
      <c r="G65">
        <f t="shared" si="204"/>
        <v>0</v>
      </c>
      <c r="H65">
        <f t="shared" si="204"/>
        <v>0</v>
      </c>
      <c r="I65">
        <f t="shared" si="7"/>
        <v>352.92976575311758</v>
      </c>
      <c r="J65">
        <f t="shared" si="114"/>
        <v>0</v>
      </c>
      <c r="K65">
        <f t="shared" si="8"/>
        <v>376.22535211267643</v>
      </c>
      <c r="L65">
        <f t="shared" si="9"/>
        <v>548.36619718309908</v>
      </c>
      <c r="M65">
        <f t="shared" si="10"/>
        <v>5.9178295774647909</v>
      </c>
      <c r="N65">
        <f t="shared" si="11"/>
        <v>12.951212174575188</v>
      </c>
      <c r="O65">
        <f t="shared" si="12"/>
        <v>4.3710464788732439</v>
      </c>
      <c r="P65">
        <f t="shared" si="13"/>
        <v>610.47887323943655</v>
      </c>
      <c r="Q65">
        <f t="shared" si="198"/>
        <v>0</v>
      </c>
      <c r="R65">
        <f t="shared" si="198"/>
        <v>2.2774366197183089</v>
      </c>
      <c r="S65">
        <f t="shared" si="198"/>
        <v>7.8873239436619714E-4</v>
      </c>
      <c r="T65">
        <f t="shared" si="198"/>
        <v>4.0930985915492952</v>
      </c>
      <c r="U65">
        <f t="shared" si="14"/>
        <v>2.4160891360871308</v>
      </c>
      <c r="V65">
        <f t="shared" si="15"/>
        <v>1.4751562961070528</v>
      </c>
      <c r="W65">
        <f t="shared" si="16"/>
        <v>193.32152182887495</v>
      </c>
      <c r="X65">
        <f t="shared" si="17"/>
        <v>1.6239085619472704</v>
      </c>
      <c r="Y65">
        <f t="shared" si="18"/>
        <v>45.623618476557517</v>
      </c>
      <c r="Z65">
        <f t="shared" si="116"/>
        <v>0.56338028169014087</v>
      </c>
      <c r="AA65">
        <f t="shared" si="19"/>
        <v>136.81810385015899</v>
      </c>
      <c r="AB65">
        <f t="shared" si="199"/>
        <v>1.3809436619718312</v>
      </c>
      <c r="AC65">
        <f t="shared" si="199"/>
        <v>6.1306379753998641</v>
      </c>
      <c r="AD65">
        <f t="shared" si="199"/>
        <v>7.9460130146129195</v>
      </c>
      <c r="AE65">
        <f t="shared" si="20"/>
        <v>2254.6901408450694</v>
      </c>
      <c r="AF65">
        <f t="shared" si="21"/>
        <v>1.8894676056338053</v>
      </c>
      <c r="AG65">
        <f t="shared" si="200"/>
        <v>0.33802816901408445</v>
      </c>
      <c r="AH65">
        <f t="shared" si="200"/>
        <v>0.42816901408450686</v>
      </c>
      <c r="AI65">
        <f t="shared" si="200"/>
        <v>53.519760189561431</v>
      </c>
      <c r="AJ65">
        <f t="shared" si="22"/>
        <v>1229.0500232866732</v>
      </c>
      <c r="AK65">
        <f t="shared" si="119"/>
        <v>0.84507042253521103</v>
      </c>
      <c r="AL65">
        <f t="shared" si="23"/>
        <v>83.54371316204687</v>
      </c>
      <c r="AM65">
        <f t="shared" si="120"/>
        <v>0</v>
      </c>
      <c r="AN65">
        <f t="shared" si="24"/>
        <v>2.1205929230161229</v>
      </c>
      <c r="AO65">
        <f t="shared" si="201"/>
        <v>0</v>
      </c>
      <c r="AP65">
        <f t="shared" si="201"/>
        <v>0</v>
      </c>
      <c r="AQ65">
        <f t="shared" si="201"/>
        <v>23.16523381887324</v>
      </c>
      <c r="AR65">
        <f t="shared" si="25"/>
        <v>5.8326365522468819</v>
      </c>
      <c r="AS65">
        <f t="shared" si="26"/>
        <v>15.724795888268122</v>
      </c>
      <c r="AT65">
        <f t="shared" si="27"/>
        <v>5.6262886715227411</v>
      </c>
      <c r="AU65">
        <f t="shared" si="28"/>
        <v>454.3098591549292</v>
      </c>
      <c r="AV65">
        <f t="shared" si="29"/>
        <v>330.08450704225368</v>
      </c>
      <c r="AW65">
        <f t="shared" si="202"/>
        <v>1.2797380281690141</v>
      </c>
      <c r="AX65">
        <f t="shared" si="202"/>
        <v>0</v>
      </c>
      <c r="AY65">
        <f t="shared" si="202"/>
        <v>29.821499471859934</v>
      </c>
      <c r="AZ65">
        <f t="shared" si="30"/>
        <v>86.179461390751698</v>
      </c>
      <c r="BA65">
        <f t="shared" si="31"/>
        <v>12.230821138573965</v>
      </c>
      <c r="BB65">
        <f t="shared" si="32"/>
        <v>162.16516261550123</v>
      </c>
      <c r="BC65">
        <f t="shared" si="33"/>
        <v>19.907264431283625</v>
      </c>
      <c r="BD65">
        <f t="shared" si="34"/>
        <v>9.9680197183098596</v>
      </c>
      <c r="BE65">
        <f t="shared" si="35"/>
        <v>9.9779912561791004</v>
      </c>
      <c r="BF65">
        <f t="shared" si="36"/>
        <v>8.3565507042253486</v>
      </c>
      <c r="BG65">
        <f t="shared" si="123"/>
        <v>0.39540845070422542</v>
      </c>
      <c r="BH65">
        <f t="shared" si="37"/>
        <v>324.76056338028167</v>
      </c>
      <c r="BI65">
        <f t="shared" si="38"/>
        <v>2512.0140845070446</v>
      </c>
      <c r="BJ65">
        <f t="shared" si="203"/>
        <v>0.50704225352112686</v>
      </c>
      <c r="BK65">
        <f t="shared" si="203"/>
        <v>1.3563380281690136</v>
      </c>
      <c r="BL65">
        <f t="shared" si="203"/>
        <v>0</v>
      </c>
      <c r="BM65">
        <f t="shared" si="39"/>
        <v>1.0214313731991027</v>
      </c>
      <c r="BN65">
        <f t="shared" si="125"/>
        <v>0.11267605633802817</v>
      </c>
      <c r="BO65">
        <f t="shared" si="40"/>
        <v>4204.1408450704248</v>
      </c>
      <c r="BP65">
        <f t="shared" si="41"/>
        <v>1.1920426196684795</v>
      </c>
      <c r="BQ65">
        <f t="shared" si="42"/>
        <v>119.78873239436614</v>
      </c>
      <c r="BR65">
        <f t="shared" si="210"/>
        <v>0</v>
      </c>
      <c r="BS65">
        <f t="shared" si="210"/>
        <v>0</v>
      </c>
      <c r="BT65">
        <f t="shared" si="43"/>
        <v>1.1060492957746479</v>
      </c>
      <c r="BU65">
        <f t="shared" si="44"/>
        <v>8.7499123199902478</v>
      </c>
      <c r="BV65">
        <f t="shared" si="211"/>
        <v>2.6698591549295774</v>
      </c>
      <c r="BW65">
        <f t="shared" si="211"/>
        <v>0</v>
      </c>
      <c r="BX65">
        <f t="shared" si="211"/>
        <v>0.36619718309859162</v>
      </c>
      <c r="BY65">
        <f t="shared" si="128"/>
        <v>2.2113672417984116</v>
      </c>
      <c r="BZ65">
        <f t="shared" si="45"/>
        <v>1.0913161614087215</v>
      </c>
      <c r="CA65">
        <f t="shared" si="46"/>
        <v>24.417475866727756</v>
      </c>
      <c r="CB65">
        <f t="shared" si="47"/>
        <v>496.9014084507038</v>
      </c>
      <c r="CC65">
        <f t="shared" si="48"/>
        <v>5.3239436619718257</v>
      </c>
      <c r="CD65">
        <f t="shared" si="49"/>
        <v>619.84674774960911</v>
      </c>
      <c r="CE65">
        <f t="shared" si="50"/>
        <v>54.818383057095346</v>
      </c>
      <c r="CF65">
        <f t="shared" si="51"/>
        <v>435.89273687655691</v>
      </c>
      <c r="CG65">
        <f t="shared" si="52"/>
        <v>51.685061383296926</v>
      </c>
      <c r="CH65">
        <f t="shared" si="53"/>
        <v>94.943661971830892</v>
      </c>
      <c r="CI65">
        <f t="shared" si="129"/>
        <v>70.0663661971831</v>
      </c>
      <c r="CJ65">
        <f t="shared" si="54"/>
        <v>1827.8873239436639</v>
      </c>
      <c r="CK65">
        <f t="shared" si="55"/>
        <v>32.387052185600147</v>
      </c>
      <c r="CL65">
        <f t="shared" si="56"/>
        <v>3646.9014084507085</v>
      </c>
      <c r="CM65">
        <f t="shared" si="57"/>
        <v>34.115129591950605</v>
      </c>
      <c r="CN65">
        <f t="shared" si="58"/>
        <v>5.8438995761330297</v>
      </c>
      <c r="CO65">
        <f t="shared" si="205"/>
        <v>0</v>
      </c>
      <c r="CP65">
        <f t="shared" si="205"/>
        <v>0</v>
      </c>
      <c r="CQ65">
        <f t="shared" si="59"/>
        <v>172.14084507042256</v>
      </c>
      <c r="CR65">
        <f t="shared" si="60"/>
        <v>28.189273793462608</v>
      </c>
      <c r="CS65">
        <f t="shared" si="206"/>
        <v>4.0687183098591548</v>
      </c>
      <c r="CT65">
        <f t="shared" si="206"/>
        <v>30.796957746478871</v>
      </c>
      <c r="CU65">
        <f t="shared" si="206"/>
        <v>0</v>
      </c>
      <c r="CV65">
        <f t="shared" si="206"/>
        <v>1.6760563380281683</v>
      </c>
      <c r="CW65">
        <f t="shared" si="61"/>
        <v>4.2961724527244547</v>
      </c>
      <c r="CX65">
        <f t="shared" si="62"/>
        <v>7.0985915492957687</v>
      </c>
      <c r="CY65">
        <f t="shared" si="63"/>
        <v>22.75686433777442</v>
      </c>
      <c r="CZ65">
        <f t="shared" si="132"/>
        <v>0</v>
      </c>
      <c r="DA65">
        <f t="shared" si="64"/>
        <v>8.8732394366197163</v>
      </c>
      <c r="DB65">
        <f t="shared" si="133"/>
        <v>2.3234150136820872</v>
      </c>
      <c r="DC65">
        <f t="shared" si="65"/>
        <v>0.96177042253521217</v>
      </c>
      <c r="DD65">
        <f t="shared" si="207"/>
        <v>2.1069577464788729</v>
      </c>
      <c r="DE65">
        <f t="shared" si="207"/>
        <v>6.0140845070422522</v>
      </c>
      <c r="DF65">
        <f t="shared" si="66"/>
        <v>1.1125267605633808</v>
      </c>
      <c r="DG65">
        <f t="shared" si="67"/>
        <v>357.8734398001626</v>
      </c>
      <c r="DH65">
        <f t="shared" si="208"/>
        <v>0.70422535211267601</v>
      </c>
      <c r="DI65">
        <f t="shared" si="208"/>
        <v>4.225352112676056E-4</v>
      </c>
      <c r="DJ65">
        <f t="shared" si="68"/>
        <v>37.426689721141187</v>
      </c>
      <c r="DK65">
        <f t="shared" si="69"/>
        <v>30.169014084507054</v>
      </c>
      <c r="DL65">
        <f t="shared" si="70"/>
        <v>127.59144493211546</v>
      </c>
      <c r="DM65">
        <f t="shared" si="136"/>
        <v>11.503380281690141</v>
      </c>
      <c r="DN65">
        <f t="shared" si="71"/>
        <v>3.3458323943662003</v>
      </c>
      <c r="DO65">
        <f t="shared" si="72"/>
        <v>760.43661971830977</v>
      </c>
      <c r="DP65">
        <f t="shared" si="137"/>
        <v>3.638295774647887</v>
      </c>
      <c r="DQ65">
        <f t="shared" si="73"/>
        <v>95.830985915492946</v>
      </c>
      <c r="DR65">
        <f t="shared" si="74"/>
        <v>2.1320769237103208</v>
      </c>
      <c r="DS65">
        <f t="shared" si="138"/>
        <v>0.17464851025658598</v>
      </c>
      <c r="DT65">
        <f t="shared" si="75"/>
        <v>8.7830391779767876</v>
      </c>
      <c r="DU65">
        <f t="shared" si="76"/>
        <v>190.77464788732411</v>
      </c>
      <c r="DV65">
        <f t="shared" si="209"/>
        <v>13.497394366197184</v>
      </c>
      <c r="DW65">
        <f t="shared" si="209"/>
        <v>0</v>
      </c>
      <c r="DX65">
        <f t="shared" si="77"/>
        <v>16.63645597222752</v>
      </c>
      <c r="DY65">
        <f t="shared" si="140"/>
        <v>0</v>
      </c>
      <c r="DZ65">
        <f t="shared" si="78"/>
        <v>2.7658166969705604</v>
      </c>
      <c r="EA65">
        <f t="shared" si="79"/>
        <v>32.294242746074772</v>
      </c>
      <c r="EB65">
        <f t="shared" si="80"/>
        <v>39.097320276930724</v>
      </c>
      <c r="EC65">
        <f t="shared" si="81"/>
        <v>578.53521126760631</v>
      </c>
      <c r="ED65">
        <f t="shared" si="82"/>
        <v>61.22535211267612</v>
      </c>
      <c r="EE65">
        <f t="shared" si="83"/>
        <v>4.5212884328439955</v>
      </c>
      <c r="EF65">
        <f t="shared" si="84"/>
        <v>21.5832676056338</v>
      </c>
      <c r="EG65">
        <f t="shared" si="146"/>
        <v>8.3911830985915525</v>
      </c>
      <c r="EH65">
        <f t="shared" si="85"/>
        <v>371.92571699911196</v>
      </c>
      <c r="EI65">
        <f t="shared" si="214"/>
        <v>2.1470140845070418</v>
      </c>
      <c r="EJ65">
        <f t="shared" si="214"/>
        <v>0</v>
      </c>
      <c r="EK65">
        <f t="shared" si="86"/>
        <v>0.88732394366197109</v>
      </c>
      <c r="EL65">
        <f t="shared" si="148"/>
        <v>8.4507042253521125E-2</v>
      </c>
      <c r="EM65">
        <f t="shared" si="87"/>
        <v>1.3133281690140841</v>
      </c>
      <c r="EN65">
        <f t="shared" si="215"/>
        <v>0</v>
      </c>
      <c r="EO65">
        <f t="shared" si="215"/>
        <v>0</v>
      </c>
      <c r="EP65">
        <f t="shared" si="88"/>
        <v>132.90700736667549</v>
      </c>
      <c r="EQ65">
        <f t="shared" si="89"/>
        <v>3.552050940241871</v>
      </c>
      <c r="ER65">
        <f t="shared" si="216"/>
        <v>0</v>
      </c>
      <c r="ES65">
        <f t="shared" si="216"/>
        <v>0.52323661971830981</v>
      </c>
      <c r="ET65">
        <f t="shared" si="90"/>
        <v>9.0449493974356301</v>
      </c>
      <c r="EU65">
        <f t="shared" si="151"/>
        <v>0</v>
      </c>
      <c r="EV65">
        <f t="shared" si="91"/>
        <v>3.6312845070422499</v>
      </c>
      <c r="EW65">
        <f t="shared" si="92"/>
        <v>117.81474728218427</v>
      </c>
      <c r="EX65">
        <f t="shared" si="93"/>
        <v>496.9014084507038</v>
      </c>
      <c r="EY65">
        <f t="shared" si="94"/>
        <v>10.660056339417315</v>
      </c>
      <c r="EZ65">
        <f t="shared" si="152"/>
        <v>3.6802816901408453</v>
      </c>
      <c r="FA65">
        <f t="shared" si="95"/>
        <v>6.1951177071413328</v>
      </c>
      <c r="FB65">
        <f t="shared" si="96"/>
        <v>57.548991549295721</v>
      </c>
      <c r="FC65">
        <f t="shared" si="153"/>
        <v>0</v>
      </c>
      <c r="FD65">
        <f t="shared" si="97"/>
        <v>726.71830985915494</v>
      </c>
      <c r="FE65">
        <f t="shared" si="98"/>
        <v>392.19718309859127</v>
      </c>
      <c r="FF65">
        <f t="shared" si="99"/>
        <v>136.15493651725217</v>
      </c>
      <c r="FG65">
        <f t="shared" si="100"/>
        <v>32.187790593364596</v>
      </c>
      <c r="FH65">
        <f t="shared" si="101"/>
        <v>45.521830929686246</v>
      </c>
      <c r="FI65">
        <f t="shared" si="102"/>
        <v>110.21107772127625</v>
      </c>
      <c r="FJ65">
        <f t="shared" si="217"/>
        <v>0.98923380281690154</v>
      </c>
      <c r="FK65">
        <f t="shared" si="217"/>
        <v>0</v>
      </c>
      <c r="FL65">
        <f t="shared" si="103"/>
        <v>73.646933728994796</v>
      </c>
      <c r="FM65">
        <f t="shared" si="104"/>
        <v>30.104496289265271</v>
      </c>
      <c r="FN65">
        <f t="shared" si="105"/>
        <v>163.2676056338031</v>
      </c>
      <c r="FO65">
        <f t="shared" si="218"/>
        <v>0</v>
      </c>
      <c r="FP65">
        <f t="shared" si="218"/>
        <v>0</v>
      </c>
      <c r="FQ65">
        <f t="shared" si="106"/>
        <v>13438.382956389529</v>
      </c>
      <c r="FR65">
        <f t="shared" si="107"/>
        <v>5.4901394366197165</v>
      </c>
      <c r="FS65">
        <f t="shared" si="143"/>
        <v>9.0591509231999456</v>
      </c>
      <c r="FT65">
        <f t="shared" si="108"/>
        <v>1934.3661971830973</v>
      </c>
      <c r="FU65">
        <f t="shared" si="109"/>
        <v>25288.73239436619</v>
      </c>
      <c r="FV65">
        <f t="shared" si="110"/>
        <v>35.652191793839513</v>
      </c>
      <c r="FW65">
        <f t="shared" si="212"/>
        <v>0</v>
      </c>
      <c r="FX65">
        <f t="shared" si="212"/>
        <v>0</v>
      </c>
      <c r="FY65">
        <f t="shared" si="111"/>
        <v>924.58295196919198</v>
      </c>
      <c r="FZ65">
        <f t="shared" si="112"/>
        <v>10.472703543097861</v>
      </c>
      <c r="GA65">
        <f t="shared" si="213"/>
        <v>0</v>
      </c>
      <c r="GB65">
        <f t="shared" si="213"/>
        <v>29.54102816901408</v>
      </c>
      <c r="GC65">
        <f t="shared" si="113"/>
        <v>246.18745927085607</v>
      </c>
    </row>
    <row r="66" spans="1:185">
      <c r="A66" s="1">
        <v>1964</v>
      </c>
      <c r="B66">
        <f t="shared" si="3"/>
        <v>73.137036619718316</v>
      </c>
      <c r="C66">
        <f t="shared" si="4"/>
        <v>29.362976817376857</v>
      </c>
      <c r="D66">
        <f t="shared" si="5"/>
        <v>38.215708823390919</v>
      </c>
      <c r="E66">
        <f t="shared" si="126"/>
        <v>0</v>
      </c>
      <c r="F66">
        <f t="shared" si="6"/>
        <v>24.338028169014081</v>
      </c>
      <c r="G66">
        <f t="shared" si="204"/>
        <v>0</v>
      </c>
      <c r="H66">
        <f t="shared" si="204"/>
        <v>0</v>
      </c>
      <c r="I66">
        <f t="shared" si="7"/>
        <v>358.5318255269766</v>
      </c>
      <c r="J66">
        <f t="shared" si="114"/>
        <v>0</v>
      </c>
      <c r="K66">
        <f t="shared" si="8"/>
        <v>382.19718309859195</v>
      </c>
      <c r="L66">
        <f t="shared" si="9"/>
        <v>557.07042253521172</v>
      </c>
      <c r="M66">
        <f t="shared" si="10"/>
        <v>6.0117633802816925</v>
      </c>
      <c r="N66">
        <f t="shared" si="11"/>
        <v>13.156786970997016</v>
      </c>
      <c r="O66">
        <f t="shared" si="12"/>
        <v>4.4404281690140888</v>
      </c>
      <c r="P66">
        <f t="shared" si="13"/>
        <v>620.16901408450701</v>
      </c>
      <c r="Q66">
        <f t="shared" si="198"/>
        <v>0</v>
      </c>
      <c r="R66">
        <f t="shared" si="198"/>
        <v>2.2774366197183089</v>
      </c>
      <c r="S66">
        <f t="shared" si="198"/>
        <v>7.8873239436619714E-4</v>
      </c>
      <c r="T66">
        <f t="shared" si="198"/>
        <v>4.0930985915492952</v>
      </c>
      <c r="U66">
        <f t="shared" si="14"/>
        <v>2.4544397572948631</v>
      </c>
      <c r="V66">
        <f t="shared" si="15"/>
        <v>1.4985714754103394</v>
      </c>
      <c r="W66">
        <f t="shared" si="16"/>
        <v>196.39011741346027</v>
      </c>
      <c r="X66">
        <f t="shared" si="17"/>
        <v>1.6496848883273858</v>
      </c>
      <c r="Y66">
        <f t="shared" si="18"/>
        <v>46.347802896820333</v>
      </c>
      <c r="Z66">
        <f t="shared" si="116"/>
        <v>0.56338028169014087</v>
      </c>
      <c r="AA66">
        <f t="shared" si="19"/>
        <v>138.9898197842885</v>
      </c>
      <c r="AB66">
        <f t="shared" si="199"/>
        <v>1.3809436619718312</v>
      </c>
      <c r="AC66">
        <f t="shared" si="199"/>
        <v>6.1306379753998641</v>
      </c>
      <c r="AD66">
        <f t="shared" si="199"/>
        <v>7.9460130146129195</v>
      </c>
      <c r="AE66">
        <f t="shared" si="20"/>
        <v>2290.4788732394354</v>
      </c>
      <c r="AF66">
        <f t="shared" si="21"/>
        <v>1.9194591549295801</v>
      </c>
      <c r="AG66">
        <f t="shared" si="200"/>
        <v>0.33802816901408445</v>
      </c>
      <c r="AH66">
        <f t="shared" si="200"/>
        <v>0.42816901408450686</v>
      </c>
      <c r="AI66">
        <f t="shared" si="200"/>
        <v>53.519760189561431</v>
      </c>
      <c r="AJ66">
        <f t="shared" si="22"/>
        <v>1248.558753815033</v>
      </c>
      <c r="AK66">
        <f t="shared" si="119"/>
        <v>0.84507042253521103</v>
      </c>
      <c r="AL66">
        <f t="shared" si="23"/>
        <v>84.869803847158721</v>
      </c>
      <c r="AM66">
        <f t="shared" si="120"/>
        <v>0</v>
      </c>
      <c r="AN66">
        <f t="shared" si="24"/>
        <v>2.1542531281433628</v>
      </c>
      <c r="AO66">
        <f t="shared" si="201"/>
        <v>0</v>
      </c>
      <c r="AP66">
        <f t="shared" si="201"/>
        <v>0</v>
      </c>
      <c r="AQ66">
        <f t="shared" si="201"/>
        <v>23.16523381887324</v>
      </c>
      <c r="AR66">
        <f t="shared" si="25"/>
        <v>5.9252180848222293</v>
      </c>
      <c r="AS66">
        <f t="shared" si="26"/>
        <v>15.974395823002537</v>
      </c>
      <c r="AT66">
        <f t="shared" si="27"/>
        <v>5.715594840911991</v>
      </c>
      <c r="AU66">
        <f t="shared" si="28"/>
        <v>461.52112676056299</v>
      </c>
      <c r="AV66">
        <f t="shared" si="29"/>
        <v>335.32394366197201</v>
      </c>
      <c r="AW66">
        <f t="shared" si="202"/>
        <v>1.2797380281690141</v>
      </c>
      <c r="AX66">
        <f t="shared" si="202"/>
        <v>0</v>
      </c>
      <c r="AY66">
        <f t="shared" si="202"/>
        <v>29.821499471859934</v>
      </c>
      <c r="AZ66">
        <f t="shared" si="30"/>
        <v>87.547389349335063</v>
      </c>
      <c r="BA66">
        <f t="shared" si="31"/>
        <v>12.424961156646567</v>
      </c>
      <c r="BB66">
        <f t="shared" si="32"/>
        <v>164.73921281574729</v>
      </c>
      <c r="BC66">
        <f t="shared" si="33"/>
        <v>20.223252755589716</v>
      </c>
      <c r="BD66">
        <f t="shared" si="34"/>
        <v>10.126242253521127</v>
      </c>
      <c r="BE66">
        <f t="shared" si="35"/>
        <v>10.136372069769244</v>
      </c>
      <c r="BF66">
        <f t="shared" si="36"/>
        <v>8.4891943661971787</v>
      </c>
      <c r="BG66">
        <f t="shared" si="123"/>
        <v>0.39540845070422542</v>
      </c>
      <c r="BH66">
        <f t="shared" si="37"/>
        <v>329.91549295774644</v>
      </c>
      <c r="BI66">
        <f t="shared" si="38"/>
        <v>2551.8873239436643</v>
      </c>
      <c r="BJ66">
        <f t="shared" si="203"/>
        <v>0.50704225352112686</v>
      </c>
      <c r="BK66">
        <f t="shared" si="203"/>
        <v>1.3563380281690136</v>
      </c>
      <c r="BL66">
        <f t="shared" si="203"/>
        <v>0</v>
      </c>
      <c r="BM66">
        <f t="shared" si="39"/>
        <v>1.0376445695990886</v>
      </c>
      <c r="BN66">
        <f t="shared" si="125"/>
        <v>0.11267605633802817</v>
      </c>
      <c r="BO66">
        <f t="shared" si="40"/>
        <v>4270.8732394366216</v>
      </c>
      <c r="BP66">
        <f t="shared" si="41"/>
        <v>1.2109639310917886</v>
      </c>
      <c r="BQ66">
        <f t="shared" si="42"/>
        <v>121.69014084507036</v>
      </c>
      <c r="BR66">
        <f t="shared" si="210"/>
        <v>0</v>
      </c>
      <c r="BS66">
        <f t="shared" si="210"/>
        <v>0</v>
      </c>
      <c r="BT66">
        <f t="shared" si="43"/>
        <v>1.1236056338028169</v>
      </c>
      <c r="BU66">
        <f t="shared" si="44"/>
        <v>8.8887998171329503</v>
      </c>
      <c r="BV66">
        <f t="shared" si="211"/>
        <v>2.6698591549295774</v>
      </c>
      <c r="BW66">
        <f t="shared" si="211"/>
        <v>0</v>
      </c>
      <c r="BX66">
        <f t="shared" si="211"/>
        <v>0.36619718309859162</v>
      </c>
      <c r="BY66">
        <f t="shared" si="128"/>
        <v>2.2113672417984116</v>
      </c>
      <c r="BZ66">
        <f t="shared" si="45"/>
        <v>1.1086386401612409</v>
      </c>
      <c r="CA66">
        <f t="shared" si="46"/>
        <v>24.805054848739307</v>
      </c>
      <c r="CB66">
        <f t="shared" si="47"/>
        <v>504.78873239436575</v>
      </c>
      <c r="CC66">
        <f t="shared" si="48"/>
        <v>5.4084507042253467</v>
      </c>
      <c r="CD66">
        <f t="shared" si="49"/>
        <v>629.68558501547591</v>
      </c>
      <c r="CE66">
        <f t="shared" si="50"/>
        <v>55.688516121493684</v>
      </c>
      <c r="CF66">
        <f t="shared" si="51"/>
        <v>442.81166920793083</v>
      </c>
      <c r="CG66">
        <f t="shared" si="52"/>
        <v>52.505459183031796</v>
      </c>
      <c r="CH66">
        <f t="shared" si="53"/>
        <v>96.450704225352013</v>
      </c>
      <c r="CI66">
        <f t="shared" si="129"/>
        <v>70.0663661971831</v>
      </c>
      <c r="CJ66">
        <f t="shared" si="54"/>
        <v>1856.9014084507062</v>
      </c>
      <c r="CK66">
        <f t="shared" si="55"/>
        <v>32.901132379022371</v>
      </c>
      <c r="CL66">
        <f t="shared" si="56"/>
        <v>3704.7887323943705</v>
      </c>
      <c r="CM66">
        <f t="shared" si="57"/>
        <v>34.656639585473634</v>
      </c>
      <c r="CN66">
        <f t="shared" si="58"/>
        <v>5.9366598868653</v>
      </c>
      <c r="CO66">
        <f t="shared" si="205"/>
        <v>0</v>
      </c>
      <c r="CP66">
        <f t="shared" si="205"/>
        <v>0</v>
      </c>
      <c r="CQ66">
        <f t="shared" si="59"/>
        <v>174.87323943661974</v>
      </c>
      <c r="CR66">
        <f t="shared" si="60"/>
        <v>28.636722583835031</v>
      </c>
      <c r="CS66">
        <f t="shared" si="206"/>
        <v>4.0687183098591548</v>
      </c>
      <c r="CT66">
        <f t="shared" si="206"/>
        <v>30.796957746478871</v>
      </c>
      <c r="CU66">
        <f t="shared" si="206"/>
        <v>0</v>
      </c>
      <c r="CV66">
        <f t="shared" si="206"/>
        <v>1.6760563380281683</v>
      </c>
      <c r="CW66">
        <f t="shared" si="61"/>
        <v>4.3643656662597632</v>
      </c>
      <c r="CX66">
        <f t="shared" si="62"/>
        <v>7.2112676056337968</v>
      </c>
      <c r="CY66">
        <f t="shared" si="63"/>
        <v>23.118084406627982</v>
      </c>
      <c r="CZ66">
        <f t="shared" si="132"/>
        <v>0</v>
      </c>
      <c r="DA66">
        <f t="shared" si="64"/>
        <v>9.0140845070422522</v>
      </c>
      <c r="DB66">
        <f t="shared" si="133"/>
        <v>2.3234150136820872</v>
      </c>
      <c r="DC66">
        <f t="shared" si="65"/>
        <v>0.97703661971831079</v>
      </c>
      <c r="DD66">
        <f t="shared" si="207"/>
        <v>2.1069577464788729</v>
      </c>
      <c r="DE66">
        <f t="shared" si="207"/>
        <v>6.0140845070422522</v>
      </c>
      <c r="DF66">
        <f t="shared" si="66"/>
        <v>1.1301859154929583</v>
      </c>
      <c r="DG66">
        <f t="shared" si="67"/>
        <v>363.55397059064137</v>
      </c>
      <c r="DH66">
        <f t="shared" si="208"/>
        <v>0.70422535211267601</v>
      </c>
      <c r="DI66">
        <f t="shared" si="208"/>
        <v>4.225352112676056E-4</v>
      </c>
      <c r="DJ66">
        <f t="shared" si="68"/>
        <v>38.020764161159299</v>
      </c>
      <c r="DK66">
        <f t="shared" si="69"/>
        <v>30.647887323943674</v>
      </c>
      <c r="DL66">
        <f t="shared" si="70"/>
        <v>129.61670596278395</v>
      </c>
      <c r="DM66">
        <f t="shared" si="136"/>
        <v>11.503380281690141</v>
      </c>
      <c r="DN66">
        <f t="shared" si="71"/>
        <v>3.3989408450704257</v>
      </c>
      <c r="DO66">
        <f t="shared" si="72"/>
        <v>772.50704225352104</v>
      </c>
      <c r="DP66">
        <f t="shared" si="137"/>
        <v>3.638295774647887</v>
      </c>
      <c r="DQ66">
        <f t="shared" si="73"/>
        <v>97.352112676056322</v>
      </c>
      <c r="DR66">
        <f t="shared" si="74"/>
        <v>2.1659194145628655</v>
      </c>
      <c r="DS66">
        <f t="shared" si="138"/>
        <v>0.17464851025658598</v>
      </c>
      <c r="DT66">
        <f t="shared" si="75"/>
        <v>8.9224524982621336</v>
      </c>
      <c r="DU66">
        <f t="shared" si="76"/>
        <v>193.80281690140862</v>
      </c>
      <c r="DV66">
        <f t="shared" si="209"/>
        <v>13.497394366197184</v>
      </c>
      <c r="DW66">
        <f t="shared" si="209"/>
        <v>0</v>
      </c>
      <c r="DX66">
        <f t="shared" si="77"/>
        <v>16.900526701945417</v>
      </c>
      <c r="DY66">
        <f t="shared" si="140"/>
        <v>0</v>
      </c>
      <c r="DZ66">
        <f t="shared" si="78"/>
        <v>2.8097185493034265</v>
      </c>
      <c r="EA66">
        <f t="shared" si="79"/>
        <v>32.806849773790248</v>
      </c>
      <c r="EB66">
        <f t="shared" si="80"/>
        <v>39.717912662278827</v>
      </c>
      <c r="EC66">
        <f t="shared" si="81"/>
        <v>587.71830985915562</v>
      </c>
      <c r="ED66">
        <f t="shared" si="82"/>
        <v>62.197183098591616</v>
      </c>
      <c r="EE66">
        <f t="shared" si="83"/>
        <v>4.5930549159050109</v>
      </c>
      <c r="EF66">
        <f t="shared" si="84"/>
        <v>21.925859154929576</v>
      </c>
      <c r="EG66">
        <f t="shared" si="146"/>
        <v>8.3911830985915525</v>
      </c>
      <c r="EH66">
        <f t="shared" si="85"/>
        <v>377.82929980862167</v>
      </c>
      <c r="EI66">
        <f t="shared" si="214"/>
        <v>2.1470140845070418</v>
      </c>
      <c r="EJ66">
        <f t="shared" si="214"/>
        <v>0</v>
      </c>
      <c r="EK66">
        <f t="shared" si="86"/>
        <v>0.9014084507042246</v>
      </c>
      <c r="EL66">
        <f t="shared" si="148"/>
        <v>8.4507042253521125E-2</v>
      </c>
      <c r="EM66">
        <f t="shared" si="87"/>
        <v>1.3341746478873235</v>
      </c>
      <c r="EN66">
        <f t="shared" si="215"/>
        <v>0</v>
      </c>
      <c r="EO66">
        <f t="shared" si="215"/>
        <v>0</v>
      </c>
      <c r="EP66">
        <f t="shared" si="88"/>
        <v>135.01664240424176</v>
      </c>
      <c r="EQ66">
        <f t="shared" si="89"/>
        <v>3.6084327011980912</v>
      </c>
      <c r="ER66">
        <f t="shared" si="216"/>
        <v>0</v>
      </c>
      <c r="ES66">
        <f t="shared" si="216"/>
        <v>0.52323661971830981</v>
      </c>
      <c r="ET66">
        <f t="shared" si="90"/>
        <v>9.1885200227917512</v>
      </c>
      <c r="EU66">
        <f t="shared" si="151"/>
        <v>0</v>
      </c>
      <c r="EV66">
        <f t="shared" si="91"/>
        <v>3.6889239436619681</v>
      </c>
      <c r="EW66">
        <f t="shared" si="92"/>
        <v>119.68482263586974</v>
      </c>
      <c r="EX66">
        <f t="shared" si="93"/>
        <v>504.78873239436575</v>
      </c>
      <c r="EY66">
        <f t="shared" si="94"/>
        <v>10.829263582900129</v>
      </c>
      <c r="EZ66">
        <f t="shared" si="152"/>
        <v>3.6802816901408453</v>
      </c>
      <c r="FA66">
        <f t="shared" si="95"/>
        <v>6.2934529088419886</v>
      </c>
      <c r="FB66">
        <f t="shared" si="96"/>
        <v>58.462467605633748</v>
      </c>
      <c r="FC66">
        <f t="shared" si="153"/>
        <v>0</v>
      </c>
      <c r="FD66">
        <f t="shared" si="97"/>
        <v>738.25352112676057</v>
      </c>
      <c r="FE66">
        <f t="shared" si="98"/>
        <v>398.4225352112673</v>
      </c>
      <c r="FF66">
        <f t="shared" si="99"/>
        <v>138.31612598577999</v>
      </c>
      <c r="FG66">
        <f t="shared" si="100"/>
        <v>32.69870790437038</v>
      </c>
      <c r="FH66">
        <f t="shared" si="101"/>
        <v>46.244399674601901</v>
      </c>
      <c r="FI66">
        <f t="shared" si="102"/>
        <v>111.96045990732826</v>
      </c>
      <c r="FJ66">
        <f t="shared" si="217"/>
        <v>0.98923380281690154</v>
      </c>
      <c r="FK66">
        <f t="shared" si="217"/>
        <v>0</v>
      </c>
      <c r="FL66">
        <f t="shared" si="103"/>
        <v>74.815932677074073</v>
      </c>
      <c r="FM66">
        <f t="shared" si="104"/>
        <v>30.582345436713926</v>
      </c>
      <c r="FN66">
        <f t="shared" si="105"/>
        <v>165.85915492957776</v>
      </c>
      <c r="FO66">
        <f t="shared" si="218"/>
        <v>0</v>
      </c>
      <c r="FP66">
        <f t="shared" si="218"/>
        <v>0</v>
      </c>
      <c r="FQ66">
        <f t="shared" si="106"/>
        <v>13651.690622363965</v>
      </c>
      <c r="FR66">
        <f t="shared" si="107"/>
        <v>5.5772845070422514</v>
      </c>
      <c r="FS66">
        <f t="shared" si="143"/>
        <v>9.0591509231999456</v>
      </c>
      <c r="FT66">
        <f t="shared" si="108"/>
        <v>1965.0704225352099</v>
      </c>
      <c r="FU66">
        <f t="shared" si="109"/>
        <v>25690.140845070415</v>
      </c>
      <c r="FV66">
        <f t="shared" si="110"/>
        <v>36.218099600090937</v>
      </c>
      <c r="FW66">
        <f t="shared" si="212"/>
        <v>0</v>
      </c>
      <c r="FX66">
        <f t="shared" si="212"/>
        <v>0</v>
      </c>
      <c r="FY66">
        <f t="shared" si="111"/>
        <v>939.25887184171881</v>
      </c>
      <c r="FZ66">
        <f t="shared" si="112"/>
        <v>10.638936932670843</v>
      </c>
      <c r="GA66">
        <f t="shared" si="213"/>
        <v>0</v>
      </c>
      <c r="GB66">
        <f t="shared" si="213"/>
        <v>29.54102816901408</v>
      </c>
      <c r="GC66">
        <f t="shared" si="113"/>
        <v>250.09519671959981</v>
      </c>
    </row>
    <row r="67" spans="1:185">
      <c r="A67" s="1">
        <v>1965</v>
      </c>
      <c r="B67">
        <f t="shared" si="3"/>
        <v>74.279802816901409</v>
      </c>
      <c r="C67">
        <f t="shared" si="4"/>
        <v>29.821773330148371</v>
      </c>
      <c r="D67">
        <f t="shared" si="5"/>
        <v>38.8128292737564</v>
      </c>
      <c r="E67">
        <f t="shared" si="126"/>
        <v>0</v>
      </c>
      <c r="F67">
        <f t="shared" si="6"/>
        <v>24.718309859154925</v>
      </c>
      <c r="G67">
        <f t="shared" si="204"/>
        <v>0</v>
      </c>
      <c r="H67">
        <f t="shared" si="204"/>
        <v>0</v>
      </c>
      <c r="I67">
        <f t="shared" si="7"/>
        <v>364.13388530083563</v>
      </c>
      <c r="J67">
        <f t="shared" si="114"/>
        <v>0</v>
      </c>
      <c r="K67">
        <f t="shared" si="8"/>
        <v>388.16901408450747</v>
      </c>
      <c r="L67">
        <f t="shared" si="9"/>
        <v>565.77464788732436</v>
      </c>
      <c r="M67">
        <f t="shared" si="10"/>
        <v>6.1056971830985942</v>
      </c>
      <c r="N67">
        <f t="shared" si="11"/>
        <v>13.362361767418845</v>
      </c>
      <c r="O67">
        <f t="shared" si="12"/>
        <v>4.5098098591549336</v>
      </c>
      <c r="P67">
        <f t="shared" si="13"/>
        <v>629.85915492957747</v>
      </c>
      <c r="Q67">
        <f t="shared" si="198"/>
        <v>0</v>
      </c>
      <c r="R67">
        <f t="shared" si="198"/>
        <v>2.2774366197183089</v>
      </c>
      <c r="S67">
        <f t="shared" si="198"/>
        <v>7.8873239436619714E-4</v>
      </c>
      <c r="T67">
        <f t="shared" si="198"/>
        <v>4.0930985915492952</v>
      </c>
      <c r="U67">
        <f t="shared" si="14"/>
        <v>2.4927903785025953</v>
      </c>
      <c r="V67">
        <f t="shared" si="15"/>
        <v>1.521986654713626</v>
      </c>
      <c r="W67">
        <f t="shared" si="16"/>
        <v>199.4587129980456</v>
      </c>
      <c r="X67">
        <f t="shared" si="17"/>
        <v>1.6754612147075012</v>
      </c>
      <c r="Y67">
        <f t="shared" si="18"/>
        <v>47.071987317083149</v>
      </c>
      <c r="Z67">
        <f t="shared" si="116"/>
        <v>0.56338028169014087</v>
      </c>
      <c r="AA67">
        <f t="shared" si="19"/>
        <v>141.16153571841801</v>
      </c>
      <c r="AB67">
        <f t="shared" si="199"/>
        <v>1.3809436619718312</v>
      </c>
      <c r="AC67">
        <f t="shared" si="199"/>
        <v>6.1306379753998641</v>
      </c>
      <c r="AD67">
        <f t="shared" si="199"/>
        <v>7.9460130146129195</v>
      </c>
      <c r="AE67">
        <f t="shared" si="20"/>
        <v>2326.2676056338014</v>
      </c>
      <c r="AF67">
        <f t="shared" si="21"/>
        <v>1.9494507042253548</v>
      </c>
      <c r="AG67">
        <f t="shared" si="200"/>
        <v>0.33802816901408445</v>
      </c>
      <c r="AH67">
        <f t="shared" si="200"/>
        <v>0.42816901408450686</v>
      </c>
      <c r="AI67">
        <f t="shared" si="200"/>
        <v>53.519760189561431</v>
      </c>
      <c r="AJ67">
        <f t="shared" si="22"/>
        <v>1268.0674843433928</v>
      </c>
      <c r="AK67">
        <f t="shared" si="119"/>
        <v>0.84507042253521103</v>
      </c>
      <c r="AL67">
        <f t="shared" si="23"/>
        <v>86.195894532270572</v>
      </c>
      <c r="AM67">
        <f t="shared" si="120"/>
        <v>0</v>
      </c>
      <c r="AN67">
        <f t="shared" si="24"/>
        <v>2.1879133332706027</v>
      </c>
      <c r="AO67">
        <f t="shared" si="201"/>
        <v>0</v>
      </c>
      <c r="AP67">
        <f t="shared" si="201"/>
        <v>0</v>
      </c>
      <c r="AQ67">
        <f t="shared" si="201"/>
        <v>23.16523381887324</v>
      </c>
      <c r="AR67">
        <f t="shared" si="25"/>
        <v>6.0177996173975767</v>
      </c>
      <c r="AS67">
        <f t="shared" si="26"/>
        <v>16.223995757736951</v>
      </c>
      <c r="AT67">
        <f t="shared" si="27"/>
        <v>5.8049010103012408</v>
      </c>
      <c r="AU67">
        <f t="shared" si="28"/>
        <v>468.73239436619679</v>
      </c>
      <c r="AV67">
        <f t="shared" si="29"/>
        <v>340.56338028169034</v>
      </c>
      <c r="AW67">
        <f t="shared" si="202"/>
        <v>1.2797380281690141</v>
      </c>
      <c r="AX67">
        <f t="shared" si="202"/>
        <v>0</v>
      </c>
      <c r="AY67">
        <f t="shared" si="202"/>
        <v>29.821499471859934</v>
      </c>
      <c r="AZ67">
        <f t="shared" si="30"/>
        <v>88.915317307918428</v>
      </c>
      <c r="BA67">
        <f t="shared" si="31"/>
        <v>12.619101174719169</v>
      </c>
      <c r="BB67">
        <f t="shared" si="32"/>
        <v>167.31326301599336</v>
      </c>
      <c r="BC67">
        <f t="shared" si="33"/>
        <v>20.539241079895806</v>
      </c>
      <c r="BD67">
        <f t="shared" si="34"/>
        <v>10.284464788732395</v>
      </c>
      <c r="BE67">
        <f t="shared" si="35"/>
        <v>10.294752883359388</v>
      </c>
      <c r="BF67">
        <f t="shared" si="36"/>
        <v>8.6218380281690088</v>
      </c>
      <c r="BG67">
        <f t="shared" si="123"/>
        <v>0.39540845070422542</v>
      </c>
      <c r="BH67">
        <f t="shared" si="37"/>
        <v>335.07042253521121</v>
      </c>
      <c r="BI67">
        <f t="shared" si="38"/>
        <v>2591.7605633802841</v>
      </c>
      <c r="BJ67">
        <f t="shared" si="203"/>
        <v>0.50704225352112686</v>
      </c>
      <c r="BK67">
        <f t="shared" si="203"/>
        <v>1.3563380281690136</v>
      </c>
      <c r="BL67">
        <f t="shared" si="203"/>
        <v>0</v>
      </c>
      <c r="BM67">
        <f t="shared" si="39"/>
        <v>1.0538577659990744</v>
      </c>
      <c r="BN67">
        <f t="shared" si="125"/>
        <v>0.11267605633802817</v>
      </c>
      <c r="BO67">
        <f t="shared" si="40"/>
        <v>4337.6056338028184</v>
      </c>
      <c r="BP67">
        <f t="shared" si="41"/>
        <v>1.2298852425150977</v>
      </c>
      <c r="BQ67">
        <f t="shared" si="42"/>
        <v>123.59154929577458</v>
      </c>
      <c r="BR67">
        <f t="shared" si="210"/>
        <v>0</v>
      </c>
      <c r="BS67">
        <f t="shared" si="210"/>
        <v>0</v>
      </c>
      <c r="BT67">
        <f t="shared" si="43"/>
        <v>1.1411619718309858</v>
      </c>
      <c r="BU67">
        <f t="shared" si="44"/>
        <v>9.0276873142756529</v>
      </c>
      <c r="BV67">
        <f t="shared" si="211"/>
        <v>2.6698591549295774</v>
      </c>
      <c r="BW67">
        <f t="shared" si="211"/>
        <v>0</v>
      </c>
      <c r="BX67">
        <f t="shared" si="211"/>
        <v>0.36619718309859162</v>
      </c>
      <c r="BY67">
        <f t="shared" si="128"/>
        <v>2.2113672417984116</v>
      </c>
      <c r="BZ67">
        <f t="shared" si="45"/>
        <v>1.1259611189137604</v>
      </c>
      <c r="CA67">
        <f t="shared" si="46"/>
        <v>25.192633830750857</v>
      </c>
      <c r="CB67">
        <f t="shared" si="47"/>
        <v>512.67605633802771</v>
      </c>
      <c r="CC67">
        <f t="shared" si="48"/>
        <v>5.4929577464788677</v>
      </c>
      <c r="CD67">
        <f t="shared" si="49"/>
        <v>639.52442228134271</v>
      </c>
      <c r="CE67">
        <f t="shared" si="50"/>
        <v>56.558649185892023</v>
      </c>
      <c r="CF67">
        <f t="shared" si="51"/>
        <v>449.73060153930476</v>
      </c>
      <c r="CG67">
        <f t="shared" si="52"/>
        <v>53.325856982766666</v>
      </c>
      <c r="CH67">
        <f t="shared" si="53"/>
        <v>97.957746478873133</v>
      </c>
      <c r="CI67">
        <f t="shared" si="129"/>
        <v>70.0663661971831</v>
      </c>
      <c r="CJ67">
        <f t="shared" si="54"/>
        <v>1885.9154929577485</v>
      </c>
      <c r="CK67">
        <f t="shared" si="55"/>
        <v>33.415212572444595</v>
      </c>
      <c r="CL67">
        <f t="shared" si="56"/>
        <v>3762.6760563380326</v>
      </c>
      <c r="CM67">
        <f t="shared" si="57"/>
        <v>35.198149578996663</v>
      </c>
      <c r="CN67">
        <f t="shared" si="58"/>
        <v>6.0294201975975703</v>
      </c>
      <c r="CO67">
        <f t="shared" si="205"/>
        <v>0</v>
      </c>
      <c r="CP67">
        <f t="shared" si="205"/>
        <v>0</v>
      </c>
      <c r="CQ67">
        <f t="shared" si="59"/>
        <v>177.60563380281693</v>
      </c>
      <c r="CR67">
        <f t="shared" si="60"/>
        <v>29.084171374207454</v>
      </c>
      <c r="CS67">
        <f t="shared" si="206"/>
        <v>4.0687183098591548</v>
      </c>
      <c r="CT67">
        <f t="shared" si="206"/>
        <v>30.796957746478871</v>
      </c>
      <c r="CU67">
        <f t="shared" si="206"/>
        <v>0</v>
      </c>
      <c r="CV67">
        <f t="shared" si="206"/>
        <v>1.6760563380281683</v>
      </c>
      <c r="CW67">
        <f t="shared" si="61"/>
        <v>4.4325588797950717</v>
      </c>
      <c r="CX67">
        <f t="shared" si="62"/>
        <v>7.3239436619718248</v>
      </c>
      <c r="CY67">
        <f t="shared" si="63"/>
        <v>23.479304475481545</v>
      </c>
      <c r="CZ67">
        <f t="shared" si="132"/>
        <v>0</v>
      </c>
      <c r="DA67">
        <f t="shared" si="64"/>
        <v>9.1549295774647881</v>
      </c>
      <c r="DB67">
        <f t="shared" si="133"/>
        <v>2.3234150136820872</v>
      </c>
      <c r="DC67">
        <f t="shared" si="65"/>
        <v>0.99230281690140942</v>
      </c>
      <c r="DD67">
        <f t="shared" si="207"/>
        <v>2.1069577464788729</v>
      </c>
      <c r="DE67">
        <f t="shared" si="207"/>
        <v>6.0140845070422522</v>
      </c>
      <c r="DF67">
        <f t="shared" si="66"/>
        <v>1.1478450704225358</v>
      </c>
      <c r="DG67">
        <f t="shared" si="67"/>
        <v>369.23450138112014</v>
      </c>
      <c r="DH67">
        <f t="shared" si="208"/>
        <v>0.70422535211267601</v>
      </c>
      <c r="DI67">
        <f t="shared" si="208"/>
        <v>4.225352112676056E-4</v>
      </c>
      <c r="DJ67">
        <f t="shared" si="68"/>
        <v>38.614838601177411</v>
      </c>
      <c r="DK67">
        <f t="shared" si="69"/>
        <v>31.126760563380294</v>
      </c>
      <c r="DL67">
        <f t="shared" si="70"/>
        <v>131.64196699345246</v>
      </c>
      <c r="DM67">
        <f t="shared" si="136"/>
        <v>11.503380281690141</v>
      </c>
      <c r="DN67">
        <f t="shared" si="71"/>
        <v>3.4520492957746511</v>
      </c>
      <c r="DO67">
        <f t="shared" si="72"/>
        <v>784.5774647887323</v>
      </c>
      <c r="DP67">
        <f t="shared" si="137"/>
        <v>3.638295774647887</v>
      </c>
      <c r="DQ67">
        <f t="shared" si="73"/>
        <v>98.873239436619698</v>
      </c>
      <c r="DR67">
        <f t="shared" si="74"/>
        <v>2.1997619054154103</v>
      </c>
      <c r="DS67">
        <f t="shared" si="138"/>
        <v>0.17464851025658598</v>
      </c>
      <c r="DT67">
        <f t="shared" si="75"/>
        <v>9.0618658185474796</v>
      </c>
      <c r="DU67">
        <f t="shared" si="76"/>
        <v>196.83098591549313</v>
      </c>
      <c r="DV67">
        <f t="shared" si="209"/>
        <v>13.497394366197184</v>
      </c>
      <c r="DW67">
        <f t="shared" si="209"/>
        <v>0</v>
      </c>
      <c r="DX67">
        <f t="shared" si="77"/>
        <v>17.164597431663314</v>
      </c>
      <c r="DY67">
        <f t="shared" si="140"/>
        <v>0</v>
      </c>
      <c r="DZ67">
        <f t="shared" si="78"/>
        <v>2.8536204016362925</v>
      </c>
      <c r="EA67">
        <f t="shared" si="79"/>
        <v>33.319456801505723</v>
      </c>
      <c r="EB67">
        <f t="shared" si="80"/>
        <v>40.338505047626931</v>
      </c>
      <c r="EC67">
        <f t="shared" si="81"/>
        <v>596.90140845070493</v>
      </c>
      <c r="ED67">
        <f t="shared" si="82"/>
        <v>63.169014084507111</v>
      </c>
      <c r="EE67">
        <f t="shared" si="83"/>
        <v>4.6648213989660263</v>
      </c>
      <c r="EF67">
        <f t="shared" si="84"/>
        <v>22.268450704225351</v>
      </c>
      <c r="EG67">
        <f t="shared" si="146"/>
        <v>8.3911830985915525</v>
      </c>
      <c r="EH67">
        <f t="shared" si="85"/>
        <v>383.73288261813138</v>
      </c>
      <c r="EI67">
        <f t="shared" si="214"/>
        <v>2.1470140845070418</v>
      </c>
      <c r="EJ67">
        <f t="shared" si="214"/>
        <v>0</v>
      </c>
      <c r="EK67">
        <f t="shared" si="86"/>
        <v>0.9154929577464781</v>
      </c>
      <c r="EL67">
        <f t="shared" si="148"/>
        <v>8.4507042253521125E-2</v>
      </c>
      <c r="EM67">
        <f t="shared" si="87"/>
        <v>1.355021126760563</v>
      </c>
      <c r="EN67">
        <f t="shared" si="215"/>
        <v>0</v>
      </c>
      <c r="EO67">
        <f t="shared" si="215"/>
        <v>0</v>
      </c>
      <c r="EP67">
        <f t="shared" si="88"/>
        <v>137.12627744180804</v>
      </c>
      <c r="EQ67">
        <f t="shared" si="89"/>
        <v>3.6648144621543115</v>
      </c>
      <c r="ER67">
        <f t="shared" si="216"/>
        <v>0</v>
      </c>
      <c r="ES67">
        <f t="shared" si="216"/>
        <v>0.52323661971830981</v>
      </c>
      <c r="ET67">
        <f t="shared" si="90"/>
        <v>9.3320906481478723</v>
      </c>
      <c r="EU67">
        <f t="shared" si="151"/>
        <v>0</v>
      </c>
      <c r="EV67">
        <f t="shared" si="91"/>
        <v>3.7465633802816862</v>
      </c>
      <c r="EW67">
        <f t="shared" si="92"/>
        <v>121.5548979895552</v>
      </c>
      <c r="EX67">
        <f t="shared" si="93"/>
        <v>512.67605633802771</v>
      </c>
      <c r="EY67">
        <f t="shared" si="94"/>
        <v>10.998470826382944</v>
      </c>
      <c r="EZ67">
        <f t="shared" si="152"/>
        <v>3.6802816901408453</v>
      </c>
      <c r="FA67">
        <f t="shared" si="95"/>
        <v>6.3917881105426444</v>
      </c>
      <c r="FB67">
        <f t="shared" si="96"/>
        <v>59.375943661971775</v>
      </c>
      <c r="FC67">
        <f t="shared" si="153"/>
        <v>0</v>
      </c>
      <c r="FD67">
        <f t="shared" si="97"/>
        <v>749.78873239436621</v>
      </c>
      <c r="FE67">
        <f t="shared" si="98"/>
        <v>404.64788732394334</v>
      </c>
      <c r="FF67">
        <f t="shared" si="99"/>
        <v>140.47731545430781</v>
      </c>
      <c r="FG67">
        <f t="shared" si="100"/>
        <v>33.209625215376164</v>
      </c>
      <c r="FH67">
        <f t="shared" si="101"/>
        <v>46.966968419517556</v>
      </c>
      <c r="FI67">
        <f t="shared" si="102"/>
        <v>113.70984209338026</v>
      </c>
      <c r="FJ67">
        <f t="shared" si="217"/>
        <v>0.98923380281690154</v>
      </c>
      <c r="FK67">
        <f t="shared" si="217"/>
        <v>0</v>
      </c>
      <c r="FL67">
        <f t="shared" si="103"/>
        <v>75.984931625153351</v>
      </c>
      <c r="FM67">
        <f t="shared" si="104"/>
        <v>31.060194584162581</v>
      </c>
      <c r="FN67">
        <f t="shared" si="105"/>
        <v>168.45070422535241</v>
      </c>
      <c r="FO67">
        <f t="shared" si="218"/>
        <v>0</v>
      </c>
      <c r="FP67">
        <f t="shared" si="218"/>
        <v>0</v>
      </c>
      <c r="FQ67">
        <f t="shared" si="106"/>
        <v>13864.998288338402</v>
      </c>
      <c r="FR67">
        <f t="shared" si="107"/>
        <v>5.6644295774647864</v>
      </c>
      <c r="FS67">
        <f t="shared" si="143"/>
        <v>9.0591509231999456</v>
      </c>
      <c r="FT67">
        <f t="shared" si="108"/>
        <v>1995.7746478873225</v>
      </c>
      <c r="FU67">
        <f t="shared" si="109"/>
        <v>26091.549295774639</v>
      </c>
      <c r="FV67">
        <f t="shared" si="110"/>
        <v>36.784007406342361</v>
      </c>
      <c r="FW67">
        <f t="shared" si="212"/>
        <v>0</v>
      </c>
      <c r="FX67">
        <f t="shared" si="212"/>
        <v>0</v>
      </c>
      <c r="FY67">
        <f t="shared" si="111"/>
        <v>953.93479171424565</v>
      </c>
      <c r="FZ67">
        <f t="shared" si="112"/>
        <v>10.805170322243825</v>
      </c>
      <c r="GA67">
        <f t="shared" si="213"/>
        <v>0</v>
      </c>
      <c r="GB67">
        <f t="shared" si="213"/>
        <v>29.54102816901408</v>
      </c>
      <c r="GC67">
        <f t="shared" si="113"/>
        <v>254.00293416834356</v>
      </c>
    </row>
    <row r="68" spans="1:185">
      <c r="A68" s="1">
        <v>1966</v>
      </c>
      <c r="B68">
        <f t="shared" ref="B68:B72" si="219">($B$73-0)/71+B67</f>
        <v>75.422569014084502</v>
      </c>
      <c r="C68">
        <f t="shared" ref="C68:C72" si="220">($C$73-0)/71+C67</f>
        <v>30.280569842919885</v>
      </c>
      <c r="D68">
        <f t="shared" ref="D68:D72" si="221">($D$73-0)/71+D67</f>
        <v>39.40994972412188</v>
      </c>
      <c r="E68">
        <f t="shared" si="126"/>
        <v>0</v>
      </c>
      <c r="F68">
        <f t="shared" ref="F68:F72" si="222">($F$73-0)/71+F67</f>
        <v>25.098591549295769</v>
      </c>
      <c r="G68">
        <f t="shared" si="204"/>
        <v>0</v>
      </c>
      <c r="H68">
        <f t="shared" si="204"/>
        <v>0</v>
      </c>
      <c r="I68">
        <f t="shared" ref="I68:I72" si="223">($I$73-0)/71+I67</f>
        <v>369.73594507469465</v>
      </c>
      <c r="J68">
        <f t="shared" si="114"/>
        <v>0</v>
      </c>
      <c r="K68">
        <f t="shared" ref="K68:K72" si="224">($K$73-0)/71+K67</f>
        <v>394.14084507042298</v>
      </c>
      <c r="L68">
        <f t="shared" ref="L68:L72" si="225">($L$73-0)/71+L67</f>
        <v>574.47887323943701</v>
      </c>
      <c r="M68">
        <f t="shared" ref="M68:M72" si="226">($M$73-0)/71+M67</f>
        <v>6.1996309859154959</v>
      </c>
      <c r="N68">
        <f t="shared" ref="N68:N72" si="227">($N$73-0)/71+N67</f>
        <v>13.567936563840673</v>
      </c>
      <c r="O68">
        <f t="shared" ref="O68:O72" si="228">($O$73-0)/71+O67</f>
        <v>4.5791915492957784</v>
      </c>
      <c r="P68">
        <f t="shared" ref="P68:P72" si="229">($P$73-0)/71+P67</f>
        <v>639.54929577464793</v>
      </c>
      <c r="Q68">
        <f t="shared" si="198"/>
        <v>0</v>
      </c>
      <c r="R68">
        <f t="shared" si="198"/>
        <v>2.2774366197183089</v>
      </c>
      <c r="S68">
        <f t="shared" si="198"/>
        <v>7.8873239436619714E-4</v>
      </c>
      <c r="T68">
        <f t="shared" si="198"/>
        <v>4.0930985915492952</v>
      </c>
      <c r="U68">
        <f t="shared" ref="U68:U72" si="230">($U$73-0)/71+U67</f>
        <v>2.5311409997103276</v>
      </c>
      <c r="V68">
        <f t="shared" ref="V68:V72" si="231">($V$73-0)/71+V67</f>
        <v>1.5454018340169127</v>
      </c>
      <c r="W68">
        <f t="shared" ref="W68:W72" si="232">($W$73-0)/71+W67</f>
        <v>202.52730858263092</v>
      </c>
      <c r="X68">
        <f t="shared" ref="X68:X72" si="233">($X$73-0)/71+X67</f>
        <v>1.7012375410876166</v>
      </c>
      <c r="Y68">
        <f t="shared" ref="Y68:Y72" si="234">($Y$73-0)/71+Y67</f>
        <v>47.796171737345965</v>
      </c>
      <c r="Z68">
        <f t="shared" si="116"/>
        <v>0.56338028169014087</v>
      </c>
      <c r="AA68">
        <f t="shared" ref="AA68:AA72" si="235">($AA$73-0)/71+AA67</f>
        <v>143.33325165254752</v>
      </c>
      <c r="AB68">
        <f t="shared" si="199"/>
        <v>1.3809436619718312</v>
      </c>
      <c r="AC68">
        <f t="shared" si="199"/>
        <v>6.1306379753998641</v>
      </c>
      <c r="AD68">
        <f t="shared" si="199"/>
        <v>7.9460130146129195</v>
      </c>
      <c r="AE68">
        <f t="shared" ref="AE68:AE72" si="236">($AE$73-0)/71+AE67</f>
        <v>2362.0563380281674</v>
      </c>
      <c r="AF68">
        <f t="shared" ref="AF68:AF72" si="237">($AF$73-0)/71+AF67</f>
        <v>1.9794422535211296</v>
      </c>
      <c r="AG68">
        <f t="shared" si="200"/>
        <v>0.33802816901408445</v>
      </c>
      <c r="AH68">
        <f t="shared" si="200"/>
        <v>0.42816901408450686</v>
      </c>
      <c r="AI68">
        <f t="shared" si="200"/>
        <v>53.519760189561431</v>
      </c>
      <c r="AJ68">
        <f t="shared" ref="AJ68:AJ72" si="238">($AJ$73-0)/71+AJ67</f>
        <v>1287.5762148717527</v>
      </c>
      <c r="AK68">
        <f t="shared" si="119"/>
        <v>0.84507042253521103</v>
      </c>
      <c r="AL68">
        <f t="shared" ref="AL68:AL72" si="239">($AL$73-0)/71+AL67</f>
        <v>87.521985217382422</v>
      </c>
      <c r="AM68">
        <f t="shared" si="120"/>
        <v>0</v>
      </c>
      <c r="AN68">
        <f t="shared" ref="AN68:AN72" si="240">($AN$73-0)/71+AN67</f>
        <v>2.2215735383978426</v>
      </c>
      <c r="AO68">
        <f t="shared" si="201"/>
        <v>0</v>
      </c>
      <c r="AP68">
        <f t="shared" si="201"/>
        <v>0</v>
      </c>
      <c r="AQ68">
        <f t="shared" si="201"/>
        <v>23.16523381887324</v>
      </c>
      <c r="AR68">
        <f t="shared" ref="AR68:AR72" si="241">($AR$73-0)/71+AR67</f>
        <v>6.1103811499729241</v>
      </c>
      <c r="AS68">
        <f t="shared" ref="AS68:AS72" si="242">($AS$73-0)/71+AS67</f>
        <v>16.473595692471367</v>
      </c>
      <c r="AT68">
        <f t="shared" ref="AT68:AT72" si="243">($AT$73-0)/71+AT67</f>
        <v>5.8942071796904907</v>
      </c>
      <c r="AU68">
        <f t="shared" ref="AU68:AU72" si="244">($AU$73-0)/71+AU67</f>
        <v>475.94366197183058</v>
      </c>
      <c r="AV68">
        <f t="shared" ref="AV68:AV72" si="245">($AV$73-0)/71+AV67</f>
        <v>345.80281690140868</v>
      </c>
      <c r="AW68">
        <f t="shared" si="202"/>
        <v>1.2797380281690141</v>
      </c>
      <c r="AX68">
        <f t="shared" si="202"/>
        <v>0</v>
      </c>
      <c r="AY68">
        <f t="shared" si="202"/>
        <v>29.821499471859934</v>
      </c>
      <c r="AZ68">
        <f t="shared" ref="AZ68:AZ72" si="246">($AZ$73-0)/71+AZ67</f>
        <v>90.283245266501794</v>
      </c>
      <c r="BA68">
        <f t="shared" ref="BA68:BA72" si="247">($BA$73-0)/71+BA67</f>
        <v>12.813241192791772</v>
      </c>
      <c r="BB68">
        <f t="shared" ref="BB68:BB72" si="248">($BB$73-0)/71+BB67</f>
        <v>169.88731321623942</v>
      </c>
      <c r="BC68">
        <f t="shared" ref="BC68:BC72" si="249">($BC$73-0)/71+BC67</f>
        <v>20.855229404201896</v>
      </c>
      <c r="BD68">
        <f t="shared" ref="BD68:BD72" si="250">($BD$73-0)/71+BD67</f>
        <v>10.442687323943662</v>
      </c>
      <c r="BE68">
        <f t="shared" ref="BE68:BE72" si="251">($BE$73-0)/71+BE67</f>
        <v>10.453133696949532</v>
      </c>
      <c r="BF68">
        <f t="shared" ref="BF68:BF72" si="252">($BF$73-0)/71+BF67</f>
        <v>8.7544816901408389</v>
      </c>
      <c r="BG68">
        <f t="shared" si="123"/>
        <v>0.39540845070422542</v>
      </c>
      <c r="BH68">
        <f t="shared" ref="BH68:BH72" si="253">($BH$73-0)/71+BH67</f>
        <v>340.22535211267598</v>
      </c>
      <c r="BI68">
        <f t="shared" ref="BI68:BI72" si="254">($BI$73-0)/71+BI67</f>
        <v>2631.6338028169039</v>
      </c>
      <c r="BJ68">
        <f t="shared" si="203"/>
        <v>0.50704225352112686</v>
      </c>
      <c r="BK68">
        <f t="shared" si="203"/>
        <v>1.3563380281690136</v>
      </c>
      <c r="BL68">
        <f t="shared" si="203"/>
        <v>0</v>
      </c>
      <c r="BM68">
        <f t="shared" ref="BM68:BM72" si="255">($BM$73-0)/71+BM67</f>
        <v>1.0700709623990603</v>
      </c>
      <c r="BN68">
        <f t="shared" si="125"/>
        <v>0.11267605633802817</v>
      </c>
      <c r="BO68">
        <f t="shared" ref="BO68:BO72" si="256">($BO$73-0)/71+BO67</f>
        <v>4404.3380281690152</v>
      </c>
      <c r="BP68">
        <f t="shared" ref="BP68:BP72" si="257">($BP$73-0)/71+BP67</f>
        <v>1.2488065539384068</v>
      </c>
      <c r="BQ68">
        <f t="shared" ref="BQ68:BQ72" si="258">($BQ$73-0)/71+BQ67</f>
        <v>125.49295774647881</v>
      </c>
      <c r="BR68">
        <f t="shared" si="210"/>
        <v>0</v>
      </c>
      <c r="BS68">
        <f t="shared" si="210"/>
        <v>0</v>
      </c>
      <c r="BT68">
        <f t="shared" ref="BT68:BT72" si="259">($BT$73-0)/71+BT67</f>
        <v>1.1587183098591547</v>
      </c>
      <c r="BU68">
        <f t="shared" ref="BU68:BU72" si="260">($BU$73-0)/71+BU67</f>
        <v>9.1665748114183554</v>
      </c>
      <c r="BV68">
        <f t="shared" si="211"/>
        <v>2.6698591549295774</v>
      </c>
      <c r="BW68">
        <f t="shared" si="211"/>
        <v>0</v>
      </c>
      <c r="BX68">
        <f t="shared" si="211"/>
        <v>0.36619718309859162</v>
      </c>
      <c r="BY68">
        <f t="shared" si="128"/>
        <v>2.2113672417984116</v>
      </c>
      <c r="BZ68">
        <f t="shared" ref="BZ68:BZ72" si="261">($BZ$73-0)/71+BZ67</f>
        <v>1.1432835976662798</v>
      </c>
      <c r="CA68">
        <f t="shared" ref="CA68:CA72" si="262">($CA$73-0)/71+CA67</f>
        <v>25.580212812762408</v>
      </c>
      <c r="CB68">
        <f t="shared" ref="CB68:CB72" si="263">($CB$73-0)/71+CB67</f>
        <v>520.56338028168966</v>
      </c>
      <c r="CC68">
        <f t="shared" ref="CC68:CC72" si="264">($CC$73-0)/71+CC67</f>
        <v>5.5774647887323887</v>
      </c>
      <c r="CD68">
        <f t="shared" ref="CD68:CD72" si="265">($CD$73-0)/71+CD67</f>
        <v>649.36325954720951</v>
      </c>
      <c r="CE68">
        <f t="shared" ref="CE68:CE72" si="266">($CE$73-0)/71+CE67</f>
        <v>57.428782250290361</v>
      </c>
      <c r="CF68">
        <f t="shared" ref="CF68:CF72" si="267">($CF$73-0)/71+CF67</f>
        <v>456.64953387067868</v>
      </c>
      <c r="CG68">
        <f t="shared" ref="CG68:CG72" si="268">($CG$73-0)/71+CG67</f>
        <v>54.146254782501536</v>
      </c>
      <c r="CH68">
        <f t="shared" ref="CH68:CH72" si="269">($CH$73-0)/71+CH67</f>
        <v>99.464788732394254</v>
      </c>
      <c r="CI68">
        <f t="shared" si="129"/>
        <v>70.0663661971831</v>
      </c>
      <c r="CJ68">
        <f t="shared" ref="CJ68:CJ72" si="270">($CJ$73-0)/71+CJ67</f>
        <v>1914.9295774647908</v>
      </c>
      <c r="CK68">
        <f t="shared" ref="CK68:CK72" si="271">($CK$73-0)/71+CK67</f>
        <v>33.929292765866819</v>
      </c>
      <c r="CL68">
        <f t="shared" ref="CL68:CL72" si="272">($CL$73-0)/71+CL67</f>
        <v>3820.5633802816947</v>
      </c>
      <c r="CM68">
        <f t="shared" ref="CM68:CM72" si="273">($CM$73-0)/71+CM67</f>
        <v>35.739659572519692</v>
      </c>
      <c r="CN68">
        <f t="shared" ref="CN68:CN72" si="274">($CN$73-0)/71+CN67</f>
        <v>6.1221805083298406</v>
      </c>
      <c r="CO68">
        <f t="shared" si="205"/>
        <v>0</v>
      </c>
      <c r="CP68">
        <f t="shared" si="205"/>
        <v>0</v>
      </c>
      <c r="CQ68">
        <f t="shared" ref="CQ68:CQ72" si="275">($CQ$73-0)/71+CQ67</f>
        <v>180.33802816901411</v>
      </c>
      <c r="CR68">
        <f t="shared" ref="CR68:CR72" si="276">($CR$73-0)/71+CR67</f>
        <v>29.531620164579877</v>
      </c>
      <c r="CS68">
        <f t="shared" si="206"/>
        <v>4.0687183098591548</v>
      </c>
      <c r="CT68">
        <f t="shared" si="206"/>
        <v>30.796957746478871</v>
      </c>
      <c r="CU68">
        <f t="shared" si="206"/>
        <v>0</v>
      </c>
      <c r="CV68">
        <f t="shared" si="206"/>
        <v>1.6760563380281683</v>
      </c>
      <c r="CW68">
        <f t="shared" ref="CW68:CW72" si="277">($CW$73-0)/71+CW67</f>
        <v>4.5007520933303802</v>
      </c>
      <c r="CX68">
        <f t="shared" ref="CX68:CX72" si="278">($CX$73-0)/71+CX67</f>
        <v>7.4366197183098528</v>
      </c>
      <c r="CY68">
        <f t="shared" ref="CY68:CY72" si="279">($CY$73-0)/71+CY67</f>
        <v>23.840524544335107</v>
      </c>
      <c r="CZ68">
        <f t="shared" si="132"/>
        <v>0</v>
      </c>
      <c r="DA68">
        <f t="shared" ref="DA68:DA72" si="280">($DA$73-0)/71+DA67</f>
        <v>9.295774647887324</v>
      </c>
      <c r="DB68">
        <f t="shared" si="133"/>
        <v>2.3234150136820872</v>
      </c>
      <c r="DC68">
        <f t="shared" ref="DC68:DC72" si="281">($DC$73-0)/71+DC67</f>
        <v>1.0075690140845079</v>
      </c>
      <c r="DD68">
        <f t="shared" si="207"/>
        <v>2.1069577464788729</v>
      </c>
      <c r="DE68">
        <f t="shared" si="207"/>
        <v>6.0140845070422522</v>
      </c>
      <c r="DF68">
        <f t="shared" ref="DF68:DF72" si="282">($DF$73-0)/71+DF67</f>
        <v>1.1655042253521133</v>
      </c>
      <c r="DG68">
        <f t="shared" ref="DG68:DG72" si="283">($DG$73-0)/71+DG67</f>
        <v>374.91503217159891</v>
      </c>
      <c r="DH68">
        <f t="shared" si="208"/>
        <v>0.70422535211267601</v>
      </c>
      <c r="DI68">
        <f t="shared" si="208"/>
        <v>4.225352112676056E-4</v>
      </c>
      <c r="DJ68">
        <f t="shared" ref="DJ68:DJ72" si="284">($DJ$73-0)/71+DJ67</f>
        <v>39.208913041195522</v>
      </c>
      <c r="DK68">
        <f t="shared" ref="DK68:DK72" si="285">($DK$73-0)/71+DK67</f>
        <v>31.605633802816914</v>
      </c>
      <c r="DL68">
        <f t="shared" ref="DL68:DL72" si="286">($DL$73-0)/71+DL67</f>
        <v>133.66722802412096</v>
      </c>
      <c r="DM68">
        <f t="shared" si="136"/>
        <v>11.503380281690141</v>
      </c>
      <c r="DN68">
        <f t="shared" ref="DN68:DN72" si="287">($DN$73-0)/71+DN67</f>
        <v>3.5051577464788766</v>
      </c>
      <c r="DO68">
        <f t="shared" ref="DO68:DO72" si="288">($DO$73-0)/71+DO67</f>
        <v>796.64788732394356</v>
      </c>
      <c r="DP68">
        <f t="shared" si="137"/>
        <v>3.638295774647887</v>
      </c>
      <c r="DQ68">
        <f t="shared" ref="DQ68:DQ72" si="289">($DQ$73-0)/71+DQ67</f>
        <v>100.39436619718307</v>
      </c>
      <c r="DR68">
        <f t="shared" ref="DR68:DR72" si="290">($DR$73-0)/71+DR67</f>
        <v>2.233604396267955</v>
      </c>
      <c r="DS68">
        <f t="shared" si="138"/>
        <v>0.17464851025658598</v>
      </c>
      <c r="DT68">
        <f t="shared" ref="DT68:DT72" si="291">($DT$73-0)/71+DT67</f>
        <v>9.2012791388328257</v>
      </c>
      <c r="DU68">
        <f t="shared" ref="DU68:DU72" si="292">($DU$73-0)/71+DU67</f>
        <v>199.85915492957764</v>
      </c>
      <c r="DV68">
        <f t="shared" si="209"/>
        <v>13.497394366197184</v>
      </c>
      <c r="DW68">
        <f t="shared" si="209"/>
        <v>0</v>
      </c>
      <c r="DX68">
        <f t="shared" ref="DX68:DX72" si="293">($DX$73-0)/71+DX67</f>
        <v>17.428668161381211</v>
      </c>
      <c r="DY68">
        <f t="shared" si="140"/>
        <v>0</v>
      </c>
      <c r="DZ68">
        <f t="shared" ref="DZ68:DZ72" si="294">($DZ$73-0)/71+DZ67</f>
        <v>2.8975222539691585</v>
      </c>
      <c r="EA68">
        <f t="shared" ref="EA68:EA72" si="295">($EA$73-0)/71+EA67</f>
        <v>33.832063829221198</v>
      </c>
      <c r="EB68">
        <f t="shared" ref="EB68:EB72" si="296">($EB$73-0)/71+EB67</f>
        <v>40.959097432975035</v>
      </c>
      <c r="EC68">
        <f t="shared" ref="EC68:EC72" si="297">($EC$73-0)/71+EC67</f>
        <v>606.08450704225424</v>
      </c>
      <c r="ED68">
        <f t="shared" ref="ED68:ED72" si="298">($ED$73-0)/71+ED67</f>
        <v>64.1408450704226</v>
      </c>
      <c r="EE68">
        <f t="shared" ref="EE68:EE72" si="299">($EE$73-0)/71+EE67</f>
        <v>4.7365878820270417</v>
      </c>
      <c r="EF68">
        <f t="shared" ref="EF68:EF72" si="300">($EF$73-0)/71+EF67</f>
        <v>22.611042253521127</v>
      </c>
      <c r="EG68">
        <f t="shared" si="146"/>
        <v>8.3911830985915525</v>
      </c>
      <c r="EH68">
        <f t="shared" ref="EH68:EH72" si="301">($EH$73-0)/71+EH67</f>
        <v>389.6364654276411</v>
      </c>
      <c r="EI68">
        <f t="shared" si="214"/>
        <v>2.1470140845070418</v>
      </c>
      <c r="EJ68">
        <f t="shared" si="214"/>
        <v>0</v>
      </c>
      <c r="EK68">
        <f t="shared" ref="EK68:EK72" si="302">($EK$73-0)/71+EK67</f>
        <v>0.9295774647887316</v>
      </c>
      <c r="EL68">
        <f t="shared" si="148"/>
        <v>8.4507042253521125E-2</v>
      </c>
      <c r="EM68">
        <f t="shared" ref="EM68:EM72" si="303">($EM$73-0)/71+EM67</f>
        <v>1.3758676056338024</v>
      </c>
      <c r="EN68">
        <f t="shared" si="215"/>
        <v>0</v>
      </c>
      <c r="EO68">
        <f t="shared" si="215"/>
        <v>0</v>
      </c>
      <c r="EP68">
        <f t="shared" ref="EP68:EP72" si="304">($EP$73-0)/71+EP67</f>
        <v>139.23591247937432</v>
      </c>
      <c r="EQ68">
        <f t="shared" ref="EQ68:EQ72" si="305">($EQ$73-0)/71+EQ67</f>
        <v>3.7211962231105318</v>
      </c>
      <c r="ER68">
        <f t="shared" si="216"/>
        <v>0</v>
      </c>
      <c r="ES68">
        <f t="shared" si="216"/>
        <v>0.52323661971830981</v>
      </c>
      <c r="ET68">
        <f t="shared" ref="ET68:ET72" si="306">($ET$73-0)/71+ET67</f>
        <v>9.4756612735039933</v>
      </c>
      <c r="EU68">
        <f t="shared" si="151"/>
        <v>0</v>
      </c>
      <c r="EV68">
        <f t="shared" ref="EV68:EV72" si="307">($EV$73-0)/71+EV67</f>
        <v>3.8042028169014044</v>
      </c>
      <c r="EW68">
        <f t="shared" ref="EW68:EW72" si="308">($EW$73-0)/71+EW67</f>
        <v>123.42497334324067</v>
      </c>
      <c r="EX68">
        <f t="shared" ref="EX68:EX72" si="309">($EX$73-0)/71+EX67</f>
        <v>520.56338028168966</v>
      </c>
      <c r="EY68">
        <f t="shared" ref="EY68:EY72" si="310">($EY$73-0)/71+EY67</f>
        <v>11.167678069865758</v>
      </c>
      <c r="EZ68">
        <f t="shared" si="152"/>
        <v>3.6802816901408453</v>
      </c>
      <c r="FA68">
        <f t="shared" ref="FA68:FA72" si="311">($FA$73-0)/71+FA67</f>
        <v>6.4901233122433002</v>
      </c>
      <c r="FB68">
        <f t="shared" ref="FB68:FB72" si="312">($FB$73-0)/71+FB67</f>
        <v>60.289419718309802</v>
      </c>
      <c r="FC68">
        <f t="shared" si="153"/>
        <v>0</v>
      </c>
      <c r="FD68">
        <f t="shared" ref="FD68:FD72" si="313">($FD$73-0)/71+FD67</f>
        <v>761.32394366197184</v>
      </c>
      <c r="FE68">
        <f t="shared" ref="FE68:FE72" si="314">($FE$73-0)/71+FE67</f>
        <v>410.87323943661937</v>
      </c>
      <c r="FF68">
        <f t="shared" ref="FF68:FF72" si="315">($FF$73-0)/71+FF67</f>
        <v>142.63850492283564</v>
      </c>
      <c r="FG68">
        <f t="shared" ref="FG68:FG72" si="316">($FG$73-0)/71+FG67</f>
        <v>33.720542526381948</v>
      </c>
      <c r="FH68">
        <f t="shared" ref="FH68:FH72" si="317">($FH$73-0)/71+FH67</f>
        <v>47.689537164433212</v>
      </c>
      <c r="FI68">
        <f t="shared" ref="FI68:FI72" si="318">($FI$73-0)/71+FI67</f>
        <v>115.45922427943226</v>
      </c>
      <c r="FJ68">
        <f t="shared" si="217"/>
        <v>0.98923380281690154</v>
      </c>
      <c r="FK68">
        <f t="shared" si="217"/>
        <v>0</v>
      </c>
      <c r="FL68">
        <f t="shared" ref="FL68:FL72" si="319">($FL$73-0)/71+FL67</f>
        <v>77.153930573232628</v>
      </c>
      <c r="FM68">
        <f t="shared" ref="FM68:FM72" si="320">($FM$73-0)/71+FM67</f>
        <v>31.538043731611236</v>
      </c>
      <c r="FN68">
        <f t="shared" ref="FN68:FN72" si="321">($FN$73-0)/71+FN67</f>
        <v>171.04225352112707</v>
      </c>
      <c r="FO68">
        <f t="shared" si="218"/>
        <v>0</v>
      </c>
      <c r="FP68">
        <f t="shared" si="218"/>
        <v>0</v>
      </c>
      <c r="FQ68">
        <f t="shared" ref="FQ68:FQ72" si="322">($FQ$73-0)/71+FQ67</f>
        <v>14078.305954312838</v>
      </c>
      <c r="FR68">
        <f t="shared" ref="FR68:FR72" si="323">($FR$73-0)/71+FR67</f>
        <v>5.7515746478873213</v>
      </c>
      <c r="FS68">
        <f t="shared" si="143"/>
        <v>9.0591509231999456</v>
      </c>
      <c r="FT68">
        <f t="shared" ref="FT68:FT72" si="324">($FT$73-0)/71+FT67</f>
        <v>2026.4788732394352</v>
      </c>
      <c r="FU68">
        <f t="shared" ref="FU68:FU72" si="325">($FU$73-0)/71+FU67</f>
        <v>26492.957746478864</v>
      </c>
      <c r="FV68">
        <f t="shared" ref="FV68:FV72" si="326">($FV$73-0)/71+FV67</f>
        <v>37.349915212593785</v>
      </c>
      <c r="FW68">
        <f t="shared" si="212"/>
        <v>0</v>
      </c>
      <c r="FX68">
        <f t="shared" si="212"/>
        <v>0</v>
      </c>
      <c r="FY68">
        <f t="shared" ref="FY68:FY72" si="327">($FY$73-0)/71+FY67</f>
        <v>968.61071158677248</v>
      </c>
      <c r="FZ68">
        <f t="shared" ref="FZ68:FZ72" si="328">($FZ$73-0)/71+FZ67</f>
        <v>10.971403711816807</v>
      </c>
      <c r="GA68">
        <f t="shared" si="213"/>
        <v>0</v>
      </c>
      <c r="GB68">
        <f t="shared" si="213"/>
        <v>29.54102816901408</v>
      </c>
      <c r="GC68">
        <f t="shared" ref="GC68:GC72" si="329">($GC$73-0)/71+GC67</f>
        <v>257.9106716170873</v>
      </c>
    </row>
    <row r="69" spans="1:185">
      <c r="A69" s="1">
        <v>1967</v>
      </c>
      <c r="B69">
        <f t="shared" si="219"/>
        <v>76.565335211267595</v>
      </c>
      <c r="C69">
        <f t="shared" si="220"/>
        <v>30.739366355691399</v>
      </c>
      <c r="D69">
        <f t="shared" si="221"/>
        <v>40.00707017448736</v>
      </c>
      <c r="E69">
        <f t="shared" si="126"/>
        <v>0</v>
      </c>
      <c r="F69">
        <f t="shared" si="222"/>
        <v>25.478873239436613</v>
      </c>
      <c r="G69">
        <f t="shared" si="204"/>
        <v>0</v>
      </c>
      <c r="H69">
        <f t="shared" si="204"/>
        <v>0</v>
      </c>
      <c r="I69">
        <f t="shared" si="223"/>
        <v>375.33800484855368</v>
      </c>
      <c r="J69">
        <f t="shared" si="114"/>
        <v>0</v>
      </c>
      <c r="K69">
        <f t="shared" si="224"/>
        <v>400.1126760563385</v>
      </c>
      <c r="L69">
        <f t="shared" si="225"/>
        <v>583.18309859154965</v>
      </c>
      <c r="M69">
        <f t="shared" si="226"/>
        <v>6.2935647887323976</v>
      </c>
      <c r="N69">
        <f t="shared" si="227"/>
        <v>13.773511360262502</v>
      </c>
      <c r="O69">
        <f t="shared" si="228"/>
        <v>4.6485732394366233</v>
      </c>
      <c r="P69">
        <f t="shared" si="229"/>
        <v>649.23943661971839</v>
      </c>
      <c r="Q69">
        <f t="shared" si="198"/>
        <v>0</v>
      </c>
      <c r="R69">
        <f t="shared" si="198"/>
        <v>2.2774366197183089</v>
      </c>
      <c r="S69">
        <f t="shared" si="198"/>
        <v>7.8873239436619714E-4</v>
      </c>
      <c r="T69">
        <f t="shared" si="198"/>
        <v>4.0930985915492952</v>
      </c>
      <c r="U69">
        <f t="shared" si="230"/>
        <v>2.5694916209180598</v>
      </c>
      <c r="V69">
        <f t="shared" si="231"/>
        <v>1.5688170133201993</v>
      </c>
      <c r="W69">
        <f t="shared" si="232"/>
        <v>205.59590416721625</v>
      </c>
      <c r="X69">
        <f t="shared" si="233"/>
        <v>1.727013867467732</v>
      </c>
      <c r="Y69">
        <f t="shared" si="234"/>
        <v>48.520356157608781</v>
      </c>
      <c r="Z69">
        <f t="shared" si="116"/>
        <v>0.56338028169014087</v>
      </c>
      <c r="AA69">
        <f t="shared" si="235"/>
        <v>145.50496758667703</v>
      </c>
      <c r="AB69">
        <f t="shared" si="199"/>
        <v>1.3809436619718312</v>
      </c>
      <c r="AC69">
        <f t="shared" si="199"/>
        <v>6.1306379753998641</v>
      </c>
      <c r="AD69">
        <f t="shared" si="199"/>
        <v>7.9460130146129195</v>
      </c>
      <c r="AE69">
        <f t="shared" si="236"/>
        <v>2397.8450704225334</v>
      </c>
      <c r="AF69">
        <f t="shared" si="237"/>
        <v>2.0094338028169041</v>
      </c>
      <c r="AG69">
        <f t="shared" si="200"/>
        <v>0.33802816901408445</v>
      </c>
      <c r="AH69">
        <f t="shared" si="200"/>
        <v>0.42816901408450686</v>
      </c>
      <c r="AI69">
        <f t="shared" si="200"/>
        <v>53.519760189561431</v>
      </c>
      <c r="AJ69">
        <f t="shared" si="238"/>
        <v>1307.0849454001125</v>
      </c>
      <c r="AK69">
        <f t="shared" si="119"/>
        <v>0.84507042253521103</v>
      </c>
      <c r="AL69">
        <f t="shared" si="239"/>
        <v>88.848075902494273</v>
      </c>
      <c r="AM69">
        <f t="shared" si="120"/>
        <v>0</v>
      </c>
      <c r="AN69">
        <f t="shared" si="240"/>
        <v>2.2552337435250824</v>
      </c>
      <c r="AO69">
        <f t="shared" si="201"/>
        <v>0</v>
      </c>
      <c r="AP69">
        <f t="shared" si="201"/>
        <v>0</v>
      </c>
      <c r="AQ69">
        <f t="shared" si="201"/>
        <v>23.16523381887324</v>
      </c>
      <c r="AR69">
        <f t="shared" si="241"/>
        <v>6.2029626825482715</v>
      </c>
      <c r="AS69">
        <f t="shared" si="242"/>
        <v>16.723195627205783</v>
      </c>
      <c r="AT69">
        <f t="shared" si="243"/>
        <v>5.9835133490797405</v>
      </c>
      <c r="AU69">
        <f t="shared" si="244"/>
        <v>483.15492957746437</v>
      </c>
      <c r="AV69">
        <f t="shared" si="245"/>
        <v>351.04225352112701</v>
      </c>
      <c r="AW69">
        <f t="shared" si="202"/>
        <v>1.2797380281690141</v>
      </c>
      <c r="AX69">
        <f t="shared" si="202"/>
        <v>0</v>
      </c>
      <c r="AY69">
        <f t="shared" si="202"/>
        <v>29.821499471859934</v>
      </c>
      <c r="AZ69">
        <f t="shared" si="246"/>
        <v>91.651173225085159</v>
      </c>
      <c r="BA69">
        <f t="shared" si="247"/>
        <v>13.007381210864374</v>
      </c>
      <c r="BB69">
        <f t="shared" si="248"/>
        <v>172.46136341648548</v>
      </c>
      <c r="BC69">
        <f t="shared" si="249"/>
        <v>21.171217728507987</v>
      </c>
      <c r="BD69">
        <f t="shared" si="250"/>
        <v>10.60090985915493</v>
      </c>
      <c r="BE69">
        <f t="shared" si="251"/>
        <v>10.611514510539676</v>
      </c>
      <c r="BF69">
        <f t="shared" si="252"/>
        <v>8.887125352112669</v>
      </c>
      <c r="BG69">
        <f t="shared" si="123"/>
        <v>0.39540845070422542</v>
      </c>
      <c r="BH69">
        <f t="shared" si="253"/>
        <v>345.38028169014075</v>
      </c>
      <c r="BI69">
        <f t="shared" si="254"/>
        <v>2671.5070422535237</v>
      </c>
      <c r="BJ69">
        <f t="shared" si="203"/>
        <v>0.50704225352112686</v>
      </c>
      <c r="BK69">
        <f t="shared" si="203"/>
        <v>1.3563380281690136</v>
      </c>
      <c r="BL69">
        <f t="shared" si="203"/>
        <v>0</v>
      </c>
      <c r="BM69">
        <f t="shared" si="255"/>
        <v>1.0862841587990462</v>
      </c>
      <c r="BN69">
        <f t="shared" si="125"/>
        <v>0.11267605633802817</v>
      </c>
      <c r="BO69">
        <f t="shared" si="256"/>
        <v>4471.0704225352119</v>
      </c>
      <c r="BP69">
        <f t="shared" si="257"/>
        <v>1.2677278653617159</v>
      </c>
      <c r="BQ69">
        <f t="shared" si="258"/>
        <v>127.39436619718303</v>
      </c>
      <c r="BR69">
        <f t="shared" si="210"/>
        <v>0</v>
      </c>
      <c r="BS69">
        <f t="shared" si="210"/>
        <v>0</v>
      </c>
      <c r="BT69">
        <f t="shared" si="259"/>
        <v>1.1762746478873236</v>
      </c>
      <c r="BU69">
        <f t="shared" si="260"/>
        <v>9.3054623085610579</v>
      </c>
      <c r="BV69">
        <f t="shared" si="211"/>
        <v>2.6698591549295774</v>
      </c>
      <c r="BW69">
        <f t="shared" si="211"/>
        <v>0</v>
      </c>
      <c r="BX69">
        <f t="shared" si="211"/>
        <v>0.36619718309859162</v>
      </c>
      <c r="BY69">
        <f t="shared" si="128"/>
        <v>2.2113672417984116</v>
      </c>
      <c r="BZ69">
        <f t="shared" si="261"/>
        <v>1.1606060764187993</v>
      </c>
      <c r="CA69">
        <f t="shared" si="262"/>
        <v>25.967791794773959</v>
      </c>
      <c r="CB69">
        <f t="shared" si="263"/>
        <v>528.45070422535161</v>
      </c>
      <c r="CC69">
        <f t="shared" si="264"/>
        <v>5.6619718309859097</v>
      </c>
      <c r="CD69">
        <f t="shared" si="265"/>
        <v>659.20209681307631</v>
      </c>
      <c r="CE69">
        <f t="shared" si="266"/>
        <v>58.298915314688699</v>
      </c>
      <c r="CF69">
        <f t="shared" si="267"/>
        <v>463.5684662020526</v>
      </c>
      <c r="CG69">
        <f t="shared" si="268"/>
        <v>54.966652582236406</v>
      </c>
      <c r="CH69">
        <f t="shared" si="269"/>
        <v>100.97183098591537</v>
      </c>
      <c r="CI69">
        <f t="shared" si="129"/>
        <v>70.0663661971831</v>
      </c>
      <c r="CJ69">
        <f t="shared" si="270"/>
        <v>1943.9436619718331</v>
      </c>
      <c r="CK69">
        <f t="shared" si="271"/>
        <v>34.443372959289043</v>
      </c>
      <c r="CL69">
        <f t="shared" si="272"/>
        <v>3878.4507042253567</v>
      </c>
      <c r="CM69">
        <f t="shared" si="273"/>
        <v>36.28116956604272</v>
      </c>
      <c r="CN69">
        <f t="shared" si="274"/>
        <v>6.2149408190621109</v>
      </c>
      <c r="CO69">
        <f t="shared" si="205"/>
        <v>0</v>
      </c>
      <c r="CP69">
        <f t="shared" si="205"/>
        <v>0</v>
      </c>
      <c r="CQ69">
        <f t="shared" si="275"/>
        <v>183.07042253521129</v>
      </c>
      <c r="CR69">
        <f t="shared" si="276"/>
        <v>29.9790689549523</v>
      </c>
      <c r="CS69">
        <f t="shared" si="206"/>
        <v>4.0687183098591548</v>
      </c>
      <c r="CT69">
        <f t="shared" si="206"/>
        <v>30.796957746478871</v>
      </c>
      <c r="CU69">
        <f t="shared" si="206"/>
        <v>0</v>
      </c>
      <c r="CV69">
        <f t="shared" si="206"/>
        <v>1.6760563380281683</v>
      </c>
      <c r="CW69">
        <f t="shared" si="277"/>
        <v>4.5689453068656887</v>
      </c>
      <c r="CX69">
        <f t="shared" si="278"/>
        <v>7.5492957746478808</v>
      </c>
      <c r="CY69">
        <f t="shared" si="279"/>
        <v>24.201744613188669</v>
      </c>
      <c r="CZ69">
        <f t="shared" si="132"/>
        <v>0</v>
      </c>
      <c r="DA69">
        <f t="shared" si="280"/>
        <v>9.4366197183098599</v>
      </c>
      <c r="DB69">
        <f t="shared" si="133"/>
        <v>2.3234150136820872</v>
      </c>
      <c r="DC69">
        <f t="shared" si="281"/>
        <v>1.0228352112676065</v>
      </c>
      <c r="DD69">
        <f t="shared" si="207"/>
        <v>2.1069577464788729</v>
      </c>
      <c r="DE69">
        <f t="shared" si="207"/>
        <v>6.0140845070422522</v>
      </c>
      <c r="DF69">
        <f t="shared" si="282"/>
        <v>1.1831633802816908</v>
      </c>
      <c r="DG69">
        <f t="shared" si="283"/>
        <v>380.59556296207768</v>
      </c>
      <c r="DH69">
        <f t="shared" si="208"/>
        <v>0.70422535211267601</v>
      </c>
      <c r="DI69">
        <f t="shared" si="208"/>
        <v>4.225352112676056E-4</v>
      </c>
      <c r="DJ69">
        <f t="shared" si="284"/>
        <v>39.802987481213634</v>
      </c>
      <c r="DK69">
        <f t="shared" si="285"/>
        <v>32.084507042253534</v>
      </c>
      <c r="DL69">
        <f t="shared" si="286"/>
        <v>135.69248905478946</v>
      </c>
      <c r="DM69">
        <f t="shared" si="136"/>
        <v>11.503380281690141</v>
      </c>
      <c r="DN69">
        <f t="shared" si="287"/>
        <v>3.558266197183102</v>
      </c>
      <c r="DO69">
        <f t="shared" si="288"/>
        <v>808.71830985915483</v>
      </c>
      <c r="DP69">
        <f t="shared" si="137"/>
        <v>3.638295774647887</v>
      </c>
      <c r="DQ69">
        <f t="shared" si="289"/>
        <v>101.91549295774645</v>
      </c>
      <c r="DR69">
        <f t="shared" si="290"/>
        <v>2.2674468871204998</v>
      </c>
      <c r="DS69">
        <f t="shared" si="138"/>
        <v>0.17464851025658598</v>
      </c>
      <c r="DT69">
        <f t="shared" si="291"/>
        <v>9.3406924591181717</v>
      </c>
      <c r="DU69">
        <f t="shared" si="292"/>
        <v>202.88732394366215</v>
      </c>
      <c r="DV69">
        <f t="shared" si="209"/>
        <v>13.497394366197184</v>
      </c>
      <c r="DW69">
        <f t="shared" si="209"/>
        <v>0</v>
      </c>
      <c r="DX69">
        <f t="shared" si="293"/>
        <v>17.692738891099108</v>
      </c>
      <c r="DY69">
        <f t="shared" si="140"/>
        <v>0</v>
      </c>
      <c r="DZ69">
        <f t="shared" si="294"/>
        <v>2.9414241063020246</v>
      </c>
      <c r="EA69">
        <f t="shared" si="295"/>
        <v>34.344670856936673</v>
      </c>
      <c r="EB69">
        <f t="shared" si="296"/>
        <v>41.579689818323139</v>
      </c>
      <c r="EC69">
        <f t="shared" si="297"/>
        <v>615.26760563380356</v>
      </c>
      <c r="ED69">
        <f t="shared" si="298"/>
        <v>65.112676056338088</v>
      </c>
      <c r="EE69">
        <f t="shared" si="299"/>
        <v>4.8083543650880571</v>
      </c>
      <c r="EF69">
        <f t="shared" si="300"/>
        <v>22.953633802816903</v>
      </c>
      <c r="EG69">
        <f t="shared" si="146"/>
        <v>8.3911830985915525</v>
      </c>
      <c r="EH69">
        <f t="shared" si="301"/>
        <v>395.54004823715081</v>
      </c>
      <c r="EI69">
        <f t="shared" si="214"/>
        <v>2.1470140845070418</v>
      </c>
      <c r="EJ69">
        <f t="shared" si="214"/>
        <v>0</v>
      </c>
      <c r="EK69">
        <f t="shared" si="302"/>
        <v>0.9436619718309851</v>
      </c>
      <c r="EL69">
        <f t="shared" si="148"/>
        <v>8.4507042253521125E-2</v>
      </c>
      <c r="EM69">
        <f t="shared" si="303"/>
        <v>1.3967140845070418</v>
      </c>
      <c r="EN69">
        <f t="shared" si="215"/>
        <v>0</v>
      </c>
      <c r="EO69">
        <f t="shared" si="215"/>
        <v>0</v>
      </c>
      <c r="EP69">
        <f t="shared" si="304"/>
        <v>141.3455475169406</v>
      </c>
      <c r="EQ69">
        <f t="shared" si="305"/>
        <v>3.777577984066752</v>
      </c>
      <c r="ER69">
        <f t="shared" si="216"/>
        <v>0</v>
      </c>
      <c r="ES69">
        <f t="shared" si="216"/>
        <v>0.52323661971830981</v>
      </c>
      <c r="ET69">
        <f t="shared" si="306"/>
        <v>9.6192318988601144</v>
      </c>
      <c r="EU69">
        <f t="shared" si="151"/>
        <v>0</v>
      </c>
      <c r="EV69">
        <f t="shared" si="307"/>
        <v>3.8618422535211225</v>
      </c>
      <c r="EW69">
        <f t="shared" si="308"/>
        <v>125.29504869692613</v>
      </c>
      <c r="EX69">
        <f t="shared" si="309"/>
        <v>528.45070422535161</v>
      </c>
      <c r="EY69">
        <f t="shared" si="310"/>
        <v>11.336885313348573</v>
      </c>
      <c r="EZ69">
        <f t="shared" si="152"/>
        <v>3.6802816901408453</v>
      </c>
      <c r="FA69">
        <f t="shared" si="311"/>
        <v>6.588458513943956</v>
      </c>
      <c r="FB69">
        <f t="shared" si="312"/>
        <v>61.202895774647828</v>
      </c>
      <c r="FC69">
        <f t="shared" si="153"/>
        <v>0</v>
      </c>
      <c r="FD69">
        <f t="shared" si="313"/>
        <v>772.85915492957747</v>
      </c>
      <c r="FE69">
        <f t="shared" si="314"/>
        <v>417.09859154929541</v>
      </c>
      <c r="FF69">
        <f t="shared" si="315"/>
        <v>144.79969439136346</v>
      </c>
      <c r="FG69">
        <f t="shared" si="316"/>
        <v>34.231459837387732</v>
      </c>
      <c r="FH69">
        <f t="shared" si="317"/>
        <v>48.412105909348867</v>
      </c>
      <c r="FI69">
        <f t="shared" si="318"/>
        <v>117.20860646548427</v>
      </c>
      <c r="FJ69">
        <f t="shared" si="217"/>
        <v>0.98923380281690154</v>
      </c>
      <c r="FK69">
        <f t="shared" si="217"/>
        <v>0</v>
      </c>
      <c r="FL69">
        <f t="shared" si="319"/>
        <v>78.322929521311906</v>
      </c>
      <c r="FM69">
        <f t="shared" si="320"/>
        <v>32.015892879059891</v>
      </c>
      <c r="FN69">
        <f t="shared" si="321"/>
        <v>173.63380281690172</v>
      </c>
      <c r="FO69">
        <f t="shared" si="218"/>
        <v>0</v>
      </c>
      <c r="FP69">
        <f t="shared" si="218"/>
        <v>0</v>
      </c>
      <c r="FQ69">
        <f t="shared" si="322"/>
        <v>14291.613620287275</v>
      </c>
      <c r="FR69">
        <f t="shared" si="323"/>
        <v>5.8387197183098563</v>
      </c>
      <c r="FS69">
        <f t="shared" si="143"/>
        <v>9.0591509231999456</v>
      </c>
      <c r="FT69">
        <f t="shared" si="324"/>
        <v>2057.1830985915481</v>
      </c>
      <c r="FU69">
        <f t="shared" si="325"/>
        <v>26894.366197183088</v>
      </c>
      <c r="FV69">
        <f t="shared" si="326"/>
        <v>37.915823018845209</v>
      </c>
      <c r="FW69">
        <f t="shared" si="212"/>
        <v>0</v>
      </c>
      <c r="FX69">
        <f t="shared" si="212"/>
        <v>0</v>
      </c>
      <c r="FY69">
        <f t="shared" si="327"/>
        <v>983.28663145929931</v>
      </c>
      <c r="FZ69">
        <f t="shared" si="328"/>
        <v>11.137637101389789</v>
      </c>
      <c r="GA69">
        <f t="shared" si="213"/>
        <v>0</v>
      </c>
      <c r="GB69">
        <f t="shared" si="213"/>
        <v>29.54102816901408</v>
      </c>
      <c r="GC69">
        <f t="shared" si="329"/>
        <v>261.81840906583108</v>
      </c>
    </row>
    <row r="70" spans="1:185">
      <c r="A70" s="1">
        <v>1968</v>
      </c>
      <c r="B70">
        <f t="shared" si="219"/>
        <v>77.708101408450688</v>
      </c>
      <c r="C70">
        <f t="shared" si="220"/>
        <v>31.198162868462912</v>
      </c>
      <c r="D70">
        <f t="shared" si="221"/>
        <v>40.604190624852841</v>
      </c>
      <c r="E70">
        <f t="shared" si="126"/>
        <v>0</v>
      </c>
      <c r="F70">
        <f t="shared" si="222"/>
        <v>25.859154929577457</v>
      </c>
      <c r="G70">
        <f t="shared" si="204"/>
        <v>0</v>
      </c>
      <c r="H70">
        <f t="shared" si="204"/>
        <v>0</v>
      </c>
      <c r="I70">
        <f t="shared" si="223"/>
        <v>380.94006462241271</v>
      </c>
      <c r="J70">
        <f t="shared" si="114"/>
        <v>0</v>
      </c>
      <c r="K70">
        <f t="shared" si="224"/>
        <v>406.08450704225402</v>
      </c>
      <c r="L70">
        <f t="shared" si="225"/>
        <v>591.8873239436623</v>
      </c>
      <c r="M70">
        <f t="shared" si="226"/>
        <v>6.3874985915492992</v>
      </c>
      <c r="N70">
        <f t="shared" si="227"/>
        <v>13.97908615668433</v>
      </c>
      <c r="O70">
        <f t="shared" si="228"/>
        <v>4.7179549295774681</v>
      </c>
      <c r="P70">
        <f t="shared" si="229"/>
        <v>658.92957746478885</v>
      </c>
      <c r="Q70">
        <f t="shared" si="198"/>
        <v>0</v>
      </c>
      <c r="R70">
        <f t="shared" si="198"/>
        <v>2.2774366197183089</v>
      </c>
      <c r="S70">
        <f t="shared" si="198"/>
        <v>7.8873239436619714E-4</v>
      </c>
      <c r="T70">
        <f t="shared" si="198"/>
        <v>4.0930985915492952</v>
      </c>
      <c r="U70">
        <f t="shared" si="230"/>
        <v>2.6078422421257921</v>
      </c>
      <c r="V70">
        <f t="shared" si="231"/>
        <v>1.5922321926234859</v>
      </c>
      <c r="W70">
        <f t="shared" si="232"/>
        <v>208.66449975180157</v>
      </c>
      <c r="X70">
        <f t="shared" si="233"/>
        <v>1.7527901938478474</v>
      </c>
      <c r="Y70">
        <f t="shared" si="234"/>
        <v>49.244540577871597</v>
      </c>
      <c r="Z70">
        <f t="shared" si="116"/>
        <v>0.56338028169014087</v>
      </c>
      <c r="AA70">
        <f t="shared" si="235"/>
        <v>147.67668352080653</v>
      </c>
      <c r="AB70">
        <f t="shared" si="199"/>
        <v>1.3809436619718312</v>
      </c>
      <c r="AC70">
        <f t="shared" si="199"/>
        <v>6.1306379753998641</v>
      </c>
      <c r="AD70">
        <f t="shared" si="199"/>
        <v>7.9460130146129195</v>
      </c>
      <c r="AE70">
        <f t="shared" si="236"/>
        <v>2433.6338028168993</v>
      </c>
      <c r="AF70">
        <f t="shared" si="237"/>
        <v>2.0394253521126786</v>
      </c>
      <c r="AG70">
        <f t="shared" si="200"/>
        <v>0.33802816901408445</v>
      </c>
      <c r="AH70">
        <f t="shared" si="200"/>
        <v>0.42816901408450686</v>
      </c>
      <c r="AI70">
        <f t="shared" si="200"/>
        <v>53.519760189561431</v>
      </c>
      <c r="AJ70">
        <f t="shared" si="238"/>
        <v>1326.5936759284723</v>
      </c>
      <c r="AK70">
        <f t="shared" si="119"/>
        <v>0.84507042253521103</v>
      </c>
      <c r="AL70">
        <f t="shared" si="239"/>
        <v>90.174166587606123</v>
      </c>
      <c r="AM70">
        <f t="shared" si="120"/>
        <v>0</v>
      </c>
      <c r="AN70">
        <f t="shared" si="240"/>
        <v>2.2888939486523223</v>
      </c>
      <c r="AO70">
        <f t="shared" si="201"/>
        <v>0</v>
      </c>
      <c r="AP70">
        <f t="shared" si="201"/>
        <v>0</v>
      </c>
      <c r="AQ70">
        <f t="shared" si="201"/>
        <v>23.16523381887324</v>
      </c>
      <c r="AR70">
        <f t="shared" si="241"/>
        <v>6.2955442151236189</v>
      </c>
      <c r="AS70">
        <f t="shared" si="242"/>
        <v>16.972795561940199</v>
      </c>
      <c r="AT70">
        <f t="shared" si="243"/>
        <v>6.0728195184689904</v>
      </c>
      <c r="AU70">
        <f t="shared" si="244"/>
        <v>490.36619718309817</v>
      </c>
      <c r="AV70">
        <f t="shared" si="245"/>
        <v>356.28169014084534</v>
      </c>
      <c r="AW70">
        <f t="shared" si="202"/>
        <v>1.2797380281690141</v>
      </c>
      <c r="AX70">
        <f t="shared" si="202"/>
        <v>0</v>
      </c>
      <c r="AY70">
        <f t="shared" si="202"/>
        <v>29.821499471859934</v>
      </c>
      <c r="AZ70">
        <f t="shared" si="246"/>
        <v>93.019101183668525</v>
      </c>
      <c r="BA70">
        <f t="shared" si="247"/>
        <v>13.201521228936976</v>
      </c>
      <c r="BB70">
        <f t="shared" si="248"/>
        <v>175.03541361673155</v>
      </c>
      <c r="BC70">
        <f t="shared" si="249"/>
        <v>21.487206052814077</v>
      </c>
      <c r="BD70">
        <f t="shared" si="250"/>
        <v>10.759132394366198</v>
      </c>
      <c r="BE70">
        <f t="shared" si="251"/>
        <v>10.76989532412982</v>
      </c>
      <c r="BF70">
        <f t="shared" si="252"/>
        <v>9.019769014084499</v>
      </c>
      <c r="BG70">
        <f t="shared" si="123"/>
        <v>0.39540845070422542</v>
      </c>
      <c r="BH70">
        <f t="shared" si="253"/>
        <v>350.53521126760552</v>
      </c>
      <c r="BI70">
        <f t="shared" si="254"/>
        <v>2711.3802816901434</v>
      </c>
      <c r="BJ70">
        <f t="shared" si="203"/>
        <v>0.50704225352112686</v>
      </c>
      <c r="BK70">
        <f t="shared" si="203"/>
        <v>1.3563380281690136</v>
      </c>
      <c r="BL70">
        <f t="shared" si="203"/>
        <v>0</v>
      </c>
      <c r="BM70">
        <f t="shared" si="255"/>
        <v>1.102497355199032</v>
      </c>
      <c r="BN70">
        <f t="shared" si="125"/>
        <v>0.11267605633802817</v>
      </c>
      <c r="BO70">
        <f t="shared" si="256"/>
        <v>4537.8028169014087</v>
      </c>
      <c r="BP70">
        <f t="shared" si="257"/>
        <v>1.286649176785025</v>
      </c>
      <c r="BQ70">
        <f t="shared" si="258"/>
        <v>129.29577464788727</v>
      </c>
      <c r="BR70">
        <f t="shared" si="210"/>
        <v>0</v>
      </c>
      <c r="BS70">
        <f t="shared" si="210"/>
        <v>0</v>
      </c>
      <c r="BT70">
        <f t="shared" si="259"/>
        <v>1.1938309859154925</v>
      </c>
      <c r="BU70">
        <f t="shared" si="260"/>
        <v>9.4443498057037605</v>
      </c>
      <c r="BV70">
        <f t="shared" si="211"/>
        <v>2.6698591549295774</v>
      </c>
      <c r="BW70">
        <f t="shared" si="211"/>
        <v>0</v>
      </c>
      <c r="BX70">
        <f t="shared" si="211"/>
        <v>0.36619718309859162</v>
      </c>
      <c r="BY70">
        <f t="shared" si="128"/>
        <v>2.2113672417984116</v>
      </c>
      <c r="BZ70">
        <f t="shared" si="261"/>
        <v>1.1779285551713188</v>
      </c>
      <c r="CA70">
        <f t="shared" si="262"/>
        <v>26.355370776785509</v>
      </c>
      <c r="CB70">
        <f t="shared" si="263"/>
        <v>536.33802816901357</v>
      </c>
      <c r="CC70">
        <f t="shared" si="264"/>
        <v>5.7464788732394307</v>
      </c>
      <c r="CD70">
        <f t="shared" si="265"/>
        <v>669.04093407894311</v>
      </c>
      <c r="CE70">
        <f t="shared" si="266"/>
        <v>59.169048379087037</v>
      </c>
      <c r="CF70">
        <f t="shared" si="267"/>
        <v>470.48739853342653</v>
      </c>
      <c r="CG70">
        <f t="shared" si="268"/>
        <v>55.787050381971277</v>
      </c>
      <c r="CH70">
        <f t="shared" si="269"/>
        <v>102.4788732394365</v>
      </c>
      <c r="CI70">
        <f t="shared" si="129"/>
        <v>70.0663661971831</v>
      </c>
      <c r="CJ70">
        <f t="shared" si="270"/>
        <v>1972.9577464788754</v>
      </c>
      <c r="CK70">
        <f t="shared" si="271"/>
        <v>34.957453152711267</v>
      </c>
      <c r="CL70">
        <f t="shared" si="272"/>
        <v>3936.3380281690188</v>
      </c>
      <c r="CM70">
        <f t="shared" si="273"/>
        <v>36.822679559565749</v>
      </c>
      <c r="CN70">
        <f t="shared" si="274"/>
        <v>6.3077011297943812</v>
      </c>
      <c r="CO70">
        <f t="shared" si="205"/>
        <v>0</v>
      </c>
      <c r="CP70">
        <f t="shared" si="205"/>
        <v>0</v>
      </c>
      <c r="CQ70">
        <f t="shared" si="275"/>
        <v>185.80281690140848</v>
      </c>
      <c r="CR70">
        <f t="shared" si="276"/>
        <v>30.426517745324723</v>
      </c>
      <c r="CS70">
        <f t="shared" si="206"/>
        <v>4.0687183098591548</v>
      </c>
      <c r="CT70">
        <f t="shared" si="206"/>
        <v>30.796957746478871</v>
      </c>
      <c r="CU70">
        <f t="shared" si="206"/>
        <v>0</v>
      </c>
      <c r="CV70">
        <f t="shared" si="206"/>
        <v>1.6760563380281683</v>
      </c>
      <c r="CW70">
        <f t="shared" si="277"/>
        <v>4.6371385204009972</v>
      </c>
      <c r="CX70">
        <f t="shared" si="278"/>
        <v>7.6619718309859088</v>
      </c>
      <c r="CY70">
        <f t="shared" si="279"/>
        <v>24.562964682042232</v>
      </c>
      <c r="CZ70">
        <f t="shared" si="132"/>
        <v>0</v>
      </c>
      <c r="DA70">
        <f t="shared" si="280"/>
        <v>9.5774647887323958</v>
      </c>
      <c r="DB70">
        <f t="shared" si="133"/>
        <v>2.3234150136820872</v>
      </c>
      <c r="DC70">
        <f t="shared" si="281"/>
        <v>1.038101408450705</v>
      </c>
      <c r="DD70">
        <f t="shared" si="207"/>
        <v>2.1069577464788729</v>
      </c>
      <c r="DE70">
        <f t="shared" si="207"/>
        <v>6.0140845070422522</v>
      </c>
      <c r="DF70">
        <f t="shared" si="282"/>
        <v>1.2008225352112682</v>
      </c>
      <c r="DG70">
        <f t="shared" si="283"/>
        <v>386.27609375255645</v>
      </c>
      <c r="DH70">
        <f t="shared" si="208"/>
        <v>0.70422535211267601</v>
      </c>
      <c r="DI70">
        <f t="shared" si="208"/>
        <v>4.225352112676056E-4</v>
      </c>
      <c r="DJ70">
        <f t="shared" si="284"/>
        <v>40.397061921231746</v>
      </c>
      <c r="DK70">
        <f t="shared" si="285"/>
        <v>32.563380281690151</v>
      </c>
      <c r="DL70">
        <f t="shared" si="286"/>
        <v>137.71775008545796</v>
      </c>
      <c r="DM70">
        <f t="shared" si="136"/>
        <v>11.503380281690141</v>
      </c>
      <c r="DN70">
        <f t="shared" si="287"/>
        <v>3.6113746478873274</v>
      </c>
      <c r="DO70">
        <f t="shared" si="288"/>
        <v>820.78873239436609</v>
      </c>
      <c r="DP70">
        <f t="shared" si="137"/>
        <v>3.638295774647887</v>
      </c>
      <c r="DQ70">
        <f t="shared" si="289"/>
        <v>103.43661971830983</v>
      </c>
      <c r="DR70">
        <f t="shared" si="290"/>
        <v>2.3012893779730446</v>
      </c>
      <c r="DS70">
        <f t="shared" si="138"/>
        <v>0.17464851025658598</v>
      </c>
      <c r="DT70">
        <f t="shared" si="291"/>
        <v>9.4801057794035177</v>
      </c>
      <c r="DU70">
        <f t="shared" si="292"/>
        <v>205.91549295774666</v>
      </c>
      <c r="DV70">
        <f t="shared" si="209"/>
        <v>13.497394366197184</v>
      </c>
      <c r="DW70">
        <f t="shared" si="209"/>
        <v>0</v>
      </c>
      <c r="DX70">
        <f t="shared" si="293"/>
        <v>17.956809620817005</v>
      </c>
      <c r="DY70">
        <f t="shared" si="140"/>
        <v>0</v>
      </c>
      <c r="DZ70">
        <f t="shared" si="294"/>
        <v>2.9853259586348906</v>
      </c>
      <c r="EA70">
        <f t="shared" si="295"/>
        <v>34.857277884652149</v>
      </c>
      <c r="EB70">
        <f t="shared" si="296"/>
        <v>42.200282203671243</v>
      </c>
      <c r="EC70">
        <f t="shared" si="297"/>
        <v>624.45070422535287</v>
      </c>
      <c r="ED70">
        <f t="shared" si="298"/>
        <v>66.084507042253577</v>
      </c>
      <c r="EE70">
        <f t="shared" si="299"/>
        <v>4.8801208481490725</v>
      </c>
      <c r="EF70">
        <f t="shared" si="300"/>
        <v>23.296225352112678</v>
      </c>
      <c r="EG70">
        <f t="shared" si="146"/>
        <v>8.3911830985915525</v>
      </c>
      <c r="EH70">
        <f t="shared" si="301"/>
        <v>401.44363104666053</v>
      </c>
      <c r="EI70">
        <f t="shared" si="214"/>
        <v>2.1470140845070418</v>
      </c>
      <c r="EJ70">
        <f t="shared" si="214"/>
        <v>0</v>
      </c>
      <c r="EK70">
        <f t="shared" si="302"/>
        <v>0.9577464788732386</v>
      </c>
      <c r="EL70">
        <f t="shared" si="148"/>
        <v>8.4507042253521125E-2</v>
      </c>
      <c r="EM70">
        <f t="shared" si="303"/>
        <v>1.4175605633802812</v>
      </c>
      <c r="EN70">
        <f t="shared" si="215"/>
        <v>0</v>
      </c>
      <c r="EO70">
        <f t="shared" si="215"/>
        <v>0</v>
      </c>
      <c r="EP70">
        <f t="shared" si="304"/>
        <v>143.45518255450688</v>
      </c>
      <c r="EQ70">
        <f t="shared" si="305"/>
        <v>3.8339597450229723</v>
      </c>
      <c r="ER70">
        <f t="shared" si="216"/>
        <v>0</v>
      </c>
      <c r="ES70">
        <f t="shared" si="216"/>
        <v>0.52323661971830981</v>
      </c>
      <c r="ET70">
        <f t="shared" si="306"/>
        <v>9.7628025242162355</v>
      </c>
      <c r="EU70">
        <f t="shared" si="151"/>
        <v>0</v>
      </c>
      <c r="EV70">
        <f t="shared" si="307"/>
        <v>3.9194816901408407</v>
      </c>
      <c r="EW70">
        <f t="shared" si="308"/>
        <v>127.1651240506116</v>
      </c>
      <c r="EX70">
        <f t="shared" si="309"/>
        <v>536.33802816901357</v>
      </c>
      <c r="EY70">
        <f t="shared" si="310"/>
        <v>11.506092556831387</v>
      </c>
      <c r="EZ70">
        <f t="shared" si="152"/>
        <v>3.6802816901408453</v>
      </c>
      <c r="FA70">
        <f t="shared" si="311"/>
        <v>6.6867937156446118</v>
      </c>
      <c r="FB70">
        <f t="shared" si="312"/>
        <v>62.116371830985855</v>
      </c>
      <c r="FC70">
        <f t="shared" si="153"/>
        <v>0</v>
      </c>
      <c r="FD70">
        <f t="shared" si="313"/>
        <v>784.3943661971831</v>
      </c>
      <c r="FE70">
        <f t="shared" si="314"/>
        <v>423.32394366197144</v>
      </c>
      <c r="FF70">
        <f t="shared" si="315"/>
        <v>146.96088385989128</v>
      </c>
      <c r="FG70">
        <f t="shared" si="316"/>
        <v>34.742377148393516</v>
      </c>
      <c r="FH70">
        <f t="shared" si="317"/>
        <v>49.134674654264522</v>
      </c>
      <c r="FI70">
        <f t="shared" si="318"/>
        <v>118.95798865153627</v>
      </c>
      <c r="FJ70">
        <f t="shared" si="217"/>
        <v>0.98923380281690154</v>
      </c>
      <c r="FK70">
        <f t="shared" si="217"/>
        <v>0</v>
      </c>
      <c r="FL70">
        <f t="shared" si="319"/>
        <v>79.491928469391183</v>
      </c>
      <c r="FM70">
        <f t="shared" si="320"/>
        <v>32.493742026508549</v>
      </c>
      <c r="FN70">
        <f t="shared" si="321"/>
        <v>176.22535211267638</v>
      </c>
      <c r="FO70">
        <f t="shared" si="218"/>
        <v>0</v>
      </c>
      <c r="FP70">
        <f t="shared" si="218"/>
        <v>0</v>
      </c>
      <c r="FQ70">
        <f t="shared" si="322"/>
        <v>14504.921286261711</v>
      </c>
      <c r="FR70">
        <f t="shared" si="323"/>
        <v>5.9258647887323912</v>
      </c>
      <c r="FS70">
        <f t="shared" si="143"/>
        <v>9.0591509231999456</v>
      </c>
      <c r="FT70">
        <f t="shared" si="324"/>
        <v>2087.8873239436607</v>
      </c>
      <c r="FU70">
        <f t="shared" si="325"/>
        <v>27295.774647887312</v>
      </c>
      <c r="FV70">
        <f t="shared" si="326"/>
        <v>38.481730825096633</v>
      </c>
      <c r="FW70">
        <f t="shared" si="212"/>
        <v>0</v>
      </c>
      <c r="FX70">
        <f t="shared" si="212"/>
        <v>0</v>
      </c>
      <c r="FY70">
        <f t="shared" si="327"/>
        <v>997.96255133182615</v>
      </c>
      <c r="FZ70">
        <f t="shared" si="328"/>
        <v>11.303870490962771</v>
      </c>
      <c r="GA70">
        <f t="shared" si="213"/>
        <v>0</v>
      </c>
      <c r="GB70">
        <f t="shared" si="213"/>
        <v>29.54102816901408</v>
      </c>
      <c r="GC70">
        <f t="shared" si="329"/>
        <v>265.72614651457485</v>
      </c>
    </row>
    <row r="71" spans="1:185">
      <c r="A71" s="1">
        <v>1969</v>
      </c>
      <c r="B71">
        <f t="shared" si="219"/>
        <v>78.85086760563378</v>
      </c>
      <c r="C71">
        <f t="shared" si="220"/>
        <v>31.656959381234426</v>
      </c>
      <c r="D71">
        <f t="shared" si="221"/>
        <v>41.201311075218321</v>
      </c>
      <c r="E71">
        <f t="shared" si="126"/>
        <v>0</v>
      </c>
      <c r="F71">
        <f t="shared" si="222"/>
        <v>26.239436619718301</v>
      </c>
      <c r="G71">
        <f t="shared" si="204"/>
        <v>0</v>
      </c>
      <c r="H71">
        <f t="shared" si="204"/>
        <v>0</v>
      </c>
      <c r="I71">
        <f t="shared" si="223"/>
        <v>386.54212439627173</v>
      </c>
      <c r="J71">
        <f t="shared" si="114"/>
        <v>0</v>
      </c>
      <c r="K71">
        <f t="shared" si="224"/>
        <v>412.05633802816953</v>
      </c>
      <c r="L71">
        <f t="shared" si="225"/>
        <v>600.59154929577494</v>
      </c>
      <c r="M71">
        <f t="shared" si="226"/>
        <v>6.4814323943662009</v>
      </c>
      <c r="N71">
        <f t="shared" si="227"/>
        <v>14.184660953106158</v>
      </c>
      <c r="O71">
        <f t="shared" si="228"/>
        <v>4.7873366197183129</v>
      </c>
      <c r="P71">
        <f t="shared" si="229"/>
        <v>668.61971830985931</v>
      </c>
      <c r="Q71">
        <f t="shared" si="198"/>
        <v>0</v>
      </c>
      <c r="R71">
        <f t="shared" si="198"/>
        <v>2.2774366197183089</v>
      </c>
      <c r="S71">
        <f t="shared" si="198"/>
        <v>7.8873239436619714E-4</v>
      </c>
      <c r="T71">
        <f t="shared" si="198"/>
        <v>4.0930985915492952</v>
      </c>
      <c r="U71">
        <f t="shared" si="230"/>
        <v>2.6461928633335243</v>
      </c>
      <c r="V71">
        <f t="shared" si="231"/>
        <v>1.6156473719267725</v>
      </c>
      <c r="W71">
        <f t="shared" si="232"/>
        <v>211.7330953363869</v>
      </c>
      <c r="X71">
        <f t="shared" si="233"/>
        <v>1.7785665202279628</v>
      </c>
      <c r="Y71">
        <f t="shared" si="234"/>
        <v>49.968724998134412</v>
      </c>
      <c r="Z71">
        <f t="shared" si="116"/>
        <v>0.56338028169014087</v>
      </c>
      <c r="AA71">
        <f t="shared" si="235"/>
        <v>149.84839945493604</v>
      </c>
      <c r="AB71">
        <f t="shared" si="199"/>
        <v>1.3809436619718312</v>
      </c>
      <c r="AC71">
        <f t="shared" si="199"/>
        <v>6.1306379753998641</v>
      </c>
      <c r="AD71">
        <f t="shared" si="199"/>
        <v>7.9460130146129195</v>
      </c>
      <c r="AE71">
        <f t="shared" si="236"/>
        <v>2469.4225352112653</v>
      </c>
      <c r="AF71">
        <f t="shared" si="237"/>
        <v>2.0694169014084531</v>
      </c>
      <c r="AG71">
        <f t="shared" si="200"/>
        <v>0.33802816901408445</v>
      </c>
      <c r="AH71">
        <f t="shared" si="200"/>
        <v>0.42816901408450686</v>
      </c>
      <c r="AI71">
        <f t="shared" si="200"/>
        <v>53.519760189561431</v>
      </c>
      <c r="AJ71">
        <f t="shared" si="238"/>
        <v>1346.1024064568321</v>
      </c>
      <c r="AK71">
        <f t="shared" si="119"/>
        <v>0.84507042253521103</v>
      </c>
      <c r="AL71">
        <f t="shared" si="239"/>
        <v>91.500257272717974</v>
      </c>
      <c r="AM71">
        <f t="shared" si="120"/>
        <v>0</v>
      </c>
      <c r="AN71">
        <f t="shared" si="240"/>
        <v>2.3225541537795622</v>
      </c>
      <c r="AO71">
        <f t="shared" si="201"/>
        <v>0</v>
      </c>
      <c r="AP71">
        <f t="shared" si="201"/>
        <v>0</v>
      </c>
      <c r="AQ71">
        <f t="shared" si="201"/>
        <v>23.16523381887324</v>
      </c>
      <c r="AR71">
        <f t="shared" si="241"/>
        <v>6.3881257476989664</v>
      </c>
      <c r="AS71">
        <f t="shared" si="242"/>
        <v>17.222395496674615</v>
      </c>
      <c r="AT71">
        <f t="shared" si="243"/>
        <v>6.1621256878582402</v>
      </c>
      <c r="AU71">
        <f t="shared" si="244"/>
        <v>497.57746478873196</v>
      </c>
      <c r="AV71">
        <f t="shared" si="245"/>
        <v>361.52112676056367</v>
      </c>
      <c r="AW71">
        <f t="shared" si="202"/>
        <v>1.2797380281690141</v>
      </c>
      <c r="AX71">
        <f t="shared" si="202"/>
        <v>0</v>
      </c>
      <c r="AY71">
        <f t="shared" si="202"/>
        <v>29.821499471859934</v>
      </c>
      <c r="AZ71">
        <f t="shared" si="246"/>
        <v>94.38702914225189</v>
      </c>
      <c r="BA71">
        <f t="shared" si="247"/>
        <v>13.395661247009578</v>
      </c>
      <c r="BB71">
        <f t="shared" si="248"/>
        <v>177.60946381697761</v>
      </c>
      <c r="BC71">
        <f t="shared" si="249"/>
        <v>21.803194377120168</v>
      </c>
      <c r="BD71">
        <f t="shared" si="250"/>
        <v>10.917354929577465</v>
      </c>
      <c r="BE71">
        <f t="shared" si="251"/>
        <v>10.928276137719964</v>
      </c>
      <c r="BF71">
        <f t="shared" si="252"/>
        <v>9.1524126760563291</v>
      </c>
      <c r="BG71">
        <f t="shared" si="123"/>
        <v>0.39540845070422542</v>
      </c>
      <c r="BH71">
        <f t="shared" si="253"/>
        <v>355.69014084507029</v>
      </c>
      <c r="BI71">
        <f t="shared" si="254"/>
        <v>2751.2535211267632</v>
      </c>
      <c r="BJ71">
        <f t="shared" si="203"/>
        <v>0.50704225352112686</v>
      </c>
      <c r="BK71">
        <f t="shared" si="203"/>
        <v>1.3563380281690136</v>
      </c>
      <c r="BL71">
        <f t="shared" si="203"/>
        <v>0</v>
      </c>
      <c r="BM71">
        <f t="shared" si="255"/>
        <v>1.1187105515990179</v>
      </c>
      <c r="BN71">
        <f t="shared" si="125"/>
        <v>0.11267605633802817</v>
      </c>
      <c r="BO71">
        <f t="shared" si="256"/>
        <v>4604.5352112676055</v>
      </c>
      <c r="BP71">
        <f t="shared" si="257"/>
        <v>1.3055704882083341</v>
      </c>
      <c r="BQ71">
        <f t="shared" si="258"/>
        <v>131.19718309859149</v>
      </c>
      <c r="BR71">
        <f t="shared" si="210"/>
        <v>0</v>
      </c>
      <c r="BS71">
        <f t="shared" si="210"/>
        <v>0</v>
      </c>
      <c r="BT71">
        <f t="shared" si="259"/>
        <v>1.2113873239436614</v>
      </c>
      <c r="BU71">
        <f t="shared" si="260"/>
        <v>9.583237302846463</v>
      </c>
      <c r="BV71">
        <f t="shared" si="211"/>
        <v>2.6698591549295774</v>
      </c>
      <c r="BW71">
        <f t="shared" si="211"/>
        <v>0</v>
      </c>
      <c r="BX71">
        <f t="shared" si="211"/>
        <v>0.36619718309859162</v>
      </c>
      <c r="BY71">
        <f t="shared" si="128"/>
        <v>2.2113672417984116</v>
      </c>
      <c r="BZ71">
        <f t="shared" si="261"/>
        <v>1.1952510339238382</v>
      </c>
      <c r="CA71">
        <f t="shared" si="262"/>
        <v>26.74294975879706</v>
      </c>
      <c r="CB71">
        <f t="shared" si="263"/>
        <v>544.22535211267552</v>
      </c>
      <c r="CC71">
        <f t="shared" si="264"/>
        <v>5.8309859154929518</v>
      </c>
      <c r="CD71">
        <f t="shared" si="265"/>
        <v>678.87977134480991</v>
      </c>
      <c r="CE71">
        <f t="shared" si="266"/>
        <v>60.039181443485376</v>
      </c>
      <c r="CF71">
        <f t="shared" si="267"/>
        <v>477.40633086480045</v>
      </c>
      <c r="CG71">
        <f t="shared" si="268"/>
        <v>56.607448181706147</v>
      </c>
      <c r="CH71">
        <f t="shared" si="269"/>
        <v>103.98591549295762</v>
      </c>
      <c r="CI71">
        <f t="shared" si="129"/>
        <v>70.0663661971831</v>
      </c>
      <c r="CJ71">
        <f t="shared" si="270"/>
        <v>2001.9718309859177</v>
      </c>
      <c r="CK71">
        <f t="shared" si="271"/>
        <v>35.471533346133491</v>
      </c>
      <c r="CL71">
        <f t="shared" si="272"/>
        <v>3994.2253521126809</v>
      </c>
      <c r="CM71">
        <f t="shared" si="273"/>
        <v>37.364189553088778</v>
      </c>
      <c r="CN71">
        <f t="shared" si="274"/>
        <v>6.4004614405266516</v>
      </c>
      <c r="CO71">
        <f t="shared" si="205"/>
        <v>0</v>
      </c>
      <c r="CP71">
        <f t="shared" si="205"/>
        <v>0</v>
      </c>
      <c r="CQ71">
        <f t="shared" si="275"/>
        <v>188.53521126760566</v>
      </c>
      <c r="CR71">
        <f t="shared" si="276"/>
        <v>30.873966535697146</v>
      </c>
      <c r="CS71">
        <f t="shared" si="206"/>
        <v>4.0687183098591548</v>
      </c>
      <c r="CT71">
        <f t="shared" si="206"/>
        <v>30.796957746478871</v>
      </c>
      <c r="CU71">
        <f t="shared" si="206"/>
        <v>0</v>
      </c>
      <c r="CV71">
        <f t="shared" si="206"/>
        <v>1.6760563380281683</v>
      </c>
      <c r="CW71">
        <f t="shared" si="277"/>
        <v>4.7053317339363057</v>
      </c>
      <c r="CX71">
        <f t="shared" si="278"/>
        <v>7.7746478873239369</v>
      </c>
      <c r="CY71">
        <f t="shared" si="279"/>
        <v>24.924184750895794</v>
      </c>
      <c r="CZ71">
        <f t="shared" si="132"/>
        <v>0</v>
      </c>
      <c r="DA71">
        <f t="shared" si="280"/>
        <v>9.7183098591549317</v>
      </c>
      <c r="DB71">
        <f t="shared" si="133"/>
        <v>2.3234150136820872</v>
      </c>
      <c r="DC71">
        <f t="shared" si="281"/>
        <v>1.0533676056338035</v>
      </c>
      <c r="DD71">
        <f t="shared" si="207"/>
        <v>2.1069577464788729</v>
      </c>
      <c r="DE71">
        <f t="shared" si="207"/>
        <v>6.0140845070422522</v>
      </c>
      <c r="DF71">
        <f t="shared" si="282"/>
        <v>1.2184816901408457</v>
      </c>
      <c r="DG71">
        <f t="shared" si="283"/>
        <v>391.95662454303522</v>
      </c>
      <c r="DH71">
        <f t="shared" si="208"/>
        <v>0.70422535211267601</v>
      </c>
      <c r="DI71">
        <f t="shared" si="208"/>
        <v>4.225352112676056E-4</v>
      </c>
      <c r="DJ71">
        <f t="shared" si="284"/>
        <v>40.991136361249858</v>
      </c>
      <c r="DK71">
        <f t="shared" si="285"/>
        <v>33.042253521126767</v>
      </c>
      <c r="DL71">
        <f t="shared" si="286"/>
        <v>139.74301111612647</v>
      </c>
      <c r="DM71">
        <f t="shared" si="136"/>
        <v>11.503380281690141</v>
      </c>
      <c r="DN71">
        <f t="shared" si="287"/>
        <v>3.6644830985915529</v>
      </c>
      <c r="DO71">
        <f t="shared" si="288"/>
        <v>832.85915492957736</v>
      </c>
      <c r="DP71">
        <f t="shared" si="137"/>
        <v>3.638295774647887</v>
      </c>
      <c r="DQ71">
        <f t="shared" si="289"/>
        <v>104.9577464788732</v>
      </c>
      <c r="DR71">
        <f t="shared" si="290"/>
        <v>2.3351318688255893</v>
      </c>
      <c r="DS71">
        <f t="shared" si="138"/>
        <v>0.17464851025658598</v>
      </c>
      <c r="DT71">
        <f t="shared" si="291"/>
        <v>9.6195190996888638</v>
      </c>
      <c r="DU71">
        <f t="shared" si="292"/>
        <v>208.94366197183118</v>
      </c>
      <c r="DV71">
        <f t="shared" si="209"/>
        <v>13.497394366197184</v>
      </c>
      <c r="DW71">
        <f t="shared" si="209"/>
        <v>0</v>
      </c>
      <c r="DX71">
        <f t="shared" si="293"/>
        <v>18.220880350534902</v>
      </c>
      <c r="DY71">
        <f t="shared" si="140"/>
        <v>0</v>
      </c>
      <c r="DZ71">
        <f t="shared" si="294"/>
        <v>3.0292278109677566</v>
      </c>
      <c r="EA71">
        <f t="shared" si="295"/>
        <v>35.369884912367624</v>
      </c>
      <c r="EB71">
        <f t="shared" si="296"/>
        <v>42.820874589019347</v>
      </c>
      <c r="EC71">
        <f t="shared" si="297"/>
        <v>633.63380281690218</v>
      </c>
      <c r="ED71">
        <f t="shared" si="298"/>
        <v>67.056338028169066</v>
      </c>
      <c r="EE71">
        <f t="shared" si="299"/>
        <v>4.951887331210088</v>
      </c>
      <c r="EF71">
        <f t="shared" si="300"/>
        <v>23.638816901408454</v>
      </c>
      <c r="EG71">
        <f t="shared" si="146"/>
        <v>8.3911830985915525</v>
      </c>
      <c r="EH71">
        <f t="shared" si="301"/>
        <v>407.34721385617024</v>
      </c>
      <c r="EI71">
        <f t="shared" si="214"/>
        <v>2.1470140845070418</v>
      </c>
      <c r="EJ71">
        <f t="shared" si="214"/>
        <v>0</v>
      </c>
      <c r="EK71">
        <f t="shared" si="302"/>
        <v>0.97183098591549211</v>
      </c>
      <c r="EL71">
        <f t="shared" si="148"/>
        <v>8.4507042253521125E-2</v>
      </c>
      <c r="EM71">
        <f t="shared" si="303"/>
        <v>1.4384070422535207</v>
      </c>
      <c r="EN71">
        <f t="shared" si="215"/>
        <v>0</v>
      </c>
      <c r="EO71">
        <f t="shared" si="215"/>
        <v>0</v>
      </c>
      <c r="EP71">
        <f t="shared" si="304"/>
        <v>145.56481759207315</v>
      </c>
      <c r="EQ71">
        <f t="shared" si="305"/>
        <v>3.8903415059791926</v>
      </c>
      <c r="ER71">
        <f t="shared" si="216"/>
        <v>0</v>
      </c>
      <c r="ES71">
        <f t="shared" si="216"/>
        <v>0.52323661971830981</v>
      </c>
      <c r="ET71">
        <f t="shared" si="306"/>
        <v>9.9063731495723566</v>
      </c>
      <c r="EU71">
        <f t="shared" si="151"/>
        <v>0</v>
      </c>
      <c r="EV71">
        <f t="shared" si="307"/>
        <v>3.9771211267605588</v>
      </c>
      <c r="EW71">
        <f t="shared" si="308"/>
        <v>129.03519940429706</v>
      </c>
      <c r="EX71">
        <f t="shared" si="309"/>
        <v>544.22535211267552</v>
      </c>
      <c r="EY71">
        <f t="shared" si="310"/>
        <v>11.675299800314201</v>
      </c>
      <c r="EZ71">
        <f t="shared" si="152"/>
        <v>3.6802816901408453</v>
      </c>
      <c r="FA71">
        <f t="shared" si="311"/>
        <v>6.7851289173452676</v>
      </c>
      <c r="FB71">
        <f t="shared" si="312"/>
        <v>63.029847887323882</v>
      </c>
      <c r="FC71">
        <f t="shared" si="153"/>
        <v>0</v>
      </c>
      <c r="FD71">
        <f t="shared" si="313"/>
        <v>795.92957746478874</v>
      </c>
      <c r="FE71">
        <f t="shared" si="314"/>
        <v>429.54929577464748</v>
      </c>
      <c r="FF71">
        <f t="shared" si="315"/>
        <v>149.12207332841911</v>
      </c>
      <c r="FG71">
        <f t="shared" si="316"/>
        <v>35.253294459399299</v>
      </c>
      <c r="FH71">
        <f t="shared" si="317"/>
        <v>49.857243399180177</v>
      </c>
      <c r="FI71">
        <f t="shared" si="318"/>
        <v>120.70737083758827</v>
      </c>
      <c r="FJ71">
        <f t="shared" si="217"/>
        <v>0.98923380281690154</v>
      </c>
      <c r="FK71">
        <f t="shared" si="217"/>
        <v>0</v>
      </c>
      <c r="FL71">
        <f t="shared" si="319"/>
        <v>80.660927417470461</v>
      </c>
      <c r="FM71">
        <f t="shared" si="320"/>
        <v>32.971591173957208</v>
      </c>
      <c r="FN71">
        <f t="shared" si="321"/>
        <v>178.81690140845103</v>
      </c>
      <c r="FO71">
        <f t="shared" si="218"/>
        <v>0</v>
      </c>
      <c r="FP71">
        <f t="shared" si="218"/>
        <v>0</v>
      </c>
      <c r="FQ71">
        <f t="shared" si="322"/>
        <v>14718.228952236148</v>
      </c>
      <c r="FR71">
        <f t="shared" si="323"/>
        <v>6.0130098591549261</v>
      </c>
      <c r="FS71">
        <f t="shared" si="143"/>
        <v>9.0591509231999456</v>
      </c>
      <c r="FT71">
        <f t="shared" si="324"/>
        <v>2118.5915492957733</v>
      </c>
      <c r="FU71">
        <f t="shared" si="325"/>
        <v>27697.183098591537</v>
      </c>
      <c r="FV71">
        <f t="shared" si="326"/>
        <v>39.047638631348057</v>
      </c>
      <c r="FW71">
        <f t="shared" si="212"/>
        <v>0</v>
      </c>
      <c r="FX71">
        <f t="shared" si="212"/>
        <v>0</v>
      </c>
      <c r="FY71">
        <f t="shared" si="327"/>
        <v>1012.638471204353</v>
      </c>
      <c r="FZ71">
        <f t="shared" si="328"/>
        <v>11.470103880535753</v>
      </c>
      <c r="GA71">
        <f t="shared" si="213"/>
        <v>0</v>
      </c>
      <c r="GB71">
        <f t="shared" si="213"/>
        <v>29.54102816901408</v>
      </c>
      <c r="GC71">
        <f t="shared" si="329"/>
        <v>269.63388396331862</v>
      </c>
    </row>
    <row r="72" spans="1:185">
      <c r="A72" s="1">
        <v>1970</v>
      </c>
      <c r="B72">
        <f t="shared" si="219"/>
        <v>79.993633802816873</v>
      </c>
      <c r="C72">
        <f t="shared" si="220"/>
        <v>32.115755894005936</v>
      </c>
      <c r="D72">
        <f t="shared" si="221"/>
        <v>41.798431525583801</v>
      </c>
      <c r="E72">
        <f t="shared" si="126"/>
        <v>0</v>
      </c>
      <c r="F72">
        <f t="shared" si="222"/>
        <v>26.619718309859145</v>
      </c>
      <c r="G72">
        <f t="shared" si="204"/>
        <v>0</v>
      </c>
      <c r="H72">
        <f t="shared" si="204"/>
        <v>0</v>
      </c>
      <c r="I72">
        <f t="shared" si="223"/>
        <v>392.14418417013076</v>
      </c>
      <c r="J72">
        <f t="shared" si="114"/>
        <v>0</v>
      </c>
      <c r="K72">
        <f t="shared" si="224"/>
        <v>418.02816901408505</v>
      </c>
      <c r="L72">
        <f t="shared" si="225"/>
        <v>609.29577464788758</v>
      </c>
      <c r="M72">
        <f t="shared" si="226"/>
        <v>6.5753661971831026</v>
      </c>
      <c r="N72">
        <f t="shared" si="227"/>
        <v>14.390235749527987</v>
      </c>
      <c r="O72">
        <f t="shared" si="228"/>
        <v>4.8567183098591578</v>
      </c>
      <c r="P72">
        <f t="shared" si="229"/>
        <v>678.30985915492977</v>
      </c>
      <c r="Q72">
        <f t="shared" si="198"/>
        <v>0</v>
      </c>
      <c r="R72">
        <f t="shared" si="198"/>
        <v>2.2774366197183089</v>
      </c>
      <c r="S72">
        <f t="shared" si="198"/>
        <v>7.8873239436619714E-4</v>
      </c>
      <c r="T72">
        <f t="shared" si="198"/>
        <v>4.0930985915492952</v>
      </c>
      <c r="U72">
        <f t="shared" si="230"/>
        <v>2.6845434845412566</v>
      </c>
      <c r="V72">
        <f t="shared" si="231"/>
        <v>1.6390625512300592</v>
      </c>
      <c r="W72">
        <f t="shared" si="232"/>
        <v>214.80169092097222</v>
      </c>
      <c r="X72">
        <f t="shared" si="233"/>
        <v>1.8043428466080782</v>
      </c>
      <c r="Y72">
        <f t="shared" si="234"/>
        <v>50.692909418397228</v>
      </c>
      <c r="Z72">
        <f t="shared" si="116"/>
        <v>0.56338028169014087</v>
      </c>
      <c r="AA72">
        <f t="shared" si="235"/>
        <v>152.02011538906555</v>
      </c>
      <c r="AB72">
        <f t="shared" si="199"/>
        <v>1.3809436619718312</v>
      </c>
      <c r="AC72">
        <f t="shared" si="199"/>
        <v>6.1306379753998641</v>
      </c>
      <c r="AD72">
        <f t="shared" si="199"/>
        <v>7.9460130146129195</v>
      </c>
      <c r="AE72">
        <f t="shared" si="236"/>
        <v>2505.2112676056313</v>
      </c>
      <c r="AF72">
        <f t="shared" si="237"/>
        <v>2.0994084507042277</v>
      </c>
      <c r="AG72">
        <f t="shared" si="200"/>
        <v>0.33802816901408445</v>
      </c>
      <c r="AH72">
        <f t="shared" si="200"/>
        <v>0.42816901408450686</v>
      </c>
      <c r="AI72">
        <f t="shared" si="200"/>
        <v>53.519760189561431</v>
      </c>
      <c r="AJ72">
        <f t="shared" si="238"/>
        <v>1365.6111369851919</v>
      </c>
      <c r="AK72">
        <f t="shared" si="119"/>
        <v>0.84507042253521103</v>
      </c>
      <c r="AL72">
        <f t="shared" si="239"/>
        <v>92.826347957829825</v>
      </c>
      <c r="AM72">
        <f t="shared" si="120"/>
        <v>0</v>
      </c>
      <c r="AN72">
        <f t="shared" si="240"/>
        <v>2.3562143589068021</v>
      </c>
      <c r="AO72">
        <f t="shared" si="201"/>
        <v>0</v>
      </c>
      <c r="AP72">
        <f t="shared" si="201"/>
        <v>0</v>
      </c>
      <c r="AQ72">
        <f t="shared" si="201"/>
        <v>23.16523381887324</v>
      </c>
      <c r="AR72">
        <f t="shared" si="241"/>
        <v>6.4807072802743138</v>
      </c>
      <c r="AS72">
        <f t="shared" si="242"/>
        <v>17.471995431409031</v>
      </c>
      <c r="AT72">
        <f t="shared" si="243"/>
        <v>6.2514318572474901</v>
      </c>
      <c r="AU72">
        <f t="shared" si="244"/>
        <v>504.78873239436575</v>
      </c>
      <c r="AV72">
        <f t="shared" si="245"/>
        <v>366.76056338028201</v>
      </c>
      <c r="AW72">
        <f t="shared" si="202"/>
        <v>1.2797380281690141</v>
      </c>
      <c r="AX72">
        <f t="shared" si="202"/>
        <v>0</v>
      </c>
      <c r="AY72">
        <f t="shared" si="202"/>
        <v>29.821499471859934</v>
      </c>
      <c r="AZ72">
        <f t="shared" si="246"/>
        <v>95.754957100835256</v>
      </c>
      <c r="BA72">
        <f t="shared" si="247"/>
        <v>13.58980126508218</v>
      </c>
      <c r="BB72">
        <f t="shared" si="248"/>
        <v>180.18351401722367</v>
      </c>
      <c r="BC72">
        <f t="shared" si="249"/>
        <v>22.119182701426258</v>
      </c>
      <c r="BD72">
        <f t="shared" si="250"/>
        <v>11.075577464788733</v>
      </c>
      <c r="BE72">
        <f t="shared" si="251"/>
        <v>11.086656951310108</v>
      </c>
      <c r="BF72">
        <f t="shared" si="252"/>
        <v>9.2850563380281592</v>
      </c>
      <c r="BG72">
        <f t="shared" si="123"/>
        <v>0.39540845070422542</v>
      </c>
      <c r="BH72">
        <f t="shared" si="253"/>
        <v>360.84507042253506</v>
      </c>
      <c r="BI72">
        <f t="shared" si="254"/>
        <v>2791.126760563383</v>
      </c>
      <c r="BJ72">
        <f t="shared" si="203"/>
        <v>0.50704225352112686</v>
      </c>
      <c r="BK72">
        <f t="shared" si="203"/>
        <v>1.3563380281690136</v>
      </c>
      <c r="BL72">
        <f t="shared" si="203"/>
        <v>0</v>
      </c>
      <c r="BM72">
        <f t="shared" si="255"/>
        <v>1.1349237479990038</v>
      </c>
      <c r="BN72">
        <f t="shared" si="125"/>
        <v>0.11267605633802817</v>
      </c>
      <c r="BO72">
        <f t="shared" si="256"/>
        <v>4671.2676056338023</v>
      </c>
      <c r="BP72">
        <f t="shared" si="257"/>
        <v>1.3244917996316432</v>
      </c>
      <c r="BQ72">
        <f t="shared" si="258"/>
        <v>133.09859154929572</v>
      </c>
      <c r="BR72">
        <f t="shared" si="210"/>
        <v>0</v>
      </c>
      <c r="BS72">
        <f t="shared" si="210"/>
        <v>0</v>
      </c>
      <c r="BT72">
        <f t="shared" si="259"/>
        <v>1.2289436619718304</v>
      </c>
      <c r="BU72">
        <f t="shared" si="260"/>
        <v>9.7221247999891656</v>
      </c>
      <c r="BV72">
        <f t="shared" si="211"/>
        <v>2.6698591549295774</v>
      </c>
      <c r="BW72">
        <f t="shared" si="211"/>
        <v>0</v>
      </c>
      <c r="BX72">
        <f t="shared" si="211"/>
        <v>0.36619718309859162</v>
      </c>
      <c r="BY72">
        <f t="shared" si="128"/>
        <v>2.2113672417984116</v>
      </c>
      <c r="BZ72">
        <f t="shared" si="261"/>
        <v>1.2125735126763577</v>
      </c>
      <c r="CA72">
        <f t="shared" si="262"/>
        <v>27.130528740808611</v>
      </c>
      <c r="CB72">
        <f t="shared" si="263"/>
        <v>552.11267605633748</v>
      </c>
      <c r="CC72">
        <f t="shared" si="264"/>
        <v>5.9154929577464728</v>
      </c>
      <c r="CD72">
        <f t="shared" si="265"/>
        <v>688.71860861067671</v>
      </c>
      <c r="CE72">
        <f t="shared" si="266"/>
        <v>60.909314507883714</v>
      </c>
      <c r="CF72">
        <f t="shared" si="267"/>
        <v>484.32526319617438</v>
      </c>
      <c r="CG72">
        <f t="shared" si="268"/>
        <v>57.427845981441017</v>
      </c>
      <c r="CH72">
        <f t="shared" si="269"/>
        <v>105.49295774647874</v>
      </c>
      <c r="CI72">
        <f t="shared" si="129"/>
        <v>70.0663661971831</v>
      </c>
      <c r="CJ72">
        <f t="shared" si="270"/>
        <v>2030.98591549296</v>
      </c>
      <c r="CK72">
        <f t="shared" si="271"/>
        <v>35.985613539555715</v>
      </c>
      <c r="CL72">
        <f t="shared" si="272"/>
        <v>4052.1126760563429</v>
      </c>
      <c r="CM72">
        <f t="shared" si="273"/>
        <v>37.905699546611807</v>
      </c>
      <c r="CN72">
        <f t="shared" si="274"/>
        <v>6.4932217512589219</v>
      </c>
      <c r="CO72">
        <f t="shared" si="205"/>
        <v>0</v>
      </c>
      <c r="CP72">
        <f t="shared" si="205"/>
        <v>0</v>
      </c>
      <c r="CQ72">
        <f t="shared" si="275"/>
        <v>191.26760563380284</v>
      </c>
      <c r="CR72">
        <f t="shared" si="276"/>
        <v>31.32141532606957</v>
      </c>
      <c r="CS72">
        <f t="shared" si="206"/>
        <v>4.0687183098591548</v>
      </c>
      <c r="CT72">
        <f t="shared" si="206"/>
        <v>30.796957746478871</v>
      </c>
      <c r="CU72">
        <f t="shared" si="206"/>
        <v>0</v>
      </c>
      <c r="CV72">
        <f t="shared" si="206"/>
        <v>1.6760563380281683</v>
      </c>
      <c r="CW72">
        <f t="shared" si="277"/>
        <v>4.7735249474716142</v>
      </c>
      <c r="CX72">
        <f t="shared" si="278"/>
        <v>7.8873239436619649</v>
      </c>
      <c r="CY72">
        <f t="shared" si="279"/>
        <v>25.285404819749356</v>
      </c>
      <c r="CZ72">
        <f t="shared" si="132"/>
        <v>0</v>
      </c>
      <c r="DA72">
        <f t="shared" si="280"/>
        <v>9.8591549295774676</v>
      </c>
      <c r="DB72">
        <f t="shared" si="133"/>
        <v>2.3234150136820872</v>
      </c>
      <c r="DC72">
        <f t="shared" si="281"/>
        <v>1.068633802816902</v>
      </c>
      <c r="DD72">
        <f t="shared" si="207"/>
        <v>2.1069577464788729</v>
      </c>
      <c r="DE72">
        <f t="shared" si="207"/>
        <v>6.0140845070422522</v>
      </c>
      <c r="DF72">
        <f t="shared" si="282"/>
        <v>1.2361408450704232</v>
      </c>
      <c r="DG72">
        <f t="shared" si="283"/>
        <v>397.63715533351399</v>
      </c>
      <c r="DH72">
        <f t="shared" si="208"/>
        <v>0.70422535211267601</v>
      </c>
      <c r="DI72">
        <f t="shared" si="208"/>
        <v>4.225352112676056E-4</v>
      </c>
      <c r="DJ72">
        <f t="shared" si="284"/>
        <v>41.585210801267969</v>
      </c>
      <c r="DK72">
        <f t="shared" si="285"/>
        <v>33.521126760563384</v>
      </c>
      <c r="DL72">
        <f t="shared" si="286"/>
        <v>141.76827214679497</v>
      </c>
      <c r="DM72">
        <f t="shared" si="136"/>
        <v>11.503380281690141</v>
      </c>
      <c r="DN72">
        <f t="shared" si="287"/>
        <v>3.7175915492957783</v>
      </c>
      <c r="DO72">
        <f t="shared" si="288"/>
        <v>844.92957746478862</v>
      </c>
      <c r="DP72">
        <f t="shared" si="137"/>
        <v>3.638295774647887</v>
      </c>
      <c r="DQ72">
        <f t="shared" si="289"/>
        <v>106.47887323943658</v>
      </c>
      <c r="DR72">
        <f t="shared" si="290"/>
        <v>2.3689743596781341</v>
      </c>
      <c r="DS72">
        <f t="shared" si="138"/>
        <v>0.17464851025658598</v>
      </c>
      <c r="DT72">
        <f t="shared" si="291"/>
        <v>9.7589324199742098</v>
      </c>
      <c r="DU72">
        <f t="shared" si="292"/>
        <v>211.97183098591569</v>
      </c>
      <c r="DV72">
        <f t="shared" si="209"/>
        <v>13.497394366197184</v>
      </c>
      <c r="DW72">
        <f t="shared" si="209"/>
        <v>0</v>
      </c>
      <c r="DX72">
        <f t="shared" si="293"/>
        <v>18.484951080252799</v>
      </c>
      <c r="DY72">
        <f t="shared" si="140"/>
        <v>0</v>
      </c>
      <c r="DZ72">
        <f t="shared" si="294"/>
        <v>3.0731296633006226</v>
      </c>
      <c r="EA72">
        <f t="shared" si="295"/>
        <v>35.882491940083099</v>
      </c>
      <c r="EB72">
        <f t="shared" si="296"/>
        <v>43.441466974367451</v>
      </c>
      <c r="EC72">
        <f t="shared" si="297"/>
        <v>642.81690140845149</v>
      </c>
      <c r="ED72">
        <f t="shared" si="298"/>
        <v>68.028169014084554</v>
      </c>
      <c r="EE72">
        <f t="shared" si="299"/>
        <v>5.0236538142711034</v>
      </c>
      <c r="EF72">
        <f t="shared" si="300"/>
        <v>23.98140845070423</v>
      </c>
      <c r="EG72">
        <f t="shared" si="146"/>
        <v>8.3911830985915525</v>
      </c>
      <c r="EH72">
        <f t="shared" si="301"/>
        <v>413.25079666567996</v>
      </c>
      <c r="EI72">
        <f t="shared" si="214"/>
        <v>2.1470140845070418</v>
      </c>
      <c r="EJ72">
        <f t="shared" si="214"/>
        <v>0</v>
      </c>
      <c r="EK72">
        <f t="shared" si="302"/>
        <v>0.98591549295774561</v>
      </c>
      <c r="EL72">
        <f t="shared" si="148"/>
        <v>8.4507042253521125E-2</v>
      </c>
      <c r="EM72">
        <f t="shared" si="303"/>
        <v>1.4592535211267601</v>
      </c>
      <c r="EN72">
        <f t="shared" si="215"/>
        <v>0</v>
      </c>
      <c r="EO72">
        <f t="shared" si="215"/>
        <v>0</v>
      </c>
      <c r="EP72">
        <f t="shared" si="304"/>
        <v>147.67445262963943</v>
      </c>
      <c r="EQ72">
        <f t="shared" si="305"/>
        <v>3.9467232669354129</v>
      </c>
      <c r="ER72">
        <f t="shared" si="216"/>
        <v>0</v>
      </c>
      <c r="ES72">
        <f t="shared" si="216"/>
        <v>0.52323661971830981</v>
      </c>
      <c r="ET72">
        <f t="shared" si="306"/>
        <v>10.049943774928478</v>
      </c>
      <c r="EU72">
        <f t="shared" si="151"/>
        <v>0</v>
      </c>
      <c r="EV72">
        <f t="shared" si="307"/>
        <v>4.034760563380277</v>
      </c>
      <c r="EW72">
        <f t="shared" si="308"/>
        <v>130.90527475798251</v>
      </c>
      <c r="EX72">
        <f t="shared" si="309"/>
        <v>552.11267605633748</v>
      </c>
      <c r="EY72">
        <f t="shared" si="310"/>
        <v>11.844507043797016</v>
      </c>
      <c r="EZ72">
        <f t="shared" si="152"/>
        <v>3.6802816901408453</v>
      </c>
      <c r="FA72">
        <f t="shared" si="311"/>
        <v>6.8834641190459234</v>
      </c>
      <c r="FB72">
        <f t="shared" si="312"/>
        <v>63.943323943661909</v>
      </c>
      <c r="FC72">
        <f t="shared" si="153"/>
        <v>0</v>
      </c>
      <c r="FD72">
        <f t="shared" si="313"/>
        <v>807.46478873239437</v>
      </c>
      <c r="FE72">
        <f t="shared" si="314"/>
        <v>435.77464788732351</v>
      </c>
      <c r="FF72">
        <f t="shared" si="315"/>
        <v>151.28326279694693</v>
      </c>
      <c r="FG72">
        <f t="shared" si="316"/>
        <v>35.764211770405083</v>
      </c>
      <c r="FH72">
        <f t="shared" si="317"/>
        <v>50.579812144095833</v>
      </c>
      <c r="FI72">
        <f t="shared" si="318"/>
        <v>122.45675302364027</v>
      </c>
      <c r="FJ72">
        <f t="shared" si="217"/>
        <v>0.98923380281690154</v>
      </c>
      <c r="FK72">
        <f t="shared" si="217"/>
        <v>0</v>
      </c>
      <c r="FL72">
        <f t="shared" si="319"/>
        <v>81.829926365549738</v>
      </c>
      <c r="FM72">
        <f t="shared" si="320"/>
        <v>33.449440321405866</v>
      </c>
      <c r="FN72">
        <f t="shared" si="321"/>
        <v>181.40845070422569</v>
      </c>
      <c r="FO72">
        <f t="shared" si="218"/>
        <v>0</v>
      </c>
      <c r="FP72">
        <f t="shared" si="218"/>
        <v>0</v>
      </c>
      <c r="FQ72">
        <f t="shared" si="322"/>
        <v>14931.536618210584</v>
      </c>
      <c r="FR72">
        <f t="shared" si="323"/>
        <v>6.1001549295774611</v>
      </c>
      <c r="FS72">
        <f t="shared" si="143"/>
        <v>9.0591509231999456</v>
      </c>
      <c r="FT72">
        <f t="shared" si="324"/>
        <v>2149.295774647886</v>
      </c>
      <c r="FU72">
        <f t="shared" si="325"/>
        <v>28098.591549295761</v>
      </c>
      <c r="FV72">
        <f t="shared" si="326"/>
        <v>39.613546437599481</v>
      </c>
      <c r="FW72">
        <f t="shared" si="212"/>
        <v>0</v>
      </c>
      <c r="FX72">
        <f t="shared" si="212"/>
        <v>0</v>
      </c>
      <c r="FY72">
        <f t="shared" si="327"/>
        <v>1027.3143910768799</v>
      </c>
      <c r="FZ72">
        <f t="shared" si="328"/>
        <v>11.636337270108735</v>
      </c>
      <c r="GA72">
        <f t="shared" si="213"/>
        <v>0</v>
      </c>
      <c r="GB72">
        <f t="shared" si="213"/>
        <v>29.54102816901408</v>
      </c>
      <c r="GC72">
        <f t="shared" si="329"/>
        <v>273.5416214120624</v>
      </c>
    </row>
    <row r="73" spans="1:185">
      <c r="A73" s="1">
        <v>1971</v>
      </c>
      <c r="B73" s="2">
        <v>81.136399999999995</v>
      </c>
      <c r="C73" s="3">
        <v>32.574552406777407</v>
      </c>
      <c r="D73" s="3">
        <v>42.395551975949303</v>
      </c>
      <c r="E73" s="4">
        <v>0</v>
      </c>
      <c r="F73" s="5">
        <v>27</v>
      </c>
      <c r="G73" s="4">
        <v>0</v>
      </c>
      <c r="H73" s="4">
        <v>0</v>
      </c>
      <c r="I73" s="3">
        <v>397.74624394398933</v>
      </c>
      <c r="J73" s="4">
        <v>0</v>
      </c>
      <c r="K73" s="5">
        <v>424</v>
      </c>
      <c r="L73" s="5">
        <v>618</v>
      </c>
      <c r="M73" s="2">
        <v>6.6692999999999998</v>
      </c>
      <c r="N73" s="3">
        <v>14.595810545949815</v>
      </c>
      <c r="O73" s="2">
        <v>4.9260999999999999</v>
      </c>
      <c r="P73" s="6">
        <v>688</v>
      </c>
      <c r="Q73" s="4">
        <v>0</v>
      </c>
      <c r="R73" s="3">
        <v>0</v>
      </c>
      <c r="S73" s="7">
        <v>0</v>
      </c>
      <c r="T73" s="4">
        <v>0</v>
      </c>
      <c r="U73" s="3">
        <v>2.7228941057489862</v>
      </c>
      <c r="V73" s="3">
        <v>1.6624777305333431</v>
      </c>
      <c r="W73" s="3">
        <v>217.87028650555732</v>
      </c>
      <c r="X73" s="3">
        <v>1.8301191729881943</v>
      </c>
      <c r="Y73" s="5">
        <v>51.417093838660072</v>
      </c>
      <c r="Z73" s="4">
        <v>0</v>
      </c>
      <c r="AA73" s="3">
        <v>154.19183132319498</v>
      </c>
      <c r="AB73" s="4">
        <v>0</v>
      </c>
      <c r="AC73" s="4">
        <v>0</v>
      </c>
      <c r="AD73" s="3">
        <v>0</v>
      </c>
      <c r="AE73" s="5">
        <v>2541</v>
      </c>
      <c r="AF73" s="2">
        <v>2.1294</v>
      </c>
      <c r="AG73" s="7">
        <v>0</v>
      </c>
      <c r="AH73" s="4">
        <v>0</v>
      </c>
      <c r="AI73" s="5">
        <v>0</v>
      </c>
      <c r="AJ73" s="5">
        <v>1385.1198675135518</v>
      </c>
      <c r="AK73" s="7">
        <v>0</v>
      </c>
      <c r="AL73" s="3">
        <v>94.152438642941746</v>
      </c>
      <c r="AM73" s="4">
        <v>0</v>
      </c>
      <c r="AN73" s="8">
        <v>2.3898745640340406</v>
      </c>
      <c r="AO73" s="4">
        <v>0</v>
      </c>
      <c r="AP73" s="4">
        <v>0</v>
      </c>
      <c r="AQ73" s="3">
        <v>0</v>
      </c>
      <c r="AR73" s="3">
        <v>6.5732888128496532</v>
      </c>
      <c r="AS73" s="3">
        <v>17.721595366143461</v>
      </c>
      <c r="AT73" s="3">
        <v>6.3407380266367426</v>
      </c>
      <c r="AU73" s="6">
        <v>512</v>
      </c>
      <c r="AV73" s="5">
        <v>372</v>
      </c>
      <c r="AW73" s="2">
        <v>0</v>
      </c>
      <c r="AX73" s="4">
        <v>0</v>
      </c>
      <c r="AY73" s="3">
        <v>0</v>
      </c>
      <c r="AZ73" s="9">
        <v>97.122885059418493</v>
      </c>
      <c r="BA73" s="3">
        <v>13.7839412831548</v>
      </c>
      <c r="BB73" s="5">
        <v>182.75756421746948</v>
      </c>
      <c r="BC73" s="9">
        <v>22.435171025732338</v>
      </c>
      <c r="BD73" s="2">
        <v>11.2338</v>
      </c>
      <c r="BE73" s="3">
        <v>11.245037764900262</v>
      </c>
      <c r="BF73" s="2">
        <v>9.4177</v>
      </c>
      <c r="BG73" s="10">
        <v>0</v>
      </c>
      <c r="BH73" s="5">
        <v>366</v>
      </c>
      <c r="BI73" s="5">
        <v>2831</v>
      </c>
      <c r="BJ73" s="4">
        <v>0</v>
      </c>
      <c r="BK73" s="5">
        <v>0</v>
      </c>
      <c r="BL73" s="4">
        <v>0</v>
      </c>
      <c r="BM73" s="3">
        <v>1.1511369443989892</v>
      </c>
      <c r="BN73" s="4">
        <v>0</v>
      </c>
      <c r="BO73" s="5">
        <v>4738</v>
      </c>
      <c r="BP73" s="3">
        <v>1.3434131110549543</v>
      </c>
      <c r="BQ73">
        <v>135</v>
      </c>
      <c r="BR73" s="4">
        <v>0</v>
      </c>
      <c r="BS73" s="4">
        <v>0</v>
      </c>
      <c r="BT73" s="2">
        <v>1.2465000000000002</v>
      </c>
      <c r="BU73" s="5">
        <v>9.8610122971318521</v>
      </c>
      <c r="BV73" s="10">
        <v>0</v>
      </c>
      <c r="BW73" s="9">
        <v>0</v>
      </c>
      <c r="BX73" s="9">
        <v>0</v>
      </c>
      <c r="BY73" s="3">
        <v>0</v>
      </c>
      <c r="BZ73" s="3">
        <v>1.2298959914288776</v>
      </c>
      <c r="CA73" s="3">
        <v>27.51810772282019</v>
      </c>
      <c r="CB73">
        <v>560</v>
      </c>
      <c r="CC73">
        <v>6</v>
      </c>
      <c r="CD73" s="3">
        <v>698.55744587654419</v>
      </c>
      <c r="CE73" s="3">
        <v>61.77944757228213</v>
      </c>
      <c r="CF73" s="3">
        <v>491.24419552754756</v>
      </c>
      <c r="CG73" s="3">
        <v>58.24824378117593</v>
      </c>
      <c r="CH73">
        <v>107</v>
      </c>
      <c r="CI73">
        <v>0</v>
      </c>
      <c r="CJ73">
        <v>2060</v>
      </c>
      <c r="CK73" s="3">
        <v>36.499693732977974</v>
      </c>
      <c r="CL73">
        <v>4110</v>
      </c>
      <c r="CM73" s="3">
        <v>38.447209540134807</v>
      </c>
      <c r="CN73" s="9">
        <v>6.5859820619911922</v>
      </c>
      <c r="CO73" s="4">
        <v>0</v>
      </c>
      <c r="CP73" s="9">
        <v>0</v>
      </c>
      <c r="CQ73">
        <v>194</v>
      </c>
      <c r="CR73" s="3">
        <v>31.768864116441975</v>
      </c>
      <c r="CS73" s="9">
        <v>0</v>
      </c>
      <c r="CT73" s="9">
        <v>0</v>
      </c>
      <c r="CU73" s="4">
        <v>0</v>
      </c>
      <c r="CV73" s="11">
        <v>0</v>
      </c>
      <c r="CW73" s="3">
        <v>4.8417181610069209</v>
      </c>
      <c r="CX73" s="5">
        <v>8</v>
      </c>
      <c r="CY73" s="3">
        <v>25.646624888602915</v>
      </c>
      <c r="CZ73" s="4">
        <v>0</v>
      </c>
      <c r="DA73" s="12">
        <v>10</v>
      </c>
      <c r="DB73" s="3">
        <v>0</v>
      </c>
      <c r="DC73" s="2">
        <v>1.0838999999999999</v>
      </c>
      <c r="DD73" s="13">
        <v>0</v>
      </c>
      <c r="DE73" s="3">
        <v>0</v>
      </c>
      <c r="DF73" s="12">
        <v>1.2538</v>
      </c>
      <c r="DG73" s="3">
        <v>403.31768612399298</v>
      </c>
      <c r="DH73" s="9">
        <v>0</v>
      </c>
      <c r="DI73" s="14">
        <v>0</v>
      </c>
      <c r="DJ73" s="3">
        <v>42.179285241286095</v>
      </c>
      <c r="DK73" s="3">
        <v>34</v>
      </c>
      <c r="DL73" s="3">
        <v>143.79353317746322</v>
      </c>
      <c r="DM73" s="3">
        <v>0</v>
      </c>
      <c r="DN73" s="2">
        <v>3.7707000000000002</v>
      </c>
      <c r="DO73">
        <v>857</v>
      </c>
      <c r="DP73" s="2">
        <v>0</v>
      </c>
      <c r="DQ73">
        <v>108</v>
      </c>
      <c r="DR73" s="3">
        <v>2.4028168505306806</v>
      </c>
      <c r="DS73" s="9">
        <v>0</v>
      </c>
      <c r="DT73" s="3">
        <v>9.8983457402595398</v>
      </c>
      <c r="DU73">
        <v>215</v>
      </c>
      <c r="DV73" s="7">
        <v>0</v>
      </c>
      <c r="DW73" s="4">
        <v>0</v>
      </c>
      <c r="DX73" s="3">
        <v>18.749021809970717</v>
      </c>
      <c r="DY73" s="4">
        <v>0</v>
      </c>
      <c r="DZ73" s="3">
        <v>3.11703151563349</v>
      </c>
      <c r="EA73" s="9">
        <v>36.39509896779861</v>
      </c>
      <c r="EB73" s="3">
        <v>44.062059359715619</v>
      </c>
      <c r="EC73">
        <v>652</v>
      </c>
      <c r="ED73">
        <v>69</v>
      </c>
      <c r="EE73" s="9">
        <v>5.095420297332125</v>
      </c>
      <c r="EF73" s="12">
        <v>24.324000000000002</v>
      </c>
      <c r="EG73" s="5">
        <v>0</v>
      </c>
      <c r="EH73" s="3">
        <v>419.15437947518939</v>
      </c>
      <c r="EI73" s="2">
        <v>0</v>
      </c>
      <c r="EJ73" s="4">
        <v>0</v>
      </c>
      <c r="EK73" s="2">
        <v>1</v>
      </c>
      <c r="EL73" s="10">
        <v>0</v>
      </c>
      <c r="EM73" s="2">
        <v>1.4801</v>
      </c>
      <c r="EN73" s="4">
        <v>0</v>
      </c>
      <c r="EO73" s="4">
        <v>0</v>
      </c>
      <c r="EP73" s="3">
        <v>149.78408766720568</v>
      </c>
      <c r="EQ73" s="3">
        <v>4.00310502789163</v>
      </c>
      <c r="ER73" s="4">
        <v>0</v>
      </c>
      <c r="ES73" s="12">
        <v>0</v>
      </c>
      <c r="ET73" s="3">
        <v>10.193514400284601</v>
      </c>
      <c r="EU73" s="4">
        <v>0</v>
      </c>
      <c r="EV73" s="12">
        <v>4.0924000000000005</v>
      </c>
      <c r="EW73" s="3">
        <v>132.77535011166796</v>
      </c>
      <c r="EX73">
        <v>560</v>
      </c>
      <c r="EY73" s="3">
        <v>12.013714287279841</v>
      </c>
      <c r="EZ73" s="2">
        <v>0</v>
      </c>
      <c r="FA73" s="9">
        <v>6.9817993207465916</v>
      </c>
      <c r="FB73" s="2">
        <v>64.856799999999993</v>
      </c>
      <c r="FC73" s="4">
        <v>0</v>
      </c>
      <c r="FD73">
        <v>819</v>
      </c>
      <c r="FE73">
        <v>442</v>
      </c>
      <c r="FF73" s="15">
        <v>153.44445226547469</v>
      </c>
      <c r="FG73" s="16">
        <v>36.275129081410867</v>
      </c>
      <c r="FH73" s="16">
        <v>51.302380889011452</v>
      </c>
      <c r="FI73" s="15">
        <v>124.20613520969241</v>
      </c>
      <c r="FJ73" s="17">
        <v>0</v>
      </c>
      <c r="FK73" s="4">
        <v>0</v>
      </c>
      <c r="FL73" s="15">
        <v>82.998925313629059</v>
      </c>
      <c r="FM73" s="15">
        <v>33.927289468854532</v>
      </c>
      <c r="FN73">
        <v>184</v>
      </c>
      <c r="FO73" s="4">
        <v>0</v>
      </c>
      <c r="FP73" s="4">
        <v>0</v>
      </c>
      <c r="FQ73" s="16">
        <v>15144.844284185034</v>
      </c>
      <c r="FR73" s="17">
        <v>6.1872999999999996</v>
      </c>
      <c r="FS73" s="15">
        <v>0</v>
      </c>
      <c r="FT73">
        <v>2180</v>
      </c>
      <c r="FU73">
        <v>28500</v>
      </c>
      <c r="FV73" s="15">
        <v>40.17945424385087</v>
      </c>
      <c r="FW73" s="4">
        <v>0</v>
      </c>
      <c r="FX73" s="4">
        <v>0</v>
      </c>
      <c r="FY73" s="15">
        <v>1041.9903109494076</v>
      </c>
      <c r="FZ73" s="16">
        <v>11.802570659681717</v>
      </c>
      <c r="GA73" s="18">
        <v>0</v>
      </c>
      <c r="GB73" s="15">
        <v>0</v>
      </c>
      <c r="GC73" s="15">
        <v>277.4493588608064</v>
      </c>
    </row>
    <row r="74" spans="1:185">
      <c r="A74" s="1">
        <v>1972</v>
      </c>
      <c r="B74" s="2">
        <v>80.578599999999994</v>
      </c>
      <c r="C74" s="3">
        <v>47.012357685971793</v>
      </c>
      <c r="D74" s="5">
        <v>12</v>
      </c>
      <c r="E74" s="4">
        <v>0</v>
      </c>
      <c r="F74" s="5">
        <v>27</v>
      </c>
      <c r="G74" s="4">
        <v>0</v>
      </c>
      <c r="H74" s="4">
        <v>0</v>
      </c>
      <c r="I74" s="5">
        <v>641</v>
      </c>
      <c r="J74" s="4">
        <v>0</v>
      </c>
      <c r="K74" s="5">
        <v>477</v>
      </c>
      <c r="L74" s="5">
        <v>605</v>
      </c>
      <c r="M74" s="2">
        <v>6.5905000000000005</v>
      </c>
      <c r="N74" s="3">
        <v>13.497693138104061</v>
      </c>
      <c r="O74" s="5">
        <v>5</v>
      </c>
      <c r="P74" s="6">
        <v>636</v>
      </c>
      <c r="Q74" s="4">
        <v>0</v>
      </c>
      <c r="R74" s="3">
        <v>0</v>
      </c>
      <c r="S74" s="7">
        <v>0</v>
      </c>
      <c r="T74" s="4">
        <v>0</v>
      </c>
      <c r="U74" s="3">
        <v>3.0569915420372054</v>
      </c>
      <c r="V74" s="3">
        <v>1.6624777305333431</v>
      </c>
      <c r="W74" s="3">
        <v>221.44193054663202</v>
      </c>
      <c r="X74" s="3">
        <v>2.1351390351528936</v>
      </c>
      <c r="Y74" s="5">
        <v>55.246026358560286</v>
      </c>
      <c r="Z74" s="4">
        <v>0</v>
      </c>
      <c r="AA74" s="3">
        <v>167.95895911990883</v>
      </c>
      <c r="AB74" s="4">
        <v>0</v>
      </c>
      <c r="AC74" s="4">
        <v>0</v>
      </c>
      <c r="AD74" s="3">
        <v>0</v>
      </c>
      <c r="AE74" s="5">
        <v>2796</v>
      </c>
      <c r="AF74" s="2">
        <v>2.0860000000000003</v>
      </c>
      <c r="AG74" s="7">
        <v>0</v>
      </c>
      <c r="AH74" s="4">
        <v>0</v>
      </c>
      <c r="AI74" s="5">
        <v>7</v>
      </c>
      <c r="AJ74" s="5">
        <v>1633.2548317698827</v>
      </c>
      <c r="AK74" s="7">
        <v>0</v>
      </c>
      <c r="AL74" s="5">
        <v>151</v>
      </c>
      <c r="AM74" s="4">
        <v>0</v>
      </c>
      <c r="AN74" s="8">
        <v>2.3898745640340406</v>
      </c>
      <c r="AO74" s="4">
        <v>0</v>
      </c>
      <c r="AP74" s="4">
        <v>0</v>
      </c>
      <c r="AQ74" s="3">
        <v>0</v>
      </c>
      <c r="AR74" s="3">
        <v>7.370051093195066</v>
      </c>
      <c r="AS74" s="3">
        <v>7.051103753851331</v>
      </c>
      <c r="AT74" s="5">
        <v>14</v>
      </c>
      <c r="AU74" s="6">
        <v>600</v>
      </c>
      <c r="AV74" s="5">
        <v>348</v>
      </c>
      <c r="AW74" s="2">
        <v>0</v>
      </c>
      <c r="AX74" s="4">
        <v>0</v>
      </c>
      <c r="AY74" s="3">
        <v>0</v>
      </c>
      <c r="AZ74" s="9">
        <v>97.122885059418493</v>
      </c>
      <c r="BA74" s="3">
        <v>16.799178438844912</v>
      </c>
      <c r="BB74" s="5">
        <v>113</v>
      </c>
      <c r="BC74" s="9">
        <v>21.661544438638117</v>
      </c>
      <c r="BD74" s="2">
        <v>11.014200000000001</v>
      </c>
      <c r="BE74" s="5">
        <v>25</v>
      </c>
      <c r="BF74" s="2">
        <v>9.1986000000000008</v>
      </c>
      <c r="BG74" s="10">
        <v>0</v>
      </c>
      <c r="BH74" s="5">
        <v>348</v>
      </c>
      <c r="BI74" s="5">
        <v>3057</v>
      </c>
      <c r="BJ74" s="4">
        <v>0</v>
      </c>
      <c r="BK74" s="5">
        <v>0</v>
      </c>
      <c r="BL74" s="4">
        <v>0</v>
      </c>
      <c r="BM74" s="3">
        <v>1.1511369443989892</v>
      </c>
      <c r="BN74" s="4">
        <v>0</v>
      </c>
      <c r="BO74" s="5">
        <v>4847</v>
      </c>
      <c r="BP74" s="3">
        <v>1.6888621967547996</v>
      </c>
      <c r="BQ74">
        <v>197</v>
      </c>
      <c r="BR74" s="4">
        <v>0</v>
      </c>
      <c r="BS74" s="4">
        <v>0</v>
      </c>
      <c r="BT74" s="2">
        <v>1.6854</v>
      </c>
      <c r="BU74" s="5">
        <v>10.408846313639177</v>
      </c>
      <c r="BV74" s="10">
        <v>0</v>
      </c>
      <c r="BW74" s="9">
        <v>0</v>
      </c>
      <c r="BX74" s="9">
        <v>0</v>
      </c>
      <c r="BY74" s="3">
        <v>0</v>
      </c>
      <c r="BZ74" s="3">
        <v>0.81993066095258504</v>
      </c>
      <c r="CA74" s="3">
        <v>31.806643991311649</v>
      </c>
      <c r="CB74">
        <v>446</v>
      </c>
      <c r="CC74">
        <v>7</v>
      </c>
      <c r="CD74" s="3">
        <v>740.60495715785987</v>
      </c>
      <c r="CE74" s="3">
        <v>89.209522294375404</v>
      </c>
      <c r="CF74" s="3">
        <v>526.68749967816427</v>
      </c>
      <c r="CG74" s="5">
        <v>113</v>
      </c>
      <c r="CH74">
        <v>106</v>
      </c>
      <c r="CI74">
        <v>0</v>
      </c>
      <c r="CJ74">
        <v>2221</v>
      </c>
      <c r="CK74" s="5">
        <v>17</v>
      </c>
      <c r="CL74">
        <v>4565</v>
      </c>
      <c r="CM74" s="5">
        <v>28</v>
      </c>
      <c r="CN74" s="3">
        <v>7.9872548411382542</v>
      </c>
      <c r="CO74" s="4">
        <v>0</v>
      </c>
      <c r="CP74" s="9">
        <v>0</v>
      </c>
      <c r="CQ74">
        <v>123</v>
      </c>
      <c r="CR74" s="3">
        <v>33.042043785230682</v>
      </c>
      <c r="CS74" s="9">
        <v>0</v>
      </c>
      <c r="CT74" s="9">
        <v>0</v>
      </c>
      <c r="CU74" s="4">
        <v>0</v>
      </c>
      <c r="CV74" s="5">
        <v>3</v>
      </c>
      <c r="CW74" s="3">
        <v>6.1773645502502097</v>
      </c>
      <c r="CX74" s="5">
        <v>8</v>
      </c>
      <c r="CY74" s="3">
        <v>25.239535604656837</v>
      </c>
      <c r="CZ74" s="4">
        <v>0</v>
      </c>
      <c r="DA74" s="12">
        <v>10</v>
      </c>
      <c r="DB74" s="3">
        <v>0</v>
      </c>
      <c r="DC74" s="2">
        <v>1.1735</v>
      </c>
      <c r="DD74" s="13">
        <v>0</v>
      </c>
      <c r="DE74" s="3">
        <v>0</v>
      </c>
      <c r="DF74" s="12">
        <v>1.2818000000000001</v>
      </c>
      <c r="DG74" s="5">
        <v>1010</v>
      </c>
      <c r="DH74" s="9">
        <v>0</v>
      </c>
      <c r="DI74" s="14">
        <v>0</v>
      </c>
      <c r="DJ74" s="5">
        <v>60</v>
      </c>
      <c r="DK74" s="6">
        <v>37</v>
      </c>
      <c r="DL74" s="3">
        <v>113.66114409867276</v>
      </c>
      <c r="DM74" s="3">
        <v>0</v>
      </c>
      <c r="DN74" s="2">
        <v>3.8149000000000002</v>
      </c>
      <c r="DO74">
        <v>828</v>
      </c>
      <c r="DP74" s="2">
        <v>0</v>
      </c>
      <c r="DQ74">
        <v>97</v>
      </c>
      <c r="DR74" s="3">
        <v>2.1843789550278911</v>
      </c>
      <c r="DS74" s="9">
        <v>0</v>
      </c>
      <c r="DT74" s="3">
        <v>12.85048394349484</v>
      </c>
      <c r="DU74">
        <v>239</v>
      </c>
      <c r="DV74" s="7">
        <v>0</v>
      </c>
      <c r="DW74" s="4">
        <v>0</v>
      </c>
      <c r="DX74" s="3">
        <v>18.555732925331842</v>
      </c>
      <c r="DY74" s="4">
        <v>0</v>
      </c>
      <c r="DZ74" s="5">
        <v>5</v>
      </c>
      <c r="EA74" s="6">
        <v>34</v>
      </c>
      <c r="EB74" s="5">
        <v>60</v>
      </c>
      <c r="EC74">
        <v>702</v>
      </c>
      <c r="ED74">
        <v>75</v>
      </c>
      <c r="EE74" s="9">
        <v>6.2943427202338009</v>
      </c>
      <c r="EF74" s="12">
        <v>24.0715</v>
      </c>
      <c r="EG74" s="5">
        <v>0</v>
      </c>
      <c r="EH74" s="5">
        <v>580</v>
      </c>
      <c r="EI74" s="2">
        <v>0</v>
      </c>
      <c r="EJ74" s="4">
        <v>0</v>
      </c>
      <c r="EK74" s="2">
        <v>1</v>
      </c>
      <c r="EL74" s="10">
        <v>0</v>
      </c>
      <c r="EM74" s="2">
        <v>1.4577</v>
      </c>
      <c r="EN74" s="4">
        <v>0</v>
      </c>
      <c r="EO74" s="4">
        <v>0</v>
      </c>
      <c r="EP74" s="5">
        <v>159</v>
      </c>
      <c r="EQ74" s="3">
        <v>6.1100024109924878</v>
      </c>
      <c r="ER74" s="4">
        <v>0</v>
      </c>
      <c r="ES74" s="12">
        <v>0</v>
      </c>
      <c r="ET74" s="3">
        <v>16.506916867557646</v>
      </c>
      <c r="EU74" s="4">
        <v>0</v>
      </c>
      <c r="EV74" s="12">
        <v>3.9973000000000005</v>
      </c>
      <c r="EW74" s="5">
        <v>300</v>
      </c>
      <c r="EX74">
        <v>1218</v>
      </c>
      <c r="EY74" s="5">
        <v>30</v>
      </c>
      <c r="EZ74" s="2">
        <v>0</v>
      </c>
      <c r="FA74" s="9">
        <v>7.3807592819321108</v>
      </c>
      <c r="FB74" s="2">
        <v>63.560699999999997</v>
      </c>
      <c r="FC74" s="4">
        <v>0</v>
      </c>
      <c r="FD74">
        <v>809</v>
      </c>
      <c r="FE74">
        <v>434</v>
      </c>
      <c r="FF74" s="19">
        <v>102</v>
      </c>
      <c r="FG74" s="16">
        <v>37.149228577348481</v>
      </c>
      <c r="FH74" s="16">
        <v>39.087528296389678</v>
      </c>
      <c r="FI74" s="19">
        <v>138</v>
      </c>
      <c r="FJ74" s="17">
        <v>0</v>
      </c>
      <c r="FK74" s="4">
        <v>0</v>
      </c>
      <c r="FL74" s="19">
        <v>30</v>
      </c>
      <c r="FM74" s="15">
        <v>32.867061672952829</v>
      </c>
      <c r="FN74">
        <v>216</v>
      </c>
      <c r="FO74" s="4">
        <v>0</v>
      </c>
      <c r="FP74" s="4">
        <v>0</v>
      </c>
      <c r="FQ74" s="11">
        <v>18800</v>
      </c>
      <c r="FR74" s="17">
        <v>6.0960999999999999</v>
      </c>
      <c r="FS74" s="15">
        <v>0</v>
      </c>
      <c r="FT74">
        <v>2156</v>
      </c>
      <c r="FU74">
        <v>28410</v>
      </c>
      <c r="FV74" s="19">
        <v>29</v>
      </c>
      <c r="FW74" s="4">
        <v>0</v>
      </c>
      <c r="FX74" s="4">
        <v>0</v>
      </c>
      <c r="FY74" s="19">
        <v>1254</v>
      </c>
      <c r="FZ74" s="16">
        <v>4.7210282638726868</v>
      </c>
      <c r="GA74" s="18">
        <v>0</v>
      </c>
      <c r="GB74" s="15">
        <v>0</v>
      </c>
      <c r="GC74" s="19">
        <v>368</v>
      </c>
    </row>
    <row r="75" spans="1:185">
      <c r="A75" s="1">
        <v>1973</v>
      </c>
      <c r="B75" s="2">
        <v>80.020799999999994</v>
      </c>
      <c r="C75" s="3">
        <v>11.693429069099583</v>
      </c>
      <c r="D75" s="5">
        <v>52</v>
      </c>
      <c r="E75" s="4">
        <v>0</v>
      </c>
      <c r="F75" s="5">
        <v>17</v>
      </c>
      <c r="G75" s="4">
        <v>0</v>
      </c>
      <c r="H75" s="4">
        <v>0</v>
      </c>
      <c r="I75" s="5">
        <v>553</v>
      </c>
      <c r="J75" s="4">
        <v>0</v>
      </c>
      <c r="K75" s="5">
        <v>475</v>
      </c>
      <c r="L75" s="5">
        <v>688</v>
      </c>
      <c r="M75" s="2">
        <v>6.5117000000000003</v>
      </c>
      <c r="N75" s="3">
        <v>13.955242058039794</v>
      </c>
      <c r="O75" s="5">
        <v>5</v>
      </c>
      <c r="P75" s="6">
        <v>569</v>
      </c>
      <c r="Q75" s="4">
        <v>0</v>
      </c>
      <c r="R75" s="3">
        <v>0</v>
      </c>
      <c r="S75" s="7">
        <v>0</v>
      </c>
      <c r="T75" s="4">
        <v>0</v>
      </c>
      <c r="U75" s="3">
        <v>3.0068769265939723</v>
      </c>
      <c r="V75" s="3">
        <v>1.6624777305333431</v>
      </c>
      <c r="W75" s="3">
        <v>238.31486963722637</v>
      </c>
      <c r="X75" s="3">
        <v>1.8301191729881943</v>
      </c>
      <c r="Y75" s="5">
        <v>66.732823918260948</v>
      </c>
      <c r="Z75" s="4">
        <v>0</v>
      </c>
      <c r="AA75" s="3">
        <v>143.72881419769246</v>
      </c>
      <c r="AB75" s="4">
        <v>0</v>
      </c>
      <c r="AC75" s="4">
        <v>0</v>
      </c>
      <c r="AD75" s="3">
        <v>0</v>
      </c>
      <c r="AE75" s="5">
        <v>3057</v>
      </c>
      <c r="AF75" s="2">
        <v>2.0426000000000002</v>
      </c>
      <c r="AG75" s="7">
        <v>0</v>
      </c>
      <c r="AH75" s="4">
        <v>0</v>
      </c>
      <c r="AI75" s="5">
        <v>7</v>
      </c>
      <c r="AJ75" s="5">
        <v>1882.7760248768075</v>
      </c>
      <c r="AK75" s="7">
        <v>0</v>
      </c>
      <c r="AL75" s="5">
        <v>121</v>
      </c>
      <c r="AM75" s="4">
        <v>0</v>
      </c>
      <c r="AN75" s="8">
        <v>2.3898745640340406</v>
      </c>
      <c r="AO75" s="4">
        <v>0</v>
      </c>
      <c r="AP75" s="4">
        <v>0</v>
      </c>
      <c r="AQ75" s="3">
        <v>0</v>
      </c>
      <c r="AR75" s="3">
        <v>9.9595285043176567</v>
      </c>
      <c r="AS75" s="3">
        <v>5.6569691713408021</v>
      </c>
      <c r="AT75" s="5">
        <v>21</v>
      </c>
      <c r="AU75" s="6">
        <v>623</v>
      </c>
      <c r="AV75" s="5">
        <v>371</v>
      </c>
      <c r="AW75" s="2">
        <v>0</v>
      </c>
      <c r="AX75" s="4">
        <v>0</v>
      </c>
      <c r="AY75" s="3">
        <v>3.4303549505764406</v>
      </c>
      <c r="AZ75" s="9">
        <v>102.23461585201947</v>
      </c>
      <c r="BA75" s="3">
        <v>19.383667429436436</v>
      </c>
      <c r="BB75" s="5">
        <v>143</v>
      </c>
      <c r="BC75" s="6">
        <v>21</v>
      </c>
      <c r="BD75" s="2">
        <v>10.794600000000001</v>
      </c>
      <c r="BE75" s="5">
        <v>22</v>
      </c>
      <c r="BF75" s="2">
        <v>8.9794999999999998</v>
      </c>
      <c r="BG75" s="10">
        <v>0</v>
      </c>
      <c r="BH75" s="5">
        <v>330</v>
      </c>
      <c r="BI75" s="5">
        <v>3491</v>
      </c>
      <c r="BJ75" s="4">
        <v>0</v>
      </c>
      <c r="BK75" s="5">
        <v>0</v>
      </c>
      <c r="BL75" s="4">
        <v>0</v>
      </c>
      <c r="BM75" s="3">
        <v>0.76742462959932611</v>
      </c>
      <c r="BN75" s="4">
        <v>0</v>
      </c>
      <c r="BO75" s="5">
        <v>4780</v>
      </c>
      <c r="BP75" s="3">
        <v>1.6888621967547996</v>
      </c>
      <c r="BQ75">
        <v>264</v>
      </c>
      <c r="BR75" s="4">
        <v>0</v>
      </c>
      <c r="BS75" s="4">
        <v>0</v>
      </c>
      <c r="BT75" s="2">
        <v>2.1242999999999999</v>
      </c>
      <c r="BU75" s="5">
        <v>12.052348363161153</v>
      </c>
      <c r="BV75" s="10">
        <v>0</v>
      </c>
      <c r="BW75" s="9">
        <v>0</v>
      </c>
      <c r="BX75" s="9">
        <v>0</v>
      </c>
      <c r="BY75" s="3">
        <v>0</v>
      </c>
      <c r="BZ75" s="3">
        <v>0.81993066095258504</v>
      </c>
      <c r="CA75" s="3">
        <v>31.806643991311649</v>
      </c>
      <c r="CB75">
        <v>500</v>
      </c>
      <c r="CC75">
        <v>15</v>
      </c>
      <c r="CD75" s="3">
        <v>730.85480961436633</v>
      </c>
      <c r="CE75" s="3">
        <v>161.1207992685118</v>
      </c>
      <c r="CF75" s="3">
        <v>674.13164494472971</v>
      </c>
      <c r="CG75" s="5">
        <v>193</v>
      </c>
      <c r="CH75">
        <v>115</v>
      </c>
      <c r="CI75">
        <v>0</v>
      </c>
      <c r="CJ75">
        <v>2095</v>
      </c>
      <c r="CK75" s="5">
        <v>25</v>
      </c>
      <c r="CL75">
        <v>5240</v>
      </c>
      <c r="CM75" s="5">
        <v>37</v>
      </c>
      <c r="CN75" s="3">
        <v>6.1656002282470741</v>
      </c>
      <c r="CO75" s="4">
        <v>0</v>
      </c>
      <c r="CP75" s="9">
        <v>0</v>
      </c>
      <c r="CQ75">
        <v>211</v>
      </c>
      <c r="CR75" s="3">
        <v>35.467147916256785</v>
      </c>
      <c r="CS75" s="9">
        <v>0</v>
      </c>
      <c r="CT75" s="9">
        <v>0</v>
      </c>
      <c r="CU75" s="4">
        <v>0</v>
      </c>
      <c r="CV75" s="5">
        <v>17</v>
      </c>
      <c r="CW75" s="3">
        <v>13.690375489743708</v>
      </c>
      <c r="CX75" s="5">
        <v>8</v>
      </c>
      <c r="CY75" s="3">
        <v>25.239535604656837</v>
      </c>
      <c r="CZ75" s="4">
        <v>0</v>
      </c>
      <c r="DA75" s="12">
        <v>10</v>
      </c>
      <c r="DB75" s="3">
        <v>0</v>
      </c>
      <c r="DC75" s="2">
        <v>1.2630999999999999</v>
      </c>
      <c r="DD75" s="13">
        <v>0</v>
      </c>
      <c r="DE75" s="3">
        <v>0</v>
      </c>
      <c r="DF75" s="12">
        <v>1.3098000000000001</v>
      </c>
      <c r="DG75" s="5">
        <v>847</v>
      </c>
      <c r="DH75" s="9">
        <v>0</v>
      </c>
      <c r="DI75" s="14">
        <v>0</v>
      </c>
      <c r="DJ75" s="5">
        <v>56</v>
      </c>
      <c r="DK75" s="6">
        <v>40</v>
      </c>
      <c r="DL75" s="3">
        <v>121.19424136837037</v>
      </c>
      <c r="DM75" s="3">
        <v>0</v>
      </c>
      <c r="DN75" s="2">
        <v>3.8591000000000002</v>
      </c>
      <c r="DO75">
        <v>741</v>
      </c>
      <c r="DP75" s="2">
        <v>0</v>
      </c>
      <c r="DQ75">
        <v>102</v>
      </c>
      <c r="DR75" s="3">
        <v>2.4028168505306806</v>
      </c>
      <c r="DS75" s="9">
        <v>0</v>
      </c>
      <c r="DT75" s="3">
        <v>27.698002553884148</v>
      </c>
      <c r="DU75">
        <v>259</v>
      </c>
      <c r="DV75" s="7">
        <v>0</v>
      </c>
      <c r="DW75" s="4">
        <v>0</v>
      </c>
      <c r="DX75" s="3">
        <v>19.715466233165085</v>
      </c>
      <c r="DY75" s="4">
        <v>0</v>
      </c>
      <c r="DZ75" s="5">
        <v>5</v>
      </c>
      <c r="EA75" s="6">
        <v>38</v>
      </c>
      <c r="EB75" s="5">
        <v>78</v>
      </c>
      <c r="EC75">
        <v>824</v>
      </c>
      <c r="ED75">
        <v>78</v>
      </c>
      <c r="EE75" s="9">
        <v>6.5940733259592204</v>
      </c>
      <c r="EF75" s="12">
        <v>23.818999999999999</v>
      </c>
      <c r="EG75" s="5">
        <v>3</v>
      </c>
      <c r="EH75" s="5">
        <v>604</v>
      </c>
      <c r="EI75" s="2">
        <v>0</v>
      </c>
      <c r="EJ75" s="4">
        <v>0</v>
      </c>
      <c r="EK75" s="2">
        <v>1</v>
      </c>
      <c r="EL75" s="10">
        <v>0</v>
      </c>
      <c r="EM75" s="2">
        <v>1.4353</v>
      </c>
      <c r="EN75" s="4">
        <v>0</v>
      </c>
      <c r="EO75" s="4">
        <v>0</v>
      </c>
      <c r="EP75" s="5">
        <v>259</v>
      </c>
      <c r="EQ75" s="3">
        <v>7.5848305791630883</v>
      </c>
      <c r="ER75" s="4">
        <v>0</v>
      </c>
      <c r="ES75" s="12">
        <v>0</v>
      </c>
      <c r="ET75" s="3">
        <v>22.031144026421558</v>
      </c>
      <c r="EU75" s="4">
        <v>0</v>
      </c>
      <c r="EV75" s="12">
        <v>3.9022000000000006</v>
      </c>
      <c r="EW75" s="5">
        <v>276</v>
      </c>
      <c r="EX75">
        <v>708</v>
      </c>
      <c r="EY75" s="5">
        <v>31</v>
      </c>
      <c r="EZ75" s="2">
        <v>0</v>
      </c>
      <c r="FA75" s="9">
        <v>7.5802392625248709</v>
      </c>
      <c r="FB75" s="2">
        <v>62.264600000000002</v>
      </c>
      <c r="FC75" s="4">
        <v>0</v>
      </c>
      <c r="FD75">
        <v>806</v>
      </c>
      <c r="FE75">
        <v>449</v>
      </c>
      <c r="FF75" s="19">
        <v>58</v>
      </c>
      <c r="FG75" s="16">
        <v>41.082676309067729</v>
      </c>
      <c r="FH75" s="16">
        <v>45.602116345787962</v>
      </c>
      <c r="FI75" s="19">
        <v>136</v>
      </c>
      <c r="FJ75" s="17">
        <v>0</v>
      </c>
      <c r="FK75" s="4">
        <v>0</v>
      </c>
      <c r="FL75" s="19">
        <v>7</v>
      </c>
      <c r="FM75" s="15">
        <v>32.867061672952829</v>
      </c>
      <c r="FN75">
        <v>232</v>
      </c>
      <c r="FO75" s="4">
        <v>0</v>
      </c>
      <c r="FP75" s="4">
        <v>0</v>
      </c>
      <c r="FQ75" s="11">
        <v>20900</v>
      </c>
      <c r="FR75" s="17">
        <v>6.0049000000000001</v>
      </c>
      <c r="FS75" s="15">
        <v>0</v>
      </c>
      <c r="FT75">
        <v>2445</v>
      </c>
      <c r="FU75">
        <v>30250</v>
      </c>
      <c r="FV75" s="19">
        <v>30</v>
      </c>
      <c r="FW75" s="4">
        <v>0</v>
      </c>
      <c r="FX75" s="4">
        <v>0</v>
      </c>
      <c r="FY75" s="19">
        <v>869</v>
      </c>
      <c r="FZ75" s="16">
        <v>4.7210282638726868</v>
      </c>
      <c r="GA75" s="18">
        <v>0</v>
      </c>
      <c r="GB75" s="15">
        <v>0</v>
      </c>
      <c r="GC75" s="19">
        <v>326</v>
      </c>
    </row>
    <row r="76" spans="1:185">
      <c r="A76" s="1">
        <v>1974</v>
      </c>
      <c r="B76" s="2">
        <v>79.462999999999994</v>
      </c>
      <c r="C76" s="3">
        <v>13.721881050474</v>
      </c>
      <c r="D76" s="5">
        <v>39</v>
      </c>
      <c r="E76" s="4">
        <v>0</v>
      </c>
      <c r="F76" s="5">
        <v>22</v>
      </c>
      <c r="G76" s="4">
        <v>0</v>
      </c>
      <c r="H76" s="4">
        <v>0</v>
      </c>
      <c r="I76" s="5">
        <v>487</v>
      </c>
      <c r="J76" s="4">
        <v>0</v>
      </c>
      <c r="K76" s="5">
        <v>476</v>
      </c>
      <c r="L76" s="5">
        <v>592</v>
      </c>
      <c r="M76" s="2">
        <v>6.4329000000000001</v>
      </c>
      <c r="N76" s="3">
        <v>13.955242058039794</v>
      </c>
      <c r="O76" s="5">
        <v>4</v>
      </c>
      <c r="P76" s="6">
        <v>495</v>
      </c>
      <c r="Q76" s="4">
        <v>0</v>
      </c>
      <c r="R76" s="3">
        <v>0</v>
      </c>
      <c r="S76" s="7">
        <v>0</v>
      </c>
      <c r="T76" s="4">
        <v>0</v>
      </c>
      <c r="U76" s="3">
        <v>3.2240402601813152</v>
      </c>
      <c r="V76" s="3">
        <v>1.6624777305333431</v>
      </c>
      <c r="W76" s="3">
        <v>383.02803337042582</v>
      </c>
      <c r="X76" s="3">
        <v>1.5250993108234954</v>
      </c>
      <c r="Y76" s="5">
        <v>68.373794998218173</v>
      </c>
      <c r="Z76" s="4">
        <v>0</v>
      </c>
      <c r="AA76" s="3">
        <v>157.49594199440631</v>
      </c>
      <c r="AB76" s="4">
        <v>0</v>
      </c>
      <c r="AC76" s="4">
        <v>0</v>
      </c>
      <c r="AD76" s="3">
        <v>2.0621450812519999</v>
      </c>
      <c r="AE76" s="5">
        <v>3023</v>
      </c>
      <c r="AF76" s="2">
        <v>1.9992000000000001</v>
      </c>
      <c r="AG76" s="7">
        <v>0</v>
      </c>
      <c r="AH76" s="4">
        <v>0</v>
      </c>
      <c r="AI76" s="5">
        <v>11</v>
      </c>
      <c r="AJ76" s="5">
        <v>2034.2908382467347</v>
      </c>
      <c r="AK76" s="7">
        <v>0</v>
      </c>
      <c r="AL76" s="5">
        <v>127</v>
      </c>
      <c r="AM76" s="4">
        <v>0</v>
      </c>
      <c r="AN76" s="8">
        <v>2.3898745640340406</v>
      </c>
      <c r="AO76" s="4">
        <v>0</v>
      </c>
      <c r="AP76" s="4">
        <v>0</v>
      </c>
      <c r="AQ76" s="5">
        <v>1</v>
      </c>
      <c r="AR76" s="3">
        <v>9.9595285043176567</v>
      </c>
      <c r="AS76" s="3">
        <v>14.048586946836872</v>
      </c>
      <c r="AT76" s="5">
        <v>11</v>
      </c>
      <c r="AU76" s="5">
        <v>615</v>
      </c>
      <c r="AV76" s="5">
        <v>267</v>
      </c>
      <c r="AW76" s="2">
        <v>0</v>
      </c>
      <c r="AX76" s="4">
        <v>0</v>
      </c>
      <c r="AY76" s="3">
        <v>3.8591493193984956</v>
      </c>
      <c r="AZ76" s="9">
        <v>91.159199134717369</v>
      </c>
      <c r="BA76" s="3">
        <v>24.552645410619487</v>
      </c>
      <c r="BB76" s="5">
        <v>65</v>
      </c>
      <c r="BC76" s="6">
        <v>22</v>
      </c>
      <c r="BD76" s="2">
        <v>10.574999999999999</v>
      </c>
      <c r="BE76" s="5">
        <v>15</v>
      </c>
      <c r="BF76" s="2">
        <v>8.7604000000000006</v>
      </c>
      <c r="BG76" s="10">
        <v>0</v>
      </c>
      <c r="BH76" s="5">
        <v>416</v>
      </c>
      <c r="BI76" s="5">
        <v>3229</v>
      </c>
      <c r="BJ76" s="4">
        <v>0</v>
      </c>
      <c r="BK76" s="5">
        <v>0</v>
      </c>
      <c r="BL76" s="4">
        <v>0</v>
      </c>
      <c r="BM76" s="3">
        <v>1.9185615739983153</v>
      </c>
      <c r="BN76" s="4">
        <v>0</v>
      </c>
      <c r="BO76" s="5">
        <v>4681</v>
      </c>
      <c r="BP76" s="3">
        <v>2.6868262221099086</v>
      </c>
      <c r="BQ76">
        <v>85</v>
      </c>
      <c r="BR76" s="4">
        <v>0</v>
      </c>
      <c r="BS76" s="4">
        <v>0</v>
      </c>
      <c r="BT76" s="2">
        <v>2.5632000000000001</v>
      </c>
      <c r="BU76" s="5">
        <v>12.052348363161153</v>
      </c>
      <c r="BV76" s="10">
        <v>0</v>
      </c>
      <c r="BW76" s="9">
        <v>0</v>
      </c>
      <c r="BX76" s="9">
        <v>0</v>
      </c>
      <c r="BY76" s="3">
        <v>0</v>
      </c>
      <c r="BZ76" s="3">
        <v>0.81993066095258504</v>
      </c>
      <c r="CA76" s="3">
        <v>35.380424215054532</v>
      </c>
      <c r="CB76">
        <v>553</v>
      </c>
      <c r="CC76">
        <v>8</v>
      </c>
      <c r="CD76" s="3">
        <v>532.80493763715481</v>
      </c>
      <c r="CE76" s="3">
        <v>161.86215263937919</v>
      </c>
      <c r="CF76" s="3">
        <v>639.75163991863155</v>
      </c>
      <c r="CG76" s="5">
        <v>250</v>
      </c>
      <c r="CH76">
        <v>117</v>
      </c>
      <c r="CI76">
        <v>0</v>
      </c>
      <c r="CJ76">
        <v>1794</v>
      </c>
      <c r="CK76" s="5">
        <v>31</v>
      </c>
      <c r="CL76">
        <v>4699</v>
      </c>
      <c r="CM76" s="5">
        <v>37</v>
      </c>
      <c r="CN76" s="3">
        <v>11.49043678900591</v>
      </c>
      <c r="CO76" s="4">
        <v>0</v>
      </c>
      <c r="CP76" s="9">
        <v>0</v>
      </c>
      <c r="CQ76">
        <v>0</v>
      </c>
      <c r="CR76" s="3">
        <v>37.164720807975058</v>
      </c>
      <c r="CS76" s="9">
        <v>0</v>
      </c>
      <c r="CT76" s="9">
        <v>0</v>
      </c>
      <c r="CU76" s="4">
        <v>0</v>
      </c>
      <c r="CV76" s="5">
        <v>24</v>
      </c>
      <c r="CW76" s="3">
        <v>7.8469225368043203</v>
      </c>
      <c r="CX76" s="5">
        <v>7</v>
      </c>
      <c r="CY76" s="3">
        <v>27.274982024387228</v>
      </c>
      <c r="CZ76" s="4">
        <v>0</v>
      </c>
      <c r="DA76" s="12">
        <v>10</v>
      </c>
      <c r="DB76" s="3">
        <v>0.52718931942856462</v>
      </c>
      <c r="DC76" s="2">
        <v>1.3527</v>
      </c>
      <c r="DD76" s="13">
        <v>0</v>
      </c>
      <c r="DE76" s="3">
        <v>0</v>
      </c>
      <c r="DF76" s="12">
        <v>1.3378000000000001</v>
      </c>
      <c r="DG76" s="5">
        <v>443</v>
      </c>
      <c r="DH76" s="9">
        <v>0</v>
      </c>
      <c r="DI76" s="14">
        <v>0</v>
      </c>
      <c r="DJ76" s="5">
        <v>86</v>
      </c>
      <c r="DK76" s="6">
        <v>13</v>
      </c>
      <c r="DL76" s="3">
        <v>109.22991041061535</v>
      </c>
      <c r="DM76" s="3">
        <v>0</v>
      </c>
      <c r="DN76" s="2">
        <v>3.9033000000000002</v>
      </c>
      <c r="DO76">
        <v>703</v>
      </c>
      <c r="DP76" s="2">
        <v>0</v>
      </c>
      <c r="DQ76">
        <v>123</v>
      </c>
      <c r="DR76" s="3">
        <v>3.7134442235474152</v>
      </c>
      <c r="DS76" s="9">
        <v>0</v>
      </c>
      <c r="DT76" s="3">
        <v>25.874623075415286</v>
      </c>
      <c r="DU76">
        <v>253</v>
      </c>
      <c r="DV76" s="7">
        <v>0</v>
      </c>
      <c r="DW76" s="4">
        <v>0</v>
      </c>
      <c r="DX76" s="3">
        <v>18.169155156054096</v>
      </c>
      <c r="DY76" s="4">
        <v>0</v>
      </c>
      <c r="DZ76" s="5">
        <v>4</v>
      </c>
      <c r="EA76" s="6">
        <v>36</v>
      </c>
      <c r="EB76" s="5">
        <v>54</v>
      </c>
      <c r="EC76">
        <v>966</v>
      </c>
      <c r="ED76">
        <v>68</v>
      </c>
      <c r="EE76" s="9">
        <v>7.7929957488608963</v>
      </c>
      <c r="EF76" s="12">
        <v>23.566500000000001</v>
      </c>
      <c r="EG76" s="5">
        <v>6</v>
      </c>
      <c r="EH76" s="5">
        <v>584</v>
      </c>
      <c r="EI76" s="2">
        <v>0.14049999999999996</v>
      </c>
      <c r="EJ76" s="4">
        <v>0</v>
      </c>
      <c r="EK76" s="2">
        <v>1</v>
      </c>
      <c r="EL76" s="10">
        <v>0</v>
      </c>
      <c r="EM76" s="2">
        <v>1.4128999999999998</v>
      </c>
      <c r="EN76" s="4">
        <v>0</v>
      </c>
      <c r="EO76" s="4">
        <v>0</v>
      </c>
      <c r="EP76" s="5">
        <v>322</v>
      </c>
      <c r="EQ76" s="3">
        <v>6.7420716259227449</v>
      </c>
      <c r="ER76" s="4">
        <v>0</v>
      </c>
      <c r="ES76" s="12">
        <v>0</v>
      </c>
      <c r="ET76" s="3">
        <v>30.777837027956085</v>
      </c>
      <c r="EU76" s="4">
        <v>0</v>
      </c>
      <c r="EV76" s="12">
        <v>3.8071000000000002</v>
      </c>
      <c r="EW76" s="5">
        <v>280</v>
      </c>
      <c r="EX76">
        <v>674</v>
      </c>
      <c r="EY76" s="5">
        <v>24</v>
      </c>
      <c r="EZ76" s="2">
        <v>0</v>
      </c>
      <c r="FA76" s="9">
        <v>8.1786792043031493</v>
      </c>
      <c r="FB76" s="2">
        <v>60.968499999999999</v>
      </c>
      <c r="FC76" s="4">
        <v>0</v>
      </c>
      <c r="FD76">
        <v>843</v>
      </c>
      <c r="FE76">
        <v>428</v>
      </c>
      <c r="FF76" s="19">
        <v>84</v>
      </c>
      <c r="FG76" s="16">
        <v>34.963979837504446</v>
      </c>
      <c r="FH76" s="16">
        <v>36.644557777865323</v>
      </c>
      <c r="FI76" s="19">
        <v>86</v>
      </c>
      <c r="FJ76" s="17">
        <v>0</v>
      </c>
      <c r="FK76" s="4">
        <v>0</v>
      </c>
      <c r="FL76" s="19">
        <v>13</v>
      </c>
      <c r="FM76" s="15">
        <v>33.927289468854532</v>
      </c>
      <c r="FN76">
        <v>239</v>
      </c>
      <c r="FO76" s="4">
        <v>0</v>
      </c>
      <c r="FP76" s="4">
        <v>0</v>
      </c>
      <c r="FQ76" s="11">
        <v>22400</v>
      </c>
      <c r="FR76" s="17">
        <v>5.9136999999999995</v>
      </c>
      <c r="FS76" s="15">
        <v>0</v>
      </c>
      <c r="FT76">
        <v>2217</v>
      </c>
      <c r="FU76">
        <v>30076</v>
      </c>
      <c r="FV76" s="19">
        <v>25</v>
      </c>
      <c r="FW76" s="4">
        <v>0</v>
      </c>
      <c r="FX76" s="4">
        <v>0</v>
      </c>
      <c r="FY76" s="19">
        <v>628</v>
      </c>
      <c r="FZ76" s="16">
        <v>14.163084791618061</v>
      </c>
      <c r="GA76" s="18">
        <v>0</v>
      </c>
      <c r="GB76" s="15">
        <v>0</v>
      </c>
      <c r="GC76" s="19">
        <v>349</v>
      </c>
    </row>
    <row r="77" spans="1:185">
      <c r="A77" s="1">
        <v>1975</v>
      </c>
      <c r="B77" s="2">
        <v>78.905199999999994</v>
      </c>
      <c r="C77" s="3">
        <v>10.738863430805738</v>
      </c>
      <c r="D77" s="5">
        <v>60</v>
      </c>
      <c r="E77" s="4">
        <v>0</v>
      </c>
      <c r="F77" s="5">
        <v>20</v>
      </c>
      <c r="G77" s="4">
        <v>0</v>
      </c>
      <c r="H77" s="4">
        <v>0</v>
      </c>
      <c r="I77" s="5">
        <v>429</v>
      </c>
      <c r="J77" s="4">
        <v>0</v>
      </c>
      <c r="K77" s="5">
        <v>467</v>
      </c>
      <c r="L77" s="5">
        <v>600</v>
      </c>
      <c r="M77" s="2">
        <v>6.3540999999999999</v>
      </c>
      <c r="N77" s="3">
        <v>12.079291486303296</v>
      </c>
      <c r="O77" s="5">
        <v>5</v>
      </c>
      <c r="P77" s="6">
        <v>540</v>
      </c>
      <c r="Q77" s="4">
        <v>0</v>
      </c>
      <c r="R77" s="3">
        <v>0</v>
      </c>
      <c r="S77" s="7">
        <v>0</v>
      </c>
      <c r="T77" s="4">
        <v>0</v>
      </c>
      <c r="U77" s="3">
        <v>3.6249571837271781</v>
      </c>
      <c r="V77" s="3">
        <v>1.6624777305333431</v>
      </c>
      <c r="W77" s="3">
        <v>396.20616828059804</v>
      </c>
      <c r="X77" s="3">
        <v>1.2200794486587963</v>
      </c>
      <c r="Y77" s="5">
        <v>86.606806997743021</v>
      </c>
      <c r="Z77" s="4">
        <v>0</v>
      </c>
      <c r="AA77" s="3">
        <v>158.5973122181434</v>
      </c>
      <c r="AB77" s="4">
        <v>0</v>
      </c>
      <c r="AC77" s="4">
        <v>0</v>
      </c>
      <c r="AD77" s="3">
        <v>1.7184542343766664</v>
      </c>
      <c r="AE77" s="5">
        <v>3109</v>
      </c>
      <c r="AF77" s="2">
        <v>1.9558000000000002</v>
      </c>
      <c r="AG77" s="7">
        <v>0</v>
      </c>
      <c r="AH77" s="4">
        <v>0</v>
      </c>
      <c r="AI77" s="5">
        <v>6</v>
      </c>
      <c r="AJ77" s="5">
        <v>2693.4426567041946</v>
      </c>
      <c r="AK77" s="7">
        <v>0</v>
      </c>
      <c r="AL77" s="5">
        <v>92</v>
      </c>
      <c r="AM77" s="4">
        <v>0</v>
      </c>
      <c r="AN77" s="8">
        <v>2.3898745640340406</v>
      </c>
      <c r="AO77" s="4">
        <v>0</v>
      </c>
      <c r="AP77" s="4">
        <v>0</v>
      </c>
      <c r="AQ77" s="5">
        <v>5</v>
      </c>
      <c r="AR77" s="3">
        <v>11.154671924835775</v>
      </c>
      <c r="AS77" s="3">
        <v>6.9974831929855412</v>
      </c>
      <c r="AT77" s="5">
        <v>13</v>
      </c>
      <c r="AU77" s="5">
        <v>506</v>
      </c>
      <c r="AV77" s="5">
        <v>314</v>
      </c>
      <c r="AW77" s="2">
        <v>0</v>
      </c>
      <c r="AX77" s="4">
        <v>0</v>
      </c>
      <c r="AY77" s="3">
        <v>4.7167380570426056</v>
      </c>
      <c r="AZ77" s="9">
        <v>124.81142685267378</v>
      </c>
      <c r="BA77" s="3">
        <v>23.691149080422313</v>
      </c>
      <c r="BB77" s="5">
        <v>118</v>
      </c>
      <c r="BC77" s="6">
        <v>25</v>
      </c>
      <c r="BD77" s="2">
        <v>10.355399999999999</v>
      </c>
      <c r="BE77" s="5">
        <v>10</v>
      </c>
      <c r="BF77" s="2">
        <v>8.5412999999999997</v>
      </c>
      <c r="BG77" s="10">
        <v>0</v>
      </c>
      <c r="BH77" s="5">
        <v>307</v>
      </c>
      <c r="BI77" s="5">
        <v>3054</v>
      </c>
      <c r="BJ77" s="4">
        <v>0</v>
      </c>
      <c r="BK77" s="5">
        <v>0</v>
      </c>
      <c r="BL77" s="4">
        <v>0</v>
      </c>
      <c r="BM77" s="3">
        <v>2.3022738887979783</v>
      </c>
      <c r="BN77" s="4">
        <v>0</v>
      </c>
      <c r="BO77" s="5">
        <v>4387</v>
      </c>
      <c r="BP77" s="3">
        <v>2.9171256125764722</v>
      </c>
      <c r="BQ77">
        <v>163</v>
      </c>
      <c r="BR77" s="4">
        <v>0</v>
      </c>
      <c r="BS77" s="4">
        <v>0</v>
      </c>
      <c r="BT77" s="2">
        <v>3.0021</v>
      </c>
      <c r="BU77" s="5">
        <v>12.600182379668478</v>
      </c>
      <c r="BV77" s="10">
        <v>0</v>
      </c>
      <c r="BW77" s="9">
        <v>0</v>
      </c>
      <c r="BX77" s="9">
        <v>0</v>
      </c>
      <c r="BY77" s="3">
        <v>0</v>
      </c>
      <c r="BZ77" s="3">
        <v>0.81993066095258504</v>
      </c>
      <c r="CA77" s="3">
        <v>23.586949476703019</v>
      </c>
      <c r="CB77">
        <v>574</v>
      </c>
      <c r="CC77">
        <v>12</v>
      </c>
      <c r="CD77" s="3">
        <v>603.49350732748258</v>
      </c>
      <c r="CE77" s="3">
        <v>89.456640084664528</v>
      </c>
      <c r="CF77" s="3">
        <v>664.9163858655694</v>
      </c>
      <c r="CG77" s="5">
        <v>270</v>
      </c>
      <c r="CH77">
        <v>113</v>
      </c>
      <c r="CI77">
        <v>0</v>
      </c>
      <c r="CJ77">
        <v>1860</v>
      </c>
      <c r="CK77" s="5">
        <v>38</v>
      </c>
      <c r="CL77">
        <v>4081</v>
      </c>
      <c r="CM77" s="5">
        <v>35</v>
      </c>
      <c r="CN77" s="3">
        <v>9.8089094540294361</v>
      </c>
      <c r="CO77" s="4">
        <v>0</v>
      </c>
      <c r="CP77" s="9">
        <v>0</v>
      </c>
      <c r="CQ77">
        <v>103</v>
      </c>
      <c r="CR77" s="3">
        <v>39.650452542276817</v>
      </c>
      <c r="CS77" s="9">
        <v>0</v>
      </c>
      <c r="CT77" s="9">
        <v>0</v>
      </c>
      <c r="CU77" s="4">
        <v>0</v>
      </c>
      <c r="CV77" s="5">
        <v>3</v>
      </c>
      <c r="CW77" s="3">
        <v>40.403303274609478</v>
      </c>
      <c r="CX77" s="5">
        <v>7</v>
      </c>
      <c r="CY77" s="3">
        <v>29.310428444117619</v>
      </c>
      <c r="CZ77" s="4">
        <v>0</v>
      </c>
      <c r="DA77" s="12">
        <v>10</v>
      </c>
      <c r="DB77" s="3">
        <v>0</v>
      </c>
      <c r="DC77" s="2">
        <v>1.4422999999999999</v>
      </c>
      <c r="DD77" s="13">
        <v>0</v>
      </c>
      <c r="DE77" s="3">
        <v>0</v>
      </c>
      <c r="DF77" s="12">
        <v>1.3657999999999999</v>
      </c>
      <c r="DG77" s="5">
        <v>342</v>
      </c>
      <c r="DH77" s="9">
        <v>0</v>
      </c>
      <c r="DI77" s="14">
        <v>0</v>
      </c>
      <c r="DJ77" s="5">
        <v>72</v>
      </c>
      <c r="DK77" s="6">
        <v>17</v>
      </c>
      <c r="DL77" s="3">
        <v>105.46336177576654</v>
      </c>
      <c r="DM77" s="3">
        <v>0</v>
      </c>
      <c r="DN77" s="2">
        <v>3.9475000000000002</v>
      </c>
      <c r="DO77">
        <v>719</v>
      </c>
      <c r="DP77" s="2">
        <v>0</v>
      </c>
      <c r="DQ77">
        <v>82</v>
      </c>
      <c r="DR77" s="3">
        <v>3.7134442235474152</v>
      </c>
      <c r="DS77" s="9">
        <v>0</v>
      </c>
      <c r="DT77" s="3">
        <v>35.252003250398012</v>
      </c>
      <c r="DU77">
        <v>244</v>
      </c>
      <c r="DV77" s="7">
        <v>0</v>
      </c>
      <c r="DW77" s="4">
        <v>0</v>
      </c>
      <c r="DX77" s="3">
        <v>21.455066194914945</v>
      </c>
      <c r="DY77" s="4">
        <v>0</v>
      </c>
      <c r="DZ77" s="5">
        <v>4</v>
      </c>
      <c r="EA77" s="6">
        <v>38</v>
      </c>
      <c r="EB77" s="5">
        <v>72</v>
      </c>
      <c r="EC77">
        <v>1037</v>
      </c>
      <c r="ED77">
        <v>66</v>
      </c>
      <c r="EE77" s="9">
        <v>18.583297554975985</v>
      </c>
      <c r="EF77" s="12">
        <v>23.314</v>
      </c>
      <c r="EG77" s="5">
        <v>5</v>
      </c>
      <c r="EH77" s="5">
        <v>610</v>
      </c>
      <c r="EI77" s="2">
        <v>0.28149999999999986</v>
      </c>
      <c r="EJ77" s="4">
        <v>0</v>
      </c>
      <c r="EK77" s="2">
        <v>1</v>
      </c>
      <c r="EL77" s="10">
        <v>0</v>
      </c>
      <c r="EM77" s="2">
        <v>1.3904999999999998</v>
      </c>
      <c r="EN77" s="4">
        <v>0</v>
      </c>
      <c r="EO77" s="4">
        <v>0</v>
      </c>
      <c r="EP77" s="5">
        <v>408</v>
      </c>
      <c r="EQ77" s="3">
        <v>4.00310502789163</v>
      </c>
      <c r="ER77" s="4">
        <v>0</v>
      </c>
      <c r="ES77" s="12">
        <v>0</v>
      </c>
      <c r="ET77" s="3">
        <v>21.636556372216994</v>
      </c>
      <c r="EU77" s="4">
        <v>0</v>
      </c>
      <c r="EV77" s="12">
        <v>3.7120000000000006</v>
      </c>
      <c r="EW77" s="5">
        <v>290</v>
      </c>
      <c r="EX77">
        <v>893</v>
      </c>
      <c r="EY77" s="5">
        <v>21</v>
      </c>
      <c r="EZ77" s="2">
        <v>0</v>
      </c>
      <c r="FA77" s="9">
        <v>8.3781591848959103</v>
      </c>
      <c r="FB77" s="2">
        <v>59.672399999999996</v>
      </c>
      <c r="FC77" s="4">
        <v>0</v>
      </c>
      <c r="FD77">
        <v>847</v>
      </c>
      <c r="FE77">
        <v>343</v>
      </c>
      <c r="FF77" s="19">
        <v>85</v>
      </c>
      <c r="FG77" s="16">
        <v>50.085901117225127</v>
      </c>
      <c r="FH77" s="16">
        <v>48.045086864312317</v>
      </c>
      <c r="FI77" s="19">
        <v>110</v>
      </c>
      <c r="FJ77" s="17">
        <v>0</v>
      </c>
      <c r="FK77" s="4">
        <v>0</v>
      </c>
      <c r="FL77" s="19">
        <v>24</v>
      </c>
      <c r="FM77" s="15">
        <v>36.577858958608793</v>
      </c>
      <c r="FN77">
        <v>291</v>
      </c>
      <c r="FO77" s="4">
        <v>0</v>
      </c>
      <c r="FP77" s="4">
        <v>0</v>
      </c>
      <c r="FQ77" s="11">
        <v>23600</v>
      </c>
      <c r="FR77" s="17">
        <v>5.8224999999999998</v>
      </c>
      <c r="FS77" s="15">
        <v>0</v>
      </c>
      <c r="FT77">
        <v>2079</v>
      </c>
      <c r="FU77">
        <v>25410</v>
      </c>
      <c r="FV77" s="19">
        <v>34</v>
      </c>
      <c r="FW77" s="4">
        <v>0</v>
      </c>
      <c r="FX77" s="4">
        <v>0</v>
      </c>
      <c r="FY77" s="19">
        <v>564</v>
      </c>
      <c r="FZ77" s="16">
        <v>4.7210282638726868</v>
      </c>
      <c r="GA77" s="18">
        <v>0</v>
      </c>
      <c r="GB77" s="15">
        <v>0</v>
      </c>
      <c r="GC77" s="19">
        <v>387</v>
      </c>
    </row>
    <row r="78" spans="1:185">
      <c r="A78" s="1">
        <v>1976</v>
      </c>
      <c r="B78" s="2">
        <v>78.347399999999993</v>
      </c>
      <c r="C78" s="3">
        <v>13.960522460047461</v>
      </c>
      <c r="D78" s="5">
        <v>56</v>
      </c>
      <c r="E78" s="4">
        <v>0</v>
      </c>
      <c r="F78" s="5">
        <v>5</v>
      </c>
      <c r="G78" s="4">
        <v>0</v>
      </c>
      <c r="H78" s="4">
        <v>0</v>
      </c>
      <c r="I78" s="5">
        <v>431</v>
      </c>
      <c r="J78" s="4">
        <v>0</v>
      </c>
      <c r="K78" s="5">
        <v>469</v>
      </c>
      <c r="L78" s="5">
        <v>610</v>
      </c>
      <c r="M78" s="2">
        <v>6.2753000000000005</v>
      </c>
      <c r="N78" s="3">
        <v>12.399575730258308</v>
      </c>
      <c r="O78" s="5">
        <v>5</v>
      </c>
      <c r="P78" s="6">
        <v>585</v>
      </c>
      <c r="Q78" s="4">
        <v>0</v>
      </c>
      <c r="R78" s="3">
        <v>0</v>
      </c>
      <c r="S78" s="7">
        <v>0</v>
      </c>
      <c r="T78" s="4">
        <v>0</v>
      </c>
      <c r="U78" s="3">
        <v>3.8755302609433424</v>
      </c>
      <c r="V78" s="3">
        <v>1.6624777305333431</v>
      </c>
      <c r="W78" s="3">
        <v>436.47953384719909</v>
      </c>
      <c r="X78" s="3">
        <v>0.91505958649409713</v>
      </c>
      <c r="Y78" s="5">
        <v>97.364284077462685</v>
      </c>
      <c r="Z78" s="4">
        <v>0</v>
      </c>
      <c r="AA78" s="3">
        <v>146.48223975703525</v>
      </c>
      <c r="AB78" s="4">
        <v>0</v>
      </c>
      <c r="AC78" s="4">
        <v>0</v>
      </c>
      <c r="AD78" s="3">
        <v>2.5776813515649999</v>
      </c>
      <c r="AE78" s="5">
        <v>2975</v>
      </c>
      <c r="AF78" s="2">
        <v>1.9124000000000001</v>
      </c>
      <c r="AG78" s="7">
        <v>0</v>
      </c>
      <c r="AH78" s="4">
        <v>0</v>
      </c>
      <c r="AI78" s="5">
        <v>9</v>
      </c>
      <c r="AJ78" s="5">
        <v>3382.2597725643668</v>
      </c>
      <c r="AK78" s="7">
        <v>0</v>
      </c>
      <c r="AL78" s="5">
        <v>94</v>
      </c>
      <c r="AM78" s="4">
        <v>0</v>
      </c>
      <c r="AN78" s="8">
        <v>3.1864994187120543</v>
      </c>
      <c r="AO78" s="4">
        <v>0</v>
      </c>
      <c r="AP78" s="4">
        <v>0</v>
      </c>
      <c r="AQ78" s="5">
        <v>6</v>
      </c>
      <c r="AR78" s="3">
        <v>15.138483326562838</v>
      </c>
      <c r="AS78" s="3">
        <v>6.9706729125526472</v>
      </c>
      <c r="AT78" s="5">
        <v>13</v>
      </c>
      <c r="AU78" s="5">
        <v>510</v>
      </c>
      <c r="AV78" s="5">
        <v>347</v>
      </c>
      <c r="AW78" s="2">
        <v>0</v>
      </c>
      <c r="AX78" s="4">
        <v>0</v>
      </c>
      <c r="AY78" s="3">
        <v>4.7167380570426056</v>
      </c>
      <c r="AZ78" s="6">
        <v>89</v>
      </c>
      <c r="BA78" s="3">
        <v>42.644068344760164</v>
      </c>
      <c r="BB78" s="5">
        <v>135</v>
      </c>
      <c r="BC78" s="5">
        <v>20</v>
      </c>
      <c r="BD78" s="2">
        <v>10.1358</v>
      </c>
      <c r="BE78" s="5">
        <v>9</v>
      </c>
      <c r="BF78" s="2">
        <v>8.3222000000000005</v>
      </c>
      <c r="BG78" s="10">
        <v>0</v>
      </c>
      <c r="BH78" s="5">
        <v>281</v>
      </c>
      <c r="BI78" s="5">
        <v>3290</v>
      </c>
      <c r="BJ78" s="4">
        <v>0</v>
      </c>
      <c r="BK78" s="5">
        <v>0</v>
      </c>
      <c r="BL78" s="4">
        <v>0</v>
      </c>
      <c r="BM78" s="3">
        <v>6.5231093515942717</v>
      </c>
      <c r="BN78" s="4">
        <v>0</v>
      </c>
      <c r="BO78" s="5">
        <v>3901</v>
      </c>
      <c r="BP78" s="3">
        <v>2.9555088443208994</v>
      </c>
      <c r="BQ78">
        <v>169</v>
      </c>
      <c r="BR78" s="4">
        <v>0</v>
      </c>
      <c r="BS78" s="4">
        <v>0</v>
      </c>
      <c r="BT78" s="2">
        <v>3.4410000000000003</v>
      </c>
      <c r="BU78" s="5">
        <v>11.504514346653828</v>
      </c>
      <c r="BV78" s="10">
        <v>0</v>
      </c>
      <c r="BW78" s="9">
        <v>0</v>
      </c>
      <c r="BX78" s="9">
        <v>0</v>
      </c>
      <c r="BY78" s="3">
        <v>0</v>
      </c>
      <c r="BZ78" s="3">
        <v>1.8448439871433164</v>
      </c>
      <c r="CA78" s="3">
        <v>33.593534103183089</v>
      </c>
      <c r="CB78">
        <v>561</v>
      </c>
      <c r="CC78">
        <v>6</v>
      </c>
      <c r="CD78" s="5">
        <v>884</v>
      </c>
      <c r="CE78" s="3">
        <v>27.059398036659573</v>
      </c>
      <c r="CF78" s="3">
        <v>746.43598541198787</v>
      </c>
      <c r="CG78" s="5">
        <v>270</v>
      </c>
      <c r="CH78">
        <v>79</v>
      </c>
      <c r="CI78">
        <v>0</v>
      </c>
      <c r="CJ78">
        <v>1771</v>
      </c>
      <c r="CK78" s="5">
        <v>35</v>
      </c>
      <c r="CL78">
        <v>4095</v>
      </c>
      <c r="CM78" s="5">
        <v>64</v>
      </c>
      <c r="CN78" s="3">
        <v>7.5668730073941362</v>
      </c>
      <c r="CO78" s="4">
        <v>0</v>
      </c>
      <c r="CP78" s="9">
        <v>0</v>
      </c>
      <c r="CQ78">
        <v>169</v>
      </c>
      <c r="CR78" s="3">
        <v>47.532040968111652</v>
      </c>
      <c r="CS78" s="9">
        <v>0</v>
      </c>
      <c r="CT78" s="9">
        <v>0</v>
      </c>
      <c r="CU78" s="4">
        <v>0</v>
      </c>
      <c r="CV78" s="5">
        <v>5</v>
      </c>
      <c r="CW78" s="5">
        <v>0</v>
      </c>
      <c r="CX78" s="5">
        <v>7</v>
      </c>
      <c r="CY78" s="3">
        <v>29.310428444117619</v>
      </c>
      <c r="CZ78" s="4">
        <v>0</v>
      </c>
      <c r="DA78" s="12">
        <v>10</v>
      </c>
      <c r="DB78" s="3">
        <v>0</v>
      </c>
      <c r="DC78" s="2">
        <v>1.5318999999999998</v>
      </c>
      <c r="DD78" s="13">
        <v>0</v>
      </c>
      <c r="DE78" s="3">
        <v>0</v>
      </c>
      <c r="DF78" s="12">
        <v>1.3937999999999999</v>
      </c>
      <c r="DG78" s="5">
        <v>712</v>
      </c>
      <c r="DH78" s="9">
        <v>0</v>
      </c>
      <c r="DI78" s="14">
        <v>0</v>
      </c>
      <c r="DJ78" s="5">
        <v>83</v>
      </c>
      <c r="DK78" s="5">
        <v>16</v>
      </c>
      <c r="DL78" s="3">
        <v>128.72733863806798</v>
      </c>
      <c r="DM78" s="3">
        <v>0</v>
      </c>
      <c r="DN78" s="2">
        <v>3.9917000000000002</v>
      </c>
      <c r="DO78">
        <v>693</v>
      </c>
      <c r="DP78" s="2">
        <v>0</v>
      </c>
      <c r="DQ78">
        <v>110</v>
      </c>
      <c r="DR78" s="3">
        <v>3.2765684325418372</v>
      </c>
      <c r="DS78" s="9">
        <v>0</v>
      </c>
      <c r="DT78" s="3">
        <v>40.288003714740583</v>
      </c>
      <c r="DU78">
        <v>235</v>
      </c>
      <c r="DV78" s="5">
        <v>0</v>
      </c>
      <c r="DW78" s="4">
        <v>0</v>
      </c>
      <c r="DX78" s="3">
        <v>14.496666347915502</v>
      </c>
      <c r="DY78" s="4">
        <v>0</v>
      </c>
      <c r="DZ78" s="5">
        <v>4</v>
      </c>
      <c r="EA78" s="5">
        <v>49</v>
      </c>
      <c r="EB78" s="5">
        <v>72</v>
      </c>
      <c r="EC78">
        <v>1078</v>
      </c>
      <c r="ED78">
        <v>74</v>
      </c>
      <c r="EE78" s="9">
        <v>14.087338469094698</v>
      </c>
      <c r="EF78" s="12">
        <v>23.061500000000002</v>
      </c>
      <c r="EG78" s="5">
        <v>5</v>
      </c>
      <c r="EH78" s="5">
        <v>652</v>
      </c>
      <c r="EI78" s="2">
        <v>0.42249999999999988</v>
      </c>
      <c r="EJ78" s="4">
        <v>0</v>
      </c>
      <c r="EK78" s="2">
        <v>1</v>
      </c>
      <c r="EL78" s="10">
        <v>0</v>
      </c>
      <c r="EM78" s="2">
        <v>1.3680999999999999</v>
      </c>
      <c r="EN78" s="4">
        <v>0</v>
      </c>
      <c r="EO78" s="4">
        <v>0</v>
      </c>
      <c r="EP78" s="5">
        <v>840</v>
      </c>
      <c r="EQ78" s="3">
        <v>4.2137947662017154</v>
      </c>
      <c r="ER78" s="4">
        <v>0</v>
      </c>
      <c r="ES78" s="12">
        <v>0</v>
      </c>
      <c r="ET78" s="3">
        <v>22.951848552898877</v>
      </c>
      <c r="EU78" s="4">
        <v>0</v>
      </c>
      <c r="EV78" s="12">
        <v>3.6169000000000002</v>
      </c>
      <c r="EW78" s="5">
        <v>290</v>
      </c>
      <c r="EX78">
        <v>903</v>
      </c>
      <c r="EY78" s="5">
        <v>27</v>
      </c>
      <c r="EZ78" s="2">
        <v>0</v>
      </c>
      <c r="FA78" s="9">
        <v>9.7745190490452281</v>
      </c>
      <c r="FB78" s="2">
        <v>58.376300000000001</v>
      </c>
      <c r="FC78" s="4">
        <v>0</v>
      </c>
      <c r="FD78">
        <v>663</v>
      </c>
      <c r="FE78">
        <v>345</v>
      </c>
      <c r="FF78" s="5">
        <v>111</v>
      </c>
      <c r="FG78" s="16">
        <v>35.750669383848297</v>
      </c>
      <c r="FH78" s="16">
        <v>48.045086864312317</v>
      </c>
      <c r="FI78" s="5">
        <v>141</v>
      </c>
      <c r="FJ78" s="17">
        <v>0</v>
      </c>
      <c r="FK78" s="4">
        <v>0</v>
      </c>
      <c r="FL78" s="5">
        <v>21</v>
      </c>
      <c r="FM78" s="15">
        <v>40.288656244264757</v>
      </c>
      <c r="FN78">
        <v>284</v>
      </c>
      <c r="FO78" s="4">
        <v>0</v>
      </c>
      <c r="FP78" s="4">
        <v>0</v>
      </c>
      <c r="FQ78" s="5">
        <v>24300</v>
      </c>
      <c r="FR78" s="17">
        <v>5.7313000000000001</v>
      </c>
      <c r="FS78" s="15">
        <v>0</v>
      </c>
      <c r="FT78">
        <v>1874</v>
      </c>
      <c r="FU78">
        <v>24231</v>
      </c>
      <c r="FV78" s="5">
        <v>37</v>
      </c>
      <c r="FW78" s="4">
        <v>0</v>
      </c>
      <c r="FX78" s="4">
        <v>0</v>
      </c>
      <c r="FY78" s="5">
        <v>617</v>
      </c>
      <c r="FZ78" s="16">
        <v>9.4420565277453736</v>
      </c>
      <c r="GA78" s="18">
        <v>0</v>
      </c>
      <c r="GB78" s="15">
        <v>0</v>
      </c>
      <c r="GC78" s="19">
        <v>391</v>
      </c>
    </row>
    <row r="79" spans="1:185">
      <c r="A79" s="1">
        <v>1977</v>
      </c>
      <c r="B79" s="2">
        <v>77.789599999999993</v>
      </c>
      <c r="C79" s="3">
        <v>19.80723699459725</v>
      </c>
      <c r="D79" s="5">
        <v>56</v>
      </c>
      <c r="E79" s="4">
        <v>0</v>
      </c>
      <c r="F79" s="5">
        <v>10</v>
      </c>
      <c r="G79" s="4">
        <v>0</v>
      </c>
      <c r="H79" s="4">
        <v>0</v>
      </c>
      <c r="I79" s="5">
        <v>545</v>
      </c>
      <c r="J79" s="4">
        <v>0</v>
      </c>
      <c r="K79" s="5">
        <v>551</v>
      </c>
      <c r="L79" s="5">
        <v>594</v>
      </c>
      <c r="M79" s="2">
        <v>6.1965000000000003</v>
      </c>
      <c r="N79" s="3">
        <v>15.968457305757008</v>
      </c>
      <c r="O79" s="5">
        <v>5</v>
      </c>
      <c r="P79" s="6">
        <v>491</v>
      </c>
      <c r="Q79" s="4">
        <v>0</v>
      </c>
      <c r="R79" s="3">
        <v>0</v>
      </c>
      <c r="S79" s="7">
        <v>0</v>
      </c>
      <c r="T79" s="4">
        <v>0</v>
      </c>
      <c r="U79" s="3">
        <v>3.0235817984083835</v>
      </c>
      <c r="V79" s="3">
        <v>1.6624777305333431</v>
      </c>
      <c r="W79" s="3">
        <v>471.58017356120916</v>
      </c>
      <c r="X79" s="3">
        <v>0.91505958649409713</v>
      </c>
      <c r="Y79" s="5">
        <v>113.22700451704931</v>
      </c>
      <c r="Z79" s="4">
        <v>0</v>
      </c>
      <c r="AA79" s="3">
        <v>154.74251643506355</v>
      </c>
      <c r="AB79" s="4">
        <v>0</v>
      </c>
      <c r="AC79" s="4">
        <v>0</v>
      </c>
      <c r="AD79" s="3">
        <v>4.2961355859416663</v>
      </c>
      <c r="AE79" s="5">
        <v>3168</v>
      </c>
      <c r="AF79" s="2">
        <v>1.8690000000000002</v>
      </c>
      <c r="AG79" s="7">
        <v>0</v>
      </c>
      <c r="AH79" s="4">
        <v>0</v>
      </c>
      <c r="AI79" s="5">
        <v>12</v>
      </c>
      <c r="AJ79" s="5">
        <v>3755.1553333741599</v>
      </c>
      <c r="AK79" s="7">
        <v>0</v>
      </c>
      <c r="AL79" s="5">
        <v>76</v>
      </c>
      <c r="AM79" s="4">
        <v>0</v>
      </c>
      <c r="AN79" s="8">
        <v>2.7881869913730477</v>
      </c>
      <c r="AO79" s="4">
        <v>0</v>
      </c>
      <c r="AP79" s="4">
        <v>0</v>
      </c>
      <c r="AQ79" s="5">
        <v>12</v>
      </c>
      <c r="AR79" s="3">
        <v>19.321485298376253</v>
      </c>
      <c r="AS79" s="3">
        <v>12.547211242594765</v>
      </c>
      <c r="AT79" s="5">
        <v>15</v>
      </c>
      <c r="AU79" s="6">
        <v>460</v>
      </c>
      <c r="AV79" s="5">
        <v>373</v>
      </c>
      <c r="AW79" s="2">
        <v>8.9999999999999969E-2</v>
      </c>
      <c r="AX79" s="4">
        <v>0</v>
      </c>
      <c r="AY79" s="3">
        <v>4.7167380570426056</v>
      </c>
      <c r="AZ79" s="6">
        <v>88</v>
      </c>
      <c r="BA79" s="5">
        <v>22</v>
      </c>
      <c r="BB79" s="5">
        <v>147</v>
      </c>
      <c r="BC79" s="6">
        <v>18</v>
      </c>
      <c r="BD79" s="2">
        <v>9.9161999999999999</v>
      </c>
      <c r="BE79" s="5">
        <v>11</v>
      </c>
      <c r="BF79" s="2">
        <v>8.1030999999999995</v>
      </c>
      <c r="BG79" s="10">
        <v>0</v>
      </c>
      <c r="BH79" s="5">
        <v>303</v>
      </c>
      <c r="BI79" s="5">
        <v>3011</v>
      </c>
      <c r="BJ79" s="4">
        <v>0</v>
      </c>
      <c r="BK79" s="5">
        <v>0</v>
      </c>
      <c r="BL79" s="4">
        <v>0</v>
      </c>
      <c r="BM79" s="3">
        <v>9.2090955551919134</v>
      </c>
      <c r="BN79" s="4">
        <v>0</v>
      </c>
      <c r="BO79" s="5">
        <v>4050</v>
      </c>
      <c r="BP79" s="3">
        <v>2.3797603681544905</v>
      </c>
      <c r="BQ79">
        <v>134</v>
      </c>
      <c r="BR79" s="4">
        <v>0</v>
      </c>
      <c r="BS79" s="4">
        <v>0</v>
      </c>
      <c r="BT79" s="2">
        <v>3.8799000000000001</v>
      </c>
      <c r="BU79" s="5">
        <v>13.695850412683127</v>
      </c>
      <c r="BV79" s="10">
        <v>0</v>
      </c>
      <c r="BW79" s="9">
        <v>0</v>
      </c>
      <c r="BX79" s="9">
        <v>0</v>
      </c>
      <c r="BY79" s="3">
        <v>0</v>
      </c>
      <c r="BZ79" s="3">
        <v>1.6398613219051701</v>
      </c>
      <c r="CA79" s="3">
        <v>37.167314326925968</v>
      </c>
      <c r="CB79">
        <v>590</v>
      </c>
      <c r="CC79">
        <v>10</v>
      </c>
      <c r="CD79" s="5">
        <v>959</v>
      </c>
      <c r="CE79" s="3">
        <v>99.588469486518804</v>
      </c>
      <c r="CF79" s="3">
        <v>979.29849368153953</v>
      </c>
      <c r="CG79" s="5">
        <v>280</v>
      </c>
      <c r="CH79">
        <v>90</v>
      </c>
      <c r="CI79">
        <v>0</v>
      </c>
      <c r="CJ79">
        <v>1642</v>
      </c>
      <c r="CK79" s="5">
        <v>23</v>
      </c>
      <c r="CL79">
        <v>4588</v>
      </c>
      <c r="CM79" s="5">
        <v>82</v>
      </c>
      <c r="CN79" s="3">
        <v>13.031836846067678</v>
      </c>
      <c r="CO79" s="4">
        <v>0</v>
      </c>
      <c r="CP79" s="9">
        <v>0</v>
      </c>
      <c r="CQ79">
        <v>312</v>
      </c>
      <c r="CR79" s="3">
        <v>51.715345594131684</v>
      </c>
      <c r="CS79" s="9">
        <v>0</v>
      </c>
      <c r="CT79" s="9">
        <v>0</v>
      </c>
      <c r="CU79" s="4">
        <v>0</v>
      </c>
      <c r="CV79" s="5">
        <v>4</v>
      </c>
      <c r="CW79" s="5">
        <v>0</v>
      </c>
      <c r="CX79" s="5">
        <v>3</v>
      </c>
      <c r="CY79" s="5">
        <v>85</v>
      </c>
      <c r="CZ79" s="4">
        <v>0</v>
      </c>
      <c r="DA79" s="12">
        <v>10</v>
      </c>
      <c r="DB79" s="3">
        <v>0</v>
      </c>
      <c r="DC79" s="2">
        <v>1.6214999999999999</v>
      </c>
      <c r="DD79" s="13">
        <v>0</v>
      </c>
      <c r="DE79" s="3">
        <v>0</v>
      </c>
      <c r="DF79" s="12">
        <v>1.4218</v>
      </c>
      <c r="DG79" s="5">
        <v>728</v>
      </c>
      <c r="DH79" s="9">
        <v>0</v>
      </c>
      <c r="DI79" s="14">
        <v>0</v>
      </c>
      <c r="DJ79" s="5">
        <v>85</v>
      </c>
      <c r="DK79" s="5">
        <v>18</v>
      </c>
      <c r="DL79" s="3">
        <v>139.14073780500291</v>
      </c>
      <c r="DM79" s="3">
        <v>0</v>
      </c>
      <c r="DN79" s="2">
        <v>4.0358999999999998</v>
      </c>
      <c r="DO79">
        <v>625</v>
      </c>
      <c r="DP79" s="2">
        <v>0</v>
      </c>
      <c r="DQ79">
        <v>110</v>
      </c>
      <c r="DR79" s="3">
        <v>3.7134442235474152</v>
      </c>
      <c r="DS79" s="9">
        <v>0</v>
      </c>
      <c r="DT79" s="3">
        <v>55.916970673045121</v>
      </c>
      <c r="DU79">
        <v>253</v>
      </c>
      <c r="DV79" s="5">
        <v>0</v>
      </c>
      <c r="DW79" s="4">
        <v>0</v>
      </c>
      <c r="DX79" s="3">
        <v>14.303377463276629</v>
      </c>
      <c r="DY79" s="4">
        <v>0</v>
      </c>
      <c r="DZ79" s="5">
        <v>2</v>
      </c>
      <c r="EA79" s="6">
        <v>41</v>
      </c>
      <c r="EB79" s="5">
        <v>62</v>
      </c>
      <c r="EC79">
        <v>1207</v>
      </c>
      <c r="ED79">
        <v>110</v>
      </c>
      <c r="EE79" s="9">
        <v>29.37359936109107</v>
      </c>
      <c r="EF79" s="12">
        <v>22.809000000000001</v>
      </c>
      <c r="EG79" s="5">
        <v>6</v>
      </c>
      <c r="EH79" s="5">
        <v>719</v>
      </c>
      <c r="EI79" s="2">
        <v>0.56349999999999989</v>
      </c>
      <c r="EJ79" s="4">
        <v>0</v>
      </c>
      <c r="EK79" s="2">
        <v>1</v>
      </c>
      <c r="EL79" s="10">
        <v>0</v>
      </c>
      <c r="EM79" s="2">
        <v>1.3456999999999999</v>
      </c>
      <c r="EN79" s="4">
        <v>0</v>
      </c>
      <c r="EO79" s="4">
        <v>0</v>
      </c>
      <c r="EP79" s="5">
        <v>1104</v>
      </c>
      <c r="EQ79" s="3">
        <v>5.4779331960622306</v>
      </c>
      <c r="ER79" s="4">
        <v>0</v>
      </c>
      <c r="ES79" s="12">
        <v>0</v>
      </c>
      <c r="ET79" s="3">
        <v>23.609494643239817</v>
      </c>
      <c r="EU79" s="4">
        <v>0</v>
      </c>
      <c r="EV79" s="12">
        <v>3.5218000000000003</v>
      </c>
      <c r="EW79" s="5">
        <v>300</v>
      </c>
      <c r="EX79">
        <v>713</v>
      </c>
      <c r="EY79" s="5">
        <v>25</v>
      </c>
      <c r="EZ79" s="2">
        <v>0</v>
      </c>
      <c r="FA79" s="9">
        <v>10.173479010230748</v>
      </c>
      <c r="FB79" s="2">
        <v>57.080199999999998</v>
      </c>
      <c r="FC79" s="4">
        <v>0</v>
      </c>
      <c r="FD79">
        <v>567</v>
      </c>
      <c r="FE79">
        <v>319</v>
      </c>
      <c r="FF79" s="19">
        <v>171</v>
      </c>
      <c r="FG79" s="16">
        <v>41.781955905817817</v>
      </c>
      <c r="FH79" s="16">
        <v>45.602116345787962</v>
      </c>
      <c r="FI79" s="19">
        <v>163</v>
      </c>
      <c r="FJ79" s="17">
        <v>0</v>
      </c>
      <c r="FK79" s="4">
        <v>0</v>
      </c>
      <c r="FL79" s="19">
        <v>32</v>
      </c>
      <c r="FM79" s="15">
        <v>34.987517264756235</v>
      </c>
      <c r="FN79">
        <v>243</v>
      </c>
      <c r="FO79" s="4">
        <v>0</v>
      </c>
      <c r="FP79" s="4">
        <v>0</v>
      </c>
      <c r="FQ79" s="11">
        <v>25600</v>
      </c>
      <c r="FR79" s="17">
        <v>5.6401000000000003</v>
      </c>
      <c r="FS79" s="15">
        <v>0</v>
      </c>
      <c r="FT79">
        <v>1797</v>
      </c>
      <c r="FU79">
        <v>26198</v>
      </c>
      <c r="FV79" s="19">
        <v>33</v>
      </c>
      <c r="FW79" s="4">
        <v>0</v>
      </c>
      <c r="FX79" s="4">
        <v>0</v>
      </c>
      <c r="FY79" s="19">
        <v>709</v>
      </c>
      <c r="FZ79" s="16">
        <v>23.605141319363433</v>
      </c>
      <c r="GA79" s="18">
        <v>0</v>
      </c>
      <c r="GB79" s="15">
        <v>0</v>
      </c>
      <c r="GC79" s="19">
        <v>537</v>
      </c>
    </row>
    <row r="80" spans="1:185">
      <c r="A80" s="1">
        <v>1978</v>
      </c>
      <c r="B80" s="2">
        <v>77.231799999999993</v>
      </c>
      <c r="C80" s="3">
        <v>32.335910997203946</v>
      </c>
      <c r="D80" s="5">
        <v>57</v>
      </c>
      <c r="E80" s="4">
        <v>0</v>
      </c>
      <c r="F80" s="5">
        <v>8</v>
      </c>
      <c r="G80" s="4">
        <v>0</v>
      </c>
      <c r="H80" s="4">
        <v>0</v>
      </c>
      <c r="I80" s="5">
        <v>572</v>
      </c>
      <c r="J80" s="4">
        <v>0</v>
      </c>
      <c r="K80" s="5">
        <v>510</v>
      </c>
      <c r="L80" s="5">
        <v>619</v>
      </c>
      <c r="M80" s="2">
        <v>6.1177000000000001</v>
      </c>
      <c r="N80" s="3">
        <v>15.144869249872693</v>
      </c>
      <c r="O80" s="5">
        <v>5</v>
      </c>
      <c r="P80" s="6">
        <v>484</v>
      </c>
      <c r="Q80" s="4">
        <v>0</v>
      </c>
      <c r="R80" s="3">
        <v>0</v>
      </c>
      <c r="S80" s="7">
        <v>0</v>
      </c>
      <c r="T80" s="4">
        <v>0</v>
      </c>
      <c r="U80" s="3">
        <v>3.0402866702227946</v>
      </c>
      <c r="V80" s="3">
        <v>1.6624777305333431</v>
      </c>
      <c r="W80" s="3">
        <v>587.10438426907388</v>
      </c>
      <c r="X80" s="3">
        <v>0.91505958649409713</v>
      </c>
      <c r="Y80" s="5">
        <v>121.43185991683549</v>
      </c>
      <c r="Z80" s="4">
        <v>0</v>
      </c>
      <c r="AA80" s="3">
        <v>161.90142288935473</v>
      </c>
      <c r="AB80" s="4">
        <v>0</v>
      </c>
      <c r="AC80" s="4">
        <v>0</v>
      </c>
      <c r="AD80" s="3">
        <v>3.2650630453156664</v>
      </c>
      <c r="AE80" s="5">
        <v>3007</v>
      </c>
      <c r="AF80" s="2">
        <v>1.8256000000000001</v>
      </c>
      <c r="AG80" s="7">
        <v>0</v>
      </c>
      <c r="AH80" s="4">
        <v>0</v>
      </c>
      <c r="AI80" s="5">
        <v>15</v>
      </c>
      <c r="AJ80" s="5">
        <v>1383</v>
      </c>
      <c r="AK80" s="7">
        <v>0</v>
      </c>
      <c r="AL80" s="5">
        <v>99</v>
      </c>
      <c r="AM80" s="4">
        <v>0</v>
      </c>
      <c r="AN80" s="8">
        <v>2.7881869913730477</v>
      </c>
      <c r="AO80" s="4">
        <v>0</v>
      </c>
      <c r="AP80" s="4">
        <v>0</v>
      </c>
      <c r="AQ80" s="5">
        <v>17</v>
      </c>
      <c r="AR80" s="3">
        <v>18.524723018030841</v>
      </c>
      <c r="AS80" s="3">
        <v>13.860914983806609</v>
      </c>
      <c r="AT80" s="5">
        <v>17</v>
      </c>
      <c r="AU80" s="6">
        <v>512</v>
      </c>
      <c r="AV80" s="5">
        <v>331</v>
      </c>
      <c r="AW80" s="2">
        <v>0.18630000000000002</v>
      </c>
      <c r="AX80" s="4">
        <v>0</v>
      </c>
      <c r="AY80" s="3">
        <v>4.2879436882205511</v>
      </c>
      <c r="AZ80" s="6">
        <v>100</v>
      </c>
      <c r="BA80" s="5">
        <v>65</v>
      </c>
      <c r="BB80" s="5">
        <v>192</v>
      </c>
      <c r="BC80" s="6">
        <v>22</v>
      </c>
      <c r="BD80" s="2">
        <v>9.6966000000000001</v>
      </c>
      <c r="BE80" s="5">
        <v>11</v>
      </c>
      <c r="BF80" s="2">
        <v>7.8840000000000003</v>
      </c>
      <c r="BG80" s="10">
        <v>0</v>
      </c>
      <c r="BH80" s="5">
        <v>323</v>
      </c>
      <c r="BI80" s="5">
        <v>3028</v>
      </c>
      <c r="BJ80" s="4">
        <v>0</v>
      </c>
      <c r="BK80" s="5">
        <v>0</v>
      </c>
      <c r="BL80" s="4">
        <v>0</v>
      </c>
      <c r="BM80" s="3">
        <v>4.9882600923956195</v>
      </c>
      <c r="BN80" s="4">
        <v>0</v>
      </c>
      <c r="BO80" s="5">
        <v>3931</v>
      </c>
      <c r="BP80" s="3">
        <v>2.6868262221099086</v>
      </c>
      <c r="BQ80">
        <v>106</v>
      </c>
      <c r="BR80" s="4">
        <v>0</v>
      </c>
      <c r="BS80" s="4">
        <v>0</v>
      </c>
      <c r="BT80" s="2">
        <v>4.3187999999999995</v>
      </c>
      <c r="BU80" s="5">
        <v>21.639443652039343</v>
      </c>
      <c r="BV80" s="10">
        <v>0</v>
      </c>
      <c r="BW80" s="9">
        <v>0</v>
      </c>
      <c r="BX80" s="9">
        <v>0</v>
      </c>
      <c r="BY80" s="3">
        <v>0</v>
      </c>
      <c r="BZ80" s="3">
        <v>1.8448439871433164</v>
      </c>
      <c r="CA80" s="3">
        <v>32.878778058434513</v>
      </c>
      <c r="CB80">
        <v>619</v>
      </c>
      <c r="CC80">
        <v>5</v>
      </c>
      <c r="CD80" s="5">
        <v>1025</v>
      </c>
      <c r="CE80" s="3">
        <v>70.552129127546195</v>
      </c>
      <c r="CF80" s="3">
        <v>1078.1853122617601</v>
      </c>
      <c r="CG80" s="5">
        <v>285</v>
      </c>
      <c r="CH80">
        <v>123</v>
      </c>
      <c r="CI80">
        <v>0</v>
      </c>
      <c r="CJ80">
        <v>1718</v>
      </c>
      <c r="CK80" s="5">
        <v>15</v>
      </c>
      <c r="CL80">
        <v>5212</v>
      </c>
      <c r="CM80" s="5">
        <v>106</v>
      </c>
      <c r="CN80" s="3">
        <v>11.210182233176498</v>
      </c>
      <c r="CO80" s="4">
        <v>0</v>
      </c>
      <c r="CP80" s="9">
        <v>0</v>
      </c>
      <c r="CQ80">
        <v>349</v>
      </c>
      <c r="CR80" s="3">
        <v>59.051285590485655</v>
      </c>
      <c r="CS80" s="9">
        <v>0</v>
      </c>
      <c r="CT80" s="9">
        <v>0</v>
      </c>
      <c r="CU80" s="4">
        <v>0</v>
      </c>
      <c r="CV80" s="5">
        <v>5</v>
      </c>
      <c r="CW80" s="5">
        <v>0</v>
      </c>
      <c r="CX80" s="5">
        <v>4</v>
      </c>
      <c r="CY80" s="5">
        <v>104</v>
      </c>
      <c r="CZ80" s="4">
        <v>0</v>
      </c>
      <c r="DA80" s="12">
        <v>10</v>
      </c>
      <c r="DB80" s="3">
        <v>0</v>
      </c>
      <c r="DC80" s="2">
        <v>1.7111000000000001</v>
      </c>
      <c r="DD80" s="13">
        <v>0</v>
      </c>
      <c r="DE80" s="3">
        <v>0</v>
      </c>
      <c r="DF80" s="12">
        <v>1.4498</v>
      </c>
      <c r="DG80" s="5">
        <v>797</v>
      </c>
      <c r="DH80" s="9">
        <v>0</v>
      </c>
      <c r="DI80" s="14">
        <v>0</v>
      </c>
      <c r="DJ80" s="5">
        <v>90</v>
      </c>
      <c r="DK80" s="5">
        <v>18</v>
      </c>
      <c r="DL80" s="3">
        <v>148.22476686552062</v>
      </c>
      <c r="DM80" s="3">
        <v>0</v>
      </c>
      <c r="DN80" s="2">
        <v>4.0800999999999998</v>
      </c>
      <c r="DO80">
        <v>661</v>
      </c>
      <c r="DP80" s="2">
        <v>0</v>
      </c>
      <c r="DQ80">
        <v>130</v>
      </c>
      <c r="DR80" s="3">
        <v>2.8396926415362587</v>
      </c>
      <c r="DS80" s="9">
        <v>0</v>
      </c>
      <c r="DT80" s="3">
        <v>45.584486961721566</v>
      </c>
      <c r="DU80">
        <v>244</v>
      </c>
      <c r="DV80" s="5">
        <v>0</v>
      </c>
      <c r="DW80" s="4">
        <v>0</v>
      </c>
      <c r="DX80" s="3">
        <v>12.177199732249022</v>
      </c>
      <c r="DY80" s="4">
        <v>0</v>
      </c>
      <c r="DZ80" s="5">
        <v>2</v>
      </c>
      <c r="EA80" s="6">
        <v>35</v>
      </c>
      <c r="EB80" s="5">
        <v>67</v>
      </c>
      <c r="EC80">
        <v>1315</v>
      </c>
      <c r="ED80">
        <v>136</v>
      </c>
      <c r="EE80" s="9">
        <v>25.177370880935204</v>
      </c>
      <c r="EF80" s="12">
        <v>22.5565</v>
      </c>
      <c r="EG80" s="5">
        <v>7</v>
      </c>
      <c r="EH80" s="5">
        <v>726</v>
      </c>
      <c r="EI80" s="2">
        <v>0.7044999999999999</v>
      </c>
      <c r="EJ80" s="4">
        <v>0</v>
      </c>
      <c r="EK80" s="2">
        <v>1</v>
      </c>
      <c r="EL80" s="10">
        <v>0</v>
      </c>
      <c r="EM80" s="2">
        <v>1.3232999999999999</v>
      </c>
      <c r="EN80" s="4">
        <v>0</v>
      </c>
      <c r="EO80" s="4">
        <v>0</v>
      </c>
      <c r="EP80" s="5">
        <v>1020</v>
      </c>
      <c r="EQ80" s="3">
        <v>6.3206921493025732</v>
      </c>
      <c r="ER80" s="4">
        <v>0</v>
      </c>
      <c r="ES80" s="12">
        <v>0</v>
      </c>
      <c r="ET80" s="3">
        <v>26.766195876876338</v>
      </c>
      <c r="EU80" s="4">
        <v>0</v>
      </c>
      <c r="EV80" s="6">
        <v>3</v>
      </c>
      <c r="EW80" s="5">
        <v>300</v>
      </c>
      <c r="EX80">
        <v>925</v>
      </c>
      <c r="EY80" s="5">
        <v>25</v>
      </c>
      <c r="EZ80" s="2">
        <v>0</v>
      </c>
      <c r="FA80" s="9">
        <v>8.1786792043031493</v>
      </c>
      <c r="FB80" s="2">
        <v>55.784099999999995</v>
      </c>
      <c r="FC80" s="4">
        <v>0</v>
      </c>
      <c r="FD80">
        <v>506</v>
      </c>
      <c r="FE80">
        <v>333</v>
      </c>
      <c r="FF80" s="19">
        <v>95</v>
      </c>
      <c r="FG80" s="16">
        <v>43.093105149724231</v>
      </c>
      <c r="FH80" s="16">
        <v>47.23076335813753</v>
      </c>
      <c r="FI80" s="19">
        <v>158</v>
      </c>
      <c r="FJ80" s="17">
        <v>0</v>
      </c>
      <c r="FK80" s="4">
        <v>0</v>
      </c>
      <c r="FL80" s="19">
        <v>29</v>
      </c>
      <c r="FM80" s="15">
        <v>47.180136917625831</v>
      </c>
      <c r="FN80">
        <v>432</v>
      </c>
      <c r="FO80" s="4">
        <v>0</v>
      </c>
      <c r="FP80" s="4">
        <v>0</v>
      </c>
      <c r="FQ80" s="11">
        <v>27000</v>
      </c>
      <c r="FR80" s="17">
        <v>5.5488999999999997</v>
      </c>
      <c r="FS80" s="15">
        <v>0</v>
      </c>
      <c r="FT80">
        <v>1851</v>
      </c>
      <c r="FU80">
        <v>29291</v>
      </c>
      <c r="FV80" s="19">
        <v>48</v>
      </c>
      <c r="FW80" s="4">
        <v>0</v>
      </c>
      <c r="FX80" s="4">
        <v>0</v>
      </c>
      <c r="FY80" s="19">
        <v>917</v>
      </c>
      <c r="FZ80" s="16">
        <v>21.244627187427092</v>
      </c>
      <c r="GA80" s="18">
        <v>0</v>
      </c>
      <c r="GB80" s="15">
        <v>0</v>
      </c>
      <c r="GC80" s="19">
        <v>634</v>
      </c>
    </row>
    <row r="81" spans="1:185">
      <c r="A81" s="1">
        <v>1979</v>
      </c>
      <c r="B81" s="2">
        <v>76.673999999999992</v>
      </c>
      <c r="C81" s="3">
        <v>44.029340066303526</v>
      </c>
      <c r="D81" s="5">
        <v>91</v>
      </c>
      <c r="E81" s="4">
        <v>0</v>
      </c>
      <c r="F81" s="5">
        <v>10</v>
      </c>
      <c r="G81" s="4">
        <v>0</v>
      </c>
      <c r="H81" s="4">
        <v>0</v>
      </c>
      <c r="I81" s="5">
        <v>677</v>
      </c>
      <c r="J81" s="4">
        <v>0</v>
      </c>
      <c r="K81" s="5">
        <v>543</v>
      </c>
      <c r="L81" s="5">
        <v>592</v>
      </c>
      <c r="M81" s="2">
        <v>6.0388999999999999</v>
      </c>
      <c r="N81" s="3">
        <v>15.327888817846985</v>
      </c>
      <c r="O81" s="5">
        <v>5</v>
      </c>
      <c r="P81" s="6">
        <v>548</v>
      </c>
      <c r="Q81" s="4">
        <v>0</v>
      </c>
      <c r="R81" s="3">
        <v>0</v>
      </c>
      <c r="S81" s="7">
        <v>0</v>
      </c>
      <c r="T81" s="4">
        <v>0</v>
      </c>
      <c r="U81" s="3">
        <v>3.658366927356</v>
      </c>
      <c r="V81" s="3">
        <v>1.6624777305333431</v>
      </c>
      <c r="W81" s="3">
        <v>730.5859466087993</v>
      </c>
      <c r="X81" s="3">
        <v>0.91505958649409713</v>
      </c>
      <c r="Y81" s="5">
        <v>121.97885027682123</v>
      </c>
      <c r="Z81" s="4">
        <v>0</v>
      </c>
      <c r="AA81" s="3">
        <v>169.61101445551449</v>
      </c>
      <c r="AB81" s="4">
        <v>0</v>
      </c>
      <c r="AC81" s="4">
        <v>0</v>
      </c>
      <c r="AD81" s="3">
        <v>3.9524447390663329</v>
      </c>
      <c r="AE81" s="5">
        <v>3430</v>
      </c>
      <c r="AF81" s="2">
        <v>1.7822000000000002</v>
      </c>
      <c r="AG81" s="7">
        <v>0</v>
      </c>
      <c r="AH81" s="4">
        <v>0</v>
      </c>
      <c r="AI81" s="5">
        <v>15</v>
      </c>
      <c r="AJ81" s="5">
        <v>1457</v>
      </c>
      <c r="AK81" s="7">
        <v>0</v>
      </c>
      <c r="AL81" s="5">
        <v>117</v>
      </c>
      <c r="AM81" s="4">
        <v>0</v>
      </c>
      <c r="AN81" s="8">
        <v>2.7881869913730477</v>
      </c>
      <c r="AO81" s="4">
        <v>0</v>
      </c>
      <c r="AP81" s="4">
        <v>0</v>
      </c>
      <c r="AQ81" s="5">
        <v>15</v>
      </c>
      <c r="AR81" s="3">
        <v>20.715819288980725</v>
      </c>
      <c r="AS81" s="3">
        <v>12.305918718698711</v>
      </c>
      <c r="AT81" s="5">
        <v>18</v>
      </c>
      <c r="AU81" s="6">
        <v>513</v>
      </c>
      <c r="AV81" s="5">
        <v>300</v>
      </c>
      <c r="AW81" s="2">
        <v>0.28259999999999996</v>
      </c>
      <c r="AX81" s="4">
        <v>0</v>
      </c>
      <c r="AY81" s="3">
        <v>4.7167380570426056</v>
      </c>
      <c r="AZ81" s="6">
        <v>103</v>
      </c>
      <c r="BA81" s="5">
        <v>80</v>
      </c>
      <c r="BB81" s="5">
        <v>220</v>
      </c>
      <c r="BC81" s="6">
        <v>18</v>
      </c>
      <c r="BD81" s="2">
        <v>9.4770000000000003</v>
      </c>
      <c r="BE81" s="5">
        <v>15</v>
      </c>
      <c r="BF81" s="2">
        <v>7.6649000000000003</v>
      </c>
      <c r="BG81" s="10">
        <v>0</v>
      </c>
      <c r="BH81" s="5">
        <v>375</v>
      </c>
      <c r="BI81" s="5">
        <v>3024</v>
      </c>
      <c r="BJ81" s="4">
        <v>0</v>
      </c>
      <c r="BK81" s="5">
        <v>0</v>
      </c>
      <c r="BL81" s="4">
        <v>0</v>
      </c>
      <c r="BM81" s="3">
        <v>1.5348492591986522</v>
      </c>
      <c r="BN81" s="4">
        <v>0</v>
      </c>
      <c r="BO81" s="5">
        <v>3928</v>
      </c>
      <c r="BP81" s="3">
        <v>2.3797603681544905</v>
      </c>
      <c r="BQ81">
        <v>112</v>
      </c>
      <c r="BR81" s="4">
        <v>0</v>
      </c>
      <c r="BS81" s="4">
        <v>0</v>
      </c>
      <c r="BT81" s="2">
        <v>4.7576999999999998</v>
      </c>
      <c r="BU81" s="5">
        <v>35.60921107297613</v>
      </c>
      <c r="BV81" s="10">
        <v>0</v>
      </c>
      <c r="BW81" s="9">
        <v>0</v>
      </c>
      <c r="BX81" s="9">
        <v>0</v>
      </c>
      <c r="BY81" s="3">
        <v>0</v>
      </c>
      <c r="BZ81" s="3">
        <v>1.8448439871433164</v>
      </c>
      <c r="CA81" s="3">
        <v>35.380424215054532</v>
      </c>
      <c r="CB81">
        <v>577</v>
      </c>
      <c r="CC81">
        <v>11</v>
      </c>
      <c r="CD81" s="5">
        <v>1027</v>
      </c>
      <c r="CE81" s="3">
        <v>71.540600288702706</v>
      </c>
      <c r="CF81" s="3">
        <v>925.07023833109599</v>
      </c>
      <c r="CG81" s="5">
        <v>350</v>
      </c>
      <c r="CH81">
        <v>104</v>
      </c>
      <c r="CI81">
        <v>0</v>
      </c>
      <c r="CJ81">
        <v>1923</v>
      </c>
      <c r="CK81" s="5">
        <v>15</v>
      </c>
      <c r="CL81">
        <v>5132</v>
      </c>
      <c r="CM81" s="5">
        <v>95</v>
      </c>
      <c r="CN81" s="3">
        <v>11.630564066920616</v>
      </c>
      <c r="CO81" s="4">
        <v>0</v>
      </c>
      <c r="CP81" s="9">
        <v>0</v>
      </c>
      <c r="CQ81">
        <v>401</v>
      </c>
      <c r="CR81" s="3">
        <v>74.753834838879683</v>
      </c>
      <c r="CS81" s="9">
        <v>0</v>
      </c>
      <c r="CT81" s="9">
        <v>0</v>
      </c>
      <c r="CU81" s="4">
        <v>0</v>
      </c>
      <c r="CV81" s="5">
        <v>3</v>
      </c>
      <c r="CW81" s="5">
        <v>0</v>
      </c>
      <c r="CX81" s="5">
        <v>4</v>
      </c>
      <c r="CY81" s="5">
        <v>124</v>
      </c>
      <c r="CZ81" s="4">
        <v>0</v>
      </c>
      <c r="DA81" s="12">
        <v>10</v>
      </c>
      <c r="DB81" s="3">
        <v>0</v>
      </c>
      <c r="DC81" s="2">
        <v>1.8007</v>
      </c>
      <c r="DD81" s="13">
        <v>0</v>
      </c>
      <c r="DE81" s="3">
        <v>0</v>
      </c>
      <c r="DF81" s="12">
        <v>1.4778</v>
      </c>
      <c r="DG81" s="5">
        <v>891</v>
      </c>
      <c r="DH81" s="9">
        <v>0</v>
      </c>
      <c r="DI81" s="14">
        <v>0</v>
      </c>
      <c r="DJ81" s="5">
        <v>95</v>
      </c>
      <c r="DK81" s="5">
        <v>7</v>
      </c>
      <c r="DL81" s="3">
        <v>139.36229948940579</v>
      </c>
      <c r="DM81" s="3">
        <v>0</v>
      </c>
      <c r="DN81" s="2">
        <v>4.1242999999999999</v>
      </c>
      <c r="DO81">
        <v>676</v>
      </c>
      <c r="DP81" s="2">
        <v>0</v>
      </c>
      <c r="DQ81">
        <v>104</v>
      </c>
      <c r="DR81" s="3">
        <v>1.5290652685195241</v>
      </c>
      <c r="DS81" s="9">
        <v>0</v>
      </c>
      <c r="DT81" s="3">
        <v>88.737801285484636</v>
      </c>
      <c r="DU81">
        <v>236</v>
      </c>
      <c r="DV81" s="5">
        <v>0</v>
      </c>
      <c r="DW81" s="4">
        <v>0</v>
      </c>
      <c r="DX81" s="3">
        <v>12.757066386165642</v>
      </c>
      <c r="DY81" s="4">
        <v>0</v>
      </c>
      <c r="DZ81" s="5">
        <v>2</v>
      </c>
      <c r="EA81" s="6">
        <v>30</v>
      </c>
      <c r="EB81" s="5">
        <v>66</v>
      </c>
      <c r="EC81">
        <v>1215</v>
      </c>
      <c r="ED81">
        <v>143</v>
      </c>
      <c r="EE81" s="9">
        <v>17.983836343525144</v>
      </c>
      <c r="EF81" s="12">
        <v>22.304000000000002</v>
      </c>
      <c r="EG81" s="5">
        <v>8</v>
      </c>
      <c r="EH81" s="5">
        <v>696</v>
      </c>
      <c r="EI81" s="2">
        <v>0.84549999999999992</v>
      </c>
      <c r="EJ81" s="4">
        <v>0</v>
      </c>
      <c r="EK81" s="2">
        <v>1</v>
      </c>
      <c r="EL81" s="10">
        <v>0</v>
      </c>
      <c r="EM81" s="2">
        <v>1.3008999999999999</v>
      </c>
      <c r="EN81" s="4">
        <v>0</v>
      </c>
      <c r="EO81" s="4">
        <v>0</v>
      </c>
      <c r="EP81" s="5">
        <v>1312</v>
      </c>
      <c r="EQ81" s="3">
        <v>5.688622934372316</v>
      </c>
      <c r="ER81" s="4">
        <v>0</v>
      </c>
      <c r="ES81" s="12">
        <v>0</v>
      </c>
      <c r="ET81" s="3">
        <v>21.044674890910144</v>
      </c>
      <c r="EU81" s="4">
        <v>0</v>
      </c>
      <c r="EV81" s="6">
        <v>4</v>
      </c>
      <c r="EW81" s="5">
        <v>320</v>
      </c>
      <c r="EX81">
        <v>639</v>
      </c>
      <c r="EY81" s="5">
        <v>24</v>
      </c>
      <c r="EZ81" s="2">
        <v>0</v>
      </c>
      <c r="FA81" s="9">
        <v>9.3755590878597079</v>
      </c>
      <c r="FB81" s="2">
        <v>54.488</v>
      </c>
      <c r="FC81" s="4">
        <v>0</v>
      </c>
      <c r="FD81">
        <v>705</v>
      </c>
      <c r="FE81">
        <v>345</v>
      </c>
      <c r="FF81" s="19">
        <v>199</v>
      </c>
      <c r="FG81" s="16">
        <v>39.858937014755071</v>
      </c>
      <c r="FH81" s="16">
        <v>43.973469333438388</v>
      </c>
      <c r="FI81" s="19">
        <v>127</v>
      </c>
      <c r="FJ81" s="17">
        <v>0</v>
      </c>
      <c r="FK81" s="4">
        <v>0</v>
      </c>
      <c r="FL81" s="19">
        <v>46</v>
      </c>
      <c r="FM81" s="15">
        <v>45.58979522377328</v>
      </c>
      <c r="FN81">
        <v>330</v>
      </c>
      <c r="FO81" s="4">
        <v>0</v>
      </c>
      <c r="FP81" s="4">
        <v>0</v>
      </c>
      <c r="FQ81" s="11">
        <v>30000</v>
      </c>
      <c r="FR81" s="17">
        <v>5.4577</v>
      </c>
      <c r="FS81" s="15">
        <v>0</v>
      </c>
      <c r="FT81">
        <v>1962</v>
      </c>
      <c r="FU81">
        <v>28403</v>
      </c>
      <c r="FV81" s="19">
        <v>59</v>
      </c>
      <c r="FW81" s="4">
        <v>0</v>
      </c>
      <c r="FX81" s="4">
        <v>0</v>
      </c>
      <c r="FY81" s="19">
        <v>1369</v>
      </c>
      <c r="FZ81" s="16">
        <v>21.244627187427092</v>
      </c>
      <c r="GA81" s="18">
        <v>0</v>
      </c>
      <c r="GB81" s="15">
        <v>0</v>
      </c>
      <c r="GC81" s="19">
        <v>742</v>
      </c>
    </row>
    <row r="82" spans="1:185">
      <c r="A82" s="1">
        <v>1980</v>
      </c>
      <c r="B82" s="5">
        <v>33</v>
      </c>
      <c r="C82" s="3">
        <v>39.972436103554692</v>
      </c>
      <c r="D82" s="5">
        <v>54</v>
      </c>
      <c r="E82" s="4">
        <v>0</v>
      </c>
      <c r="F82" s="5">
        <v>10</v>
      </c>
      <c r="G82" s="4">
        <v>0</v>
      </c>
      <c r="H82" s="4">
        <v>0</v>
      </c>
      <c r="I82" s="5">
        <v>640</v>
      </c>
      <c r="J82" s="4">
        <v>0</v>
      </c>
      <c r="K82" s="5">
        <v>529</v>
      </c>
      <c r="L82" s="5">
        <v>520</v>
      </c>
      <c r="M82" s="2">
        <v>5.9601000000000006</v>
      </c>
      <c r="N82" s="3">
        <v>14.824585005917681</v>
      </c>
      <c r="O82" s="5">
        <v>6</v>
      </c>
      <c r="P82" s="6">
        <v>511</v>
      </c>
      <c r="Q82" s="4">
        <v>0</v>
      </c>
      <c r="R82" s="3">
        <v>0</v>
      </c>
      <c r="S82" s="7">
        <v>0</v>
      </c>
      <c r="T82" s="4">
        <v>0</v>
      </c>
      <c r="U82" s="3">
        <v>4.0592838509018625</v>
      </c>
      <c r="V82" s="3">
        <v>1.6624777305333431</v>
      </c>
      <c r="W82" s="3">
        <v>663.4636706644643</v>
      </c>
      <c r="X82" s="3">
        <v>2.4401588973175925</v>
      </c>
      <c r="Y82" s="5">
        <v>127.63108399667394</v>
      </c>
      <c r="Z82" s="4">
        <v>0</v>
      </c>
      <c r="AA82" s="3">
        <v>176.21923579793713</v>
      </c>
      <c r="AB82" s="4">
        <v>0</v>
      </c>
      <c r="AC82" s="4">
        <v>0</v>
      </c>
      <c r="AD82" s="5">
        <v>0</v>
      </c>
      <c r="AE82" s="5">
        <v>3420</v>
      </c>
      <c r="AF82" s="2">
        <v>1.7388000000000001</v>
      </c>
      <c r="AG82" s="7">
        <v>0</v>
      </c>
      <c r="AH82" s="4">
        <v>0</v>
      </c>
      <c r="AI82" s="5">
        <v>6</v>
      </c>
      <c r="AJ82" s="5">
        <v>1612</v>
      </c>
      <c r="AK82" s="7">
        <v>0</v>
      </c>
      <c r="AL82" s="5">
        <v>156</v>
      </c>
      <c r="AM82" s="4">
        <v>0</v>
      </c>
      <c r="AN82" s="8">
        <v>2.7881869913730477</v>
      </c>
      <c r="AO82" s="4">
        <v>0</v>
      </c>
      <c r="AP82" s="4">
        <v>0</v>
      </c>
      <c r="AQ82" s="5">
        <v>14</v>
      </c>
      <c r="AR82" s="3">
        <v>20.715819288980725</v>
      </c>
      <c r="AS82" s="3">
        <v>9.1691159080500206</v>
      </c>
      <c r="AT82" s="5">
        <v>16</v>
      </c>
      <c r="AU82" s="6">
        <v>482</v>
      </c>
      <c r="AV82" s="5">
        <v>272</v>
      </c>
      <c r="AW82" s="2">
        <v>0.3788999999999999</v>
      </c>
      <c r="AX82" s="4">
        <v>0</v>
      </c>
      <c r="AY82" s="3">
        <v>4.2879436882205511</v>
      </c>
      <c r="AZ82" s="6">
        <v>121</v>
      </c>
      <c r="BA82" s="5">
        <v>52</v>
      </c>
      <c r="BB82" s="5">
        <v>272</v>
      </c>
      <c r="BC82" s="6">
        <v>16</v>
      </c>
      <c r="BD82" s="2">
        <v>9.2574000000000005</v>
      </c>
      <c r="BE82" s="5">
        <v>12</v>
      </c>
      <c r="BF82" s="2">
        <v>7.4458000000000002</v>
      </c>
      <c r="BG82" s="10">
        <v>0</v>
      </c>
      <c r="BH82" s="5">
        <v>312</v>
      </c>
      <c r="BI82" s="5">
        <v>2961</v>
      </c>
      <c r="BJ82" s="4">
        <v>0</v>
      </c>
      <c r="BK82" s="5">
        <v>0</v>
      </c>
      <c r="BL82" s="4">
        <v>0</v>
      </c>
      <c r="BM82" s="3">
        <v>2.6859862035976416</v>
      </c>
      <c r="BN82" s="4">
        <v>0</v>
      </c>
      <c r="BO82" s="5">
        <v>4001</v>
      </c>
      <c r="BP82" s="3">
        <v>2.9938920760653267</v>
      </c>
      <c r="BQ82">
        <v>116</v>
      </c>
      <c r="BR82" s="4">
        <v>0</v>
      </c>
      <c r="BS82" s="4">
        <v>0</v>
      </c>
      <c r="BT82" s="2">
        <v>5.1966000000000001</v>
      </c>
      <c r="BU82" s="5">
        <v>34.239626031707822</v>
      </c>
      <c r="BV82" s="10">
        <v>0</v>
      </c>
      <c r="BW82" s="9">
        <v>0</v>
      </c>
      <c r="BX82" s="9">
        <v>0</v>
      </c>
      <c r="BY82" s="3">
        <v>0</v>
      </c>
      <c r="BZ82" s="3">
        <v>1.6398613219051701</v>
      </c>
      <c r="CA82" s="3">
        <v>35.023046192680241</v>
      </c>
      <c r="CB82">
        <v>548</v>
      </c>
      <c r="CC82">
        <v>11</v>
      </c>
      <c r="CD82" s="5">
        <v>1102</v>
      </c>
      <c r="CE82" s="3">
        <v>76.23583830419615</v>
      </c>
      <c r="CF82" s="3">
        <v>660.30875632598918</v>
      </c>
      <c r="CG82" s="5">
        <v>280</v>
      </c>
      <c r="CH82">
        <v>87</v>
      </c>
      <c r="CI82">
        <v>0</v>
      </c>
      <c r="CJ82">
        <v>1941</v>
      </c>
      <c r="CK82" s="5">
        <v>15</v>
      </c>
      <c r="CL82">
        <v>4763</v>
      </c>
      <c r="CM82" s="5">
        <v>96</v>
      </c>
      <c r="CN82" s="3">
        <v>12.751582290238266</v>
      </c>
      <c r="CO82" s="4">
        <v>0</v>
      </c>
      <c r="CP82" s="9">
        <v>0</v>
      </c>
      <c r="CQ82">
        <v>304</v>
      </c>
      <c r="CR82" s="3">
        <v>82.453540454887559</v>
      </c>
      <c r="CS82" s="9">
        <v>0</v>
      </c>
      <c r="CT82" s="9">
        <v>0</v>
      </c>
      <c r="CU82" s="4">
        <v>0</v>
      </c>
      <c r="CV82" s="5">
        <v>4</v>
      </c>
      <c r="CW82" s="5">
        <v>0</v>
      </c>
      <c r="CX82" s="5">
        <v>1</v>
      </c>
      <c r="CY82" s="5">
        <v>135</v>
      </c>
      <c r="CZ82" s="4">
        <v>0</v>
      </c>
      <c r="DA82" s="12">
        <v>10</v>
      </c>
      <c r="DB82" s="3">
        <v>1.0543786388571292</v>
      </c>
      <c r="DC82" s="2">
        <v>1.8902999999999999</v>
      </c>
      <c r="DD82" s="5">
        <v>0</v>
      </c>
      <c r="DE82" s="3">
        <v>0</v>
      </c>
      <c r="DF82" s="12">
        <v>1.5058</v>
      </c>
      <c r="DG82" s="5">
        <v>1017</v>
      </c>
      <c r="DH82" s="9">
        <v>0</v>
      </c>
      <c r="DI82" s="14">
        <v>0</v>
      </c>
      <c r="DJ82" s="5">
        <v>46</v>
      </c>
      <c r="DK82" s="5">
        <v>25</v>
      </c>
      <c r="DL82" s="3">
        <v>146.89539675910339</v>
      </c>
      <c r="DM82" s="3">
        <v>2</v>
      </c>
      <c r="DN82" s="2">
        <v>4.1684999999999999</v>
      </c>
      <c r="DO82">
        <v>596</v>
      </c>
      <c r="DP82" s="2">
        <v>0.27540000000000031</v>
      </c>
      <c r="DQ82">
        <v>104</v>
      </c>
      <c r="DR82" s="3">
        <v>2.4028168505306806</v>
      </c>
      <c r="DS82" s="9">
        <v>0</v>
      </c>
      <c r="DT82" s="3">
        <v>62.863178210069357</v>
      </c>
      <c r="DU82">
        <v>237</v>
      </c>
      <c r="DV82" s="5">
        <v>0</v>
      </c>
      <c r="DW82" s="4">
        <v>0</v>
      </c>
      <c r="DX82" s="3">
        <v>11.983910847610149</v>
      </c>
      <c r="DY82" s="4">
        <v>0</v>
      </c>
      <c r="DZ82" s="5">
        <v>2</v>
      </c>
      <c r="EA82" s="6">
        <v>39</v>
      </c>
      <c r="EB82" s="5">
        <v>58</v>
      </c>
      <c r="EC82">
        <v>1320</v>
      </c>
      <c r="ED82">
        <v>168</v>
      </c>
      <c r="EE82" s="9">
        <v>10.490571200389669</v>
      </c>
      <c r="EF82" s="12">
        <v>22.051500000000001</v>
      </c>
      <c r="EG82" s="5">
        <v>7</v>
      </c>
      <c r="EH82" s="5">
        <v>671</v>
      </c>
      <c r="EI82" s="2">
        <v>0.98649999999999993</v>
      </c>
      <c r="EJ82" s="4">
        <v>0</v>
      </c>
      <c r="EK82" s="2">
        <v>1</v>
      </c>
      <c r="EL82" s="10">
        <v>0</v>
      </c>
      <c r="EM82" s="2">
        <v>1.2785</v>
      </c>
      <c r="EN82" s="4">
        <v>0</v>
      </c>
      <c r="EO82" s="4">
        <v>0</v>
      </c>
      <c r="EP82" s="5">
        <v>1596</v>
      </c>
      <c r="EQ82" s="3">
        <v>5.0565537194420589</v>
      </c>
      <c r="ER82" s="4">
        <v>0</v>
      </c>
      <c r="ES82" s="12">
        <v>0</v>
      </c>
      <c r="ET82" s="3">
        <v>21.833850199319276</v>
      </c>
      <c r="EU82" s="4">
        <v>0</v>
      </c>
      <c r="EV82" s="6">
        <v>3</v>
      </c>
      <c r="EW82" s="5">
        <v>350</v>
      </c>
      <c r="EX82">
        <v>613</v>
      </c>
      <c r="EY82" s="5">
        <v>26</v>
      </c>
      <c r="EZ82" s="2">
        <v>0</v>
      </c>
      <c r="FA82" s="9">
        <v>5.784919437190033</v>
      </c>
      <c r="FB82" s="2">
        <v>53.191899999999997</v>
      </c>
      <c r="FC82" s="4">
        <v>0</v>
      </c>
      <c r="FD82">
        <v>564</v>
      </c>
      <c r="FE82">
        <v>339</v>
      </c>
      <c r="FF82" s="19">
        <v>248</v>
      </c>
      <c r="FG82" s="16">
        <v>91.168577426292856</v>
      </c>
      <c r="FH82" s="16">
        <v>39.901851802564465</v>
      </c>
      <c r="FI82" s="19">
        <v>119</v>
      </c>
      <c r="FJ82" s="17">
        <v>0</v>
      </c>
      <c r="FK82" s="4">
        <v>0</v>
      </c>
      <c r="FL82" s="19">
        <v>45</v>
      </c>
      <c r="FM82" s="15">
        <v>54.071617590986911</v>
      </c>
      <c r="FN82">
        <v>292</v>
      </c>
      <c r="FO82" s="4">
        <v>0</v>
      </c>
      <c r="FP82" s="4">
        <v>0</v>
      </c>
      <c r="FQ82" s="11">
        <v>31000</v>
      </c>
      <c r="FR82" s="17">
        <v>5.3665000000000003</v>
      </c>
      <c r="FS82" s="15">
        <v>0.31169488457603506</v>
      </c>
      <c r="FT82">
        <v>1820</v>
      </c>
      <c r="FU82">
        <v>24069</v>
      </c>
      <c r="FV82" s="19">
        <v>51</v>
      </c>
      <c r="FW82" s="4">
        <v>0</v>
      </c>
      <c r="FX82" s="4">
        <v>0</v>
      </c>
      <c r="FY82" s="19">
        <v>1136</v>
      </c>
      <c r="FZ82" s="16">
        <v>21.244627187427092</v>
      </c>
      <c r="GA82" s="18">
        <v>0</v>
      </c>
      <c r="GB82" s="15">
        <v>0</v>
      </c>
      <c r="GC82" s="19">
        <v>643</v>
      </c>
    </row>
    <row r="83" spans="1:185">
      <c r="A83" s="1">
        <v>1981</v>
      </c>
      <c r="B83" s="5">
        <v>37</v>
      </c>
      <c r="C83" s="3">
        <v>36.51213566473951</v>
      </c>
      <c r="D83" s="5">
        <v>84</v>
      </c>
      <c r="E83" s="4">
        <v>0</v>
      </c>
      <c r="F83" s="5">
        <v>10</v>
      </c>
      <c r="G83" s="4">
        <v>0</v>
      </c>
      <c r="H83" s="4">
        <v>0</v>
      </c>
      <c r="I83" s="5">
        <v>623</v>
      </c>
      <c r="J83" s="4">
        <v>0</v>
      </c>
      <c r="K83" s="5">
        <v>516</v>
      </c>
      <c r="L83" s="5">
        <v>494</v>
      </c>
      <c r="M83" s="2">
        <v>5.8813000000000004</v>
      </c>
      <c r="N83" s="3">
        <v>15.922702413763435</v>
      </c>
      <c r="O83" s="5">
        <v>4</v>
      </c>
      <c r="P83" s="6">
        <v>434</v>
      </c>
      <c r="Q83" s="4">
        <v>0</v>
      </c>
      <c r="R83" s="3">
        <v>0</v>
      </c>
      <c r="S83" s="7">
        <v>0</v>
      </c>
      <c r="T83" s="4">
        <v>0</v>
      </c>
      <c r="U83" s="3">
        <v>4.4936105180765482</v>
      </c>
      <c r="V83" s="3">
        <v>2.4937165958000147</v>
      </c>
      <c r="W83" s="3">
        <v>592.8929108184019</v>
      </c>
      <c r="X83" s="3">
        <v>2.1351390351528936</v>
      </c>
      <c r="Y83" s="5">
        <v>126.7194333966977</v>
      </c>
      <c r="Z83" s="4">
        <v>0</v>
      </c>
      <c r="AA83" s="3">
        <v>163.00279311309183</v>
      </c>
      <c r="AB83" s="4">
        <v>0</v>
      </c>
      <c r="AC83" s="4">
        <v>0</v>
      </c>
      <c r="AD83" s="5">
        <v>1</v>
      </c>
      <c r="AE83" s="5">
        <v>3013</v>
      </c>
      <c r="AF83" s="2">
        <v>1.6954000000000002</v>
      </c>
      <c r="AG83" s="7">
        <v>0</v>
      </c>
      <c r="AH83" s="4">
        <v>0</v>
      </c>
      <c r="AI83" s="5">
        <v>31</v>
      </c>
      <c r="AJ83" s="5">
        <v>1737</v>
      </c>
      <c r="AK83" s="7">
        <v>0</v>
      </c>
      <c r="AL83" s="5">
        <v>187</v>
      </c>
      <c r="AM83" s="4">
        <v>0</v>
      </c>
      <c r="AN83" s="8">
        <v>2.7881869913730477</v>
      </c>
      <c r="AO83" s="4">
        <v>0</v>
      </c>
      <c r="AP83" s="4">
        <v>0</v>
      </c>
      <c r="AQ83" s="5">
        <v>11</v>
      </c>
      <c r="AR83" s="3">
        <v>21.512581569326137</v>
      </c>
      <c r="AS83" s="3">
        <v>10.080665442768442</v>
      </c>
      <c r="AT83" s="5">
        <v>24</v>
      </c>
      <c r="AU83" s="6">
        <v>453</v>
      </c>
      <c r="AV83" s="5">
        <v>224</v>
      </c>
      <c r="AW83" s="2">
        <v>0.47519999999999996</v>
      </c>
      <c r="AX83" s="4">
        <v>0</v>
      </c>
      <c r="AY83" s="3">
        <v>4.2879436882205511</v>
      </c>
      <c r="AZ83" s="6">
        <v>124</v>
      </c>
      <c r="BA83" s="5">
        <v>48</v>
      </c>
      <c r="BB83" s="5">
        <v>280</v>
      </c>
      <c r="BC83" s="6">
        <v>20</v>
      </c>
      <c r="BD83" s="2">
        <v>9.0378000000000007</v>
      </c>
      <c r="BE83" s="5">
        <v>18</v>
      </c>
      <c r="BF83" s="2">
        <v>7.2267000000000001</v>
      </c>
      <c r="BG83" s="10">
        <v>0</v>
      </c>
      <c r="BH83" s="5">
        <v>309</v>
      </c>
      <c r="BI83" s="5">
        <v>2845</v>
      </c>
      <c r="BJ83" s="4">
        <v>0</v>
      </c>
      <c r="BK83" s="5">
        <v>0</v>
      </c>
      <c r="BL83" s="4">
        <v>0</v>
      </c>
      <c r="BM83" s="3">
        <v>4.2208354627962938</v>
      </c>
      <c r="BN83" s="4">
        <v>0</v>
      </c>
      <c r="BO83" s="5">
        <v>3507</v>
      </c>
      <c r="BP83" s="3">
        <v>2.9555088443208994</v>
      </c>
      <c r="BQ83">
        <v>156</v>
      </c>
      <c r="BR83" s="4">
        <v>0</v>
      </c>
      <c r="BS83" s="4">
        <v>0</v>
      </c>
      <c r="BT83" s="2">
        <v>5.6355000000000004</v>
      </c>
      <c r="BU83" s="5">
        <v>39.444049188527408</v>
      </c>
      <c r="BV83" s="10">
        <v>0</v>
      </c>
      <c r="BW83" s="9">
        <v>0</v>
      </c>
      <c r="BX83" s="9">
        <v>0</v>
      </c>
      <c r="BY83" s="3">
        <v>0</v>
      </c>
      <c r="BZ83" s="3">
        <v>0.81993066095258504</v>
      </c>
      <c r="CA83" s="3">
        <v>33.950912125557373</v>
      </c>
      <c r="CB83">
        <v>556</v>
      </c>
      <c r="CC83">
        <v>14</v>
      </c>
      <c r="CD83" s="5">
        <v>1285</v>
      </c>
      <c r="CE83" s="3">
        <v>64.374184370317977</v>
      </c>
      <c r="CF83" s="3">
        <v>660.66318936749542</v>
      </c>
      <c r="CG83" s="5">
        <v>280</v>
      </c>
      <c r="CH83">
        <v>97</v>
      </c>
      <c r="CI83">
        <v>0</v>
      </c>
      <c r="CJ83">
        <v>1804</v>
      </c>
      <c r="CK83" s="5">
        <v>15</v>
      </c>
      <c r="CL83">
        <v>4545</v>
      </c>
      <c r="CM83" s="5">
        <v>118</v>
      </c>
      <c r="CN83" s="3">
        <v>15.694255126447096</v>
      </c>
      <c r="CO83" s="4">
        <v>0</v>
      </c>
      <c r="CP83" s="9">
        <v>0</v>
      </c>
      <c r="CQ83">
        <v>314</v>
      </c>
      <c r="CR83" s="3">
        <v>88.940694005382397</v>
      </c>
      <c r="CS83" s="9">
        <v>0</v>
      </c>
      <c r="CT83" s="9">
        <v>0</v>
      </c>
      <c r="CU83" s="4">
        <v>0</v>
      </c>
      <c r="CV83" s="5">
        <v>3</v>
      </c>
      <c r="CW83" s="5">
        <v>0</v>
      </c>
      <c r="CX83" s="5">
        <v>1</v>
      </c>
      <c r="CY83" s="5">
        <v>139</v>
      </c>
      <c r="CZ83" s="4">
        <v>0</v>
      </c>
      <c r="DA83" s="12">
        <v>10</v>
      </c>
      <c r="DB83" s="3">
        <v>1.5815679582856939</v>
      </c>
      <c r="DC83" s="2">
        <v>1.9798999999999998</v>
      </c>
      <c r="DD83" s="5">
        <v>2</v>
      </c>
      <c r="DE83" s="3">
        <v>0</v>
      </c>
      <c r="DF83" s="12">
        <v>1.5338000000000001</v>
      </c>
      <c r="DG83" s="5">
        <v>1100</v>
      </c>
      <c r="DH83" s="9">
        <v>0</v>
      </c>
      <c r="DI83" s="14">
        <v>0</v>
      </c>
      <c r="DJ83" s="5">
        <v>62</v>
      </c>
      <c r="DK83" s="5">
        <v>20</v>
      </c>
      <c r="DL83" s="3">
        <v>174.81216899386513</v>
      </c>
      <c r="DM83" s="3">
        <v>3</v>
      </c>
      <c r="DN83" s="2">
        <v>4.2126999999999999</v>
      </c>
      <c r="DO83">
        <v>527</v>
      </c>
      <c r="DP83" s="2">
        <v>0.59240000000000048</v>
      </c>
      <c r="DQ83">
        <v>96</v>
      </c>
      <c r="DR83" s="3">
        <v>2.8396926415362587</v>
      </c>
      <c r="DS83" s="9">
        <v>0</v>
      </c>
      <c r="DT83" s="3">
        <v>78.665800356799494</v>
      </c>
      <c r="DU83">
        <v>214</v>
      </c>
      <c r="DV83" s="5">
        <v>0</v>
      </c>
      <c r="DW83" s="4">
        <v>0</v>
      </c>
      <c r="DX83" s="3">
        <v>8.3114220394715552</v>
      </c>
      <c r="DY83" s="4">
        <v>0</v>
      </c>
      <c r="DZ83" s="5">
        <v>0</v>
      </c>
      <c r="EA83" s="6">
        <v>42</v>
      </c>
      <c r="EB83" s="5">
        <v>59</v>
      </c>
      <c r="EC83">
        <v>1022</v>
      </c>
      <c r="ED83">
        <v>168</v>
      </c>
      <c r="EE83" s="9">
        <v>9.2916487774879926</v>
      </c>
      <c r="EF83" s="12">
        <v>21.798999999999999</v>
      </c>
      <c r="EG83" s="5">
        <v>7</v>
      </c>
      <c r="EH83" s="5">
        <v>600</v>
      </c>
      <c r="EI83" s="2">
        <v>1.1274999999999997</v>
      </c>
      <c r="EJ83" s="4">
        <v>0</v>
      </c>
      <c r="EK83" s="2">
        <v>1</v>
      </c>
      <c r="EL83" s="10">
        <v>0</v>
      </c>
      <c r="EM83" s="2">
        <v>1.2561</v>
      </c>
      <c r="EN83" s="4">
        <v>0</v>
      </c>
      <c r="EO83" s="4">
        <v>0</v>
      </c>
      <c r="EP83" s="5">
        <v>1707</v>
      </c>
      <c r="EQ83" s="3">
        <v>4.4244845045118018</v>
      </c>
      <c r="ER83" s="4">
        <v>0</v>
      </c>
      <c r="ES83" s="12">
        <v>0</v>
      </c>
      <c r="ET83" s="3">
        <v>25.450903696194455</v>
      </c>
      <c r="EU83" s="4">
        <v>0</v>
      </c>
      <c r="EV83" s="6">
        <v>3</v>
      </c>
      <c r="EW83" s="5">
        <v>380</v>
      </c>
      <c r="EX83">
        <v>723</v>
      </c>
      <c r="EY83" s="5">
        <v>16</v>
      </c>
      <c r="EZ83" s="2">
        <v>0</v>
      </c>
      <c r="FA83" s="9">
        <v>5.9843994177827931</v>
      </c>
      <c r="FB83" s="2">
        <v>51.895799999999994</v>
      </c>
      <c r="FC83" s="4">
        <v>0</v>
      </c>
      <c r="FD83">
        <v>466</v>
      </c>
      <c r="FE83">
        <v>325</v>
      </c>
      <c r="FF83" s="19">
        <v>319</v>
      </c>
      <c r="FG83" s="16">
        <v>97.02504404907485</v>
      </c>
      <c r="FH83" s="16">
        <v>37.45888128404011</v>
      </c>
      <c r="FI83" s="19">
        <v>141</v>
      </c>
      <c r="FJ83" s="17">
        <v>0</v>
      </c>
      <c r="FK83" s="4">
        <v>0</v>
      </c>
      <c r="FL83" s="19">
        <v>55</v>
      </c>
      <c r="FM83" s="15">
        <v>53.541503693036056</v>
      </c>
      <c r="FN83">
        <v>359</v>
      </c>
      <c r="FO83" s="4">
        <v>0</v>
      </c>
      <c r="FP83" s="4">
        <v>0</v>
      </c>
      <c r="FQ83" s="11">
        <v>31000</v>
      </c>
      <c r="FR83" s="17">
        <v>5.2752999999999997</v>
      </c>
      <c r="FS83" s="15">
        <v>1.5584744228801752</v>
      </c>
      <c r="FT83">
        <v>1633</v>
      </c>
      <c r="FU83">
        <v>20719</v>
      </c>
      <c r="FV83" s="19">
        <v>37</v>
      </c>
      <c r="FW83" s="4">
        <v>0</v>
      </c>
      <c r="FX83" s="4">
        <v>0</v>
      </c>
      <c r="FY83" s="19">
        <v>1531</v>
      </c>
      <c r="FZ83" s="16">
        <v>21.244627187427092</v>
      </c>
      <c r="GA83" s="18">
        <v>0</v>
      </c>
      <c r="GB83" s="15">
        <v>0</v>
      </c>
      <c r="GC83" s="19">
        <v>582</v>
      </c>
    </row>
    <row r="84" spans="1:185">
      <c r="A84" s="1">
        <v>1982</v>
      </c>
      <c r="B84" s="5">
        <v>45</v>
      </c>
      <c r="C84" s="3">
        <v>36.39281495995278</v>
      </c>
      <c r="D84" s="5">
        <v>115</v>
      </c>
      <c r="E84" s="4">
        <v>0</v>
      </c>
      <c r="F84" s="5">
        <v>8</v>
      </c>
      <c r="G84" s="4">
        <v>0</v>
      </c>
      <c r="H84" s="4">
        <v>0</v>
      </c>
      <c r="I84" s="5">
        <v>487</v>
      </c>
      <c r="J84" s="4">
        <v>0</v>
      </c>
      <c r="K84" s="5">
        <v>513</v>
      </c>
      <c r="L84" s="5">
        <v>489</v>
      </c>
      <c r="M84" s="2">
        <v>5.8025000000000002</v>
      </c>
      <c r="N84" s="3">
        <v>12.628350190226174</v>
      </c>
      <c r="O84" s="5">
        <v>4</v>
      </c>
      <c r="P84" s="6">
        <v>413</v>
      </c>
      <c r="Q84" s="4">
        <v>0</v>
      </c>
      <c r="R84" s="3">
        <v>0</v>
      </c>
      <c r="S84" s="7">
        <v>0</v>
      </c>
      <c r="T84" s="4">
        <v>0</v>
      </c>
      <c r="U84" s="3">
        <v>3.5414328246551232</v>
      </c>
      <c r="V84" s="3">
        <v>2.4937165958000147</v>
      </c>
      <c r="W84" s="3">
        <v>647.9454931066914</v>
      </c>
      <c r="X84" s="3">
        <v>2.7451787594822914</v>
      </c>
      <c r="Y84" s="5">
        <v>129.45438519662642</v>
      </c>
      <c r="Z84" s="4">
        <v>0</v>
      </c>
      <c r="AA84" s="3">
        <v>143.72881419769246</v>
      </c>
      <c r="AB84" s="4">
        <v>0</v>
      </c>
      <c r="AC84" s="4">
        <v>0</v>
      </c>
      <c r="AD84" s="5">
        <v>3</v>
      </c>
      <c r="AE84" s="5">
        <v>2390</v>
      </c>
      <c r="AF84" s="2">
        <v>1.6520000000000001</v>
      </c>
      <c r="AG84" s="7">
        <v>0</v>
      </c>
      <c r="AH84" s="4">
        <v>0</v>
      </c>
      <c r="AI84" s="5">
        <v>23</v>
      </c>
      <c r="AJ84" s="5">
        <v>1749</v>
      </c>
      <c r="AK84" s="7">
        <v>0</v>
      </c>
      <c r="AL84" s="5">
        <v>184</v>
      </c>
      <c r="AM84" s="4">
        <v>0</v>
      </c>
      <c r="AN84" s="8">
        <v>2.3898745640340406</v>
      </c>
      <c r="AO84" s="4">
        <v>0</v>
      </c>
      <c r="AP84" s="4">
        <v>0</v>
      </c>
      <c r="AQ84" s="5">
        <v>9</v>
      </c>
      <c r="AR84" s="3">
        <v>22.110153279585198</v>
      </c>
      <c r="AS84" s="3">
        <v>8.8205822624223877</v>
      </c>
      <c r="AT84" s="5">
        <v>22</v>
      </c>
      <c r="AU84" s="6">
        <v>470</v>
      </c>
      <c r="AV84" s="5">
        <v>255</v>
      </c>
      <c r="AW84" s="2">
        <v>0.57150000000000001</v>
      </c>
      <c r="AX84" s="4">
        <v>0</v>
      </c>
      <c r="AY84" s="3">
        <v>3.4303549505764406</v>
      </c>
      <c r="AZ84" s="6">
        <v>122</v>
      </c>
      <c r="BA84" s="5">
        <v>49</v>
      </c>
      <c r="BB84" s="5">
        <v>378</v>
      </c>
      <c r="BC84" s="6">
        <v>20</v>
      </c>
      <c r="BD84" s="2">
        <v>8.8182000000000009</v>
      </c>
      <c r="BE84" s="5">
        <v>15</v>
      </c>
      <c r="BF84" s="2">
        <v>7.0076000000000001</v>
      </c>
      <c r="BG84" s="10">
        <v>0</v>
      </c>
      <c r="BH84" s="5">
        <v>283</v>
      </c>
      <c r="BI84" s="5">
        <v>2597</v>
      </c>
      <c r="BJ84" s="4">
        <v>0</v>
      </c>
      <c r="BK84" s="5">
        <v>0</v>
      </c>
      <c r="BL84" s="4">
        <v>0</v>
      </c>
      <c r="BM84" s="3">
        <v>4.9882600923956195</v>
      </c>
      <c r="BN84" s="4">
        <v>0</v>
      </c>
      <c r="BO84" s="5">
        <v>3230</v>
      </c>
      <c r="BP84" s="3">
        <v>3.1474250030430357</v>
      </c>
      <c r="BQ84">
        <v>160</v>
      </c>
      <c r="BR84" s="4">
        <v>0</v>
      </c>
      <c r="BS84" s="4">
        <v>0</v>
      </c>
      <c r="BT84" s="2">
        <v>6.0744000000000007</v>
      </c>
      <c r="BU84" s="5">
        <v>39.991883205034732</v>
      </c>
      <c r="BV84" s="20">
        <v>0</v>
      </c>
      <c r="BW84" s="9">
        <v>0</v>
      </c>
      <c r="BX84" s="9">
        <v>0</v>
      </c>
      <c r="BY84" s="3">
        <v>0</v>
      </c>
      <c r="BZ84" s="3">
        <v>0.81993066095258504</v>
      </c>
      <c r="CA84" s="3">
        <v>33.236156080808797</v>
      </c>
      <c r="CB84">
        <v>541</v>
      </c>
      <c r="CC84">
        <v>12</v>
      </c>
      <c r="CD84" s="5">
        <v>1300</v>
      </c>
      <c r="CE84" s="3">
        <v>63.385713209161466</v>
      </c>
      <c r="CF84" s="3">
        <v>695.04319439359358</v>
      </c>
      <c r="CG84" s="5">
        <v>280</v>
      </c>
      <c r="CH84">
        <v>84</v>
      </c>
      <c r="CI84">
        <v>0</v>
      </c>
      <c r="CJ84">
        <v>1872</v>
      </c>
      <c r="CK84" s="5">
        <v>17</v>
      </c>
      <c r="CL84">
        <v>4546</v>
      </c>
      <c r="CM84" s="5">
        <v>158</v>
      </c>
      <c r="CN84" s="3">
        <v>9.6687821761147301</v>
      </c>
      <c r="CO84" s="4">
        <v>0</v>
      </c>
      <c r="CP84" s="9">
        <v>0</v>
      </c>
      <c r="CQ84">
        <v>330</v>
      </c>
      <c r="CR84" s="3">
        <v>102.27876672602598</v>
      </c>
      <c r="CS84" s="9">
        <v>0</v>
      </c>
      <c r="CT84" s="9">
        <v>0</v>
      </c>
      <c r="CU84" s="4">
        <v>0</v>
      </c>
      <c r="CV84" s="5">
        <v>4</v>
      </c>
      <c r="CW84" s="5">
        <v>0</v>
      </c>
      <c r="CX84" s="5">
        <v>1</v>
      </c>
      <c r="CY84" s="5">
        <v>144</v>
      </c>
      <c r="CZ84" s="4">
        <v>0</v>
      </c>
      <c r="DA84" s="12">
        <v>10</v>
      </c>
      <c r="DB84" s="3">
        <v>1.5815679582856939</v>
      </c>
      <c r="DC84" s="2">
        <v>2.0695000000000001</v>
      </c>
      <c r="DD84" s="5">
        <v>3</v>
      </c>
      <c r="DE84" s="3">
        <v>0</v>
      </c>
      <c r="DF84" s="12">
        <v>1.5617999999999999</v>
      </c>
      <c r="DG84" s="5">
        <v>1205</v>
      </c>
      <c r="DH84" s="9">
        <v>0</v>
      </c>
      <c r="DI84" s="14">
        <v>0</v>
      </c>
      <c r="DJ84" s="5">
        <v>75</v>
      </c>
      <c r="DK84" s="5">
        <v>20</v>
      </c>
      <c r="DL84" s="3">
        <v>177.97828546398213</v>
      </c>
      <c r="DM84" s="3">
        <v>9</v>
      </c>
      <c r="DN84" s="2">
        <v>4.2568999999999999</v>
      </c>
      <c r="DO84">
        <v>448</v>
      </c>
      <c r="DP84" s="2">
        <v>0.90940000000000065</v>
      </c>
      <c r="DQ84">
        <v>69</v>
      </c>
      <c r="DR84" s="3">
        <v>2.8396926415362587</v>
      </c>
      <c r="DS84" s="9">
        <v>0</v>
      </c>
      <c r="DT84" s="3">
        <v>70.156696123944812</v>
      </c>
      <c r="DU84">
        <v>257</v>
      </c>
      <c r="DV84" s="5">
        <v>0</v>
      </c>
      <c r="DW84" s="4">
        <v>0</v>
      </c>
      <c r="DX84" s="3">
        <v>8.8912886933881747</v>
      </c>
      <c r="DY84" s="4">
        <v>0</v>
      </c>
      <c r="DZ84" s="5">
        <v>0</v>
      </c>
      <c r="EA84" s="6">
        <v>52</v>
      </c>
      <c r="EB84" s="5">
        <v>71</v>
      </c>
      <c r="EC84">
        <v>1042</v>
      </c>
      <c r="ED84">
        <v>186</v>
      </c>
      <c r="EE84" s="9">
        <v>10.19084059466425</v>
      </c>
      <c r="EF84" s="12">
        <v>21.546500000000002</v>
      </c>
      <c r="EG84" s="5">
        <v>5</v>
      </c>
      <c r="EH84" s="5">
        <v>600</v>
      </c>
      <c r="EI84" s="2">
        <v>1.2684999999999997</v>
      </c>
      <c r="EJ84" s="4">
        <v>0</v>
      </c>
      <c r="EK84" s="2">
        <v>1</v>
      </c>
      <c r="EL84" s="10">
        <v>0</v>
      </c>
      <c r="EM84" s="2">
        <v>1.2336999999999998</v>
      </c>
      <c r="EN84" s="4">
        <v>0</v>
      </c>
      <c r="EO84" s="4">
        <v>0</v>
      </c>
      <c r="EP84" s="5">
        <v>2095</v>
      </c>
      <c r="EQ84" s="3">
        <v>3.7924152895815442</v>
      </c>
      <c r="ER84" s="4">
        <v>0</v>
      </c>
      <c r="ES84" s="12">
        <v>0</v>
      </c>
      <c r="ET84" s="3">
        <v>30.975130855058367</v>
      </c>
      <c r="EU84" s="4">
        <v>0</v>
      </c>
      <c r="EV84" s="6">
        <v>2</v>
      </c>
      <c r="EW84" s="5">
        <v>380</v>
      </c>
      <c r="EX84">
        <v>839</v>
      </c>
      <c r="EY84" s="5">
        <v>25</v>
      </c>
      <c r="EZ84" s="2">
        <v>0</v>
      </c>
      <c r="FA84" s="9">
        <v>7.779719243117631</v>
      </c>
      <c r="FB84" s="2">
        <v>50.599699999999999</v>
      </c>
      <c r="FC84" s="4">
        <v>0</v>
      </c>
      <c r="FD84">
        <v>595</v>
      </c>
      <c r="FE84">
        <v>322</v>
      </c>
      <c r="FF84" s="19">
        <v>320</v>
      </c>
      <c r="FG84" s="16">
        <v>120.18868069142155</v>
      </c>
      <c r="FH84" s="16">
        <v>38.273204790214898</v>
      </c>
      <c r="FI84" s="19">
        <v>129</v>
      </c>
      <c r="FJ84" s="17">
        <v>0</v>
      </c>
      <c r="FK84" s="4">
        <v>0</v>
      </c>
      <c r="FL84" s="19">
        <v>64</v>
      </c>
      <c r="FM84" s="15">
        <v>47.180136917625831</v>
      </c>
      <c r="FN84">
        <v>336</v>
      </c>
      <c r="FO84" s="4">
        <v>0</v>
      </c>
      <c r="FP84" s="4">
        <v>0</v>
      </c>
      <c r="FQ84" s="11">
        <v>31000</v>
      </c>
      <c r="FR84" s="17">
        <v>5.1840999999999999</v>
      </c>
      <c r="FS84" s="15">
        <v>2.2442031689474522</v>
      </c>
      <c r="FT84">
        <v>1880</v>
      </c>
      <c r="FU84">
        <v>20049</v>
      </c>
      <c r="FV84" s="19">
        <v>54</v>
      </c>
      <c r="FW84" s="4">
        <v>0</v>
      </c>
      <c r="FX84" s="4">
        <v>0</v>
      </c>
      <c r="FY84" s="19">
        <v>1540</v>
      </c>
      <c r="FZ84" s="16">
        <v>21.244627187427092</v>
      </c>
      <c r="GA84" s="18">
        <v>0</v>
      </c>
      <c r="GB84" s="15">
        <v>0</v>
      </c>
      <c r="GC84" s="19">
        <v>537</v>
      </c>
    </row>
    <row r="85" spans="1:185">
      <c r="A85" s="1">
        <v>1983</v>
      </c>
      <c r="B85" s="5">
        <v>176</v>
      </c>
      <c r="C85" s="3">
        <v>40.449718922701614</v>
      </c>
      <c r="D85" s="5">
        <v>184</v>
      </c>
      <c r="E85" s="4">
        <v>0</v>
      </c>
      <c r="F85" s="5">
        <v>10</v>
      </c>
      <c r="G85" s="4">
        <v>0</v>
      </c>
      <c r="H85" s="4">
        <v>0</v>
      </c>
      <c r="I85" s="5">
        <v>393</v>
      </c>
      <c r="J85" s="4">
        <v>0</v>
      </c>
      <c r="K85" s="5">
        <v>501</v>
      </c>
      <c r="L85" s="5">
        <v>545</v>
      </c>
      <c r="M85" s="2">
        <v>5.7237</v>
      </c>
      <c r="N85" s="3">
        <v>11.667497458361138</v>
      </c>
      <c r="O85" s="5">
        <v>5</v>
      </c>
      <c r="P85" s="6">
        <v>364</v>
      </c>
      <c r="Q85" s="4">
        <v>0</v>
      </c>
      <c r="R85" s="3">
        <v>0</v>
      </c>
      <c r="S85" s="7">
        <v>0</v>
      </c>
      <c r="T85" s="4">
        <v>0</v>
      </c>
      <c r="U85" s="3">
        <v>3.6416620555415888</v>
      </c>
      <c r="V85" s="3">
        <v>2.4937165958000147</v>
      </c>
      <c r="W85" s="3">
        <v>620.97342258960998</v>
      </c>
      <c r="X85" s="3">
        <v>3.9652582081410879</v>
      </c>
      <c r="Y85" s="5">
        <v>129.27205507663118</v>
      </c>
      <c r="Z85" s="4">
        <v>0</v>
      </c>
      <c r="AA85" s="3">
        <v>147.58360998077234</v>
      </c>
      <c r="AB85" s="4">
        <v>0</v>
      </c>
      <c r="AC85" s="4">
        <v>0</v>
      </c>
      <c r="AD85" s="5">
        <v>5</v>
      </c>
      <c r="AE85" s="5">
        <v>2564</v>
      </c>
      <c r="AF85" s="2">
        <v>1.6086</v>
      </c>
      <c r="AG85" s="7">
        <v>0</v>
      </c>
      <c r="AH85" s="4">
        <v>0</v>
      </c>
      <c r="AI85" s="5">
        <v>8</v>
      </c>
      <c r="AJ85" s="5">
        <v>1769</v>
      </c>
      <c r="AK85" s="7">
        <v>0</v>
      </c>
      <c r="AL85" s="5">
        <v>148</v>
      </c>
      <c r="AM85" s="4">
        <v>0</v>
      </c>
      <c r="AN85" s="8">
        <v>2.3898745640340406</v>
      </c>
      <c r="AO85" s="4">
        <v>0</v>
      </c>
      <c r="AP85" s="4">
        <v>0</v>
      </c>
      <c r="AQ85" s="5">
        <v>12</v>
      </c>
      <c r="AR85" s="3">
        <v>21.711772139412492</v>
      </c>
      <c r="AS85" s="3">
        <v>33.566471101984284</v>
      </c>
      <c r="AT85" s="5">
        <v>27</v>
      </c>
      <c r="AU85" s="6">
        <v>483</v>
      </c>
      <c r="AV85" s="5">
        <v>254</v>
      </c>
      <c r="AW85" s="2">
        <v>0.66779999999999984</v>
      </c>
      <c r="AX85" s="4">
        <v>0</v>
      </c>
      <c r="AY85" s="3">
        <v>7.7182986387969912</v>
      </c>
      <c r="AZ85" s="6">
        <v>124</v>
      </c>
      <c r="BA85" s="5">
        <v>42</v>
      </c>
      <c r="BB85" s="5">
        <v>509</v>
      </c>
      <c r="BC85" s="6">
        <v>22</v>
      </c>
      <c r="BD85" s="2">
        <v>8.5986000000000011</v>
      </c>
      <c r="BE85" s="5">
        <v>14</v>
      </c>
      <c r="BF85" s="2">
        <v>6.7885000000000009</v>
      </c>
      <c r="BG85" s="10">
        <v>0</v>
      </c>
      <c r="BH85" s="5">
        <v>347</v>
      </c>
      <c r="BI85" s="5">
        <v>2469</v>
      </c>
      <c r="BJ85" s="4">
        <v>0</v>
      </c>
      <c r="BK85" s="5">
        <v>0</v>
      </c>
      <c r="BL85" s="4">
        <v>0</v>
      </c>
      <c r="BM85" s="3">
        <v>6.9068216663939346</v>
      </c>
      <c r="BN85" s="4">
        <v>0</v>
      </c>
      <c r="BO85" s="5">
        <v>3512</v>
      </c>
      <c r="BP85" s="3">
        <v>2.7635926855987631</v>
      </c>
      <c r="BQ85">
        <v>211</v>
      </c>
      <c r="BR85" s="4">
        <v>0</v>
      </c>
      <c r="BS85" s="4">
        <v>0</v>
      </c>
      <c r="BT85" s="2">
        <v>6.513300000000001</v>
      </c>
      <c r="BU85" s="5">
        <v>26.022115784097942</v>
      </c>
      <c r="BV85" s="20">
        <v>0</v>
      </c>
      <c r="BW85" s="9">
        <v>0</v>
      </c>
      <c r="BX85" s="9">
        <v>0</v>
      </c>
      <c r="BY85" s="3">
        <v>0</v>
      </c>
      <c r="BZ85" s="3">
        <v>1.0249133261907313</v>
      </c>
      <c r="CA85" s="3">
        <v>34.665668170305956</v>
      </c>
      <c r="CB85">
        <v>484</v>
      </c>
      <c r="CC85">
        <v>7</v>
      </c>
      <c r="CD85" s="5">
        <v>1216</v>
      </c>
      <c r="CE85" s="3">
        <v>53.377442702451759</v>
      </c>
      <c r="CF85" s="3">
        <v>868.71538473161547</v>
      </c>
      <c r="CG85" s="5">
        <v>280</v>
      </c>
      <c r="CH85">
        <v>61</v>
      </c>
      <c r="CI85">
        <v>0</v>
      </c>
      <c r="CJ85">
        <v>1851</v>
      </c>
      <c r="CK85" s="5">
        <v>13</v>
      </c>
      <c r="CL85">
        <v>4953</v>
      </c>
      <c r="CM85" s="5">
        <v>130</v>
      </c>
      <c r="CN85" s="3">
        <v>8.6878912307117862</v>
      </c>
      <c r="CO85" s="4">
        <v>0</v>
      </c>
      <c r="CP85" s="9">
        <v>0</v>
      </c>
      <c r="CQ85">
        <v>326</v>
      </c>
      <c r="CR85" s="3">
        <v>105.55265730291121</v>
      </c>
      <c r="CS85" s="9">
        <v>0</v>
      </c>
      <c r="CT85" s="9">
        <v>0</v>
      </c>
      <c r="CU85" s="4">
        <v>0</v>
      </c>
      <c r="CV85" s="5">
        <v>4</v>
      </c>
      <c r="CW85" s="5">
        <v>78</v>
      </c>
      <c r="CX85" s="5">
        <v>0</v>
      </c>
      <c r="CY85" s="5">
        <v>130</v>
      </c>
      <c r="CZ85" s="4">
        <v>0</v>
      </c>
      <c r="DA85" s="12">
        <v>10</v>
      </c>
      <c r="DB85" s="3">
        <v>5.2718931942856457</v>
      </c>
      <c r="DC85" s="2">
        <v>2.1591</v>
      </c>
      <c r="DD85" s="5">
        <v>0</v>
      </c>
      <c r="DE85" s="3">
        <v>0</v>
      </c>
      <c r="DF85" s="12">
        <v>1.5897999999999999</v>
      </c>
      <c r="DG85" s="5">
        <v>1023</v>
      </c>
      <c r="DH85" s="9">
        <v>0</v>
      </c>
      <c r="DI85" s="14">
        <v>0</v>
      </c>
      <c r="DJ85" s="5">
        <v>62</v>
      </c>
      <c r="DK85" s="5">
        <v>22</v>
      </c>
      <c r="DL85" s="3">
        <v>185.20097481383135</v>
      </c>
      <c r="DM85" s="3">
        <v>8</v>
      </c>
      <c r="DN85" s="2">
        <v>4.3010999999999999</v>
      </c>
      <c r="DO85">
        <v>501</v>
      </c>
      <c r="DP85" s="2">
        <v>1.2263999999999999</v>
      </c>
      <c r="DQ85">
        <v>113</v>
      </c>
      <c r="DR85" s="3">
        <v>2.4028168505306806</v>
      </c>
      <c r="DS85" s="9">
        <v>0</v>
      </c>
      <c r="DT85" s="3">
        <v>47.234211251764819</v>
      </c>
      <c r="DU85">
        <v>270</v>
      </c>
      <c r="DV85" s="5">
        <v>25</v>
      </c>
      <c r="DW85" s="4">
        <v>0</v>
      </c>
      <c r="DX85" s="3">
        <v>11.210755309054655</v>
      </c>
      <c r="DY85" s="4">
        <v>0</v>
      </c>
      <c r="DZ85" s="5">
        <v>0</v>
      </c>
      <c r="EA85" s="6">
        <v>28</v>
      </c>
      <c r="EB85" s="5">
        <v>101</v>
      </c>
      <c r="EC85">
        <v>1196</v>
      </c>
      <c r="ED85">
        <v>164</v>
      </c>
      <c r="EE85" s="9">
        <v>6.5940733259592204</v>
      </c>
      <c r="EF85" s="12">
        <v>21.294</v>
      </c>
      <c r="EG85" s="5">
        <v>5</v>
      </c>
      <c r="EH85" s="5">
        <v>650</v>
      </c>
      <c r="EI85" s="2">
        <v>1.4094999999999998</v>
      </c>
      <c r="EJ85" s="4">
        <v>0</v>
      </c>
      <c r="EK85" s="2">
        <v>1</v>
      </c>
      <c r="EL85" s="10">
        <v>0</v>
      </c>
      <c r="EM85" s="2">
        <v>1.2113</v>
      </c>
      <c r="EN85" s="4">
        <v>0</v>
      </c>
      <c r="EO85" s="4">
        <v>0</v>
      </c>
      <c r="EP85" s="5">
        <v>2497</v>
      </c>
      <c r="EQ85" s="3">
        <v>2.7389665980311153</v>
      </c>
      <c r="ER85" s="4">
        <v>0</v>
      </c>
      <c r="ES85" s="12">
        <v>0</v>
      </c>
      <c r="ET85" s="3">
        <v>32.421952253808442</v>
      </c>
      <c r="EU85" s="4">
        <v>0</v>
      </c>
      <c r="EV85" s="6">
        <v>2</v>
      </c>
      <c r="EW85" s="5">
        <v>380</v>
      </c>
      <c r="EX85">
        <v>801</v>
      </c>
      <c r="EY85" s="5">
        <v>23</v>
      </c>
      <c r="EZ85" s="2">
        <v>0</v>
      </c>
      <c r="FA85" s="9">
        <v>5.784919437190033</v>
      </c>
      <c r="FB85" s="2">
        <v>49.303599999999996</v>
      </c>
      <c r="FC85" s="4">
        <v>0</v>
      </c>
      <c r="FD85">
        <v>480</v>
      </c>
      <c r="FE85">
        <v>288</v>
      </c>
      <c r="FF85" s="19">
        <v>350</v>
      </c>
      <c r="FG85" s="16">
        <v>129.36672539876648</v>
      </c>
      <c r="FH85" s="16">
        <v>40.716175308739253</v>
      </c>
      <c r="FI85" s="19">
        <v>133</v>
      </c>
      <c r="FJ85" s="17">
        <v>0</v>
      </c>
      <c r="FK85" s="4">
        <v>0</v>
      </c>
      <c r="FL85" s="19">
        <v>32</v>
      </c>
      <c r="FM85" s="15">
        <v>51.42104810123265</v>
      </c>
      <c r="FN85">
        <v>418</v>
      </c>
      <c r="FO85" s="4">
        <v>0</v>
      </c>
      <c r="FP85" s="4">
        <v>0</v>
      </c>
      <c r="FQ85" s="11">
        <v>31000</v>
      </c>
      <c r="FR85" s="17">
        <v>5.0929000000000002</v>
      </c>
      <c r="FS85" s="15">
        <v>2.9922708919299366</v>
      </c>
      <c r="FT85">
        <v>1944</v>
      </c>
      <c r="FU85">
        <v>22780</v>
      </c>
      <c r="FV85" s="19">
        <v>40</v>
      </c>
      <c r="FW85" s="4">
        <v>0</v>
      </c>
      <c r="FX85" s="4">
        <v>0</v>
      </c>
      <c r="FY85" s="19">
        <v>1432</v>
      </c>
      <c r="FZ85" s="16">
        <v>18.884113055490747</v>
      </c>
      <c r="GA85" s="18">
        <v>0</v>
      </c>
      <c r="GB85" s="15">
        <v>0</v>
      </c>
      <c r="GC85" s="19">
        <v>620</v>
      </c>
    </row>
    <row r="86" spans="1:185">
      <c r="A86" s="1">
        <v>1984</v>
      </c>
      <c r="B86" s="5">
        <v>190</v>
      </c>
      <c r="C86" s="3">
        <v>26.727837872227617</v>
      </c>
      <c r="D86" s="5">
        <v>209</v>
      </c>
      <c r="E86" s="4">
        <v>0</v>
      </c>
      <c r="F86" s="5">
        <v>12</v>
      </c>
      <c r="G86" s="4">
        <v>0</v>
      </c>
      <c r="H86" s="4">
        <v>0</v>
      </c>
      <c r="I86" s="5">
        <v>367</v>
      </c>
      <c r="J86" s="4">
        <v>0</v>
      </c>
      <c r="K86" s="5">
        <v>464</v>
      </c>
      <c r="L86" s="5">
        <v>512</v>
      </c>
      <c r="M86" s="2">
        <v>5.6448999999999998</v>
      </c>
      <c r="N86" s="3">
        <v>13.268918678136197</v>
      </c>
      <c r="O86" s="5">
        <v>4</v>
      </c>
      <c r="P86" s="6">
        <v>333</v>
      </c>
      <c r="Q86" s="4">
        <v>0</v>
      </c>
      <c r="R86" s="3">
        <v>0</v>
      </c>
      <c r="S86" s="7">
        <v>0</v>
      </c>
      <c r="T86" s="4">
        <v>0</v>
      </c>
      <c r="U86" s="3">
        <v>2.8231233366354518</v>
      </c>
      <c r="V86" s="3">
        <v>2.4937165958000147</v>
      </c>
      <c r="W86" s="3">
        <v>681.19873073049041</v>
      </c>
      <c r="X86" s="3">
        <v>2.7451787594822914</v>
      </c>
      <c r="Y86" s="5">
        <v>139.30021167636983</v>
      </c>
      <c r="Z86" s="4">
        <v>0</v>
      </c>
      <c r="AA86" s="3">
        <v>140.9753886383497</v>
      </c>
      <c r="AB86" s="4">
        <v>0</v>
      </c>
      <c r="AC86" s="4">
        <v>0</v>
      </c>
      <c r="AD86" s="5">
        <v>4</v>
      </c>
      <c r="AE86" s="5">
        <v>2429</v>
      </c>
      <c r="AF86" s="2">
        <v>1.5652000000000001</v>
      </c>
      <c r="AG86" s="7">
        <v>0</v>
      </c>
      <c r="AH86" s="4">
        <v>0</v>
      </c>
      <c r="AI86" s="5">
        <v>7</v>
      </c>
      <c r="AJ86" s="5">
        <v>2089</v>
      </c>
      <c r="AK86" s="7">
        <v>0</v>
      </c>
      <c r="AL86" s="5">
        <v>159</v>
      </c>
      <c r="AM86" s="4">
        <v>0</v>
      </c>
      <c r="AN86" s="8">
        <v>2.3898745640340406</v>
      </c>
      <c r="AO86" s="4">
        <v>0</v>
      </c>
      <c r="AP86" s="4">
        <v>0</v>
      </c>
      <c r="AQ86" s="5">
        <v>12</v>
      </c>
      <c r="AR86" s="3">
        <v>40.037304587356978</v>
      </c>
      <c r="AS86" s="3">
        <v>12.011005633936868</v>
      </c>
      <c r="AT86" s="5">
        <v>28</v>
      </c>
      <c r="AU86" s="6">
        <v>478</v>
      </c>
      <c r="AV86" s="5">
        <v>264</v>
      </c>
      <c r="AW86" s="2">
        <v>0.76409999999999989</v>
      </c>
      <c r="AX86" s="4">
        <v>0</v>
      </c>
      <c r="AY86" s="3">
        <v>10.291064851729322</v>
      </c>
      <c r="AZ86" s="6">
        <v>140</v>
      </c>
      <c r="BA86" s="5">
        <v>66</v>
      </c>
      <c r="BB86" s="5">
        <v>564</v>
      </c>
      <c r="BC86" s="6">
        <v>21</v>
      </c>
      <c r="BD86" s="2">
        <v>8.3789999999999996</v>
      </c>
      <c r="BE86" s="5">
        <v>15</v>
      </c>
      <c r="BF86" s="2">
        <v>6.5693999999999999</v>
      </c>
      <c r="BG86" s="10">
        <v>0</v>
      </c>
      <c r="BH86" s="5">
        <v>361</v>
      </c>
      <c r="BI86" s="5">
        <v>2258</v>
      </c>
      <c r="BJ86" s="4">
        <v>0</v>
      </c>
      <c r="BK86" s="5">
        <v>0</v>
      </c>
      <c r="BL86" s="4">
        <v>0</v>
      </c>
      <c r="BM86" s="3">
        <v>6.1393970367946089</v>
      </c>
      <c r="BN86" s="4">
        <v>0</v>
      </c>
      <c r="BO86" s="5">
        <v>3471</v>
      </c>
      <c r="BP86" s="3">
        <v>2.5332932951321996</v>
      </c>
      <c r="BQ86">
        <v>247</v>
      </c>
      <c r="BR86" s="4">
        <v>0</v>
      </c>
      <c r="BS86" s="4">
        <v>0</v>
      </c>
      <c r="BT86" s="2">
        <v>6.9521999999999995</v>
      </c>
      <c r="BU86" s="5">
        <v>35.335294064722468</v>
      </c>
      <c r="BV86" s="20">
        <v>0</v>
      </c>
      <c r="BW86" s="9">
        <v>0</v>
      </c>
      <c r="BX86" s="9">
        <v>0</v>
      </c>
      <c r="BY86" s="3">
        <v>0</v>
      </c>
      <c r="BZ86" s="3">
        <v>2.2548093176196087</v>
      </c>
      <c r="CA86" s="3">
        <v>38.59682641642312</v>
      </c>
      <c r="CB86">
        <v>427</v>
      </c>
      <c r="CC86">
        <v>12</v>
      </c>
      <c r="CD86" s="5">
        <v>919</v>
      </c>
      <c r="CE86" s="3">
        <v>46.705262364645293</v>
      </c>
      <c r="CF86" s="3">
        <v>860.20899173546741</v>
      </c>
      <c r="CG86" s="5">
        <v>340</v>
      </c>
      <c r="CH86">
        <v>101</v>
      </c>
      <c r="CI86">
        <v>0</v>
      </c>
      <c r="CJ86">
        <v>1826</v>
      </c>
      <c r="CK86" s="5">
        <v>15</v>
      </c>
      <c r="CL86">
        <v>5130</v>
      </c>
      <c r="CM86" s="5">
        <v>123</v>
      </c>
      <c r="CN86" s="3">
        <v>11.210182233176498</v>
      </c>
      <c r="CO86" s="4">
        <v>0</v>
      </c>
      <c r="CP86" s="9">
        <v>0</v>
      </c>
      <c r="CQ86">
        <v>412</v>
      </c>
      <c r="CR86" s="3">
        <v>111.97918325013039</v>
      </c>
      <c r="CS86" s="9">
        <v>0</v>
      </c>
      <c r="CT86" s="9">
        <v>0</v>
      </c>
      <c r="CU86" s="4">
        <v>0</v>
      </c>
      <c r="CV86" s="5">
        <v>5</v>
      </c>
      <c r="CW86" s="5">
        <v>91</v>
      </c>
      <c r="CX86" s="5">
        <v>0</v>
      </c>
      <c r="CY86" s="5">
        <v>168</v>
      </c>
      <c r="CZ86" s="4">
        <v>0</v>
      </c>
      <c r="DA86" s="12">
        <v>10</v>
      </c>
      <c r="DB86" s="3">
        <v>2.1087572777142585</v>
      </c>
      <c r="DC86" s="2">
        <v>2.2486999999999999</v>
      </c>
      <c r="DD86" s="5">
        <v>0</v>
      </c>
      <c r="DE86" s="3">
        <v>0</v>
      </c>
      <c r="DF86" s="12">
        <v>1.6177999999999999</v>
      </c>
      <c r="DG86" s="5">
        <v>1371</v>
      </c>
      <c r="DH86" s="9">
        <v>0</v>
      </c>
      <c r="DI86" s="14">
        <v>0</v>
      </c>
      <c r="DJ86" s="5">
        <v>70</v>
      </c>
      <c r="DK86" s="5">
        <v>22</v>
      </c>
      <c r="DL86" s="3">
        <v>218.29409268129734</v>
      </c>
      <c r="DM86" s="3">
        <v>5</v>
      </c>
      <c r="DN86" s="2">
        <v>4.3452999999999999</v>
      </c>
      <c r="DO86">
        <v>587</v>
      </c>
      <c r="DP86" s="2">
        <v>1.5434000000000001</v>
      </c>
      <c r="DQ86">
        <v>133</v>
      </c>
      <c r="DR86" s="3">
        <v>2.8396926415362587</v>
      </c>
      <c r="DS86" s="9">
        <v>0</v>
      </c>
      <c r="DT86" s="3">
        <v>38.985589801548535</v>
      </c>
      <c r="DU86">
        <v>285</v>
      </c>
      <c r="DV86" s="5">
        <v>20</v>
      </c>
      <c r="DW86" s="4">
        <v>0</v>
      </c>
      <c r="DX86" s="3">
        <v>10.437599770499162</v>
      </c>
      <c r="DY86" s="4">
        <v>0</v>
      </c>
      <c r="DZ86" s="5">
        <v>0</v>
      </c>
      <c r="EA86" s="6">
        <v>35</v>
      </c>
      <c r="EB86" s="5">
        <v>60</v>
      </c>
      <c r="EC86">
        <v>1141</v>
      </c>
      <c r="ED86">
        <v>122</v>
      </c>
      <c r="EE86" s="9">
        <v>5.3951509030575435</v>
      </c>
      <c r="EF86" s="12">
        <v>21.041499999999999</v>
      </c>
      <c r="EG86" s="5">
        <v>5</v>
      </c>
      <c r="EH86" s="5">
        <v>493</v>
      </c>
      <c r="EI86" s="2">
        <v>1.5504999999999998</v>
      </c>
      <c r="EJ86" s="4">
        <v>0</v>
      </c>
      <c r="EK86" s="2">
        <v>1</v>
      </c>
      <c r="EL86" s="10">
        <v>0</v>
      </c>
      <c r="EM86" s="2">
        <v>1.1888999999999998</v>
      </c>
      <c r="EN86" s="4">
        <v>0</v>
      </c>
      <c r="EO86" s="4">
        <v>0</v>
      </c>
      <c r="EP86" s="5">
        <v>1992</v>
      </c>
      <c r="EQ86" s="3">
        <v>4.2137947662017154</v>
      </c>
      <c r="ER86" s="4">
        <v>0</v>
      </c>
      <c r="ES86" s="12">
        <v>0</v>
      </c>
      <c r="ET86" s="3">
        <v>21.110439499944238</v>
      </c>
      <c r="EU86" s="4">
        <v>0</v>
      </c>
      <c r="EV86" s="6">
        <v>3</v>
      </c>
      <c r="EW86" s="5">
        <v>360</v>
      </c>
      <c r="EX86">
        <v>797</v>
      </c>
      <c r="EY86" s="5">
        <v>35</v>
      </c>
      <c r="EZ86" s="2">
        <v>0</v>
      </c>
      <c r="FA86" s="9">
        <v>21.543837904018055</v>
      </c>
      <c r="FB86" s="2">
        <v>48.007499999999993</v>
      </c>
      <c r="FC86" s="4">
        <v>0</v>
      </c>
      <c r="FD86">
        <v>512</v>
      </c>
      <c r="FE86">
        <v>295</v>
      </c>
      <c r="FF86" s="19">
        <v>402</v>
      </c>
      <c r="FG86" s="16">
        <v>141.8663481906743</v>
      </c>
      <c r="FH86" s="16">
        <v>30.129969728467046</v>
      </c>
      <c r="FI86" s="19">
        <v>153</v>
      </c>
      <c r="FJ86" s="17">
        <v>0</v>
      </c>
      <c r="FK86" s="4">
        <v>0</v>
      </c>
      <c r="FL86" s="19">
        <v>35</v>
      </c>
      <c r="FM86" s="15">
        <v>50.360820305330947</v>
      </c>
      <c r="FN86">
        <v>488</v>
      </c>
      <c r="FO86" s="4">
        <v>0</v>
      </c>
      <c r="FP86" s="4">
        <v>0</v>
      </c>
      <c r="FQ86" s="11">
        <v>31000</v>
      </c>
      <c r="FR86" s="17">
        <v>5.0016999999999996</v>
      </c>
      <c r="FS86" s="15">
        <v>3.8026775918276279</v>
      </c>
      <c r="FT86">
        <v>1889</v>
      </c>
      <c r="FU86">
        <v>24529</v>
      </c>
      <c r="FV86" s="19">
        <v>37</v>
      </c>
      <c r="FW86" s="4">
        <v>0</v>
      </c>
      <c r="FX86" s="4">
        <v>0</v>
      </c>
      <c r="FY86" s="19">
        <v>1479</v>
      </c>
      <c r="FZ86" s="16">
        <v>18.884113055490747</v>
      </c>
      <c r="GA86" s="18">
        <v>0</v>
      </c>
      <c r="GB86" s="15">
        <v>0</v>
      </c>
      <c r="GC86" s="19">
        <v>726</v>
      </c>
    </row>
    <row r="87" spans="1:185">
      <c r="A87" s="1">
        <v>1985</v>
      </c>
      <c r="B87" s="5">
        <v>187</v>
      </c>
      <c r="C87" s="3">
        <v>24.102782366919548</v>
      </c>
      <c r="D87" s="5">
        <v>210</v>
      </c>
      <c r="E87" s="4">
        <v>0</v>
      </c>
      <c r="F87" s="5">
        <v>12</v>
      </c>
      <c r="G87" s="4">
        <v>0</v>
      </c>
      <c r="H87" s="4">
        <v>0</v>
      </c>
      <c r="I87" s="5">
        <v>381</v>
      </c>
      <c r="J87" s="4">
        <v>0</v>
      </c>
      <c r="K87" s="5">
        <v>534</v>
      </c>
      <c r="L87" s="5">
        <v>550</v>
      </c>
      <c r="M87" s="2">
        <v>5.5661000000000005</v>
      </c>
      <c r="N87" s="3">
        <v>12.262311054277589</v>
      </c>
      <c r="O87" s="5">
        <v>5</v>
      </c>
      <c r="P87" s="6">
        <v>284</v>
      </c>
      <c r="Q87" s="4">
        <v>0</v>
      </c>
      <c r="R87" s="3">
        <v>0</v>
      </c>
      <c r="S87" s="7">
        <v>0</v>
      </c>
      <c r="T87" s="4">
        <v>0</v>
      </c>
      <c r="U87" s="3">
        <v>2.438911284904</v>
      </c>
      <c r="V87" s="3">
        <v>2.4937165958000147</v>
      </c>
      <c r="W87" s="3">
        <v>766.54870729824131</v>
      </c>
      <c r="X87" s="3">
        <v>3.6602383459763885</v>
      </c>
      <c r="Y87" s="5">
        <v>134.19496831650289</v>
      </c>
      <c r="Z87" s="4">
        <v>0</v>
      </c>
      <c r="AA87" s="3">
        <v>143.17812908582391</v>
      </c>
      <c r="AB87" s="4">
        <v>0</v>
      </c>
      <c r="AC87" s="4">
        <v>0</v>
      </c>
      <c r="AD87" s="5">
        <v>5</v>
      </c>
      <c r="AE87" s="5">
        <v>2833</v>
      </c>
      <c r="AF87" s="2">
        <v>1.5218000000000003</v>
      </c>
      <c r="AG87" s="7">
        <v>0</v>
      </c>
      <c r="AH87" s="4">
        <v>0</v>
      </c>
      <c r="AI87" s="5">
        <v>4</v>
      </c>
      <c r="AJ87" s="5">
        <v>2100</v>
      </c>
      <c r="AK87" s="7">
        <v>0</v>
      </c>
      <c r="AL87" s="5">
        <v>150</v>
      </c>
      <c r="AM87" s="4">
        <v>0</v>
      </c>
      <c r="AN87" s="8">
        <v>4.7797491280680813</v>
      </c>
      <c r="AO87" s="4">
        <v>0</v>
      </c>
      <c r="AP87" s="4">
        <v>0</v>
      </c>
      <c r="AQ87" s="5">
        <v>12</v>
      </c>
      <c r="AR87" s="3">
        <v>24.699630690707789</v>
      </c>
      <c r="AS87" s="3">
        <v>16.354271064065824</v>
      </c>
      <c r="AT87" s="5">
        <v>24</v>
      </c>
      <c r="AU87" s="6">
        <v>500</v>
      </c>
      <c r="AV87" s="5">
        <v>277</v>
      </c>
      <c r="AW87" s="2">
        <v>0.86039999999999994</v>
      </c>
      <c r="AX87" s="4">
        <v>0</v>
      </c>
      <c r="AY87" s="3">
        <v>4.7167380570426056</v>
      </c>
      <c r="AZ87" s="6">
        <v>186</v>
      </c>
      <c r="BA87" s="5">
        <v>75</v>
      </c>
      <c r="BB87" s="5">
        <v>599</v>
      </c>
      <c r="BC87" s="6">
        <v>21</v>
      </c>
      <c r="BD87" s="2">
        <v>8.1593999999999998</v>
      </c>
      <c r="BE87" s="5">
        <v>12</v>
      </c>
      <c r="BF87" s="2">
        <v>6.3503000000000007</v>
      </c>
      <c r="BG87" s="10">
        <v>0</v>
      </c>
      <c r="BH87" s="5">
        <v>301</v>
      </c>
      <c r="BI87" s="5">
        <v>2393</v>
      </c>
      <c r="BJ87" s="4">
        <v>0</v>
      </c>
      <c r="BK87" s="5">
        <v>0</v>
      </c>
      <c r="BL87" s="4">
        <v>0</v>
      </c>
      <c r="BM87" s="3">
        <v>6.5231093515942717</v>
      </c>
      <c r="BN87" s="4">
        <v>0</v>
      </c>
      <c r="BO87" s="5">
        <v>3166</v>
      </c>
      <c r="BP87" s="3">
        <v>2.2262274411767815</v>
      </c>
      <c r="BQ87">
        <v>289</v>
      </c>
      <c r="BR87" s="4">
        <v>0</v>
      </c>
      <c r="BS87" s="4">
        <v>0</v>
      </c>
      <c r="BT87" s="2">
        <v>7.3910999999999998</v>
      </c>
      <c r="BU87" s="5">
        <v>34.787460048215145</v>
      </c>
      <c r="BV87" s="20">
        <v>0</v>
      </c>
      <c r="BW87" s="9">
        <v>0</v>
      </c>
      <c r="BX87" s="9">
        <v>0</v>
      </c>
      <c r="BY87" s="3">
        <v>0</v>
      </c>
      <c r="BZ87" s="3">
        <v>1.8448439871433164</v>
      </c>
      <c r="CA87" s="3">
        <v>39.311582461171696</v>
      </c>
      <c r="CB87">
        <v>455</v>
      </c>
      <c r="CC87">
        <v>14</v>
      </c>
      <c r="CD87" s="5">
        <v>1069</v>
      </c>
      <c r="CE87" s="3">
        <v>77.34786836049723</v>
      </c>
      <c r="CF87" s="3">
        <v>1021.8304586622796</v>
      </c>
      <c r="CG87" s="5">
        <v>400</v>
      </c>
      <c r="CH87">
        <v>86</v>
      </c>
      <c r="CI87">
        <v>0</v>
      </c>
      <c r="CJ87">
        <v>1974</v>
      </c>
      <c r="CK87" s="5">
        <v>15</v>
      </c>
      <c r="CL87">
        <v>5001</v>
      </c>
      <c r="CM87" s="5">
        <v>136</v>
      </c>
      <c r="CN87" s="3">
        <v>11.350309511091204</v>
      </c>
      <c r="CO87" s="4">
        <v>0</v>
      </c>
      <c r="CP87" s="9">
        <v>0</v>
      </c>
      <c r="CQ87">
        <v>471</v>
      </c>
      <c r="CR87" s="3">
        <v>122.89215183974787</v>
      </c>
      <c r="CS87" s="9">
        <v>0</v>
      </c>
      <c r="CT87" s="9">
        <v>0</v>
      </c>
      <c r="CU87" s="4">
        <v>0</v>
      </c>
      <c r="CV87" s="5">
        <v>5</v>
      </c>
      <c r="CW87" s="5">
        <v>100</v>
      </c>
      <c r="CX87" s="5">
        <v>0</v>
      </c>
      <c r="CY87" s="5">
        <v>158</v>
      </c>
      <c r="CZ87" s="4">
        <v>0</v>
      </c>
      <c r="DA87" s="12">
        <v>10</v>
      </c>
      <c r="DB87" s="3">
        <v>4.2175145554285169</v>
      </c>
      <c r="DC87" s="2">
        <v>2.3382999999999998</v>
      </c>
      <c r="DD87" s="5">
        <v>0</v>
      </c>
      <c r="DE87" s="3">
        <v>0</v>
      </c>
      <c r="DF87" s="12">
        <v>1.6457999999999999</v>
      </c>
      <c r="DG87" s="5">
        <v>1382</v>
      </c>
      <c r="DH87" s="9">
        <v>0</v>
      </c>
      <c r="DI87" s="14">
        <v>0</v>
      </c>
      <c r="DJ87" s="5">
        <v>70</v>
      </c>
      <c r="DK87" s="5">
        <v>20</v>
      </c>
      <c r="DL87" s="3">
        <v>119.72129929046008</v>
      </c>
      <c r="DM87" s="3">
        <v>2</v>
      </c>
      <c r="DN87" s="2">
        <v>4.3895</v>
      </c>
      <c r="DO87">
        <v>600</v>
      </c>
      <c r="DP87" s="2">
        <v>1.8604000000000003</v>
      </c>
      <c r="DQ87">
        <v>144</v>
      </c>
      <c r="DR87" s="3">
        <v>4.1503200145529933</v>
      </c>
      <c r="DS87" s="9">
        <v>0</v>
      </c>
      <c r="DT87" s="3">
        <v>40.201176120527776</v>
      </c>
      <c r="DU87">
        <v>280</v>
      </c>
      <c r="DV87" s="5">
        <v>20</v>
      </c>
      <c r="DW87" s="4">
        <v>0</v>
      </c>
      <c r="DX87" s="3">
        <v>9.0845775780270479</v>
      </c>
      <c r="DY87" s="4">
        <v>0</v>
      </c>
      <c r="DZ87" s="5">
        <v>0</v>
      </c>
      <c r="EA87" s="6">
        <v>35</v>
      </c>
      <c r="EB87" s="5">
        <v>40</v>
      </c>
      <c r="EC87">
        <v>1100</v>
      </c>
      <c r="ED87">
        <v>157</v>
      </c>
      <c r="EE87" s="9">
        <v>8.0927263545863148</v>
      </c>
      <c r="EF87" s="12">
        <v>20.789000000000001</v>
      </c>
      <c r="EG87" s="5">
        <v>5</v>
      </c>
      <c r="EH87" s="5">
        <v>463</v>
      </c>
      <c r="EI87" s="2">
        <v>1.6914999999999998</v>
      </c>
      <c r="EJ87" s="4">
        <v>0</v>
      </c>
      <c r="EK87" s="2">
        <v>1</v>
      </c>
      <c r="EL87" s="10">
        <v>0</v>
      </c>
      <c r="EM87" s="2">
        <v>1.1664999999999999</v>
      </c>
      <c r="EN87" s="4">
        <v>0</v>
      </c>
      <c r="EO87" s="4">
        <v>0</v>
      </c>
      <c r="EP87" s="5">
        <v>1509</v>
      </c>
      <c r="EQ87" s="3">
        <v>2.9496563363412007</v>
      </c>
      <c r="ER87" s="4">
        <v>0</v>
      </c>
      <c r="ES87" s="12">
        <v>0</v>
      </c>
      <c r="ET87" s="3">
        <v>29.59407406534239</v>
      </c>
      <c r="EU87" s="4">
        <v>0</v>
      </c>
      <c r="EV87" s="6">
        <v>3</v>
      </c>
      <c r="EW87" s="5">
        <v>350</v>
      </c>
      <c r="EX87">
        <v>888</v>
      </c>
      <c r="EY87" s="5">
        <v>32</v>
      </c>
      <c r="EZ87" s="2">
        <v>0</v>
      </c>
      <c r="FA87" s="9">
        <v>19.748518078683215</v>
      </c>
      <c r="FB87" s="2">
        <v>46.711399999999998</v>
      </c>
      <c r="FC87" s="4">
        <v>0</v>
      </c>
      <c r="FD87">
        <v>500</v>
      </c>
      <c r="FE87">
        <v>282</v>
      </c>
      <c r="FF87" s="19">
        <v>472</v>
      </c>
      <c r="FG87" s="16">
        <v>181.72528520542937</v>
      </c>
      <c r="FH87" s="16">
        <v>32.572940246991401</v>
      </c>
      <c r="FI87" s="19">
        <v>150</v>
      </c>
      <c r="FJ87" s="17">
        <v>0</v>
      </c>
      <c r="FK87" s="4">
        <v>0</v>
      </c>
      <c r="FL87" s="19">
        <v>35</v>
      </c>
      <c r="FM87" s="15">
        <v>49.830706407380092</v>
      </c>
      <c r="FN87">
        <v>493</v>
      </c>
      <c r="FO87" s="4">
        <v>0</v>
      </c>
      <c r="FP87" s="4">
        <v>0</v>
      </c>
      <c r="FQ87" s="11">
        <v>30000</v>
      </c>
      <c r="FR87" s="17">
        <v>4.9104999999999999</v>
      </c>
      <c r="FS87" s="15">
        <v>5.4858299685382175</v>
      </c>
      <c r="FT87">
        <v>1921</v>
      </c>
      <c r="FU87">
        <v>26348</v>
      </c>
      <c r="FV87" s="19">
        <v>27</v>
      </c>
      <c r="FW87" s="4">
        <v>0</v>
      </c>
      <c r="FX87" s="4">
        <v>0</v>
      </c>
      <c r="FY87" s="19">
        <v>1689</v>
      </c>
      <c r="FZ87" s="16">
        <v>0</v>
      </c>
      <c r="GA87" s="18">
        <v>0</v>
      </c>
      <c r="GB87" s="15">
        <v>0</v>
      </c>
      <c r="GC87" s="19">
        <v>650</v>
      </c>
    </row>
    <row r="88" spans="1:185">
      <c r="A88" s="1">
        <v>1986</v>
      </c>
      <c r="B88" s="7">
        <f>B87-33.6</f>
        <v>153.4</v>
      </c>
      <c r="C88" s="3">
        <v>24.46074448127974</v>
      </c>
      <c r="D88" s="5">
        <v>220</v>
      </c>
      <c r="E88" s="4">
        <v>0</v>
      </c>
      <c r="F88" s="5">
        <v>10</v>
      </c>
      <c r="G88" s="4">
        <v>0</v>
      </c>
      <c r="H88" s="4">
        <v>0</v>
      </c>
      <c r="I88" s="5">
        <v>412</v>
      </c>
      <c r="J88" s="4">
        <v>0</v>
      </c>
      <c r="K88" s="5">
        <v>552</v>
      </c>
      <c r="L88" s="5">
        <v>531</v>
      </c>
      <c r="M88" s="2">
        <v>5.4873000000000003</v>
      </c>
      <c r="N88" s="3">
        <v>16.197231765724876</v>
      </c>
      <c r="O88" s="5">
        <v>10</v>
      </c>
      <c r="P88" s="6">
        <v>372</v>
      </c>
      <c r="Q88" s="4">
        <v>0</v>
      </c>
      <c r="R88" s="3">
        <v>0</v>
      </c>
      <c r="S88" s="7">
        <v>0</v>
      </c>
      <c r="T88" s="4">
        <v>0</v>
      </c>
      <c r="U88" s="3">
        <v>1.8041261559563835</v>
      </c>
      <c r="V88" s="3">
        <v>2.4937165958000147</v>
      </c>
      <c r="W88" s="3">
        <v>769.25823036388419</v>
      </c>
      <c r="X88" s="3">
        <v>3.0501986216469907</v>
      </c>
      <c r="Y88" s="5">
        <v>144.22312491624155</v>
      </c>
      <c r="Z88" s="4">
        <v>0</v>
      </c>
      <c r="AA88" s="3">
        <v>114.54250326865913</v>
      </c>
      <c r="AB88" s="4">
        <v>0</v>
      </c>
      <c r="AC88" s="4">
        <v>0</v>
      </c>
      <c r="AD88" s="5">
        <v>5</v>
      </c>
      <c r="AE88" s="5">
        <v>2807</v>
      </c>
      <c r="AF88" s="2">
        <v>1.4784000000000002</v>
      </c>
      <c r="AG88" s="7">
        <v>0</v>
      </c>
      <c r="AH88" s="4">
        <v>0</v>
      </c>
      <c r="AI88" s="5">
        <v>12</v>
      </c>
      <c r="AJ88" s="5">
        <v>2200</v>
      </c>
      <c r="AK88" s="7">
        <v>0</v>
      </c>
      <c r="AL88" s="5">
        <v>161</v>
      </c>
      <c r="AM88" s="4">
        <v>0</v>
      </c>
      <c r="AN88" s="8">
        <v>3.1864994187120543</v>
      </c>
      <c r="AO88" s="4">
        <v>0</v>
      </c>
      <c r="AP88" s="4">
        <v>0</v>
      </c>
      <c r="AQ88" s="5">
        <v>11</v>
      </c>
      <c r="AR88" s="3">
        <v>39.439732877097917</v>
      </c>
      <c r="AS88" s="3">
        <v>15.228239285884243</v>
      </c>
      <c r="AT88" s="5">
        <v>27</v>
      </c>
      <c r="AU88" s="21">
        <v>523</v>
      </c>
      <c r="AV88" s="5">
        <v>277</v>
      </c>
      <c r="AW88" s="2">
        <v>0.95669999999999999</v>
      </c>
      <c r="AX88" s="4">
        <v>0</v>
      </c>
      <c r="AY88" s="3">
        <v>5.1455324258646611</v>
      </c>
      <c r="AZ88" s="6">
        <v>208</v>
      </c>
      <c r="BA88" s="5">
        <v>97</v>
      </c>
      <c r="BB88" s="5">
        <v>606</v>
      </c>
      <c r="BC88" s="6">
        <v>25</v>
      </c>
      <c r="BD88" s="2">
        <v>7.9398</v>
      </c>
      <c r="BE88" s="5">
        <v>13</v>
      </c>
      <c r="BF88" s="2">
        <v>6.1311999999999998</v>
      </c>
      <c r="BG88" s="10">
        <v>0</v>
      </c>
      <c r="BH88" s="5">
        <v>400</v>
      </c>
      <c r="BI88" s="5">
        <v>2600</v>
      </c>
      <c r="BJ88" s="4">
        <v>0</v>
      </c>
      <c r="BK88" s="5">
        <v>0</v>
      </c>
      <c r="BL88" s="4">
        <v>0</v>
      </c>
      <c r="BM88" s="5">
        <v>2</v>
      </c>
      <c r="BN88" s="4">
        <v>0</v>
      </c>
      <c r="BO88" s="5">
        <v>3155</v>
      </c>
      <c r="BP88" s="3">
        <v>2.1110777459434997</v>
      </c>
      <c r="BQ88">
        <v>211</v>
      </c>
      <c r="BR88" s="4">
        <v>0</v>
      </c>
      <c r="BS88" s="4">
        <v>0</v>
      </c>
      <c r="BT88" s="2">
        <v>7.83</v>
      </c>
      <c r="BU88" s="5">
        <v>12.600182379668478</v>
      </c>
      <c r="BV88" s="20">
        <v>0</v>
      </c>
      <c r="BW88" s="9">
        <v>0</v>
      </c>
      <c r="BX88" s="9">
        <v>0</v>
      </c>
      <c r="BY88" s="3">
        <v>0</v>
      </c>
      <c r="BZ88" s="3">
        <v>0.40996533047629252</v>
      </c>
      <c r="CA88" s="3">
        <v>41.813228617791715</v>
      </c>
      <c r="CB88">
        <v>469</v>
      </c>
      <c r="CC88">
        <v>19</v>
      </c>
      <c r="CD88" s="5">
        <v>1247</v>
      </c>
      <c r="CE88" s="3">
        <v>331.01428009228766</v>
      </c>
      <c r="CF88" s="5">
        <v>1610</v>
      </c>
      <c r="CG88" s="5">
        <v>400</v>
      </c>
      <c r="CH88">
        <v>92</v>
      </c>
      <c r="CI88">
        <v>0</v>
      </c>
      <c r="CJ88">
        <v>2087</v>
      </c>
      <c r="CK88" s="5">
        <v>4</v>
      </c>
      <c r="CL88">
        <v>5589</v>
      </c>
      <c r="CM88" s="5">
        <v>131</v>
      </c>
      <c r="CN88" s="5">
        <v>25</v>
      </c>
      <c r="CO88" s="4">
        <v>0</v>
      </c>
      <c r="CP88" s="9">
        <v>0</v>
      </c>
      <c r="CQ88">
        <v>481</v>
      </c>
      <c r="CR88" s="3">
        <v>135.5026933210836</v>
      </c>
      <c r="CS88" s="9">
        <v>0</v>
      </c>
      <c r="CT88" s="9">
        <v>0</v>
      </c>
      <c r="CU88" s="4">
        <v>0</v>
      </c>
      <c r="CV88" s="5">
        <v>0</v>
      </c>
      <c r="CW88" s="5">
        <v>60</v>
      </c>
      <c r="CX88" s="5">
        <v>0</v>
      </c>
      <c r="CY88" s="5">
        <v>188</v>
      </c>
      <c r="CZ88" s="4">
        <v>0</v>
      </c>
      <c r="DA88" s="12">
        <v>10</v>
      </c>
      <c r="DB88" s="3">
        <v>0</v>
      </c>
      <c r="DC88" s="2">
        <v>2.4278999999999997</v>
      </c>
      <c r="DD88" s="5">
        <v>0</v>
      </c>
      <c r="DE88" s="3">
        <v>0</v>
      </c>
      <c r="DF88" s="12">
        <v>1.6738</v>
      </c>
      <c r="DG88" s="5">
        <v>996</v>
      </c>
      <c r="DH88" s="9">
        <v>0</v>
      </c>
      <c r="DI88" s="14">
        <v>0</v>
      </c>
      <c r="DJ88" s="5">
        <v>72</v>
      </c>
      <c r="DK88" s="5">
        <v>0</v>
      </c>
      <c r="DL88" s="3">
        <v>3.1018635816401923</v>
      </c>
      <c r="DM88" s="3">
        <v>4</v>
      </c>
      <c r="DN88" s="2">
        <v>4.4337</v>
      </c>
      <c r="DO88">
        <v>651</v>
      </c>
      <c r="DP88" s="2">
        <v>2.1774000000000004</v>
      </c>
      <c r="DQ88">
        <v>110</v>
      </c>
      <c r="DR88" s="5">
        <v>5</v>
      </c>
      <c r="DS88" s="9">
        <v>0</v>
      </c>
      <c r="DT88" s="3">
        <v>42.54552116427346</v>
      </c>
      <c r="DU88">
        <v>315</v>
      </c>
      <c r="DV88" s="5">
        <v>0</v>
      </c>
      <c r="DW88" s="4">
        <v>0</v>
      </c>
      <c r="DX88" s="5">
        <v>12</v>
      </c>
      <c r="DY88" s="4">
        <v>0</v>
      </c>
      <c r="DZ88" s="7">
        <f>DZ87+1.8</f>
        <v>1.8</v>
      </c>
      <c r="EA88" s="6">
        <v>55</v>
      </c>
      <c r="EB88" s="5">
        <v>42</v>
      </c>
      <c r="EC88">
        <v>1310</v>
      </c>
      <c r="ED88">
        <v>180</v>
      </c>
      <c r="EE88" s="9">
        <v>10.19084059466425</v>
      </c>
      <c r="EF88" s="12">
        <v>20.5365</v>
      </c>
      <c r="EG88" s="5">
        <v>10</v>
      </c>
      <c r="EH88" s="5">
        <v>470</v>
      </c>
      <c r="EI88" s="2">
        <v>1.8324999999999998</v>
      </c>
      <c r="EJ88" s="4">
        <v>0</v>
      </c>
      <c r="EK88" s="2">
        <v>1</v>
      </c>
      <c r="EL88" s="10">
        <v>0</v>
      </c>
      <c r="EM88" s="2">
        <v>1.1440999999999999</v>
      </c>
      <c r="EN88" s="4">
        <v>0</v>
      </c>
      <c r="EO88" s="4">
        <v>0</v>
      </c>
      <c r="EP88" s="5">
        <v>1147</v>
      </c>
      <c r="EQ88" s="3">
        <v>3.1603460746512866</v>
      </c>
      <c r="ER88" s="4">
        <v>0</v>
      </c>
      <c r="ES88" s="12">
        <v>0</v>
      </c>
      <c r="ET88" s="3">
        <v>27.095018922046812</v>
      </c>
      <c r="EU88" s="4">
        <v>0</v>
      </c>
      <c r="EV88" s="6">
        <v>3</v>
      </c>
      <c r="EW88" s="5">
        <v>350</v>
      </c>
      <c r="EX88">
        <v>918</v>
      </c>
      <c r="EY88" s="5">
        <v>47</v>
      </c>
      <c r="EZ88" s="2">
        <v>0</v>
      </c>
      <c r="FA88" s="9">
        <v>18.152678233941138</v>
      </c>
      <c r="FB88" s="2">
        <v>45.415300000000002</v>
      </c>
      <c r="FC88" s="4">
        <v>0</v>
      </c>
      <c r="FD88">
        <v>530</v>
      </c>
      <c r="FE88">
        <v>310</v>
      </c>
      <c r="FF88" s="19">
        <v>273</v>
      </c>
      <c r="FG88" s="16">
        <v>180.85118570949177</v>
      </c>
      <c r="FH88" s="16">
        <v>25.244028691418336</v>
      </c>
      <c r="FI88" s="19">
        <v>176</v>
      </c>
      <c r="FJ88" s="17">
        <v>0</v>
      </c>
      <c r="FK88" s="4">
        <v>0</v>
      </c>
      <c r="FL88" s="19">
        <v>27</v>
      </c>
      <c r="FM88" s="15">
        <v>18.553986428279821</v>
      </c>
      <c r="FN88">
        <v>615</v>
      </c>
      <c r="FO88" s="4">
        <v>0</v>
      </c>
      <c r="FP88" s="4">
        <v>0</v>
      </c>
      <c r="FQ88" s="11">
        <v>28000</v>
      </c>
      <c r="FR88" s="17">
        <v>4.8193000000000001</v>
      </c>
      <c r="FS88" s="15">
        <v>5.9222028069446662</v>
      </c>
      <c r="FT88">
        <v>1993</v>
      </c>
      <c r="FU88">
        <v>26518</v>
      </c>
      <c r="FV88" s="19">
        <v>32</v>
      </c>
      <c r="FW88" s="4">
        <v>0</v>
      </c>
      <c r="FX88" s="4">
        <v>0</v>
      </c>
      <c r="FY88" s="19">
        <v>1982</v>
      </c>
      <c r="FZ88" s="16">
        <v>28.79827240962339</v>
      </c>
      <c r="GA88" s="18">
        <v>0</v>
      </c>
      <c r="GB88" s="15">
        <v>50</v>
      </c>
      <c r="GC88" s="19">
        <v>589</v>
      </c>
    </row>
    <row r="89" spans="1:185">
      <c r="A89" s="1">
        <v>1987</v>
      </c>
      <c r="B89" s="7">
        <f>B88-33.6</f>
        <v>119.80000000000001</v>
      </c>
      <c r="C89" s="3">
        <v>21.955009680758398</v>
      </c>
      <c r="D89" s="5">
        <v>220</v>
      </c>
      <c r="E89" s="4">
        <v>0</v>
      </c>
      <c r="F89" s="6">
        <v>11</v>
      </c>
      <c r="G89" s="4">
        <v>0</v>
      </c>
      <c r="H89" s="4">
        <v>0</v>
      </c>
      <c r="I89" s="5">
        <v>478</v>
      </c>
      <c r="J89" s="4">
        <v>0</v>
      </c>
      <c r="K89" s="5">
        <v>536</v>
      </c>
      <c r="L89" s="5">
        <v>506</v>
      </c>
      <c r="M89" s="2">
        <v>5.4085000000000001</v>
      </c>
      <c r="N89" s="3">
        <v>15.419398601834132</v>
      </c>
      <c r="O89" s="5">
        <v>7</v>
      </c>
      <c r="P89" s="6">
        <v>318</v>
      </c>
      <c r="Q89" s="4">
        <v>0</v>
      </c>
      <c r="R89" s="3">
        <v>0</v>
      </c>
      <c r="S89" s="7">
        <v>0</v>
      </c>
      <c r="T89" s="4">
        <v>0</v>
      </c>
      <c r="U89" s="3">
        <v>1.7038969250699179</v>
      </c>
      <c r="V89" s="3">
        <v>2.4937165958000147</v>
      </c>
      <c r="W89" s="3">
        <v>808.54631481570595</v>
      </c>
      <c r="X89" s="3">
        <v>3.0501986216469907</v>
      </c>
      <c r="Y89" s="5">
        <v>138.38856107639359</v>
      </c>
      <c r="Z89" s="4">
        <v>0</v>
      </c>
      <c r="AA89" s="3">
        <v>98.572635024471083</v>
      </c>
      <c r="AB89" s="4">
        <v>0</v>
      </c>
      <c r="AC89" s="4">
        <v>0</v>
      </c>
      <c r="AD89" s="5">
        <v>5</v>
      </c>
      <c r="AE89" s="5">
        <v>3131</v>
      </c>
      <c r="AF89" s="2">
        <v>1.4350000000000001</v>
      </c>
      <c r="AG89" s="7">
        <v>0</v>
      </c>
      <c r="AH89" s="4">
        <v>0</v>
      </c>
      <c r="AI89" s="5">
        <v>12</v>
      </c>
      <c r="AJ89" s="5">
        <v>2200</v>
      </c>
      <c r="AK89" s="7">
        <v>0</v>
      </c>
      <c r="AL89" s="5">
        <v>178</v>
      </c>
      <c r="AM89" s="4">
        <v>0</v>
      </c>
      <c r="AN89" s="8">
        <v>2.3898745640340406</v>
      </c>
      <c r="AO89" s="4">
        <v>0</v>
      </c>
      <c r="AP89" s="4">
        <v>0</v>
      </c>
      <c r="AQ89" s="5">
        <v>14</v>
      </c>
      <c r="AR89" s="3">
        <v>47.805736820724753</v>
      </c>
      <c r="AS89" s="3">
        <v>24.129252389605316</v>
      </c>
      <c r="AT89" s="5">
        <v>31</v>
      </c>
      <c r="AU89" s="21">
        <v>522</v>
      </c>
      <c r="AV89" s="5">
        <v>283</v>
      </c>
      <c r="AW89" s="2">
        <v>1.0529999999999999</v>
      </c>
      <c r="AX89" s="4">
        <v>0</v>
      </c>
      <c r="AY89" s="3">
        <v>5.5743267946867157</v>
      </c>
      <c r="AZ89" s="5">
        <v>238</v>
      </c>
      <c r="BA89" s="5">
        <v>85</v>
      </c>
      <c r="BB89" s="5">
        <v>583</v>
      </c>
      <c r="BC89" s="6">
        <v>19</v>
      </c>
      <c r="BD89" s="2">
        <v>7.7202000000000002</v>
      </c>
      <c r="BE89" s="5">
        <v>14</v>
      </c>
      <c r="BF89" s="2">
        <v>5.9121000000000006</v>
      </c>
      <c r="BG89" s="10">
        <v>0</v>
      </c>
      <c r="BH89" s="5">
        <v>411</v>
      </c>
      <c r="BI89" s="5">
        <v>2800</v>
      </c>
      <c r="BJ89" s="4">
        <v>0</v>
      </c>
      <c r="BK89" s="5">
        <v>0</v>
      </c>
      <c r="BL89" s="4">
        <v>0</v>
      </c>
      <c r="BM89" s="5">
        <v>1</v>
      </c>
      <c r="BN89" s="4">
        <v>0</v>
      </c>
      <c r="BO89" s="5">
        <v>3047</v>
      </c>
      <c r="BP89" s="3">
        <v>3.4544908569984538</v>
      </c>
      <c r="BQ89">
        <v>164</v>
      </c>
      <c r="BR89" s="4">
        <v>0</v>
      </c>
      <c r="BS89" s="4">
        <v>0</v>
      </c>
      <c r="BT89" s="2">
        <v>8.2689000000000004</v>
      </c>
      <c r="BU89" s="5">
        <v>15.613269470458766</v>
      </c>
      <c r="BV89" s="20">
        <v>0</v>
      </c>
      <c r="BW89" s="9">
        <v>0</v>
      </c>
      <c r="BX89" s="9">
        <v>0</v>
      </c>
      <c r="BY89" s="3">
        <v>0</v>
      </c>
      <c r="BZ89" s="3">
        <v>1.4348786566670237</v>
      </c>
      <c r="CA89" s="3">
        <v>42.885362684914583</v>
      </c>
      <c r="CB89">
        <v>476</v>
      </c>
      <c r="CC89">
        <v>17</v>
      </c>
      <c r="CD89" s="5">
        <v>1336</v>
      </c>
      <c r="CE89" s="3">
        <v>435.91578207002271</v>
      </c>
      <c r="CF89" s="5">
        <v>1640</v>
      </c>
      <c r="CG89" s="5">
        <v>410</v>
      </c>
      <c r="CH89">
        <v>89</v>
      </c>
      <c r="CI89">
        <v>0</v>
      </c>
      <c r="CJ89">
        <v>2386</v>
      </c>
      <c r="CK89" s="5">
        <v>13</v>
      </c>
      <c r="CL89">
        <v>5774</v>
      </c>
      <c r="CM89" s="5">
        <v>137</v>
      </c>
      <c r="CN89" s="5">
        <v>31</v>
      </c>
      <c r="CO89" s="4">
        <v>0</v>
      </c>
      <c r="CP89" s="9">
        <v>0</v>
      </c>
      <c r="CQ89">
        <v>464</v>
      </c>
      <c r="CR89" s="3">
        <v>157.38925810359422</v>
      </c>
      <c r="CS89" s="9">
        <v>0</v>
      </c>
      <c r="CT89" s="9">
        <v>0</v>
      </c>
      <c r="CU89" s="4">
        <v>0</v>
      </c>
      <c r="CV89" s="5">
        <v>0</v>
      </c>
      <c r="CW89" s="5">
        <v>60</v>
      </c>
      <c r="CX89" s="5">
        <v>0</v>
      </c>
      <c r="CY89" s="5">
        <v>195</v>
      </c>
      <c r="CZ89" s="4">
        <v>0</v>
      </c>
      <c r="DA89" s="12">
        <v>10</v>
      </c>
      <c r="DB89" s="3">
        <v>3.6903252359999525</v>
      </c>
      <c r="DC89" s="2">
        <v>2.5175000000000001</v>
      </c>
      <c r="DD89" s="5">
        <v>0</v>
      </c>
      <c r="DE89" s="3">
        <v>0</v>
      </c>
      <c r="DF89" s="12">
        <v>1.7018</v>
      </c>
      <c r="DG89" s="5">
        <v>1061</v>
      </c>
      <c r="DH89" s="9">
        <v>0</v>
      </c>
      <c r="DI89" s="14">
        <v>0</v>
      </c>
      <c r="DJ89" s="5">
        <v>77</v>
      </c>
      <c r="DK89" s="5">
        <v>0</v>
      </c>
      <c r="DL89" s="3">
        <v>2.8803018972373216</v>
      </c>
      <c r="DM89" s="3">
        <v>3</v>
      </c>
      <c r="DN89" s="2">
        <v>4.4779</v>
      </c>
      <c r="DO89">
        <v>652</v>
      </c>
      <c r="DP89" s="2">
        <v>2.4944000000000006</v>
      </c>
      <c r="DQ89">
        <v>130</v>
      </c>
      <c r="DR89" s="5">
        <v>4</v>
      </c>
      <c r="DS89" s="9">
        <v>0</v>
      </c>
      <c r="DT89" s="3">
        <v>48.536625164956867</v>
      </c>
      <c r="DU89">
        <v>343</v>
      </c>
      <c r="DV89" s="5">
        <v>0</v>
      </c>
      <c r="DW89" s="4">
        <v>0</v>
      </c>
      <c r="DX89" s="5">
        <v>15</v>
      </c>
      <c r="DY89" s="4">
        <v>0</v>
      </c>
      <c r="DZ89" s="7">
        <f>DZ88+1.8</f>
        <v>3.6</v>
      </c>
      <c r="EA89" s="6">
        <v>45</v>
      </c>
      <c r="EB89" s="5">
        <v>46</v>
      </c>
      <c r="EC89">
        <v>1229</v>
      </c>
      <c r="ED89">
        <v>218</v>
      </c>
      <c r="EE89" s="9">
        <v>10.19084059466425</v>
      </c>
      <c r="EF89" s="12">
        <v>20.283999999999999</v>
      </c>
      <c r="EG89" s="5">
        <v>11</v>
      </c>
      <c r="EH89" s="5">
        <v>457</v>
      </c>
      <c r="EI89" s="2">
        <v>1.9734999999999998</v>
      </c>
      <c r="EJ89" s="4">
        <v>0</v>
      </c>
      <c r="EK89" s="2">
        <v>1</v>
      </c>
      <c r="EL89" s="10">
        <v>0</v>
      </c>
      <c r="EM89" s="2">
        <v>1.1216999999999999</v>
      </c>
      <c r="EN89" s="4">
        <v>0</v>
      </c>
      <c r="EO89" s="4">
        <v>0</v>
      </c>
      <c r="EP89" s="5">
        <v>1267</v>
      </c>
      <c r="EQ89" s="3">
        <v>3.7924152895815442</v>
      </c>
      <c r="ER89" s="4">
        <v>0</v>
      </c>
      <c r="ES89" s="12">
        <v>0</v>
      </c>
      <c r="ET89" s="3">
        <v>28.804898756933259</v>
      </c>
      <c r="EU89" s="4">
        <v>0</v>
      </c>
      <c r="EV89" s="6">
        <v>4</v>
      </c>
      <c r="EW89" s="5">
        <v>340</v>
      </c>
      <c r="EX89">
        <v>903</v>
      </c>
      <c r="EY89" s="5">
        <v>33</v>
      </c>
      <c r="EZ89" s="2">
        <v>0</v>
      </c>
      <c r="FA89" s="9">
        <v>18.751118175719416</v>
      </c>
      <c r="FB89" s="2">
        <v>44.119199999999999</v>
      </c>
      <c r="FC89" s="4">
        <v>0</v>
      </c>
      <c r="FD89">
        <v>537</v>
      </c>
      <c r="FE89">
        <v>298</v>
      </c>
      <c r="FF89" s="19">
        <v>224</v>
      </c>
      <c r="FG89" s="16">
        <v>204.45187209980728</v>
      </c>
      <c r="FH89" s="16">
        <v>27.686999209942691</v>
      </c>
      <c r="FI89" s="19">
        <v>164</v>
      </c>
      <c r="FJ89" s="17">
        <v>0</v>
      </c>
      <c r="FK89" s="4">
        <v>0</v>
      </c>
      <c r="FL89" s="19">
        <v>27</v>
      </c>
      <c r="FM89" s="15">
        <v>18.553986428279821</v>
      </c>
      <c r="FN89">
        <v>884</v>
      </c>
      <c r="FO89" s="4">
        <v>0</v>
      </c>
      <c r="FP89" s="4">
        <v>0</v>
      </c>
      <c r="FQ89" s="11">
        <v>28000</v>
      </c>
      <c r="FR89" s="17">
        <v>4.7280999999999995</v>
      </c>
      <c r="FS89" s="15">
        <v>5.6728468992838383</v>
      </c>
      <c r="FT89">
        <v>2118</v>
      </c>
      <c r="FU89">
        <v>28389</v>
      </c>
      <c r="FV89" s="19">
        <v>67</v>
      </c>
      <c r="FW89" s="4">
        <v>0</v>
      </c>
      <c r="FX89" s="4">
        <v>0</v>
      </c>
      <c r="FY89" s="19">
        <v>1981</v>
      </c>
      <c r="FZ89" s="16">
        <v>34.463506326270611</v>
      </c>
      <c r="GA89" s="18">
        <v>0</v>
      </c>
      <c r="GB89" s="15">
        <v>100</v>
      </c>
      <c r="GC89" s="19">
        <v>649</v>
      </c>
    </row>
    <row r="90" spans="1:185">
      <c r="A90" s="1">
        <v>1988</v>
      </c>
      <c r="B90" s="7">
        <f>B89-33.6</f>
        <v>86.200000000000017</v>
      </c>
      <c r="C90" s="3">
        <v>28.994931263175495</v>
      </c>
      <c r="D90" s="5">
        <v>230</v>
      </c>
      <c r="E90" s="4">
        <v>0</v>
      </c>
      <c r="F90" s="6">
        <v>13</v>
      </c>
      <c r="G90" s="4">
        <v>0</v>
      </c>
      <c r="H90" s="4">
        <v>0</v>
      </c>
      <c r="I90" s="5">
        <v>434</v>
      </c>
      <c r="J90" s="4">
        <v>0</v>
      </c>
      <c r="K90" s="5">
        <v>527</v>
      </c>
      <c r="L90" s="5">
        <v>476</v>
      </c>
      <c r="M90" s="2">
        <v>5.3297000000000008</v>
      </c>
      <c r="N90" s="3">
        <v>14.870339897911254</v>
      </c>
      <c r="O90" s="5">
        <v>9</v>
      </c>
      <c r="P90" s="6">
        <v>364</v>
      </c>
      <c r="Q90" s="4">
        <v>0</v>
      </c>
      <c r="R90" s="3">
        <v>0</v>
      </c>
      <c r="S90" s="7">
        <v>0</v>
      </c>
      <c r="T90" s="4">
        <v>0</v>
      </c>
      <c r="U90" s="3">
        <v>1.7206017968843288</v>
      </c>
      <c r="V90" s="3">
        <v>2.4937165958000147</v>
      </c>
      <c r="W90" s="3">
        <v>817.04436443067686</v>
      </c>
      <c r="X90" s="3">
        <v>3.6602383459763885</v>
      </c>
      <c r="Y90" s="5">
        <v>141.12351287632234</v>
      </c>
      <c r="Z90" s="4">
        <v>0</v>
      </c>
      <c r="AA90" s="3">
        <v>70.48769431917485</v>
      </c>
      <c r="AB90" s="4">
        <v>0</v>
      </c>
      <c r="AC90" s="4">
        <v>0</v>
      </c>
      <c r="AD90" s="5">
        <v>5</v>
      </c>
      <c r="AE90" s="5">
        <v>2838</v>
      </c>
      <c r="AF90" s="2">
        <v>1.3916000000000002</v>
      </c>
      <c r="AG90" s="7">
        <v>0</v>
      </c>
      <c r="AH90" s="4">
        <v>0</v>
      </c>
      <c r="AI90" s="5">
        <v>15</v>
      </c>
      <c r="AJ90" s="5">
        <v>2200</v>
      </c>
      <c r="AK90" s="7">
        <v>0</v>
      </c>
      <c r="AL90" s="5">
        <v>187</v>
      </c>
      <c r="AM90" s="4">
        <v>0</v>
      </c>
      <c r="AN90" s="8">
        <v>1.5932497093560272</v>
      </c>
      <c r="AO90" s="4">
        <v>0</v>
      </c>
      <c r="AP90" s="4">
        <v>0</v>
      </c>
      <c r="AQ90" s="5">
        <v>8</v>
      </c>
      <c r="AR90" s="3">
        <v>37.647017746320742</v>
      </c>
      <c r="AS90" s="3">
        <v>21.689516870211889</v>
      </c>
      <c r="AT90" s="5">
        <v>41</v>
      </c>
      <c r="AU90" s="21">
        <v>521</v>
      </c>
      <c r="AV90" s="5">
        <v>268</v>
      </c>
      <c r="AW90" s="2">
        <v>1.1492999999999998</v>
      </c>
      <c r="AX90" s="4">
        <v>0</v>
      </c>
      <c r="AY90" s="3">
        <v>5.1455324258646611</v>
      </c>
      <c r="AZ90" s="5">
        <v>240</v>
      </c>
      <c r="BA90" s="5">
        <v>145</v>
      </c>
      <c r="BB90" s="5">
        <v>593</v>
      </c>
      <c r="BC90" s="6">
        <v>28</v>
      </c>
      <c r="BD90" s="2">
        <v>7.5006000000000004</v>
      </c>
      <c r="BE90" s="5">
        <v>9</v>
      </c>
      <c r="BF90" s="2">
        <v>5.6930000000000005</v>
      </c>
      <c r="BG90" s="10">
        <v>0</v>
      </c>
      <c r="BH90" s="5">
        <v>444</v>
      </c>
      <c r="BI90" s="5">
        <v>3208</v>
      </c>
      <c r="BJ90" s="4">
        <v>0</v>
      </c>
      <c r="BK90" s="5">
        <v>0</v>
      </c>
      <c r="BL90" s="4">
        <v>0</v>
      </c>
      <c r="BM90" s="5">
        <v>1</v>
      </c>
      <c r="BN90" s="4">
        <v>0</v>
      </c>
      <c r="BO90" s="5">
        <v>2988</v>
      </c>
      <c r="BP90" s="3">
        <v>3.5696405522317356</v>
      </c>
      <c r="BQ90">
        <v>194</v>
      </c>
      <c r="BR90" s="4">
        <v>0</v>
      </c>
      <c r="BS90" s="4">
        <v>0</v>
      </c>
      <c r="BT90" s="2">
        <v>8.7078000000000007</v>
      </c>
      <c r="BU90" s="5">
        <v>20.269858610771028</v>
      </c>
      <c r="BV90" s="20">
        <v>0</v>
      </c>
      <c r="BW90" s="9">
        <v>0</v>
      </c>
      <c r="BX90" s="9">
        <v>0</v>
      </c>
      <c r="BY90" s="3">
        <v>0</v>
      </c>
      <c r="BZ90" s="3">
        <v>1.4348786566670237</v>
      </c>
      <c r="CA90" s="3">
        <v>36.809936304551684</v>
      </c>
      <c r="CB90">
        <v>471</v>
      </c>
      <c r="CC90">
        <v>15</v>
      </c>
      <c r="CD90" s="5">
        <v>1556</v>
      </c>
      <c r="CE90" s="3">
        <v>412.31603309741098</v>
      </c>
      <c r="CF90" s="5">
        <v>1700</v>
      </c>
      <c r="CG90" s="5">
        <v>410</v>
      </c>
      <c r="CH90">
        <v>85</v>
      </c>
      <c r="CI90">
        <v>0</v>
      </c>
      <c r="CJ90">
        <v>2512</v>
      </c>
      <c r="CK90" s="5">
        <v>17</v>
      </c>
      <c r="CL90">
        <v>5993</v>
      </c>
      <c r="CM90" s="5">
        <v>132</v>
      </c>
      <c r="CN90" s="5">
        <v>6</v>
      </c>
      <c r="CO90" s="4">
        <v>0</v>
      </c>
      <c r="CP90" s="9">
        <v>0</v>
      </c>
      <c r="CQ90">
        <v>433</v>
      </c>
      <c r="CR90" s="3">
        <v>168.72661991614123</v>
      </c>
      <c r="CS90" s="9">
        <v>0</v>
      </c>
      <c r="CT90" s="9">
        <v>0</v>
      </c>
      <c r="CU90" s="4">
        <v>0</v>
      </c>
      <c r="CV90" s="5">
        <v>0</v>
      </c>
      <c r="CW90" s="5">
        <v>60</v>
      </c>
      <c r="CX90" s="5">
        <v>0</v>
      </c>
      <c r="CY90" s="5">
        <v>167</v>
      </c>
      <c r="CZ90" s="4">
        <v>0</v>
      </c>
      <c r="DA90" s="12">
        <v>10</v>
      </c>
      <c r="DB90" s="3">
        <v>3.1631359165713877</v>
      </c>
      <c r="DC90" s="2">
        <v>2.6071</v>
      </c>
      <c r="DD90" s="5">
        <v>0</v>
      </c>
      <c r="DE90" s="3">
        <v>0</v>
      </c>
      <c r="DF90" s="12">
        <v>1.7298</v>
      </c>
      <c r="DG90" s="5">
        <v>869</v>
      </c>
      <c r="DH90" s="9">
        <v>0</v>
      </c>
      <c r="DI90" s="14">
        <v>0</v>
      </c>
      <c r="DJ90" s="5">
        <v>87</v>
      </c>
      <c r="DK90" s="5">
        <v>0</v>
      </c>
      <c r="DL90" s="3">
        <v>3.3234252660430634</v>
      </c>
      <c r="DM90" s="3">
        <v>4</v>
      </c>
      <c r="DN90" s="2">
        <v>4.5221</v>
      </c>
      <c r="DO90">
        <v>619</v>
      </c>
      <c r="DP90" s="2">
        <v>2.8113999999999999</v>
      </c>
      <c r="DQ90">
        <v>138</v>
      </c>
      <c r="DR90" s="5">
        <v>5</v>
      </c>
      <c r="DS90" s="9">
        <v>0</v>
      </c>
      <c r="DT90" s="3">
        <v>46.713245686488001</v>
      </c>
      <c r="DU90">
        <v>302</v>
      </c>
      <c r="DV90" s="5">
        <v>0</v>
      </c>
      <c r="DW90" s="4">
        <v>0</v>
      </c>
      <c r="DX90" s="5">
        <v>16</v>
      </c>
      <c r="DY90" s="4">
        <v>0</v>
      </c>
      <c r="DZ90" s="7">
        <f>DZ89+1.8</f>
        <v>5.4</v>
      </c>
      <c r="EA90" s="6">
        <v>45</v>
      </c>
      <c r="EB90" s="5">
        <v>47</v>
      </c>
      <c r="EC90">
        <v>1215</v>
      </c>
      <c r="ED90">
        <v>241</v>
      </c>
      <c r="EE90" s="9">
        <v>11.389763017565926</v>
      </c>
      <c r="EF90" s="12">
        <v>20.031500000000001</v>
      </c>
      <c r="EG90" s="5">
        <v>11</v>
      </c>
      <c r="EH90" s="5">
        <v>470</v>
      </c>
      <c r="EI90" s="2">
        <v>2.1144999999999996</v>
      </c>
      <c r="EJ90" s="4">
        <v>0</v>
      </c>
      <c r="EK90" s="2">
        <v>1</v>
      </c>
      <c r="EL90" s="10">
        <v>0</v>
      </c>
      <c r="EM90" s="2">
        <v>1.0992999999999999</v>
      </c>
      <c r="EN90" s="4">
        <v>0</v>
      </c>
      <c r="EO90" s="4">
        <v>0</v>
      </c>
      <c r="EP90" s="5">
        <v>1207</v>
      </c>
      <c r="EQ90" s="3">
        <v>4.00310502789163</v>
      </c>
      <c r="ER90" s="4">
        <v>0</v>
      </c>
      <c r="ES90" s="12">
        <v>0</v>
      </c>
      <c r="ET90" s="3">
        <v>53.663920971820872</v>
      </c>
      <c r="EU90" s="4">
        <v>0</v>
      </c>
      <c r="EV90" s="6">
        <v>4</v>
      </c>
      <c r="EW90" s="5">
        <v>345</v>
      </c>
      <c r="EX90">
        <v>1041</v>
      </c>
      <c r="EY90" s="5">
        <v>27</v>
      </c>
      <c r="EZ90" s="2">
        <v>0</v>
      </c>
      <c r="FA90" s="9">
        <v>18.352158214533898</v>
      </c>
      <c r="FB90" s="2">
        <v>42.823099999999997</v>
      </c>
      <c r="FC90" s="4">
        <v>0</v>
      </c>
      <c r="FD90">
        <v>571</v>
      </c>
      <c r="FE90">
        <v>283</v>
      </c>
      <c r="FF90" s="19">
        <v>234</v>
      </c>
      <c r="FG90" s="16">
        <v>215.46552574862116</v>
      </c>
      <c r="FH90" s="16">
        <v>25.244028691418336</v>
      </c>
      <c r="FI90" s="19">
        <v>165</v>
      </c>
      <c r="FJ90" s="17">
        <v>0</v>
      </c>
      <c r="FK90" s="4">
        <v>0</v>
      </c>
      <c r="FL90" s="19">
        <v>31</v>
      </c>
      <c r="FM90" s="15">
        <v>18.553986428279821</v>
      </c>
      <c r="FN90">
        <v>630</v>
      </c>
      <c r="FO90" s="4">
        <v>0</v>
      </c>
      <c r="FP90" s="4">
        <v>0</v>
      </c>
      <c r="FQ90" s="11">
        <v>28500</v>
      </c>
      <c r="FR90" s="17">
        <v>4.6368999999999998</v>
      </c>
      <c r="FS90" s="15">
        <v>6.171558714605494</v>
      </c>
      <c r="FT90">
        <v>2277</v>
      </c>
      <c r="FU90">
        <v>28773</v>
      </c>
      <c r="FV90" s="19">
        <v>56</v>
      </c>
      <c r="FW90" s="4">
        <v>0</v>
      </c>
      <c r="FX90" s="4">
        <v>0</v>
      </c>
      <c r="FY90" s="19">
        <v>1965</v>
      </c>
      <c r="FZ90" s="16">
        <v>34.935609152657882</v>
      </c>
      <c r="GA90" s="18">
        <v>0</v>
      </c>
      <c r="GB90" s="15">
        <v>100</v>
      </c>
      <c r="GC90" s="19">
        <v>660</v>
      </c>
    </row>
    <row r="91" spans="1:185">
      <c r="A91" s="1">
        <v>1989</v>
      </c>
      <c r="B91" s="7">
        <f>B90-33.6</f>
        <v>52.600000000000016</v>
      </c>
      <c r="C91" s="3">
        <v>27.921044920094921</v>
      </c>
      <c r="D91" s="5">
        <v>220</v>
      </c>
      <c r="E91" s="4">
        <v>0</v>
      </c>
      <c r="F91" s="6">
        <v>12</v>
      </c>
      <c r="G91" s="4">
        <v>0</v>
      </c>
      <c r="H91" s="4">
        <v>0</v>
      </c>
      <c r="I91" s="5">
        <v>300</v>
      </c>
      <c r="J91" s="4">
        <v>0</v>
      </c>
      <c r="K91" s="5">
        <v>597</v>
      </c>
      <c r="L91" s="5">
        <v>552</v>
      </c>
      <c r="M91" s="2">
        <v>5.2509000000000006</v>
      </c>
      <c r="N91" s="3">
        <v>15.09911435787912</v>
      </c>
      <c r="O91" s="5">
        <v>11</v>
      </c>
      <c r="P91" s="6">
        <v>359</v>
      </c>
      <c r="Q91" s="4">
        <v>0</v>
      </c>
      <c r="R91" s="3">
        <v>0</v>
      </c>
      <c r="S91" s="7">
        <v>0</v>
      </c>
      <c r="T91" s="4">
        <v>0</v>
      </c>
      <c r="U91" s="3">
        <v>1.8542407713996163</v>
      </c>
      <c r="V91" s="3">
        <v>4.1561943263333578</v>
      </c>
      <c r="W91" s="3">
        <v>794.87553934814412</v>
      </c>
      <c r="X91" s="3">
        <v>4.5752979324704857</v>
      </c>
      <c r="Y91" s="5">
        <v>136.5652598764411</v>
      </c>
      <c r="Z91" s="4">
        <v>0</v>
      </c>
      <c r="AA91" s="3">
        <v>67.18358364796353</v>
      </c>
      <c r="AB91" s="4">
        <v>0</v>
      </c>
      <c r="AC91" s="4">
        <v>0</v>
      </c>
      <c r="AD91" s="5">
        <v>6</v>
      </c>
      <c r="AE91" s="5">
        <v>3020</v>
      </c>
      <c r="AF91" s="2">
        <v>1.3482000000000003</v>
      </c>
      <c r="AG91" s="7">
        <v>0</v>
      </c>
      <c r="AH91" s="4">
        <v>0</v>
      </c>
      <c r="AI91" s="5">
        <v>14</v>
      </c>
      <c r="AJ91" s="5">
        <v>2250</v>
      </c>
      <c r="AK91" s="7">
        <v>0</v>
      </c>
      <c r="AL91" s="5">
        <v>220</v>
      </c>
      <c r="AM91" s="4">
        <v>0</v>
      </c>
      <c r="AN91" s="8">
        <v>4.7797491280680813</v>
      </c>
      <c r="AO91" s="4">
        <v>0</v>
      </c>
      <c r="AP91" s="4">
        <v>0</v>
      </c>
      <c r="AQ91" s="5">
        <v>16</v>
      </c>
      <c r="AR91" s="3">
        <v>37.647017746320742</v>
      </c>
      <c r="AS91" s="3">
        <v>24.236493511336896</v>
      </c>
      <c r="AT91" s="5">
        <v>44</v>
      </c>
      <c r="AU91" s="21">
        <v>533</v>
      </c>
      <c r="AV91" s="5">
        <v>282</v>
      </c>
      <c r="AW91" s="2">
        <v>1.2456</v>
      </c>
      <c r="AX91" s="4">
        <v>0</v>
      </c>
      <c r="AY91" s="3">
        <v>5.5743267946867157</v>
      </c>
      <c r="AZ91" s="5">
        <v>228</v>
      </c>
      <c r="BA91" s="5">
        <v>81</v>
      </c>
      <c r="BB91" s="5">
        <v>606</v>
      </c>
      <c r="BC91" s="6">
        <v>22</v>
      </c>
      <c r="BD91" s="2">
        <v>7.2810000000000006</v>
      </c>
      <c r="BE91" s="5">
        <v>9</v>
      </c>
      <c r="BF91" s="2">
        <v>5.4739000000000004</v>
      </c>
      <c r="BG91" s="10">
        <v>0</v>
      </c>
      <c r="BH91" s="5">
        <v>496</v>
      </c>
      <c r="BI91" s="5">
        <v>3211</v>
      </c>
      <c r="BJ91" s="4">
        <v>0</v>
      </c>
      <c r="BK91" s="5">
        <v>0</v>
      </c>
      <c r="BL91" s="4">
        <v>0</v>
      </c>
      <c r="BM91" s="5">
        <v>1</v>
      </c>
      <c r="BN91" s="4">
        <v>0</v>
      </c>
      <c r="BO91" s="5">
        <v>3051</v>
      </c>
      <c r="BP91" s="3">
        <v>3.6080237839761629</v>
      </c>
      <c r="BQ91">
        <v>259</v>
      </c>
      <c r="BR91" s="4">
        <v>0</v>
      </c>
      <c r="BS91" s="4">
        <v>0</v>
      </c>
      <c r="BT91" s="2">
        <v>9.1467000000000009</v>
      </c>
      <c r="BU91" s="5">
        <v>17.804605536488065</v>
      </c>
      <c r="BV91" s="20">
        <v>0</v>
      </c>
      <c r="BW91" s="9">
        <v>0</v>
      </c>
      <c r="BX91" s="9">
        <v>0</v>
      </c>
      <c r="BY91" s="3">
        <v>0</v>
      </c>
      <c r="BZ91" s="3">
        <v>1.6398613219051701</v>
      </c>
      <c r="CA91" s="3">
        <v>55.750971490388956</v>
      </c>
      <c r="CB91">
        <v>428</v>
      </c>
      <c r="CC91">
        <v>13</v>
      </c>
      <c r="CD91" s="5">
        <v>1595</v>
      </c>
      <c r="CE91" s="3">
        <v>462.97518010668227</v>
      </c>
      <c r="CF91" s="5">
        <v>1800</v>
      </c>
      <c r="CG91" s="5">
        <v>460</v>
      </c>
      <c r="CH91">
        <v>109</v>
      </c>
      <c r="CI91">
        <v>0</v>
      </c>
      <c r="CJ91">
        <v>2482</v>
      </c>
      <c r="CK91" s="5">
        <v>13</v>
      </c>
      <c r="CL91">
        <v>6082</v>
      </c>
      <c r="CM91" s="5">
        <v>89</v>
      </c>
      <c r="CN91" s="5">
        <v>21</v>
      </c>
      <c r="CO91" s="4">
        <v>0</v>
      </c>
      <c r="CP91" s="9">
        <v>0</v>
      </c>
      <c r="CQ91">
        <v>416</v>
      </c>
      <c r="CR91" s="3">
        <v>194.79648932467188</v>
      </c>
      <c r="CS91" s="9">
        <v>0</v>
      </c>
      <c r="CT91" s="9">
        <v>0</v>
      </c>
      <c r="CU91" s="4">
        <v>0</v>
      </c>
      <c r="CV91" s="5">
        <v>0</v>
      </c>
      <c r="CW91" s="5">
        <v>80</v>
      </c>
      <c r="CX91" s="5">
        <v>0</v>
      </c>
      <c r="CY91" s="5">
        <v>209</v>
      </c>
      <c r="CZ91" s="4">
        <v>0</v>
      </c>
      <c r="DA91" s="12">
        <v>10</v>
      </c>
      <c r="DB91" s="3">
        <v>3.1631359165713877</v>
      </c>
      <c r="DC91" s="2">
        <v>2.6966999999999999</v>
      </c>
      <c r="DD91" s="5">
        <v>0</v>
      </c>
      <c r="DE91" s="3">
        <v>0</v>
      </c>
      <c r="DF91" s="12">
        <v>1.7578</v>
      </c>
      <c r="DG91" s="5">
        <v>870</v>
      </c>
      <c r="DH91" s="9">
        <v>0</v>
      </c>
      <c r="DI91" s="14">
        <v>0</v>
      </c>
      <c r="DJ91" s="5">
        <v>82</v>
      </c>
      <c r="DK91" s="5">
        <v>0</v>
      </c>
      <c r="DL91" s="3">
        <v>3.7665486348488049</v>
      </c>
      <c r="DM91" s="3">
        <v>0</v>
      </c>
      <c r="DN91" s="2">
        <v>4.5663</v>
      </c>
      <c r="DO91">
        <v>603</v>
      </c>
      <c r="DP91" s="2">
        <v>3.1284000000000001</v>
      </c>
      <c r="DQ91">
        <v>129</v>
      </c>
      <c r="DR91" s="5">
        <v>5</v>
      </c>
      <c r="DS91" s="9">
        <v>0</v>
      </c>
      <c r="DT91" s="3">
        <v>63.905109340622992</v>
      </c>
      <c r="DU91">
        <v>316</v>
      </c>
      <c r="DV91" s="5">
        <v>0</v>
      </c>
      <c r="DW91" s="4">
        <v>0</v>
      </c>
      <c r="DX91" s="5">
        <v>13</v>
      </c>
      <c r="DY91" s="4">
        <v>0</v>
      </c>
      <c r="DZ91" s="7">
        <f>DZ90+1.8</f>
        <v>7.2</v>
      </c>
      <c r="EA91" s="6">
        <v>50</v>
      </c>
      <c r="EB91" s="5">
        <v>60</v>
      </c>
      <c r="EC91">
        <v>1078</v>
      </c>
      <c r="ED91">
        <v>289</v>
      </c>
      <c r="EE91" s="9">
        <v>11.989224229016763</v>
      </c>
      <c r="EF91" s="12">
        <v>19.779</v>
      </c>
      <c r="EG91" s="5">
        <v>10</v>
      </c>
      <c r="EH91" s="5">
        <v>471</v>
      </c>
      <c r="EI91" s="2">
        <v>2.2554999999999996</v>
      </c>
      <c r="EJ91" s="4">
        <v>0</v>
      </c>
      <c r="EK91" s="2">
        <v>1</v>
      </c>
      <c r="EL91" s="10">
        <v>0</v>
      </c>
      <c r="EM91" s="2">
        <v>1.0769</v>
      </c>
      <c r="EN91" s="4">
        <v>0</v>
      </c>
      <c r="EO91" s="4">
        <v>0</v>
      </c>
      <c r="EP91" s="5">
        <v>1230</v>
      </c>
      <c r="EQ91" s="3">
        <v>3.7924152895815442</v>
      </c>
      <c r="ER91" s="4">
        <v>0</v>
      </c>
      <c r="ES91" s="12">
        <v>0</v>
      </c>
      <c r="ET91" s="3">
        <v>61.818732492048547</v>
      </c>
      <c r="EU91" s="4">
        <v>0</v>
      </c>
      <c r="EV91" s="6">
        <v>4</v>
      </c>
      <c r="EW91" s="5">
        <v>350</v>
      </c>
      <c r="EX91">
        <v>1446</v>
      </c>
      <c r="EY91" s="5">
        <v>26</v>
      </c>
      <c r="EZ91" s="2">
        <v>0</v>
      </c>
      <c r="FA91" s="9">
        <v>18.751118175719416</v>
      </c>
      <c r="FB91" s="2">
        <v>41.527000000000001</v>
      </c>
      <c r="FC91" s="4">
        <v>0</v>
      </c>
      <c r="FD91">
        <v>505</v>
      </c>
      <c r="FE91">
        <v>310</v>
      </c>
      <c r="FF91" s="19">
        <v>206</v>
      </c>
      <c r="FG91" s="16">
        <v>240.5521812820306</v>
      </c>
      <c r="FH91" s="16">
        <v>25.244028691418336</v>
      </c>
      <c r="FI91" s="19">
        <v>178</v>
      </c>
      <c r="FJ91" s="17">
        <v>0.13559999999999972</v>
      </c>
      <c r="FK91" s="4">
        <v>0</v>
      </c>
      <c r="FL91" s="19">
        <v>30</v>
      </c>
      <c r="FM91" s="15">
        <v>18.553986428279821</v>
      </c>
      <c r="FN91">
        <v>406</v>
      </c>
      <c r="FO91" s="4">
        <v>0</v>
      </c>
      <c r="FP91" s="4">
        <v>0</v>
      </c>
      <c r="FQ91" s="11">
        <v>27000</v>
      </c>
      <c r="FR91" s="17">
        <v>4.5457000000000001</v>
      </c>
      <c r="FS91" s="15">
        <v>6.2962366684359079</v>
      </c>
      <c r="FT91">
        <v>2424</v>
      </c>
      <c r="FU91">
        <v>27336</v>
      </c>
      <c r="FV91" s="19">
        <v>44</v>
      </c>
      <c r="FW91" s="4">
        <v>0</v>
      </c>
      <c r="FX91" s="4">
        <v>0</v>
      </c>
      <c r="FY91" s="19">
        <v>1950</v>
      </c>
      <c r="FZ91" s="16">
        <v>30.686683715172464</v>
      </c>
      <c r="GA91" s="18">
        <v>0</v>
      </c>
      <c r="GB91" s="15">
        <v>68</v>
      </c>
      <c r="GC91" s="19">
        <v>650</v>
      </c>
    </row>
    <row r="92" spans="1:185">
      <c r="A92" s="1">
        <v>1990</v>
      </c>
      <c r="B92" s="6">
        <v>19</v>
      </c>
      <c r="C92" s="9">
        <v>57.512579707204068</v>
      </c>
      <c r="D92" s="6">
        <v>320</v>
      </c>
      <c r="E92" s="4">
        <v>0</v>
      </c>
      <c r="F92" s="6">
        <v>14</v>
      </c>
      <c r="G92" s="4">
        <v>0</v>
      </c>
      <c r="H92" s="4">
        <v>0</v>
      </c>
      <c r="I92" s="6">
        <v>203</v>
      </c>
      <c r="J92" s="4">
        <v>0</v>
      </c>
      <c r="K92" s="6">
        <v>637</v>
      </c>
      <c r="L92" s="6">
        <v>492</v>
      </c>
      <c r="M92" s="12">
        <v>5.1721000000000004</v>
      </c>
      <c r="N92" s="3">
        <v>14.824585005917681</v>
      </c>
      <c r="O92" s="6">
        <v>7</v>
      </c>
      <c r="P92" s="6">
        <v>357</v>
      </c>
      <c r="Q92" s="4">
        <v>0</v>
      </c>
      <c r="R92" s="3">
        <v>0</v>
      </c>
      <c r="S92" s="7">
        <v>0</v>
      </c>
      <c r="T92" s="5">
        <v>1</v>
      </c>
      <c r="U92" s="9">
        <v>1.8041261559563835</v>
      </c>
      <c r="V92" s="9">
        <v>4.1561943263333578</v>
      </c>
      <c r="W92" s="5">
        <v>1266</v>
      </c>
      <c r="X92" s="6">
        <v>8</v>
      </c>
      <c r="Y92" s="6">
        <v>60.715929958417746</v>
      </c>
      <c r="Z92" s="4">
        <v>0</v>
      </c>
      <c r="AA92" s="9">
        <v>45.156179173221389</v>
      </c>
      <c r="AB92" s="6">
        <v>3</v>
      </c>
      <c r="AC92" s="4">
        <v>0</v>
      </c>
      <c r="AD92" s="6">
        <v>5</v>
      </c>
      <c r="AE92" s="6">
        <v>2881</v>
      </c>
      <c r="AF92" s="22">
        <v>1.3048000000000002</v>
      </c>
      <c r="AG92" s="6">
        <v>0</v>
      </c>
      <c r="AH92" s="6">
        <v>1</v>
      </c>
      <c r="AI92" s="5">
        <v>7</v>
      </c>
      <c r="AJ92" s="6">
        <v>2300</v>
      </c>
      <c r="AK92" s="6">
        <v>0</v>
      </c>
      <c r="AL92" s="5">
        <v>219</v>
      </c>
      <c r="AM92" s="4">
        <v>0</v>
      </c>
      <c r="AN92" s="6">
        <v>3</v>
      </c>
      <c r="AO92" s="4">
        <v>0</v>
      </c>
      <c r="AP92" s="4">
        <v>0</v>
      </c>
      <c r="AQ92" s="6">
        <v>8</v>
      </c>
      <c r="AR92" s="6">
        <v>5</v>
      </c>
      <c r="AS92" s="9">
        <v>24.075631828739525</v>
      </c>
      <c r="AT92" s="6">
        <v>33</v>
      </c>
      <c r="AU92" s="6">
        <v>863</v>
      </c>
      <c r="AV92" s="6">
        <v>216</v>
      </c>
      <c r="AW92" s="6">
        <v>2</v>
      </c>
      <c r="AX92" s="4">
        <v>0</v>
      </c>
      <c r="AY92" s="6">
        <v>15</v>
      </c>
      <c r="AZ92" s="6">
        <v>239</v>
      </c>
      <c r="BA92" s="6">
        <v>82</v>
      </c>
      <c r="BB92" s="6">
        <v>671</v>
      </c>
      <c r="BC92" s="6">
        <v>29</v>
      </c>
      <c r="BD92" s="12">
        <v>7.0613999999999999</v>
      </c>
      <c r="BE92" s="5">
        <v>8</v>
      </c>
      <c r="BF92" s="6">
        <v>4</v>
      </c>
      <c r="BG92" s="10">
        <v>0</v>
      </c>
      <c r="BH92" s="6">
        <v>503</v>
      </c>
      <c r="BI92" s="6">
        <v>3146</v>
      </c>
      <c r="BJ92" s="6">
        <v>1</v>
      </c>
      <c r="BK92" s="6">
        <v>4</v>
      </c>
      <c r="BL92" s="4">
        <v>0</v>
      </c>
      <c r="BM92" s="6">
        <v>2</v>
      </c>
      <c r="BN92" s="4">
        <v>0</v>
      </c>
      <c r="BO92" s="6">
        <v>3224</v>
      </c>
      <c r="BP92" s="6">
        <v>5</v>
      </c>
      <c r="BQ92">
        <v>193</v>
      </c>
      <c r="BR92" s="4">
        <v>0</v>
      </c>
      <c r="BS92" s="4">
        <v>0</v>
      </c>
      <c r="BT92" s="6">
        <v>8</v>
      </c>
      <c r="BU92" s="6">
        <v>9</v>
      </c>
      <c r="BV92" s="6">
        <v>1</v>
      </c>
      <c r="BW92" s="9">
        <v>0</v>
      </c>
      <c r="BX92" s="9">
        <v>0</v>
      </c>
      <c r="BY92" s="9">
        <v>3.6117004260846866</v>
      </c>
      <c r="BZ92" s="9">
        <v>1.0249133261907313</v>
      </c>
      <c r="CA92" s="6">
        <v>44</v>
      </c>
      <c r="CB92">
        <v>387</v>
      </c>
      <c r="CC92">
        <v>19</v>
      </c>
      <c r="CD92" s="6">
        <v>1597</v>
      </c>
      <c r="CE92" s="6">
        <v>689</v>
      </c>
      <c r="CF92" s="6">
        <v>1774</v>
      </c>
      <c r="CG92" s="5">
        <v>460</v>
      </c>
      <c r="CH92">
        <v>135</v>
      </c>
      <c r="CI92">
        <v>0</v>
      </c>
      <c r="CJ92">
        <v>2426</v>
      </c>
      <c r="CK92" s="6">
        <v>13</v>
      </c>
      <c r="CL92">
        <v>6271</v>
      </c>
      <c r="CM92" s="6">
        <v>120</v>
      </c>
      <c r="CN92" s="6">
        <v>48</v>
      </c>
      <c r="CO92" s="4">
        <v>0</v>
      </c>
      <c r="CP92" s="9">
        <v>0</v>
      </c>
      <c r="CQ92">
        <v>837</v>
      </c>
      <c r="CR92" s="6">
        <v>110</v>
      </c>
      <c r="CS92" s="9">
        <v>0</v>
      </c>
      <c r="CT92" s="9">
        <v>0</v>
      </c>
      <c r="CU92" s="4">
        <v>0</v>
      </c>
      <c r="CV92" s="5">
        <v>1</v>
      </c>
      <c r="CW92" s="6">
        <v>90</v>
      </c>
      <c r="CX92" s="6">
        <v>7</v>
      </c>
      <c r="CY92" s="6">
        <v>163</v>
      </c>
      <c r="CZ92" s="4">
        <v>0</v>
      </c>
      <c r="DA92" s="12">
        <v>10</v>
      </c>
      <c r="DB92" s="6">
        <v>5</v>
      </c>
      <c r="DC92" s="6">
        <v>2</v>
      </c>
      <c r="DD92" s="5">
        <v>0</v>
      </c>
      <c r="DE92" s="6">
        <v>10</v>
      </c>
      <c r="DF92" s="12">
        <v>1.7858000000000001</v>
      </c>
      <c r="DG92" s="6">
        <v>887</v>
      </c>
      <c r="DH92" s="9">
        <v>0</v>
      </c>
      <c r="DI92" s="14">
        <v>0</v>
      </c>
      <c r="DJ92" s="5">
        <v>99</v>
      </c>
      <c r="DK92" s="5">
        <v>0</v>
      </c>
      <c r="DL92" s="9">
        <v>2.6587402128344504</v>
      </c>
      <c r="DM92" s="6">
        <v>0</v>
      </c>
      <c r="DN92" s="12">
        <v>4.6105</v>
      </c>
      <c r="DO92">
        <v>488</v>
      </c>
      <c r="DP92" s="6">
        <v>3</v>
      </c>
      <c r="DQ92">
        <v>134</v>
      </c>
      <c r="DR92" s="6">
        <v>8</v>
      </c>
      <c r="DS92" s="9">
        <v>0</v>
      </c>
      <c r="DT92" s="9">
        <v>56.351108644109132</v>
      </c>
      <c r="DU92">
        <v>277</v>
      </c>
      <c r="DV92" s="6">
        <v>12</v>
      </c>
      <c r="DW92" s="4">
        <v>0</v>
      </c>
      <c r="DX92" s="6">
        <v>6</v>
      </c>
      <c r="DY92" s="4">
        <v>0</v>
      </c>
      <c r="DZ92" s="6">
        <v>9</v>
      </c>
      <c r="EA92" s="6">
        <v>50</v>
      </c>
      <c r="EB92" s="6">
        <v>59</v>
      </c>
      <c r="EC92">
        <v>609</v>
      </c>
      <c r="ED92">
        <v>285</v>
      </c>
      <c r="EE92" s="9">
        <v>11.989224229016763</v>
      </c>
      <c r="EF92" s="12">
        <v>19.526499999999999</v>
      </c>
      <c r="EG92" s="5">
        <v>37</v>
      </c>
      <c r="EH92" s="6">
        <v>414</v>
      </c>
      <c r="EI92" s="6">
        <v>3</v>
      </c>
      <c r="EJ92" s="4">
        <v>0</v>
      </c>
      <c r="EK92" s="23">
        <v>1</v>
      </c>
      <c r="EL92" s="10">
        <v>0</v>
      </c>
      <c r="EM92" s="22">
        <v>1.0545</v>
      </c>
      <c r="EN92" s="4">
        <v>0</v>
      </c>
      <c r="EO92" s="4">
        <v>0</v>
      </c>
      <c r="EP92" s="6">
        <v>1390</v>
      </c>
      <c r="EQ92" s="6">
        <v>1</v>
      </c>
      <c r="ER92" s="4">
        <v>0</v>
      </c>
      <c r="ES92" s="12">
        <v>0</v>
      </c>
      <c r="ET92" s="6">
        <v>610</v>
      </c>
      <c r="EU92" s="4">
        <v>0</v>
      </c>
      <c r="EV92" s="6">
        <v>2</v>
      </c>
      <c r="EW92" s="5">
        <v>333</v>
      </c>
      <c r="EX92">
        <v>1565</v>
      </c>
      <c r="EY92" s="6">
        <v>28</v>
      </c>
      <c r="EZ92" s="6">
        <v>2</v>
      </c>
      <c r="FA92" s="9">
        <v>19.748518078683215</v>
      </c>
      <c r="FB92" s="12">
        <v>40.230899999999998</v>
      </c>
      <c r="FC92" s="4">
        <v>0</v>
      </c>
      <c r="FD92">
        <v>601</v>
      </c>
      <c r="FE92">
        <v>307</v>
      </c>
      <c r="FF92" s="11">
        <v>197</v>
      </c>
      <c r="FG92" s="16">
        <v>270.09674424472189</v>
      </c>
      <c r="FH92" s="16">
        <v>25.244028691418336</v>
      </c>
      <c r="FI92" s="11">
        <v>226</v>
      </c>
      <c r="FJ92" s="11">
        <v>1</v>
      </c>
      <c r="FK92" s="4">
        <v>0</v>
      </c>
      <c r="FL92" s="11">
        <v>23</v>
      </c>
      <c r="FM92" s="11">
        <v>63</v>
      </c>
      <c r="FN92">
        <v>697</v>
      </c>
      <c r="FO92" s="4">
        <v>0</v>
      </c>
      <c r="FP92" s="4">
        <v>0</v>
      </c>
      <c r="FQ92" s="11">
        <v>17874</v>
      </c>
      <c r="FR92" s="24">
        <v>4.4544999999999995</v>
      </c>
      <c r="FS92" s="16">
        <v>6.7326095068423575</v>
      </c>
      <c r="FT92">
        <v>2470</v>
      </c>
      <c r="FU92">
        <v>28948</v>
      </c>
      <c r="FV92" s="11">
        <v>44</v>
      </c>
      <c r="FW92" s="4">
        <v>0</v>
      </c>
      <c r="FX92" s="4">
        <v>0</v>
      </c>
      <c r="FY92" s="11">
        <v>1854</v>
      </c>
      <c r="FZ92" s="16">
        <v>13.690981965230792</v>
      </c>
      <c r="GA92" s="18">
        <v>0</v>
      </c>
      <c r="GB92" s="16">
        <v>68</v>
      </c>
      <c r="GC92" s="19">
        <v>650</v>
      </c>
    </row>
    <row r="93" spans="1:185">
      <c r="A93" s="1">
        <v>1991</v>
      </c>
      <c r="B93" s="6">
        <v>22</v>
      </c>
      <c r="C93" s="6">
        <v>21</v>
      </c>
      <c r="D93" s="6">
        <v>335</v>
      </c>
      <c r="E93" s="4">
        <v>0</v>
      </c>
      <c r="F93" s="6">
        <v>14</v>
      </c>
      <c r="G93" s="4">
        <v>0</v>
      </c>
      <c r="H93" s="4">
        <v>0</v>
      </c>
      <c r="I93" s="6">
        <v>222</v>
      </c>
      <c r="J93" s="4">
        <v>0</v>
      </c>
      <c r="K93" s="6">
        <v>598</v>
      </c>
      <c r="L93" s="6">
        <v>435</v>
      </c>
      <c r="M93" s="12">
        <v>5.0933000000000002</v>
      </c>
      <c r="N93" s="6">
        <v>30</v>
      </c>
      <c r="O93" s="6">
        <v>6</v>
      </c>
      <c r="P93" s="6">
        <v>382</v>
      </c>
      <c r="Q93" s="4">
        <v>0</v>
      </c>
      <c r="R93" s="3">
        <v>0</v>
      </c>
      <c r="S93" s="7">
        <v>0</v>
      </c>
      <c r="T93" s="5">
        <v>1</v>
      </c>
      <c r="U93" s="6">
        <v>2</v>
      </c>
      <c r="V93" s="9">
        <v>4.9874331916000294</v>
      </c>
      <c r="W93" s="6">
        <v>982</v>
      </c>
      <c r="X93" s="6">
        <v>8</v>
      </c>
      <c r="Y93" s="6">
        <v>204</v>
      </c>
      <c r="Z93" s="4">
        <v>0</v>
      </c>
      <c r="AA93" s="9">
        <v>47.358919620695602</v>
      </c>
      <c r="AB93" s="6">
        <v>3</v>
      </c>
      <c r="AC93" s="4">
        <v>0</v>
      </c>
      <c r="AD93" s="6">
        <v>5</v>
      </c>
      <c r="AE93" s="6">
        <v>2953</v>
      </c>
      <c r="AF93" s="22">
        <v>1.2614000000000001</v>
      </c>
      <c r="AG93" s="6">
        <v>0</v>
      </c>
      <c r="AH93" s="6">
        <v>1</v>
      </c>
      <c r="AI93" s="5">
        <v>3</v>
      </c>
      <c r="AJ93" s="6">
        <v>2350</v>
      </c>
      <c r="AK93" s="6">
        <v>0</v>
      </c>
      <c r="AL93" s="6">
        <v>194</v>
      </c>
      <c r="AM93" s="4">
        <v>0</v>
      </c>
      <c r="AN93" s="6">
        <v>3</v>
      </c>
      <c r="AO93" s="4">
        <v>0</v>
      </c>
      <c r="AP93" s="4">
        <v>0</v>
      </c>
      <c r="AQ93" s="6">
        <v>11</v>
      </c>
      <c r="AR93" s="6">
        <v>5</v>
      </c>
      <c r="AS93" s="6">
        <v>70</v>
      </c>
      <c r="AT93" s="6">
        <v>23</v>
      </c>
      <c r="AU93" s="6">
        <v>547</v>
      </c>
      <c r="AV93" s="6">
        <v>205</v>
      </c>
      <c r="AW93" s="6">
        <v>2</v>
      </c>
      <c r="AX93" s="4">
        <v>0</v>
      </c>
      <c r="AY93" s="6">
        <v>15</v>
      </c>
      <c r="AZ93" s="6">
        <v>213</v>
      </c>
      <c r="BA93" s="6">
        <v>72</v>
      </c>
      <c r="BB93" s="6">
        <v>613</v>
      </c>
      <c r="BC93" s="6">
        <v>30</v>
      </c>
      <c r="BD93" s="12">
        <v>6.8418000000000001</v>
      </c>
      <c r="BE93" s="5">
        <v>8</v>
      </c>
      <c r="BF93" s="6">
        <v>5</v>
      </c>
      <c r="BG93" s="10">
        <v>0</v>
      </c>
      <c r="BH93" s="6">
        <v>348</v>
      </c>
      <c r="BI93" s="6">
        <v>3247</v>
      </c>
      <c r="BJ93" s="6">
        <v>1</v>
      </c>
      <c r="BK93" s="6">
        <v>4</v>
      </c>
      <c r="BL93" s="4">
        <v>0</v>
      </c>
      <c r="BM93" s="6">
        <v>2</v>
      </c>
      <c r="BN93" s="4">
        <v>0</v>
      </c>
      <c r="BO93" s="6">
        <v>3559</v>
      </c>
      <c r="BP93" s="6">
        <v>5</v>
      </c>
      <c r="BQ93">
        <v>308</v>
      </c>
      <c r="BR93" s="4">
        <v>0</v>
      </c>
      <c r="BS93" s="4">
        <v>0</v>
      </c>
      <c r="BT93" s="6">
        <v>8</v>
      </c>
      <c r="BU93" s="6">
        <v>9</v>
      </c>
      <c r="BV93" s="6">
        <v>1</v>
      </c>
      <c r="BW93" s="9">
        <v>0</v>
      </c>
      <c r="BX93" s="9">
        <v>0</v>
      </c>
      <c r="BY93" s="9">
        <v>3.0957432223583026</v>
      </c>
      <c r="BZ93" s="9">
        <v>1.0249133261907313</v>
      </c>
      <c r="CA93" s="6">
        <v>48</v>
      </c>
      <c r="CB93">
        <v>328</v>
      </c>
      <c r="CC93">
        <v>17</v>
      </c>
      <c r="CD93" s="6">
        <v>1676</v>
      </c>
      <c r="CE93" s="6">
        <v>763</v>
      </c>
      <c r="CF93" s="6">
        <v>2108</v>
      </c>
      <c r="CG93" s="6">
        <v>225</v>
      </c>
      <c r="CH93">
        <v>166</v>
      </c>
      <c r="CI93">
        <v>0</v>
      </c>
      <c r="CJ93">
        <v>2211</v>
      </c>
      <c r="CK93" s="6">
        <v>12</v>
      </c>
      <c r="CL93">
        <v>5955</v>
      </c>
      <c r="CM93" s="6">
        <v>128</v>
      </c>
      <c r="CN93" s="6">
        <v>33</v>
      </c>
      <c r="CO93" s="4">
        <v>0</v>
      </c>
      <c r="CP93" s="9">
        <v>0</v>
      </c>
      <c r="CQ93">
        <v>1141</v>
      </c>
      <c r="CR93" s="6">
        <v>70</v>
      </c>
      <c r="CS93" s="9">
        <v>0</v>
      </c>
      <c r="CT93" s="9">
        <v>0</v>
      </c>
      <c r="CU93" s="4">
        <v>0</v>
      </c>
      <c r="CV93" s="5">
        <v>1</v>
      </c>
      <c r="CW93" s="6">
        <v>90</v>
      </c>
      <c r="CX93" s="6">
        <v>8</v>
      </c>
      <c r="CY93" s="6">
        <v>425</v>
      </c>
      <c r="CZ93" s="4">
        <v>0</v>
      </c>
      <c r="DA93" s="12">
        <v>10</v>
      </c>
      <c r="DB93" s="6">
        <v>5</v>
      </c>
      <c r="DC93" s="6">
        <v>2</v>
      </c>
      <c r="DD93" s="25">
        <f t="shared" ref="DD93:DD118" si="330">DD92+0.244</f>
        <v>0.24399999999999999</v>
      </c>
      <c r="DE93" s="6">
        <v>15</v>
      </c>
      <c r="DF93" s="12">
        <v>1.8138000000000001</v>
      </c>
      <c r="DG93" s="6">
        <v>1275</v>
      </c>
      <c r="DH93" s="9">
        <v>0</v>
      </c>
      <c r="DI93" s="14">
        <v>0</v>
      </c>
      <c r="DJ93" s="6">
        <v>106</v>
      </c>
      <c r="DK93" s="25">
        <f t="shared" ref="DK93:DK105" si="331">DK92+1.79</f>
        <v>1.79</v>
      </c>
      <c r="DL93" s="6">
        <v>4</v>
      </c>
      <c r="DM93" s="6">
        <v>4</v>
      </c>
      <c r="DN93" s="6">
        <v>3</v>
      </c>
      <c r="DO93">
        <v>394</v>
      </c>
      <c r="DP93" s="6">
        <v>3</v>
      </c>
      <c r="DQ93">
        <v>105</v>
      </c>
      <c r="DR93" s="6">
        <v>6</v>
      </c>
      <c r="DS93" s="9">
        <v>0</v>
      </c>
      <c r="DT93" s="6">
        <v>86</v>
      </c>
      <c r="DU93">
        <v>359</v>
      </c>
      <c r="DV93" s="6">
        <v>12</v>
      </c>
      <c r="DW93" s="4">
        <v>0</v>
      </c>
      <c r="DX93" s="6">
        <v>8</v>
      </c>
      <c r="DY93" s="4">
        <v>0</v>
      </c>
      <c r="DZ93" s="6">
        <v>7</v>
      </c>
      <c r="EA93" s="6">
        <v>50</v>
      </c>
      <c r="EB93" s="6">
        <v>54</v>
      </c>
      <c r="EC93">
        <v>524</v>
      </c>
      <c r="ED93">
        <v>367</v>
      </c>
      <c r="EE93" s="9">
        <v>11.989224229016763</v>
      </c>
      <c r="EF93" s="12">
        <v>19.274000000000001</v>
      </c>
      <c r="EG93" s="5">
        <v>32</v>
      </c>
      <c r="EH93" s="6">
        <v>379</v>
      </c>
      <c r="EI93" s="6">
        <v>3</v>
      </c>
      <c r="EJ93" s="4">
        <v>0</v>
      </c>
      <c r="EK93" s="23">
        <v>1</v>
      </c>
      <c r="EL93">
        <v>1</v>
      </c>
      <c r="EM93">
        <v>0.5</v>
      </c>
      <c r="EN93" s="4">
        <v>0</v>
      </c>
      <c r="EO93" s="4">
        <v>0</v>
      </c>
      <c r="EP93" s="6">
        <v>775</v>
      </c>
      <c r="EQ93" s="6">
        <v>1</v>
      </c>
      <c r="ER93" s="4">
        <v>0</v>
      </c>
      <c r="ES93" s="12">
        <v>0</v>
      </c>
      <c r="ET93" s="6">
        <v>186</v>
      </c>
      <c r="EU93" s="4">
        <v>0</v>
      </c>
      <c r="EV93" s="25">
        <f t="shared" ref="EV93:EV114" si="332">EV92-0.087</f>
        <v>1.913</v>
      </c>
      <c r="EW93" s="6">
        <v>277</v>
      </c>
      <c r="EX93">
        <v>1944</v>
      </c>
      <c r="EY93" s="6">
        <v>35</v>
      </c>
      <c r="EZ93" s="6">
        <v>2</v>
      </c>
      <c r="FA93" s="9">
        <v>20.346958020461496</v>
      </c>
      <c r="FB93" s="12">
        <v>38.934799999999996</v>
      </c>
      <c r="FC93" s="4">
        <v>0</v>
      </c>
      <c r="FD93">
        <v>448</v>
      </c>
      <c r="FE93">
        <v>309</v>
      </c>
      <c r="FF93" s="11">
        <v>183</v>
      </c>
      <c r="FG93" s="16">
        <v>280.41111829678567</v>
      </c>
      <c r="FH93" s="16">
        <v>26.05835219759312</v>
      </c>
      <c r="FI93" s="11">
        <v>237</v>
      </c>
      <c r="FJ93" s="11">
        <v>1</v>
      </c>
      <c r="FK93" s="4">
        <v>0</v>
      </c>
      <c r="FL93" s="11">
        <v>25</v>
      </c>
      <c r="FM93" s="11">
        <v>60</v>
      </c>
      <c r="FN93">
        <v>857</v>
      </c>
      <c r="FO93" s="4">
        <v>0</v>
      </c>
      <c r="FP93" s="4">
        <v>0</v>
      </c>
      <c r="FQ93" s="11">
        <v>15953</v>
      </c>
      <c r="FR93" s="24">
        <v>4.3632999999999997</v>
      </c>
      <c r="FS93" s="16">
        <v>7.1689823452488062</v>
      </c>
      <c r="FT93">
        <v>2359</v>
      </c>
      <c r="FU93">
        <v>27544</v>
      </c>
      <c r="FV93" s="11">
        <v>49</v>
      </c>
      <c r="FW93" s="4">
        <v>0</v>
      </c>
      <c r="FX93" s="4">
        <v>0</v>
      </c>
      <c r="FY93" s="11">
        <v>1586</v>
      </c>
      <c r="FZ93" s="16">
        <v>12.746776312456255</v>
      </c>
      <c r="GA93" s="18">
        <v>0</v>
      </c>
      <c r="GB93" s="11">
        <v>43</v>
      </c>
      <c r="GC93" s="19">
        <v>590</v>
      </c>
    </row>
    <row r="94" spans="1:185">
      <c r="A94" s="1">
        <v>1992</v>
      </c>
      <c r="B94">
        <v>25</v>
      </c>
      <c r="C94">
        <v>10</v>
      </c>
      <c r="D94">
        <v>340</v>
      </c>
      <c r="E94" s="4">
        <v>0</v>
      </c>
      <c r="F94">
        <v>11</v>
      </c>
      <c r="G94" s="4">
        <v>0</v>
      </c>
      <c r="H94" s="4">
        <v>0</v>
      </c>
      <c r="I94">
        <v>240</v>
      </c>
      <c r="J94" s="4">
        <v>0</v>
      </c>
      <c r="K94">
        <v>582</v>
      </c>
      <c r="L94">
        <v>416</v>
      </c>
      <c r="M94" s="22">
        <v>5.0145</v>
      </c>
      <c r="N94">
        <v>21</v>
      </c>
      <c r="O94">
        <v>2</v>
      </c>
      <c r="P94">
        <v>327</v>
      </c>
      <c r="Q94" s="4">
        <v>0</v>
      </c>
      <c r="R94" s="3">
        <v>0</v>
      </c>
      <c r="S94" s="7">
        <v>0</v>
      </c>
      <c r="T94" s="23">
        <v>1</v>
      </c>
      <c r="U94">
        <v>2</v>
      </c>
      <c r="V94">
        <v>5</v>
      </c>
      <c r="W94">
        <v>1233</v>
      </c>
      <c r="X94">
        <v>16</v>
      </c>
      <c r="Y94">
        <v>83</v>
      </c>
      <c r="Z94" s="4">
        <v>0</v>
      </c>
      <c r="AA94" s="26">
        <v>19.273978915399372</v>
      </c>
      <c r="AB94">
        <v>3</v>
      </c>
      <c r="AC94" s="4">
        <v>0</v>
      </c>
      <c r="AD94">
        <v>5</v>
      </c>
      <c r="AE94">
        <v>2777</v>
      </c>
      <c r="AF94" s="22">
        <v>1.2180000000000002</v>
      </c>
      <c r="AG94">
        <v>0</v>
      </c>
      <c r="AH94">
        <v>1</v>
      </c>
      <c r="AI94" s="7">
        <f t="shared" ref="AI94:AI105" si="333">AI93+13.62</f>
        <v>16.619999999999997</v>
      </c>
      <c r="AJ94">
        <v>2550</v>
      </c>
      <c r="AK94">
        <v>2</v>
      </c>
      <c r="AL94">
        <v>235</v>
      </c>
      <c r="AM94" s="4">
        <v>0</v>
      </c>
      <c r="AN94">
        <v>3</v>
      </c>
      <c r="AO94" s="4">
        <v>0</v>
      </c>
      <c r="AP94" s="4">
        <v>0</v>
      </c>
      <c r="AQ94">
        <v>11</v>
      </c>
      <c r="AR94">
        <v>6</v>
      </c>
      <c r="AS94">
        <v>30</v>
      </c>
      <c r="AT94">
        <v>50</v>
      </c>
      <c r="AU94">
        <v>586</v>
      </c>
      <c r="AV94">
        <v>218</v>
      </c>
      <c r="AW94">
        <v>2</v>
      </c>
      <c r="AX94" s="4">
        <v>0</v>
      </c>
      <c r="AY94">
        <v>15</v>
      </c>
      <c r="AZ94">
        <v>246</v>
      </c>
      <c r="BA94">
        <v>64</v>
      </c>
      <c r="BB94">
        <v>580</v>
      </c>
      <c r="BC94" s="25">
        <v>30</v>
      </c>
      <c r="BD94" s="26">
        <v>10.006517602579997</v>
      </c>
      <c r="BE94" s="23">
        <v>8</v>
      </c>
      <c r="BF94">
        <v>5</v>
      </c>
      <c r="BG94" s="10">
        <v>0</v>
      </c>
      <c r="BH94">
        <v>430</v>
      </c>
      <c r="BI94">
        <v>2906</v>
      </c>
      <c r="BJ94">
        <v>1</v>
      </c>
      <c r="BK94">
        <v>4</v>
      </c>
      <c r="BL94" s="4">
        <v>0</v>
      </c>
      <c r="BM94">
        <v>2</v>
      </c>
      <c r="BN94" s="4">
        <v>0</v>
      </c>
      <c r="BO94">
        <v>3764</v>
      </c>
      <c r="BP94">
        <v>5</v>
      </c>
      <c r="BQ94">
        <v>189</v>
      </c>
      <c r="BR94" s="4">
        <v>0</v>
      </c>
      <c r="BS94" s="4">
        <v>0</v>
      </c>
      <c r="BT94">
        <v>8</v>
      </c>
      <c r="BU94" s="6">
        <v>9</v>
      </c>
      <c r="BV94">
        <v>2</v>
      </c>
      <c r="BW94" s="9">
        <v>0</v>
      </c>
      <c r="BX94" s="9">
        <v>0</v>
      </c>
      <c r="BY94" s="26">
        <v>4.6436148335374536</v>
      </c>
      <c r="BZ94" s="26">
        <v>1.0249133261907313</v>
      </c>
      <c r="CA94">
        <v>53</v>
      </c>
      <c r="CB94">
        <v>223</v>
      </c>
      <c r="CC94">
        <v>18</v>
      </c>
      <c r="CD94" s="6">
        <v>1740</v>
      </c>
      <c r="CE94" s="6">
        <v>816</v>
      </c>
      <c r="CF94" s="6">
        <v>2404</v>
      </c>
      <c r="CG94" s="6">
        <v>403</v>
      </c>
      <c r="CH94">
        <v>152</v>
      </c>
      <c r="CI94">
        <v>0</v>
      </c>
      <c r="CJ94">
        <v>2296</v>
      </c>
      <c r="CK94" s="6">
        <v>10</v>
      </c>
      <c r="CL94">
        <v>6050</v>
      </c>
      <c r="CM94" s="6">
        <v>128</v>
      </c>
      <c r="CN94" s="6">
        <v>25</v>
      </c>
      <c r="CO94" s="4">
        <v>0</v>
      </c>
      <c r="CP94" s="9">
        <v>0</v>
      </c>
      <c r="CQ94">
        <v>1653</v>
      </c>
      <c r="CR94" s="6">
        <v>1</v>
      </c>
      <c r="CS94" s="9">
        <v>0</v>
      </c>
      <c r="CT94" s="6">
        <v>22</v>
      </c>
      <c r="CU94" s="4">
        <v>0</v>
      </c>
      <c r="CV94" s="5">
        <v>1</v>
      </c>
      <c r="CW94" s="6">
        <v>100</v>
      </c>
      <c r="CX94" s="6">
        <v>8</v>
      </c>
      <c r="CY94" s="6">
        <v>315</v>
      </c>
      <c r="CZ94" s="4">
        <v>0</v>
      </c>
      <c r="DA94" s="12">
        <v>10</v>
      </c>
      <c r="DB94" s="6">
        <v>5</v>
      </c>
      <c r="DC94" s="6">
        <v>2</v>
      </c>
      <c r="DD94" s="25">
        <f t="shared" si="330"/>
        <v>0.48799999999999999</v>
      </c>
      <c r="DE94" s="6">
        <v>18</v>
      </c>
      <c r="DF94" s="12">
        <v>1.8418000000000001</v>
      </c>
      <c r="DG94" s="6">
        <v>1354</v>
      </c>
      <c r="DH94" s="9">
        <v>0</v>
      </c>
      <c r="DI94" s="14">
        <v>0</v>
      </c>
      <c r="DJ94" s="6">
        <v>120</v>
      </c>
      <c r="DK94" s="25">
        <f t="shared" si="331"/>
        <v>3.58</v>
      </c>
      <c r="DL94">
        <v>3</v>
      </c>
      <c r="DM94">
        <v>3</v>
      </c>
      <c r="DN94">
        <v>3</v>
      </c>
      <c r="DO94">
        <v>422</v>
      </c>
      <c r="DP94">
        <v>4</v>
      </c>
      <c r="DQ94">
        <v>145</v>
      </c>
      <c r="DR94">
        <v>9</v>
      </c>
      <c r="DS94" s="9">
        <v>0</v>
      </c>
      <c r="DT94">
        <v>64</v>
      </c>
      <c r="DU94">
        <v>422</v>
      </c>
      <c r="DV94">
        <v>14</v>
      </c>
      <c r="DW94" s="4">
        <v>0</v>
      </c>
      <c r="DX94">
        <v>12</v>
      </c>
      <c r="DY94" s="4">
        <v>0</v>
      </c>
      <c r="DZ94">
        <v>7</v>
      </c>
      <c r="EA94" s="21">
        <f t="shared" ref="EA94:EA108" si="334">EA93-2.88</f>
        <v>47.12</v>
      </c>
      <c r="EB94">
        <v>51</v>
      </c>
      <c r="EC94">
        <v>552</v>
      </c>
      <c r="ED94">
        <v>367</v>
      </c>
      <c r="EE94" s="26">
        <v>13.487877257643859</v>
      </c>
      <c r="EF94" s="22">
        <v>19.0215</v>
      </c>
      <c r="EG94" s="5">
        <v>13</v>
      </c>
      <c r="EH94">
        <v>351</v>
      </c>
      <c r="EI94">
        <v>1</v>
      </c>
      <c r="EJ94" s="4">
        <v>0</v>
      </c>
      <c r="EK94" s="23">
        <v>1</v>
      </c>
      <c r="EL94">
        <v>1</v>
      </c>
      <c r="EM94">
        <v>0.5</v>
      </c>
      <c r="EN94" s="4">
        <v>0</v>
      </c>
      <c r="EO94" s="4">
        <v>0</v>
      </c>
      <c r="EP94">
        <v>987</v>
      </c>
      <c r="EQ94">
        <v>1</v>
      </c>
      <c r="ER94" s="4">
        <v>0</v>
      </c>
      <c r="ES94" s="22">
        <v>0</v>
      </c>
      <c r="ET94">
        <v>168</v>
      </c>
      <c r="EU94" s="4">
        <v>0</v>
      </c>
      <c r="EV94" s="21">
        <f t="shared" si="332"/>
        <v>1.8260000000000001</v>
      </c>
      <c r="EW94">
        <v>294</v>
      </c>
      <c r="EX94">
        <v>1975</v>
      </c>
      <c r="EY94">
        <v>35</v>
      </c>
      <c r="EZ94">
        <v>2</v>
      </c>
      <c r="FA94" s="26">
        <v>19.150078136904938</v>
      </c>
      <c r="FB94" s="22">
        <v>37.6387</v>
      </c>
      <c r="FC94" s="4">
        <v>0</v>
      </c>
      <c r="FD94">
        <v>483</v>
      </c>
      <c r="FE94">
        <v>291</v>
      </c>
      <c r="FF94" s="27">
        <v>206</v>
      </c>
      <c r="FG94" s="28">
        <v>295.35821967731886</v>
      </c>
      <c r="FH94" s="28">
        <v>23.615381679068765</v>
      </c>
      <c r="FI94" s="27">
        <v>300</v>
      </c>
      <c r="FJ94" s="27">
        <v>1</v>
      </c>
      <c r="FK94" s="4">
        <v>0</v>
      </c>
      <c r="FL94" s="29">
        <f>FL93-6.67</f>
        <v>18.329999999999998</v>
      </c>
      <c r="FM94" s="27">
        <v>73</v>
      </c>
      <c r="FN94">
        <v>830</v>
      </c>
      <c r="FO94" s="4">
        <v>0</v>
      </c>
      <c r="FP94" s="4">
        <v>0</v>
      </c>
      <c r="FQ94" s="27">
        <v>10376</v>
      </c>
      <c r="FR94" s="30">
        <v>4.2721</v>
      </c>
      <c r="FS94" s="28">
        <v>7.5430162067400488</v>
      </c>
      <c r="FT94">
        <v>2417</v>
      </c>
      <c r="FU94">
        <v>26829</v>
      </c>
      <c r="FV94" s="27">
        <v>44</v>
      </c>
      <c r="FW94" s="4">
        <v>0</v>
      </c>
      <c r="FX94" s="4">
        <v>0</v>
      </c>
      <c r="FY94" s="27">
        <v>1162</v>
      </c>
      <c r="FZ94" s="28">
        <v>140.2145394370188</v>
      </c>
      <c r="GA94" s="18">
        <v>0</v>
      </c>
      <c r="GB94" s="27">
        <v>48</v>
      </c>
      <c r="GC94" s="11">
        <v>145</v>
      </c>
    </row>
    <row r="95" spans="1:185">
      <c r="A95" s="1">
        <v>1993</v>
      </c>
      <c r="B95">
        <v>28</v>
      </c>
      <c r="C95">
        <v>19</v>
      </c>
      <c r="D95">
        <v>323</v>
      </c>
      <c r="E95" s="4">
        <v>0</v>
      </c>
      <c r="F95">
        <v>8</v>
      </c>
      <c r="G95" s="4">
        <v>0</v>
      </c>
      <c r="H95" s="4">
        <v>0</v>
      </c>
      <c r="I95">
        <v>447</v>
      </c>
      <c r="J95" s="4">
        <v>0</v>
      </c>
      <c r="K95">
        <v>638</v>
      </c>
      <c r="L95">
        <v>448</v>
      </c>
      <c r="M95" s="22">
        <v>4.9357000000000006</v>
      </c>
      <c r="N95">
        <v>28</v>
      </c>
      <c r="O95">
        <v>5</v>
      </c>
      <c r="P95">
        <v>395</v>
      </c>
      <c r="Q95" s="4">
        <v>0</v>
      </c>
      <c r="R95" s="3">
        <v>0</v>
      </c>
      <c r="S95" s="7">
        <v>0</v>
      </c>
      <c r="T95" s="23">
        <v>1</v>
      </c>
      <c r="U95">
        <v>2</v>
      </c>
      <c r="V95">
        <v>5</v>
      </c>
      <c r="W95">
        <v>1130</v>
      </c>
      <c r="X95">
        <v>20</v>
      </c>
      <c r="Y95">
        <v>70</v>
      </c>
      <c r="Z95" s="4">
        <v>0</v>
      </c>
      <c r="AA95" s="26">
        <v>27.534255593427677</v>
      </c>
      <c r="AB95">
        <v>3</v>
      </c>
      <c r="AC95" s="4">
        <v>0</v>
      </c>
      <c r="AD95">
        <v>5</v>
      </c>
      <c r="AE95">
        <v>2850</v>
      </c>
      <c r="AF95" s="22">
        <v>1.1746000000000001</v>
      </c>
      <c r="AG95">
        <v>0</v>
      </c>
      <c r="AH95">
        <v>1</v>
      </c>
      <c r="AI95" s="7">
        <f t="shared" si="333"/>
        <v>30.239999999999995</v>
      </c>
      <c r="AJ95">
        <v>2650</v>
      </c>
      <c r="AK95">
        <v>2</v>
      </c>
      <c r="AL95">
        <v>289</v>
      </c>
      <c r="AM95" s="4">
        <v>0</v>
      </c>
      <c r="AN95">
        <v>3</v>
      </c>
      <c r="AO95" s="4">
        <v>0</v>
      </c>
      <c r="AP95" s="4">
        <v>0</v>
      </c>
      <c r="AQ95">
        <v>15</v>
      </c>
      <c r="AR95">
        <v>5</v>
      </c>
      <c r="AS95">
        <v>30</v>
      </c>
      <c r="AT95">
        <v>59</v>
      </c>
      <c r="AU95">
        <v>436</v>
      </c>
      <c r="AV95">
        <v>221</v>
      </c>
      <c r="AW95">
        <v>2</v>
      </c>
      <c r="AX95" s="4">
        <v>0</v>
      </c>
      <c r="AY95">
        <v>15</v>
      </c>
      <c r="AZ95">
        <v>314</v>
      </c>
      <c r="BA95">
        <v>80</v>
      </c>
      <c r="BB95">
        <v>614</v>
      </c>
      <c r="BC95" s="25">
        <v>30</v>
      </c>
      <c r="BD95" s="26">
        <v>7.087949968494164</v>
      </c>
      <c r="BE95" s="23">
        <v>8</v>
      </c>
      <c r="BF95">
        <v>6</v>
      </c>
      <c r="BG95" s="10">
        <v>0</v>
      </c>
      <c r="BH95">
        <v>394</v>
      </c>
      <c r="BI95">
        <v>3098</v>
      </c>
      <c r="BJ95">
        <v>1</v>
      </c>
      <c r="BK95">
        <v>4</v>
      </c>
      <c r="BL95" s="4">
        <v>0</v>
      </c>
      <c r="BM95">
        <v>4</v>
      </c>
      <c r="BN95" s="4">
        <v>0</v>
      </c>
      <c r="BO95">
        <v>3521</v>
      </c>
      <c r="BP95">
        <v>5</v>
      </c>
      <c r="BQ95">
        <v>228</v>
      </c>
      <c r="BR95" s="4">
        <v>0</v>
      </c>
      <c r="BS95" s="4">
        <v>0</v>
      </c>
      <c r="BT95">
        <v>9</v>
      </c>
      <c r="BU95" s="6">
        <v>7</v>
      </c>
      <c r="BV95">
        <v>2</v>
      </c>
      <c r="BW95" s="9">
        <v>0</v>
      </c>
      <c r="BX95" s="9">
        <v>0</v>
      </c>
      <c r="BY95" s="26">
        <v>4.1276576298110701</v>
      </c>
      <c r="BZ95" s="26">
        <v>0</v>
      </c>
      <c r="CA95">
        <v>44</v>
      </c>
      <c r="CB95">
        <v>232</v>
      </c>
      <c r="CC95">
        <v>21</v>
      </c>
      <c r="CD95" s="6">
        <v>1844</v>
      </c>
      <c r="CE95" s="6">
        <v>796</v>
      </c>
      <c r="CF95" s="6">
        <v>3017</v>
      </c>
      <c r="CG95" s="6">
        <v>594</v>
      </c>
      <c r="CH95">
        <v>122</v>
      </c>
      <c r="CI95">
        <v>0</v>
      </c>
      <c r="CJ95">
        <v>2021</v>
      </c>
      <c r="CK95" s="6">
        <v>10</v>
      </c>
      <c r="CL95">
        <v>6020</v>
      </c>
      <c r="CM95" s="6">
        <v>138</v>
      </c>
      <c r="CN95" s="6">
        <v>5</v>
      </c>
      <c r="CO95" s="4">
        <v>0</v>
      </c>
      <c r="CP95" s="9">
        <v>0</v>
      </c>
      <c r="CQ95">
        <v>1527</v>
      </c>
      <c r="CR95" s="6">
        <v>51</v>
      </c>
      <c r="CS95" s="9">
        <v>0</v>
      </c>
      <c r="CT95" s="6">
        <v>50</v>
      </c>
      <c r="CU95" s="4">
        <v>0</v>
      </c>
      <c r="CV95" s="5">
        <v>1</v>
      </c>
      <c r="CW95" s="6">
        <v>90</v>
      </c>
      <c r="CX95" s="6">
        <v>8</v>
      </c>
      <c r="CY95" s="6">
        <v>348</v>
      </c>
      <c r="CZ95" s="4">
        <v>0</v>
      </c>
      <c r="DA95" s="12">
        <v>10</v>
      </c>
      <c r="DB95" s="6">
        <v>5</v>
      </c>
      <c r="DC95" s="6">
        <v>3</v>
      </c>
      <c r="DD95" s="25">
        <f t="shared" si="330"/>
        <v>0.73199999999999998</v>
      </c>
      <c r="DE95" s="6">
        <v>21</v>
      </c>
      <c r="DF95" s="12">
        <v>1.8698000000000001</v>
      </c>
      <c r="DG95" s="6">
        <v>1421</v>
      </c>
      <c r="DH95" s="9">
        <v>0</v>
      </c>
      <c r="DI95" s="14">
        <v>0</v>
      </c>
      <c r="DJ95" s="6">
        <v>105</v>
      </c>
      <c r="DK95" s="25">
        <f t="shared" si="331"/>
        <v>5.37</v>
      </c>
      <c r="DL95">
        <v>8</v>
      </c>
      <c r="DM95">
        <v>5</v>
      </c>
      <c r="DN95">
        <v>5</v>
      </c>
      <c r="DO95">
        <v>407</v>
      </c>
      <c r="DP95">
        <v>4</v>
      </c>
      <c r="DQ95">
        <v>141</v>
      </c>
      <c r="DR95">
        <v>9</v>
      </c>
      <c r="DS95" s="9">
        <v>0</v>
      </c>
      <c r="DT95">
        <v>105</v>
      </c>
      <c r="DU95">
        <v>350</v>
      </c>
      <c r="DV95">
        <v>15</v>
      </c>
      <c r="DW95" s="4">
        <v>0</v>
      </c>
      <c r="DX95">
        <v>13</v>
      </c>
      <c r="DY95" s="4">
        <v>0</v>
      </c>
      <c r="DZ95">
        <v>7</v>
      </c>
      <c r="EA95" s="21">
        <f t="shared" si="334"/>
        <v>44.239999999999995</v>
      </c>
      <c r="EB95">
        <v>43</v>
      </c>
      <c r="EC95">
        <v>523</v>
      </c>
      <c r="ED95">
        <v>445</v>
      </c>
      <c r="EE95" s="26">
        <v>13.487877257643859</v>
      </c>
      <c r="EF95" s="22">
        <v>18.768999999999998</v>
      </c>
      <c r="EG95" s="5">
        <v>29</v>
      </c>
      <c r="EH95">
        <v>321</v>
      </c>
      <c r="EI95">
        <v>2</v>
      </c>
      <c r="EJ95" s="4">
        <v>0</v>
      </c>
      <c r="EK95" s="23">
        <v>1</v>
      </c>
      <c r="EL95">
        <v>1</v>
      </c>
      <c r="EM95">
        <v>0.5</v>
      </c>
      <c r="EN95" s="4">
        <v>0</v>
      </c>
      <c r="EO95" s="4">
        <v>0</v>
      </c>
      <c r="EP95">
        <v>1067</v>
      </c>
      <c r="EQ95">
        <v>1</v>
      </c>
      <c r="ER95" s="4">
        <v>0</v>
      </c>
      <c r="ES95" s="22">
        <v>0</v>
      </c>
      <c r="ET95">
        <v>163</v>
      </c>
      <c r="EU95" s="4">
        <v>0</v>
      </c>
      <c r="EV95" s="21">
        <f t="shared" si="332"/>
        <v>1.7390000000000001</v>
      </c>
      <c r="EW95">
        <v>285</v>
      </c>
      <c r="EX95">
        <v>1743</v>
      </c>
      <c r="EY95">
        <v>44</v>
      </c>
      <c r="EZ95">
        <v>2</v>
      </c>
      <c r="FA95" s="26">
        <v>20.546438001054256</v>
      </c>
      <c r="FB95" s="22">
        <v>36.342599999999997</v>
      </c>
      <c r="FC95" s="4">
        <v>0</v>
      </c>
      <c r="FD95">
        <v>566</v>
      </c>
      <c r="FE95">
        <v>262</v>
      </c>
      <c r="FF95" s="27">
        <v>231</v>
      </c>
      <c r="FG95" s="28">
        <v>316.68624737819653</v>
      </c>
      <c r="FH95" s="28">
        <v>23.615381679068765</v>
      </c>
      <c r="FI95" s="27">
        <v>337</v>
      </c>
      <c r="FJ95" s="27">
        <v>1</v>
      </c>
      <c r="FK95" s="4">
        <v>0</v>
      </c>
      <c r="FL95" s="29">
        <f>FL94-6.67</f>
        <v>11.659999999999998</v>
      </c>
      <c r="FM95" s="27">
        <v>95</v>
      </c>
      <c r="FN95">
        <v>1279</v>
      </c>
      <c r="FO95" s="4">
        <v>0</v>
      </c>
      <c r="FP95" s="4">
        <v>0</v>
      </c>
      <c r="FQ95" s="27">
        <v>7948</v>
      </c>
      <c r="FR95" s="30">
        <v>4.1808999999999994</v>
      </c>
      <c r="FS95" s="28">
        <v>7.5430162067400488</v>
      </c>
      <c r="FT95">
        <v>2427</v>
      </c>
      <c r="FU95">
        <v>28946</v>
      </c>
      <c r="FV95" s="27">
        <v>45</v>
      </c>
      <c r="FW95" s="4">
        <v>0</v>
      </c>
      <c r="FX95" s="4">
        <v>0</v>
      </c>
      <c r="FY95" s="27">
        <v>711</v>
      </c>
      <c r="FZ95" s="28">
        <v>27.854066756848852</v>
      </c>
      <c r="GA95" s="18">
        <v>0</v>
      </c>
      <c r="GB95" s="27">
        <v>58</v>
      </c>
      <c r="GC95" s="11">
        <v>98</v>
      </c>
    </row>
    <row r="96" spans="1:185">
      <c r="A96" s="1">
        <v>1994</v>
      </c>
      <c r="B96">
        <v>30</v>
      </c>
      <c r="C96">
        <v>34</v>
      </c>
      <c r="D96">
        <v>251</v>
      </c>
      <c r="E96" s="4">
        <v>0</v>
      </c>
      <c r="F96">
        <v>0</v>
      </c>
      <c r="G96" s="4">
        <v>0</v>
      </c>
      <c r="H96" s="4">
        <v>0</v>
      </c>
      <c r="I96">
        <v>536</v>
      </c>
      <c r="J96" s="4">
        <v>0</v>
      </c>
      <c r="K96">
        <v>690</v>
      </c>
      <c r="L96">
        <v>436</v>
      </c>
      <c r="M96" s="22">
        <v>4.8569000000000004</v>
      </c>
      <c r="N96">
        <v>22</v>
      </c>
      <c r="O96">
        <v>6</v>
      </c>
      <c r="P96">
        <v>373</v>
      </c>
      <c r="Q96" s="4">
        <v>0</v>
      </c>
      <c r="R96" s="3">
        <v>0</v>
      </c>
      <c r="S96" s="7">
        <v>0</v>
      </c>
      <c r="T96" s="21">
        <f t="shared" ref="T96:T113" si="335">T95+0.89</f>
        <v>1.8900000000000001</v>
      </c>
      <c r="U96">
        <v>2</v>
      </c>
      <c r="V96">
        <v>3</v>
      </c>
      <c r="W96">
        <v>1305</v>
      </c>
      <c r="X96">
        <v>18</v>
      </c>
      <c r="Y96">
        <v>60</v>
      </c>
      <c r="Z96" s="4">
        <v>0</v>
      </c>
      <c r="AA96" s="26">
        <v>30.838366264638996</v>
      </c>
      <c r="AB96">
        <v>3</v>
      </c>
      <c r="AC96" s="4">
        <v>0</v>
      </c>
      <c r="AD96">
        <v>5</v>
      </c>
      <c r="AE96">
        <v>2930</v>
      </c>
      <c r="AF96" s="22">
        <v>1.1312000000000002</v>
      </c>
      <c r="AG96">
        <v>0</v>
      </c>
      <c r="AH96">
        <v>1</v>
      </c>
      <c r="AI96" s="7">
        <f t="shared" si="333"/>
        <v>43.859999999999992</v>
      </c>
      <c r="AJ96">
        <v>2246</v>
      </c>
      <c r="AK96">
        <v>3</v>
      </c>
      <c r="AL96">
        <v>276</v>
      </c>
      <c r="AM96" s="4">
        <v>0</v>
      </c>
      <c r="AN96">
        <v>3</v>
      </c>
      <c r="AO96" s="4">
        <v>0</v>
      </c>
      <c r="AP96" s="4">
        <v>0</v>
      </c>
      <c r="AQ96">
        <v>22</v>
      </c>
      <c r="AR96">
        <v>6</v>
      </c>
      <c r="AS96">
        <v>14</v>
      </c>
      <c r="AT96">
        <v>57</v>
      </c>
      <c r="AU96">
        <v>519</v>
      </c>
      <c r="AV96">
        <v>221</v>
      </c>
      <c r="AW96">
        <v>2</v>
      </c>
      <c r="AX96" s="4">
        <v>0</v>
      </c>
      <c r="AY96">
        <v>12</v>
      </c>
      <c r="AZ96">
        <v>274</v>
      </c>
      <c r="BA96">
        <v>105</v>
      </c>
      <c r="BB96">
        <v>681</v>
      </c>
      <c r="BC96" s="25">
        <v>30</v>
      </c>
      <c r="BD96">
        <v>2</v>
      </c>
      <c r="BE96" s="21">
        <f t="shared" ref="BE96:BE117" si="336">BE95+0.52</f>
        <v>8.52</v>
      </c>
      <c r="BF96">
        <v>1</v>
      </c>
      <c r="BG96" s="10">
        <v>0</v>
      </c>
      <c r="BH96">
        <v>399</v>
      </c>
      <c r="BI96">
        <v>3288</v>
      </c>
      <c r="BJ96">
        <v>1</v>
      </c>
      <c r="BK96">
        <v>4</v>
      </c>
      <c r="BL96" s="4">
        <v>0</v>
      </c>
      <c r="BM96">
        <v>4</v>
      </c>
      <c r="BN96" s="4">
        <v>0</v>
      </c>
      <c r="BO96">
        <v>4059</v>
      </c>
      <c r="BP96">
        <v>5</v>
      </c>
      <c r="BQ96">
        <v>247</v>
      </c>
      <c r="BR96" s="4">
        <v>0</v>
      </c>
      <c r="BS96" s="4">
        <v>0</v>
      </c>
      <c r="BT96">
        <v>10</v>
      </c>
      <c r="BU96" s="6">
        <v>7</v>
      </c>
      <c r="BV96">
        <v>2</v>
      </c>
      <c r="BW96" s="9">
        <v>0</v>
      </c>
      <c r="BX96" s="9">
        <v>0</v>
      </c>
      <c r="BY96" s="26">
        <v>0</v>
      </c>
      <c r="BZ96" s="26">
        <v>0</v>
      </c>
      <c r="CA96">
        <v>34</v>
      </c>
      <c r="CB96">
        <v>273</v>
      </c>
      <c r="CC96">
        <v>22</v>
      </c>
      <c r="CD96" s="6">
        <v>1904</v>
      </c>
      <c r="CE96" s="6">
        <v>805</v>
      </c>
      <c r="CF96" s="6">
        <v>2825</v>
      </c>
      <c r="CG96" s="6">
        <v>620</v>
      </c>
      <c r="CH96">
        <v>119</v>
      </c>
      <c r="CI96">
        <v>0</v>
      </c>
      <c r="CJ96">
        <v>2095</v>
      </c>
      <c r="CK96" s="6">
        <v>10</v>
      </c>
      <c r="CL96">
        <v>5853</v>
      </c>
      <c r="CM96" s="6">
        <v>133</v>
      </c>
      <c r="CN96" s="6">
        <v>11</v>
      </c>
      <c r="CO96" s="4">
        <v>0</v>
      </c>
      <c r="CP96" s="9">
        <v>0</v>
      </c>
      <c r="CQ96">
        <v>1549</v>
      </c>
      <c r="CR96" s="6">
        <v>70</v>
      </c>
      <c r="CS96" s="9">
        <v>0</v>
      </c>
      <c r="CT96" s="6">
        <v>67</v>
      </c>
      <c r="CU96" s="4">
        <v>0</v>
      </c>
      <c r="CV96" s="5">
        <v>1</v>
      </c>
      <c r="CW96" s="6">
        <v>100</v>
      </c>
      <c r="CX96" s="6">
        <v>8</v>
      </c>
      <c r="CY96" s="6">
        <v>383</v>
      </c>
      <c r="CZ96" s="4">
        <v>0</v>
      </c>
      <c r="DA96" s="12">
        <v>10</v>
      </c>
      <c r="DB96" s="6">
        <v>5</v>
      </c>
      <c r="DC96" s="6">
        <v>3</v>
      </c>
      <c r="DD96" s="25">
        <f t="shared" si="330"/>
        <v>0.97599999999999998</v>
      </c>
      <c r="DE96" s="6">
        <v>27</v>
      </c>
      <c r="DF96" s="12">
        <v>1.8978000000000002</v>
      </c>
      <c r="DG96" s="6">
        <v>1630</v>
      </c>
      <c r="DH96" s="9">
        <v>0</v>
      </c>
      <c r="DI96" s="14">
        <v>0</v>
      </c>
      <c r="DJ96" s="6">
        <v>137</v>
      </c>
      <c r="DK96" s="25">
        <f t="shared" si="331"/>
        <v>7.16</v>
      </c>
      <c r="DL96">
        <v>7</v>
      </c>
      <c r="DM96">
        <v>6</v>
      </c>
      <c r="DN96">
        <v>5</v>
      </c>
      <c r="DO96">
        <v>405</v>
      </c>
      <c r="DP96">
        <v>5</v>
      </c>
      <c r="DQ96">
        <v>175</v>
      </c>
      <c r="DR96">
        <v>5</v>
      </c>
      <c r="DS96" s="9">
        <v>0</v>
      </c>
      <c r="DT96">
        <v>38</v>
      </c>
      <c r="DU96">
        <v>318</v>
      </c>
      <c r="DV96">
        <v>16</v>
      </c>
      <c r="DW96" s="4">
        <v>0</v>
      </c>
      <c r="DX96">
        <v>10</v>
      </c>
      <c r="DY96" s="4">
        <v>0</v>
      </c>
      <c r="DZ96">
        <v>5</v>
      </c>
      <c r="EA96" s="21">
        <f t="shared" si="334"/>
        <v>41.359999999999992</v>
      </c>
      <c r="EB96">
        <v>31</v>
      </c>
      <c r="EC96">
        <v>435</v>
      </c>
      <c r="ED96">
        <v>372</v>
      </c>
      <c r="EE96" s="26">
        <v>14.986530286270956</v>
      </c>
      <c r="EF96" s="22">
        <v>18.516500000000001</v>
      </c>
      <c r="EG96" s="5">
        <v>27</v>
      </c>
      <c r="EH96">
        <v>338</v>
      </c>
      <c r="EI96">
        <v>3</v>
      </c>
      <c r="EJ96" s="4">
        <v>0</v>
      </c>
      <c r="EK96" s="23">
        <v>1</v>
      </c>
      <c r="EL96">
        <v>1</v>
      </c>
      <c r="EM96">
        <v>1</v>
      </c>
      <c r="EN96" s="4">
        <v>0</v>
      </c>
      <c r="EO96" s="4">
        <v>0</v>
      </c>
      <c r="EP96">
        <v>1010</v>
      </c>
      <c r="EQ96">
        <v>1</v>
      </c>
      <c r="ER96" s="4">
        <v>0</v>
      </c>
      <c r="ES96" s="22">
        <v>0</v>
      </c>
      <c r="ET96">
        <v>127</v>
      </c>
      <c r="EU96" s="4">
        <v>0</v>
      </c>
      <c r="EV96" s="21">
        <f t="shared" si="332"/>
        <v>1.6520000000000001</v>
      </c>
      <c r="EW96">
        <v>265</v>
      </c>
      <c r="EX96">
        <v>2017</v>
      </c>
      <c r="EY96">
        <v>50</v>
      </c>
      <c r="EZ96">
        <v>3</v>
      </c>
      <c r="FA96" s="26">
        <v>21.144877942832533</v>
      </c>
      <c r="FB96" s="22">
        <v>35.046499999999995</v>
      </c>
      <c r="FC96" s="4">
        <v>0</v>
      </c>
      <c r="FD96">
        <v>513</v>
      </c>
      <c r="FE96">
        <v>279</v>
      </c>
      <c r="FF96" s="27">
        <v>262</v>
      </c>
      <c r="FG96" s="28">
        <v>263.27876817640851</v>
      </c>
      <c r="FH96" s="28">
        <v>24.429705185243549</v>
      </c>
      <c r="FI96" s="27">
        <v>342</v>
      </c>
      <c r="FJ96" s="27">
        <v>2</v>
      </c>
      <c r="FK96" s="4">
        <v>0</v>
      </c>
      <c r="FL96" s="27">
        <v>5</v>
      </c>
      <c r="FM96" s="27">
        <v>78</v>
      </c>
      <c r="FN96">
        <v>876</v>
      </c>
      <c r="FO96" s="4">
        <v>0</v>
      </c>
      <c r="FP96" s="4">
        <v>0</v>
      </c>
      <c r="FQ96" s="27">
        <v>6044</v>
      </c>
      <c r="FR96" s="30">
        <v>4.0896999999999997</v>
      </c>
      <c r="FS96" s="28">
        <v>7.1066433683335992</v>
      </c>
      <c r="FT96">
        <v>2521</v>
      </c>
      <c r="FU96">
        <v>29285</v>
      </c>
      <c r="FV96" s="27">
        <v>46</v>
      </c>
      <c r="FW96" s="4">
        <v>0</v>
      </c>
      <c r="FX96" s="4">
        <v>0</v>
      </c>
      <c r="FY96" s="27">
        <v>787</v>
      </c>
      <c r="FZ96" s="28">
        <v>20.300421534652553</v>
      </c>
      <c r="GA96" s="18">
        <v>0</v>
      </c>
      <c r="GB96" s="27">
        <v>58</v>
      </c>
      <c r="GC96" s="11">
        <v>116</v>
      </c>
    </row>
    <row r="97" spans="1:185">
      <c r="A97" s="1">
        <v>1995</v>
      </c>
      <c r="B97">
        <v>31</v>
      </c>
      <c r="C97">
        <v>33</v>
      </c>
      <c r="D97">
        <v>257</v>
      </c>
      <c r="E97" s="4">
        <v>0</v>
      </c>
      <c r="F97">
        <v>0</v>
      </c>
      <c r="G97" s="4">
        <v>0</v>
      </c>
      <c r="H97" s="4">
        <v>0</v>
      </c>
      <c r="I97">
        <v>434</v>
      </c>
      <c r="J97" s="4">
        <v>0</v>
      </c>
      <c r="K97">
        <v>646</v>
      </c>
      <c r="L97">
        <v>502</v>
      </c>
      <c r="M97" s="22">
        <v>4.7781000000000002</v>
      </c>
      <c r="N97">
        <v>13</v>
      </c>
      <c r="O97">
        <v>5</v>
      </c>
      <c r="P97">
        <v>426</v>
      </c>
      <c r="Q97" s="4">
        <v>0</v>
      </c>
      <c r="R97" s="3">
        <v>0</v>
      </c>
      <c r="S97" s="7">
        <v>0</v>
      </c>
      <c r="T97" s="21">
        <f t="shared" si="335"/>
        <v>2.7800000000000002</v>
      </c>
      <c r="U97">
        <v>2</v>
      </c>
      <c r="V97">
        <v>0</v>
      </c>
      <c r="W97">
        <v>1214</v>
      </c>
      <c r="X97">
        <v>25</v>
      </c>
      <c r="Y97">
        <v>0</v>
      </c>
      <c r="Z97" s="4">
        <v>0</v>
      </c>
      <c r="AA97" s="26">
        <v>35.243847159587425</v>
      </c>
      <c r="AB97">
        <v>3</v>
      </c>
      <c r="AC97" s="26">
        <v>9.0411700531511627</v>
      </c>
      <c r="AD97">
        <v>5</v>
      </c>
      <c r="AE97">
        <v>2939</v>
      </c>
      <c r="AF97" s="22">
        <v>1.0878000000000001</v>
      </c>
      <c r="AG97">
        <v>0</v>
      </c>
      <c r="AH97">
        <v>1</v>
      </c>
      <c r="AI97" s="7">
        <f t="shared" si="333"/>
        <v>57.47999999999999</v>
      </c>
      <c r="AJ97">
        <v>2551</v>
      </c>
      <c r="AK97">
        <v>4</v>
      </c>
      <c r="AL97" s="21">
        <f t="shared" ref="AL97:AL108" si="337">AL96+9.54</f>
        <v>285.54000000000002</v>
      </c>
      <c r="AM97" s="4">
        <v>0</v>
      </c>
      <c r="AN97">
        <v>3</v>
      </c>
      <c r="AO97" s="4">
        <v>0</v>
      </c>
      <c r="AP97" s="4">
        <v>0</v>
      </c>
      <c r="AQ97">
        <v>26</v>
      </c>
      <c r="AR97">
        <v>8</v>
      </c>
      <c r="AS97">
        <v>51</v>
      </c>
      <c r="AT97">
        <v>54</v>
      </c>
      <c r="AU97">
        <v>687</v>
      </c>
      <c r="AV97">
        <v>227</v>
      </c>
      <c r="AW97">
        <v>2</v>
      </c>
      <c r="AX97" s="4">
        <v>0</v>
      </c>
      <c r="AY97">
        <v>11</v>
      </c>
      <c r="AZ97">
        <v>321</v>
      </c>
      <c r="BA97">
        <v>101</v>
      </c>
      <c r="BB97">
        <v>740</v>
      </c>
      <c r="BC97" s="25">
        <v>30</v>
      </c>
      <c r="BD97" s="21">
        <f>BD96+1.67</f>
        <v>3.67</v>
      </c>
      <c r="BE97" s="21">
        <f t="shared" si="336"/>
        <v>9.0399999999999991</v>
      </c>
      <c r="BF97">
        <v>3</v>
      </c>
      <c r="BG97" s="10">
        <v>0</v>
      </c>
      <c r="BH97">
        <v>370</v>
      </c>
      <c r="BI97">
        <v>3131</v>
      </c>
      <c r="BJ97">
        <v>1</v>
      </c>
      <c r="BK97">
        <v>4</v>
      </c>
      <c r="BL97" s="4">
        <v>0</v>
      </c>
      <c r="BM97">
        <v>14</v>
      </c>
      <c r="BN97" s="4">
        <v>0</v>
      </c>
      <c r="BO97">
        <v>3681</v>
      </c>
      <c r="BP97">
        <v>5</v>
      </c>
      <c r="BQ97">
        <v>321</v>
      </c>
      <c r="BR97" s="4">
        <v>0</v>
      </c>
      <c r="BS97" s="4">
        <v>0</v>
      </c>
      <c r="BT97">
        <v>10</v>
      </c>
      <c r="BU97" s="6">
        <v>7</v>
      </c>
      <c r="BV97">
        <v>2</v>
      </c>
      <c r="BW97" s="9">
        <v>0</v>
      </c>
      <c r="BX97" s="9">
        <v>0</v>
      </c>
      <c r="BY97" s="26">
        <v>2.063828814905535</v>
      </c>
      <c r="BZ97" s="26">
        <v>0</v>
      </c>
      <c r="CA97">
        <v>29</v>
      </c>
      <c r="CB97">
        <v>294</v>
      </c>
      <c r="CC97">
        <v>23</v>
      </c>
      <c r="CD97">
        <v>1922</v>
      </c>
      <c r="CE97">
        <v>688</v>
      </c>
      <c r="CF97">
        <v>2455</v>
      </c>
      <c r="CG97">
        <v>589</v>
      </c>
      <c r="CH97">
        <v>88</v>
      </c>
      <c r="CI97">
        <v>0</v>
      </c>
      <c r="CJ97">
        <v>2196</v>
      </c>
      <c r="CK97">
        <v>9</v>
      </c>
      <c r="CL97">
        <v>5683</v>
      </c>
      <c r="CM97">
        <v>129</v>
      </c>
      <c r="CN97">
        <v>12</v>
      </c>
      <c r="CO97" s="4">
        <v>0</v>
      </c>
      <c r="CP97" s="9">
        <v>0</v>
      </c>
      <c r="CQ97">
        <v>1570</v>
      </c>
      <c r="CR97">
        <v>64</v>
      </c>
      <c r="CS97" s="9">
        <v>0</v>
      </c>
      <c r="CT97">
        <v>67</v>
      </c>
      <c r="CU97" s="4">
        <v>0</v>
      </c>
      <c r="CV97" s="23">
        <v>1</v>
      </c>
      <c r="CW97">
        <v>102</v>
      </c>
      <c r="CX97">
        <v>8</v>
      </c>
      <c r="CY97">
        <v>402</v>
      </c>
      <c r="CZ97" s="4">
        <v>0</v>
      </c>
      <c r="DA97" s="12">
        <v>10</v>
      </c>
      <c r="DB97">
        <v>0</v>
      </c>
      <c r="DC97">
        <v>4</v>
      </c>
      <c r="DD97" s="21">
        <f t="shared" si="330"/>
        <v>1.22</v>
      </c>
      <c r="DE97">
        <v>17</v>
      </c>
      <c r="DF97" s="22">
        <v>1.9258</v>
      </c>
      <c r="DG97">
        <v>931</v>
      </c>
      <c r="DH97" s="9">
        <v>0</v>
      </c>
      <c r="DI97" s="14">
        <v>0</v>
      </c>
      <c r="DJ97">
        <v>133</v>
      </c>
      <c r="DK97" s="25">
        <f t="shared" si="331"/>
        <v>8.9499999999999993</v>
      </c>
      <c r="DL97">
        <v>4</v>
      </c>
      <c r="DM97">
        <v>7</v>
      </c>
      <c r="DN97">
        <v>5</v>
      </c>
      <c r="DO97">
        <v>360</v>
      </c>
      <c r="DP97">
        <v>5</v>
      </c>
      <c r="DQ97">
        <v>158</v>
      </c>
      <c r="DR97">
        <v>6</v>
      </c>
      <c r="DS97" s="9">
        <v>0</v>
      </c>
      <c r="DT97">
        <v>46</v>
      </c>
      <c r="DU97">
        <v>279</v>
      </c>
      <c r="DV97">
        <v>16</v>
      </c>
      <c r="DW97" s="4">
        <v>0</v>
      </c>
      <c r="DX97">
        <v>10</v>
      </c>
      <c r="DY97" s="4">
        <v>0</v>
      </c>
      <c r="DZ97">
        <v>9</v>
      </c>
      <c r="EA97" s="21">
        <f t="shared" si="334"/>
        <v>38.47999999999999</v>
      </c>
      <c r="EB97">
        <v>50</v>
      </c>
      <c r="EC97">
        <v>285</v>
      </c>
      <c r="ED97">
        <v>459</v>
      </c>
      <c r="EE97" s="26">
        <v>14.387069074820117</v>
      </c>
      <c r="EF97" s="22">
        <v>18.263999999999999</v>
      </c>
      <c r="EG97" s="5">
        <v>14</v>
      </c>
      <c r="EH97">
        <v>360</v>
      </c>
      <c r="EI97">
        <v>3</v>
      </c>
      <c r="EJ97" s="4">
        <v>0</v>
      </c>
      <c r="EK97" s="23">
        <v>1</v>
      </c>
      <c r="EL97">
        <v>1</v>
      </c>
      <c r="EM97">
        <v>1</v>
      </c>
      <c r="EN97" s="4">
        <v>0</v>
      </c>
      <c r="EO97" s="4">
        <v>0</v>
      </c>
      <c r="EP97">
        <v>758</v>
      </c>
      <c r="EQ97">
        <v>2</v>
      </c>
      <c r="ER97" s="4">
        <v>0</v>
      </c>
      <c r="ES97" s="22">
        <v>0</v>
      </c>
      <c r="ET97">
        <v>84</v>
      </c>
      <c r="EU97" s="4">
        <v>0</v>
      </c>
      <c r="EV97" s="21">
        <f t="shared" si="332"/>
        <v>1.5650000000000002</v>
      </c>
      <c r="EW97">
        <v>242</v>
      </c>
      <c r="EX97">
        <v>2070</v>
      </c>
      <c r="EY97">
        <v>51</v>
      </c>
      <c r="EZ97">
        <v>3</v>
      </c>
      <c r="FA97" s="26">
        <v>21.543837904018055</v>
      </c>
      <c r="FB97" s="22">
        <v>33.750399999999999</v>
      </c>
      <c r="FC97" s="4">
        <v>0</v>
      </c>
      <c r="FD97">
        <v>491</v>
      </c>
      <c r="FE97">
        <v>292</v>
      </c>
      <c r="FF97" s="27">
        <v>316</v>
      </c>
      <c r="FG97" s="28">
        <v>292.38628139113098</v>
      </c>
      <c r="FH97" s="28">
        <v>24.429705185243549</v>
      </c>
      <c r="FI97" s="27">
        <v>438</v>
      </c>
      <c r="FJ97" s="27">
        <v>1</v>
      </c>
      <c r="FK97" s="4">
        <v>0</v>
      </c>
      <c r="FL97" s="27">
        <v>1</v>
      </c>
      <c r="FM97" s="27">
        <v>74</v>
      </c>
      <c r="FN97">
        <v>970</v>
      </c>
      <c r="FO97" s="4">
        <v>0</v>
      </c>
      <c r="FP97" s="4">
        <v>0</v>
      </c>
      <c r="FQ97" s="27">
        <v>6254</v>
      </c>
      <c r="FR97" s="27">
        <v>3</v>
      </c>
      <c r="FS97" s="28">
        <v>7.355999275994427</v>
      </c>
      <c r="FT97">
        <v>2365</v>
      </c>
      <c r="FU97">
        <v>30156</v>
      </c>
      <c r="FV97" s="27">
        <v>38</v>
      </c>
      <c r="FW97" s="4">
        <v>0</v>
      </c>
      <c r="FX97" s="4">
        <v>0</v>
      </c>
      <c r="FY97" s="27">
        <v>1040</v>
      </c>
      <c r="FZ97" s="28">
        <v>121.33042638152806</v>
      </c>
      <c r="GA97" s="18">
        <v>0</v>
      </c>
      <c r="GB97" s="27">
        <v>58</v>
      </c>
      <c r="GC97" s="11">
        <v>112</v>
      </c>
    </row>
    <row r="98" spans="1:185">
      <c r="A98" s="1">
        <v>1996</v>
      </c>
      <c r="B98">
        <v>31</v>
      </c>
      <c r="C98">
        <v>20</v>
      </c>
      <c r="D98">
        <v>226</v>
      </c>
      <c r="E98" s="4">
        <v>0</v>
      </c>
      <c r="F98">
        <v>1</v>
      </c>
      <c r="G98" s="4">
        <v>0</v>
      </c>
      <c r="H98" s="4">
        <v>0</v>
      </c>
      <c r="I98">
        <v>406</v>
      </c>
      <c r="J98" s="4">
        <v>0</v>
      </c>
      <c r="K98">
        <v>657</v>
      </c>
      <c r="L98">
        <v>535</v>
      </c>
      <c r="M98" s="22">
        <v>4.6993000000000009</v>
      </c>
      <c r="N98">
        <v>16</v>
      </c>
      <c r="O98">
        <v>5</v>
      </c>
      <c r="P98">
        <v>354</v>
      </c>
      <c r="Q98" s="4">
        <v>0</v>
      </c>
      <c r="R98" s="3">
        <v>0</v>
      </c>
      <c r="S98" s="7">
        <v>0</v>
      </c>
      <c r="T98" s="21">
        <f t="shared" si="335"/>
        <v>3.6700000000000004</v>
      </c>
      <c r="U98">
        <v>2</v>
      </c>
      <c r="V98">
        <v>1</v>
      </c>
      <c r="W98">
        <v>1414</v>
      </c>
      <c r="X98">
        <v>25</v>
      </c>
      <c r="Y98">
        <v>0</v>
      </c>
      <c r="Z98" s="4">
        <v>0</v>
      </c>
      <c r="AA98" s="26">
        <v>35.794532271455978</v>
      </c>
      <c r="AB98">
        <v>3</v>
      </c>
      <c r="AC98" s="26">
        <v>10.3327657750299</v>
      </c>
      <c r="AD98">
        <v>5</v>
      </c>
      <c r="AE98">
        <v>2905</v>
      </c>
      <c r="AF98" s="22">
        <v>1.0444000000000002</v>
      </c>
      <c r="AG98">
        <v>1</v>
      </c>
      <c r="AH98">
        <v>1</v>
      </c>
      <c r="AI98" s="7">
        <f t="shared" si="333"/>
        <v>71.099999999999994</v>
      </c>
      <c r="AJ98">
        <v>3087</v>
      </c>
      <c r="AK98">
        <v>2</v>
      </c>
      <c r="AL98" s="21">
        <f t="shared" si="337"/>
        <v>295.08000000000004</v>
      </c>
      <c r="AM98" s="4">
        <v>0</v>
      </c>
      <c r="AN98">
        <v>3</v>
      </c>
      <c r="AO98" s="4">
        <v>0</v>
      </c>
      <c r="AP98" s="4">
        <v>0</v>
      </c>
      <c r="AQ98">
        <v>20</v>
      </c>
      <c r="AR98">
        <v>8</v>
      </c>
      <c r="AS98">
        <v>57</v>
      </c>
      <c r="AT98">
        <v>57</v>
      </c>
      <c r="AU98">
        <v>566</v>
      </c>
      <c r="AV98">
        <v>226</v>
      </c>
      <c r="AW98">
        <v>2</v>
      </c>
      <c r="AX98" s="4">
        <v>0</v>
      </c>
      <c r="AY98" s="21">
        <f t="shared" ref="AY98:AY109" si="338">AY97+5.86</f>
        <v>16.86</v>
      </c>
      <c r="AZ98">
        <v>338</v>
      </c>
      <c r="BA98">
        <v>103</v>
      </c>
      <c r="BB98">
        <v>696</v>
      </c>
      <c r="BC98" s="25">
        <v>30</v>
      </c>
      <c r="BD98" s="21">
        <f>BD97+1.67</f>
        <v>5.34</v>
      </c>
      <c r="BE98" s="21">
        <f t="shared" si="336"/>
        <v>9.5599999999999987</v>
      </c>
      <c r="BF98">
        <v>5</v>
      </c>
      <c r="BG98" s="10">
        <v>0</v>
      </c>
      <c r="BH98">
        <v>330</v>
      </c>
      <c r="BI98">
        <v>3035</v>
      </c>
      <c r="BJ98">
        <v>1</v>
      </c>
      <c r="BK98">
        <v>4</v>
      </c>
      <c r="BL98" s="4">
        <v>0</v>
      </c>
      <c r="BM98">
        <v>15</v>
      </c>
      <c r="BN98" s="4">
        <v>0</v>
      </c>
      <c r="BO98">
        <v>3417</v>
      </c>
      <c r="BP98">
        <v>5</v>
      </c>
      <c r="BQ98">
        <v>308</v>
      </c>
      <c r="BR98" s="4">
        <v>0</v>
      </c>
      <c r="BS98" s="4">
        <v>0</v>
      </c>
      <c r="BT98">
        <v>10</v>
      </c>
      <c r="BU98" s="25">
        <f t="shared" ref="BU98:BU105" si="339">BU97+5.89</f>
        <v>12.89</v>
      </c>
      <c r="BV98">
        <v>3</v>
      </c>
      <c r="BW98" s="9">
        <v>0</v>
      </c>
      <c r="BX98" s="9">
        <v>0</v>
      </c>
      <c r="BY98" s="26">
        <v>1.0319144074527675</v>
      </c>
      <c r="BZ98" s="26">
        <v>0</v>
      </c>
      <c r="CA98">
        <v>71</v>
      </c>
      <c r="CB98">
        <v>316</v>
      </c>
      <c r="CC98">
        <v>24</v>
      </c>
      <c r="CD98">
        <v>2229</v>
      </c>
      <c r="CE98">
        <v>813</v>
      </c>
      <c r="CF98">
        <v>2806</v>
      </c>
      <c r="CG98">
        <v>447</v>
      </c>
      <c r="CH98">
        <v>125</v>
      </c>
      <c r="CI98">
        <v>0</v>
      </c>
      <c r="CJ98">
        <v>2224</v>
      </c>
      <c r="CK98">
        <v>12</v>
      </c>
      <c r="CL98">
        <v>5795</v>
      </c>
      <c r="CM98">
        <v>141</v>
      </c>
      <c r="CN98">
        <v>11</v>
      </c>
      <c r="CO98" s="4">
        <v>0</v>
      </c>
      <c r="CP98" s="9">
        <v>0</v>
      </c>
      <c r="CQ98">
        <v>1733</v>
      </c>
      <c r="CR98">
        <v>45</v>
      </c>
      <c r="CS98" s="9">
        <v>0</v>
      </c>
      <c r="CT98">
        <v>109</v>
      </c>
      <c r="CU98" s="4">
        <v>0</v>
      </c>
      <c r="CV98" s="23">
        <v>1</v>
      </c>
      <c r="CW98">
        <v>103</v>
      </c>
      <c r="CX98">
        <v>8</v>
      </c>
      <c r="CY98">
        <v>245</v>
      </c>
      <c r="CZ98" s="4">
        <v>0</v>
      </c>
      <c r="DA98" s="12">
        <v>10</v>
      </c>
      <c r="DB98" s="21">
        <f t="shared" ref="DB98:DB105" si="340">DB97+0.44</f>
        <v>0.44</v>
      </c>
      <c r="DC98">
        <v>4</v>
      </c>
      <c r="DD98" s="21">
        <f t="shared" si="330"/>
        <v>1.464</v>
      </c>
      <c r="DE98">
        <v>17</v>
      </c>
      <c r="DF98" s="22">
        <v>1.9538</v>
      </c>
      <c r="DG98">
        <v>921</v>
      </c>
      <c r="DH98" s="9">
        <v>0</v>
      </c>
      <c r="DI98" s="14">
        <v>0</v>
      </c>
      <c r="DJ98">
        <v>113</v>
      </c>
      <c r="DK98" s="25">
        <f t="shared" si="331"/>
        <v>10.739999999999998</v>
      </c>
      <c r="DL98">
        <v>6</v>
      </c>
      <c r="DM98">
        <v>8</v>
      </c>
      <c r="DN98">
        <v>4</v>
      </c>
      <c r="DO98">
        <v>364</v>
      </c>
      <c r="DP98">
        <v>6</v>
      </c>
      <c r="DQ98">
        <v>176</v>
      </c>
      <c r="DR98">
        <v>3</v>
      </c>
      <c r="DS98" s="9">
        <v>0</v>
      </c>
      <c r="DT98">
        <v>55</v>
      </c>
      <c r="DU98">
        <v>322</v>
      </c>
      <c r="DV98">
        <v>17</v>
      </c>
      <c r="DW98" s="4">
        <v>0</v>
      </c>
      <c r="DX98" s="21">
        <f t="shared" ref="DX98:DX114" si="341">DX97-0.56</f>
        <v>9.44</v>
      </c>
      <c r="DY98" s="4">
        <v>0</v>
      </c>
      <c r="DZ98">
        <v>9</v>
      </c>
      <c r="EA98" s="21">
        <f t="shared" si="334"/>
        <v>35.599999999999987</v>
      </c>
      <c r="EB98">
        <v>45</v>
      </c>
      <c r="EC98">
        <v>624</v>
      </c>
      <c r="ED98">
        <v>409</v>
      </c>
      <c r="EE98" s="26">
        <v>16.18545270917263</v>
      </c>
      <c r="EF98" s="22">
        <v>18.011500000000002</v>
      </c>
      <c r="EG98" s="5">
        <v>9</v>
      </c>
      <c r="EH98">
        <v>349</v>
      </c>
      <c r="EI98">
        <v>3</v>
      </c>
      <c r="EJ98" s="4">
        <v>0</v>
      </c>
      <c r="EK98" s="23">
        <v>1</v>
      </c>
      <c r="EL98">
        <v>1</v>
      </c>
      <c r="EM98">
        <v>1</v>
      </c>
      <c r="EN98" s="4">
        <v>0</v>
      </c>
      <c r="EO98" s="4">
        <v>0</v>
      </c>
      <c r="EP98">
        <v>893</v>
      </c>
      <c r="EQ98">
        <v>2</v>
      </c>
      <c r="ER98" s="4">
        <v>0</v>
      </c>
      <c r="ES98" s="22">
        <v>0</v>
      </c>
      <c r="ET98">
        <v>92</v>
      </c>
      <c r="EU98" s="4">
        <v>0</v>
      </c>
      <c r="EV98" s="21">
        <f t="shared" si="332"/>
        <v>1.4780000000000002</v>
      </c>
      <c r="EW98">
        <v>272</v>
      </c>
      <c r="EX98">
        <v>1347</v>
      </c>
      <c r="EY98">
        <v>55</v>
      </c>
      <c r="EZ98">
        <v>3</v>
      </c>
      <c r="FA98" s="26">
        <v>21.942797865203573</v>
      </c>
      <c r="FB98" s="22">
        <v>32.454299999999996</v>
      </c>
      <c r="FC98" s="4">
        <v>0</v>
      </c>
      <c r="FD98">
        <v>491</v>
      </c>
      <c r="FE98">
        <v>262</v>
      </c>
      <c r="FF98" s="27">
        <v>416</v>
      </c>
      <c r="FG98" s="28">
        <v>312.92761954566481</v>
      </c>
      <c r="FH98" s="28">
        <v>24.429705185243549</v>
      </c>
      <c r="FI98" s="27">
        <v>571</v>
      </c>
      <c r="FJ98" s="27">
        <v>2</v>
      </c>
      <c r="FK98" s="4">
        <v>0</v>
      </c>
      <c r="FL98" s="27">
        <v>1</v>
      </c>
      <c r="FM98" s="27">
        <v>80</v>
      </c>
      <c r="FN98">
        <v>1111</v>
      </c>
      <c r="FO98" s="4">
        <v>0</v>
      </c>
      <c r="FP98" s="4">
        <v>0</v>
      </c>
      <c r="FQ98" s="27">
        <v>5328</v>
      </c>
      <c r="FR98" s="27">
        <v>3</v>
      </c>
      <c r="FS98" s="28">
        <v>9.0391516527050175</v>
      </c>
      <c r="FT98">
        <v>2042</v>
      </c>
      <c r="FU98">
        <v>29074</v>
      </c>
      <c r="FV98" s="27">
        <v>62</v>
      </c>
      <c r="FW98" s="4">
        <v>0</v>
      </c>
      <c r="FX98" s="4">
        <v>0</v>
      </c>
      <c r="FY98" s="27">
        <v>828</v>
      </c>
      <c r="FZ98" s="28">
        <v>117.08150094404263</v>
      </c>
      <c r="GA98" s="18">
        <v>0</v>
      </c>
      <c r="GB98" s="27">
        <v>60</v>
      </c>
      <c r="GC98" s="11">
        <v>135</v>
      </c>
    </row>
    <row r="99" spans="1:185">
      <c r="A99" s="1">
        <v>1997</v>
      </c>
      <c r="B99">
        <v>33</v>
      </c>
      <c r="C99">
        <v>17</v>
      </c>
      <c r="D99">
        <v>184</v>
      </c>
      <c r="E99" s="4">
        <v>0</v>
      </c>
      <c r="F99">
        <v>5</v>
      </c>
      <c r="G99" s="4">
        <v>0</v>
      </c>
      <c r="H99" s="4">
        <v>0</v>
      </c>
      <c r="I99">
        <v>396</v>
      </c>
      <c r="J99" s="4">
        <v>0</v>
      </c>
      <c r="K99">
        <v>671</v>
      </c>
      <c r="L99">
        <v>578</v>
      </c>
      <c r="M99" s="22">
        <v>4.6204999999999998</v>
      </c>
      <c r="N99">
        <v>13</v>
      </c>
      <c r="O99">
        <v>5</v>
      </c>
      <c r="P99">
        <v>383</v>
      </c>
      <c r="Q99" s="4">
        <v>0</v>
      </c>
      <c r="R99" s="3">
        <v>0</v>
      </c>
      <c r="S99" s="7">
        <v>0</v>
      </c>
      <c r="T99" s="21">
        <f t="shared" si="335"/>
        <v>4.5600000000000005</v>
      </c>
      <c r="U99">
        <v>3</v>
      </c>
      <c r="V99">
        <v>1</v>
      </c>
      <c r="W99">
        <v>1470</v>
      </c>
      <c r="X99">
        <v>22</v>
      </c>
      <c r="Y99">
        <v>0</v>
      </c>
      <c r="Z99" s="4">
        <v>0</v>
      </c>
      <c r="AA99" s="26">
        <v>45.156179173221389</v>
      </c>
      <c r="AB99">
        <v>3</v>
      </c>
      <c r="AC99" s="26">
        <v>10.3327657750299</v>
      </c>
      <c r="AD99">
        <v>5</v>
      </c>
      <c r="AE99">
        <v>3382</v>
      </c>
      <c r="AF99" s="22">
        <v>1.0010000000000001</v>
      </c>
      <c r="AG99">
        <v>1</v>
      </c>
      <c r="AH99">
        <v>1</v>
      </c>
      <c r="AI99" s="7">
        <f t="shared" si="333"/>
        <v>84.72</v>
      </c>
      <c r="AJ99">
        <v>3706</v>
      </c>
      <c r="AK99">
        <v>3</v>
      </c>
      <c r="AL99" s="21">
        <f t="shared" si="337"/>
        <v>304.62000000000006</v>
      </c>
      <c r="AM99" s="4">
        <v>0</v>
      </c>
      <c r="AN99">
        <v>5</v>
      </c>
      <c r="AO99" s="4">
        <v>0</v>
      </c>
      <c r="AP99" s="4">
        <v>0</v>
      </c>
      <c r="AQ99">
        <v>23</v>
      </c>
      <c r="AR99">
        <v>11</v>
      </c>
      <c r="AS99">
        <v>59</v>
      </c>
      <c r="AT99">
        <v>62</v>
      </c>
      <c r="AU99">
        <v>511</v>
      </c>
      <c r="AV99">
        <v>235</v>
      </c>
      <c r="AW99">
        <v>2</v>
      </c>
      <c r="AX99" s="4">
        <v>0</v>
      </c>
      <c r="AY99" s="21">
        <f t="shared" si="338"/>
        <v>22.72</v>
      </c>
      <c r="AZ99">
        <v>282</v>
      </c>
      <c r="BA99">
        <v>87</v>
      </c>
      <c r="BB99">
        <v>766</v>
      </c>
      <c r="BC99" s="25">
        <v>30</v>
      </c>
      <c r="BD99">
        <v>7</v>
      </c>
      <c r="BE99" s="21">
        <f t="shared" si="336"/>
        <v>10.079999999999998</v>
      </c>
      <c r="BF99">
        <v>5</v>
      </c>
      <c r="BG99" s="10">
        <v>0</v>
      </c>
      <c r="BH99">
        <v>334</v>
      </c>
      <c r="BI99">
        <v>3306</v>
      </c>
      <c r="BJ99">
        <v>1</v>
      </c>
      <c r="BK99">
        <v>4</v>
      </c>
      <c r="BL99" s="4">
        <v>0</v>
      </c>
      <c r="BM99">
        <v>11</v>
      </c>
      <c r="BN99" s="4">
        <v>0</v>
      </c>
      <c r="BO99">
        <v>3548</v>
      </c>
      <c r="BP99">
        <v>5</v>
      </c>
      <c r="BQ99">
        <v>268</v>
      </c>
      <c r="BR99" s="4">
        <v>0</v>
      </c>
      <c r="BS99" s="4">
        <v>0</v>
      </c>
      <c r="BT99">
        <v>12</v>
      </c>
      <c r="BU99" s="25">
        <f t="shared" si="339"/>
        <v>18.78</v>
      </c>
      <c r="BV99">
        <v>3</v>
      </c>
      <c r="BW99" s="9">
        <v>0</v>
      </c>
      <c r="BX99" s="9">
        <v>0</v>
      </c>
      <c r="BY99" s="26">
        <v>4.6436148335374536</v>
      </c>
      <c r="BZ99" s="26">
        <v>0</v>
      </c>
      <c r="CA99">
        <v>34</v>
      </c>
      <c r="CB99">
        <v>233</v>
      </c>
      <c r="CC99">
        <v>20</v>
      </c>
      <c r="CD99">
        <v>2214</v>
      </c>
      <c r="CE99">
        <v>658</v>
      </c>
      <c r="CF99">
        <v>2793</v>
      </c>
      <c r="CG99">
        <v>453</v>
      </c>
      <c r="CH99">
        <v>206</v>
      </c>
      <c r="CI99">
        <v>0</v>
      </c>
      <c r="CJ99">
        <v>2415</v>
      </c>
      <c r="CK99">
        <v>12</v>
      </c>
      <c r="CL99">
        <v>5625</v>
      </c>
      <c r="CM99">
        <v>129</v>
      </c>
      <c r="CN99">
        <v>13</v>
      </c>
      <c r="CO99" s="4">
        <v>0</v>
      </c>
      <c r="CP99" s="9">
        <v>0</v>
      </c>
      <c r="CQ99">
        <v>1932</v>
      </c>
      <c r="CR99">
        <v>54</v>
      </c>
      <c r="CS99" s="9">
        <v>0</v>
      </c>
      <c r="CT99">
        <v>88</v>
      </c>
      <c r="CU99" s="4">
        <v>0</v>
      </c>
      <c r="CV99" s="23">
        <v>1</v>
      </c>
      <c r="CW99">
        <v>140</v>
      </c>
      <c r="CX99">
        <v>9</v>
      </c>
      <c r="CY99">
        <v>34</v>
      </c>
      <c r="CZ99" s="4">
        <v>0</v>
      </c>
      <c r="DA99" s="12">
        <v>10</v>
      </c>
      <c r="DB99" s="21">
        <f t="shared" si="340"/>
        <v>0.88</v>
      </c>
      <c r="DC99">
        <v>4</v>
      </c>
      <c r="DD99" s="21">
        <f t="shared" si="330"/>
        <v>1.708</v>
      </c>
      <c r="DE99">
        <v>20</v>
      </c>
      <c r="DF99" s="22">
        <v>1.9818</v>
      </c>
      <c r="DG99">
        <v>976</v>
      </c>
      <c r="DH99" s="9">
        <v>0</v>
      </c>
      <c r="DI99" s="14">
        <v>0</v>
      </c>
      <c r="DJ99">
        <v>127</v>
      </c>
      <c r="DK99" s="25">
        <f t="shared" si="331"/>
        <v>12.529999999999998</v>
      </c>
      <c r="DL99">
        <v>6</v>
      </c>
      <c r="DM99">
        <v>10</v>
      </c>
      <c r="DN99">
        <v>5</v>
      </c>
      <c r="DO99">
        <v>632</v>
      </c>
      <c r="DP99">
        <v>6</v>
      </c>
      <c r="DQ99">
        <v>158</v>
      </c>
      <c r="DR99">
        <v>8</v>
      </c>
      <c r="DS99" s="9">
        <v>0</v>
      </c>
      <c r="DT99">
        <v>79</v>
      </c>
      <c r="DU99">
        <v>320</v>
      </c>
      <c r="DV99">
        <v>19</v>
      </c>
      <c r="DW99" s="4">
        <v>0</v>
      </c>
      <c r="DX99" s="21">
        <f t="shared" si="341"/>
        <v>8.879999999999999</v>
      </c>
      <c r="DY99" s="4">
        <v>0</v>
      </c>
      <c r="DZ99">
        <v>9</v>
      </c>
      <c r="EA99" s="21">
        <f t="shared" si="334"/>
        <v>32.719999999999985</v>
      </c>
      <c r="EB99">
        <v>33</v>
      </c>
      <c r="EC99">
        <v>676</v>
      </c>
      <c r="ED99">
        <v>624</v>
      </c>
      <c r="EE99" s="26">
        <v>15.286260891996374</v>
      </c>
      <c r="EF99" s="22">
        <v>17.759</v>
      </c>
      <c r="EG99" s="5">
        <v>9</v>
      </c>
      <c r="EH99">
        <v>312</v>
      </c>
      <c r="EI99">
        <v>3</v>
      </c>
      <c r="EJ99" s="4">
        <v>0</v>
      </c>
      <c r="EK99" s="23">
        <v>1</v>
      </c>
      <c r="EL99">
        <v>0</v>
      </c>
      <c r="EM99">
        <v>1</v>
      </c>
      <c r="EN99" s="4">
        <v>0</v>
      </c>
      <c r="EO99" s="4">
        <v>0</v>
      </c>
      <c r="EP99">
        <v>941</v>
      </c>
      <c r="EQ99">
        <v>3</v>
      </c>
      <c r="ER99" s="4">
        <v>0</v>
      </c>
      <c r="ES99" s="22">
        <v>0</v>
      </c>
      <c r="ET99">
        <v>92</v>
      </c>
      <c r="EU99" s="4">
        <v>0</v>
      </c>
      <c r="EV99" s="21">
        <f t="shared" si="332"/>
        <v>1.3910000000000002</v>
      </c>
      <c r="EW99">
        <v>248</v>
      </c>
      <c r="EX99">
        <v>1717</v>
      </c>
      <c r="EY99">
        <v>45</v>
      </c>
      <c r="EZ99">
        <v>3</v>
      </c>
      <c r="FA99" s="26">
        <v>21.743317884610814</v>
      </c>
      <c r="FB99" s="22">
        <v>31.158199999999994</v>
      </c>
      <c r="FC99" s="4">
        <v>0</v>
      </c>
      <c r="FD99">
        <v>413</v>
      </c>
      <c r="FE99">
        <v>254</v>
      </c>
      <c r="FF99" s="27">
        <v>443</v>
      </c>
      <c r="FG99" s="28">
        <v>289.93880280250568</v>
      </c>
      <c r="FH99" s="28">
        <v>24.429705185243549</v>
      </c>
      <c r="FI99" s="27">
        <v>719</v>
      </c>
      <c r="FJ99" s="27">
        <v>2</v>
      </c>
      <c r="FK99" s="4">
        <v>0</v>
      </c>
      <c r="FL99" s="29">
        <v>1.5</v>
      </c>
      <c r="FM99" s="27">
        <v>99</v>
      </c>
      <c r="FN99">
        <v>1322</v>
      </c>
      <c r="FO99" s="4">
        <v>0</v>
      </c>
      <c r="FP99" s="4">
        <v>0</v>
      </c>
      <c r="FQ99" s="27">
        <v>4316.8421049999997</v>
      </c>
      <c r="FR99" s="27">
        <v>1</v>
      </c>
      <c r="FS99" s="28">
        <v>8.665117791213774</v>
      </c>
      <c r="FT99">
        <v>1997</v>
      </c>
      <c r="FU99">
        <v>30726</v>
      </c>
      <c r="FV99" s="27">
        <v>67</v>
      </c>
      <c r="FW99" s="4">
        <v>0</v>
      </c>
      <c r="FX99" s="4">
        <v>0</v>
      </c>
      <c r="FY99" s="27">
        <v>1051</v>
      </c>
      <c r="FZ99" s="28">
        <v>70.815423958090307</v>
      </c>
      <c r="GA99" s="18">
        <v>0</v>
      </c>
      <c r="GB99" s="27">
        <v>59</v>
      </c>
      <c r="GC99" s="11">
        <v>260</v>
      </c>
    </row>
    <row r="100" spans="1:185">
      <c r="A100" s="1">
        <v>1998</v>
      </c>
      <c r="B100">
        <v>34</v>
      </c>
      <c r="C100">
        <v>16</v>
      </c>
      <c r="D100">
        <v>190</v>
      </c>
      <c r="E100" s="4">
        <v>0</v>
      </c>
      <c r="F100">
        <v>5</v>
      </c>
      <c r="G100" s="4">
        <v>0</v>
      </c>
      <c r="H100" s="4">
        <v>0</v>
      </c>
      <c r="I100">
        <v>510</v>
      </c>
      <c r="J100" s="4">
        <v>0</v>
      </c>
      <c r="K100">
        <v>721</v>
      </c>
      <c r="L100">
        <v>556</v>
      </c>
      <c r="M100" s="22">
        <v>4.5417000000000005</v>
      </c>
      <c r="N100">
        <v>13</v>
      </c>
      <c r="O100" s="12">
        <v>6.2275</v>
      </c>
      <c r="P100">
        <v>338</v>
      </c>
      <c r="Q100" s="4">
        <v>0</v>
      </c>
      <c r="R100" s="3">
        <v>0</v>
      </c>
      <c r="S100" s="7">
        <v>0</v>
      </c>
      <c r="T100" s="21">
        <f t="shared" si="335"/>
        <v>5.45</v>
      </c>
      <c r="U100">
        <v>2</v>
      </c>
      <c r="V100">
        <v>0</v>
      </c>
      <c r="W100">
        <v>1896</v>
      </c>
      <c r="X100">
        <v>15</v>
      </c>
      <c r="Y100">
        <v>89</v>
      </c>
      <c r="Z100" s="4">
        <v>0</v>
      </c>
      <c r="AA100" s="26">
        <v>43.50412383761573</v>
      </c>
      <c r="AB100">
        <v>3</v>
      </c>
      <c r="AC100" s="26">
        <v>6.4579786093936873</v>
      </c>
      <c r="AD100">
        <v>5</v>
      </c>
      <c r="AE100">
        <v>3366</v>
      </c>
      <c r="AF100" s="22">
        <v>0.95760000000000023</v>
      </c>
      <c r="AG100">
        <v>1</v>
      </c>
      <c r="AH100">
        <v>1</v>
      </c>
      <c r="AI100" s="7">
        <f t="shared" si="333"/>
        <v>98.34</v>
      </c>
      <c r="AJ100">
        <v>3877</v>
      </c>
      <c r="AK100">
        <v>2</v>
      </c>
      <c r="AL100" s="21">
        <f t="shared" si="337"/>
        <v>314.16000000000008</v>
      </c>
      <c r="AM100" s="4">
        <v>0</v>
      </c>
      <c r="AN100">
        <v>5</v>
      </c>
      <c r="AO100" s="4">
        <v>0</v>
      </c>
      <c r="AP100" s="4">
        <v>0</v>
      </c>
      <c r="AQ100">
        <v>34</v>
      </c>
      <c r="AR100">
        <v>5.1975049999999996</v>
      </c>
      <c r="AS100">
        <v>68</v>
      </c>
      <c r="AT100">
        <v>75</v>
      </c>
      <c r="AU100">
        <v>694</v>
      </c>
      <c r="AV100">
        <v>200</v>
      </c>
      <c r="AW100">
        <v>2</v>
      </c>
      <c r="AX100" s="4">
        <v>0</v>
      </c>
      <c r="AY100" s="21">
        <f t="shared" si="338"/>
        <v>28.58</v>
      </c>
      <c r="AZ100">
        <v>283</v>
      </c>
      <c r="BA100">
        <v>136</v>
      </c>
      <c r="BB100">
        <v>812</v>
      </c>
      <c r="BC100" s="25">
        <v>30</v>
      </c>
      <c r="BD100">
        <v>3</v>
      </c>
      <c r="BE100" s="21">
        <f t="shared" si="336"/>
        <v>10.599999999999998</v>
      </c>
      <c r="BF100">
        <v>5</v>
      </c>
      <c r="BG100" s="10">
        <v>0</v>
      </c>
      <c r="BH100">
        <v>350</v>
      </c>
      <c r="BI100">
        <v>3404</v>
      </c>
      <c r="BJ100">
        <v>1</v>
      </c>
      <c r="BK100">
        <v>4</v>
      </c>
      <c r="BL100" s="4">
        <v>0</v>
      </c>
      <c r="BM100">
        <v>19</v>
      </c>
      <c r="BN100" s="4">
        <v>0</v>
      </c>
      <c r="BO100">
        <v>3442</v>
      </c>
      <c r="BP100">
        <v>6</v>
      </c>
      <c r="BQ100">
        <v>313</v>
      </c>
      <c r="BR100" s="4">
        <v>0</v>
      </c>
      <c r="BS100" s="4">
        <v>0</v>
      </c>
      <c r="BT100">
        <v>13</v>
      </c>
      <c r="BU100" s="25">
        <f t="shared" si="339"/>
        <v>24.67</v>
      </c>
      <c r="BV100">
        <v>3</v>
      </c>
      <c r="BW100" s="9">
        <v>0</v>
      </c>
      <c r="BX100" s="9">
        <v>0</v>
      </c>
      <c r="BY100">
        <v>8</v>
      </c>
      <c r="BZ100" s="26">
        <v>0</v>
      </c>
      <c r="CA100">
        <v>29</v>
      </c>
      <c r="CB100">
        <v>335</v>
      </c>
      <c r="CC100">
        <v>30</v>
      </c>
      <c r="CD100">
        <v>2339</v>
      </c>
      <c r="CE100">
        <v>643</v>
      </c>
      <c r="CF100">
        <v>2783</v>
      </c>
      <c r="CG100">
        <v>464</v>
      </c>
      <c r="CH100">
        <v>151</v>
      </c>
      <c r="CI100">
        <v>278</v>
      </c>
      <c r="CJ100">
        <v>2458</v>
      </c>
      <c r="CK100">
        <v>12</v>
      </c>
      <c r="CL100">
        <v>5462</v>
      </c>
      <c r="CM100">
        <v>143</v>
      </c>
      <c r="CN100">
        <v>17</v>
      </c>
      <c r="CO100" s="4">
        <v>0</v>
      </c>
      <c r="CP100" s="9">
        <v>0</v>
      </c>
      <c r="CQ100">
        <v>1636</v>
      </c>
      <c r="CR100">
        <v>53</v>
      </c>
      <c r="CS100" s="9">
        <v>0</v>
      </c>
      <c r="CT100">
        <v>110</v>
      </c>
      <c r="CU100" s="4">
        <v>0</v>
      </c>
      <c r="CV100" s="23">
        <v>1</v>
      </c>
      <c r="CW100">
        <v>140</v>
      </c>
      <c r="CX100">
        <v>9</v>
      </c>
      <c r="CY100">
        <v>568</v>
      </c>
      <c r="CZ100" s="4">
        <v>0</v>
      </c>
      <c r="DA100" s="12">
        <v>10</v>
      </c>
      <c r="DB100" s="21">
        <f t="shared" si="340"/>
        <v>1.32</v>
      </c>
      <c r="DC100">
        <v>4</v>
      </c>
      <c r="DD100" s="21">
        <f t="shared" si="330"/>
        <v>1.952</v>
      </c>
      <c r="DE100">
        <v>18</v>
      </c>
      <c r="DF100" s="22">
        <v>2.0098000000000003</v>
      </c>
      <c r="DG100">
        <v>1023</v>
      </c>
      <c r="DH100" s="9">
        <v>0</v>
      </c>
      <c r="DI100" s="14">
        <v>0</v>
      </c>
      <c r="DJ100">
        <v>132</v>
      </c>
      <c r="DK100" s="25">
        <f t="shared" si="331"/>
        <v>14.319999999999997</v>
      </c>
      <c r="DL100">
        <v>7</v>
      </c>
      <c r="DM100">
        <v>10</v>
      </c>
      <c r="DN100">
        <v>6</v>
      </c>
      <c r="DO100">
        <v>294</v>
      </c>
      <c r="DP100">
        <v>6</v>
      </c>
      <c r="DQ100">
        <v>157</v>
      </c>
      <c r="DR100">
        <v>12</v>
      </c>
      <c r="DS100" s="9">
        <v>0</v>
      </c>
      <c r="DT100">
        <v>259</v>
      </c>
      <c r="DU100">
        <v>339</v>
      </c>
      <c r="DV100">
        <v>20</v>
      </c>
      <c r="DW100" s="4">
        <v>0</v>
      </c>
      <c r="DX100" s="21">
        <f t="shared" si="341"/>
        <v>8.3199999999999985</v>
      </c>
      <c r="DY100" s="4">
        <v>0</v>
      </c>
      <c r="DZ100">
        <v>8</v>
      </c>
      <c r="EA100" s="21">
        <f t="shared" si="334"/>
        <v>29.839999999999986</v>
      </c>
      <c r="EB100">
        <v>93</v>
      </c>
      <c r="EC100">
        <v>614</v>
      </c>
      <c r="ED100">
        <v>699</v>
      </c>
      <c r="EE100" s="26">
        <v>16.485183314898052</v>
      </c>
      <c r="EF100" s="22">
        <v>17.506500000000003</v>
      </c>
      <c r="EG100" s="5">
        <v>11</v>
      </c>
      <c r="EH100">
        <v>278</v>
      </c>
      <c r="EI100">
        <v>3</v>
      </c>
      <c r="EJ100" s="4">
        <v>0</v>
      </c>
      <c r="EK100" s="31">
        <v>1</v>
      </c>
      <c r="EL100" s="4">
        <v>0</v>
      </c>
      <c r="EM100">
        <v>1</v>
      </c>
      <c r="EN100" s="4">
        <v>0</v>
      </c>
      <c r="EO100" s="4">
        <v>0</v>
      </c>
      <c r="EP100">
        <v>1021</v>
      </c>
      <c r="EQ100">
        <v>3</v>
      </c>
      <c r="ER100" s="4">
        <v>0</v>
      </c>
      <c r="ES100" s="22">
        <v>0</v>
      </c>
      <c r="ET100">
        <v>92</v>
      </c>
      <c r="EU100" s="4">
        <v>0</v>
      </c>
      <c r="EV100" s="21">
        <f t="shared" si="332"/>
        <v>1.3040000000000003</v>
      </c>
      <c r="EW100">
        <v>229</v>
      </c>
      <c r="EX100">
        <v>2087</v>
      </c>
      <c r="EY100">
        <v>61</v>
      </c>
      <c r="EZ100">
        <v>3</v>
      </c>
      <c r="FA100" s="26">
        <v>21.543837904018055</v>
      </c>
      <c r="FB100" s="22">
        <v>29.862099999999998</v>
      </c>
      <c r="FC100" s="4">
        <v>0</v>
      </c>
      <c r="FD100">
        <v>541</v>
      </c>
      <c r="FE100">
        <v>290</v>
      </c>
      <c r="FF100" s="27">
        <v>494</v>
      </c>
      <c r="FG100" s="28">
        <v>364.58689975557763</v>
      </c>
      <c r="FH100" s="28">
        <v>24.429705185243549</v>
      </c>
      <c r="FI100" s="27">
        <v>648</v>
      </c>
      <c r="FJ100" s="27">
        <v>2</v>
      </c>
      <c r="FK100" s="4">
        <v>0</v>
      </c>
      <c r="FL100" s="27">
        <v>2</v>
      </c>
      <c r="FM100" s="27">
        <v>110</v>
      </c>
      <c r="FN100">
        <v>1801</v>
      </c>
      <c r="FO100" s="4">
        <v>0</v>
      </c>
      <c r="FP100" s="4">
        <v>0</v>
      </c>
      <c r="FQ100" s="27">
        <v>5628.0430619999997</v>
      </c>
      <c r="FR100" s="27">
        <v>3</v>
      </c>
      <c r="FS100" s="28">
        <v>8.8521347219593949</v>
      </c>
      <c r="FT100">
        <v>1932</v>
      </c>
      <c r="FU100">
        <v>31299</v>
      </c>
      <c r="FV100" s="27">
        <v>84</v>
      </c>
      <c r="FW100" s="4">
        <v>0</v>
      </c>
      <c r="FX100" s="4">
        <v>0</v>
      </c>
      <c r="FY100" s="27">
        <v>1139</v>
      </c>
      <c r="FZ100" s="28">
        <v>61.373367430344928</v>
      </c>
      <c r="GA100" s="18">
        <v>0</v>
      </c>
      <c r="GB100" s="27">
        <v>59</v>
      </c>
      <c r="GC100" s="11">
        <v>332</v>
      </c>
    </row>
    <row r="101" spans="1:185">
      <c r="A101" s="1">
        <v>1999</v>
      </c>
      <c r="B101">
        <v>41</v>
      </c>
      <c r="C101">
        <v>17</v>
      </c>
      <c r="D101">
        <v>199</v>
      </c>
      <c r="E101" s="4">
        <v>0</v>
      </c>
      <c r="F101">
        <v>6</v>
      </c>
      <c r="G101" s="4">
        <v>0</v>
      </c>
      <c r="H101" s="4">
        <v>0</v>
      </c>
      <c r="I101">
        <v>424</v>
      </c>
      <c r="J101" s="4">
        <v>0</v>
      </c>
      <c r="K101">
        <v>730</v>
      </c>
      <c r="L101">
        <v>590</v>
      </c>
      <c r="M101" s="22">
        <v>4.4629000000000003</v>
      </c>
      <c r="N101">
        <v>11</v>
      </c>
      <c r="O101" s="12">
        <v>6.2756999999999996</v>
      </c>
      <c r="P101">
        <v>432</v>
      </c>
      <c r="Q101" s="4">
        <v>0</v>
      </c>
      <c r="R101" s="3">
        <v>0</v>
      </c>
      <c r="S101" s="7">
        <v>0</v>
      </c>
      <c r="T101" s="21">
        <f t="shared" si="335"/>
        <v>6.34</v>
      </c>
      <c r="U101">
        <v>3</v>
      </c>
      <c r="V101">
        <v>1</v>
      </c>
      <c r="W101">
        <v>1464</v>
      </c>
      <c r="X101">
        <v>15</v>
      </c>
      <c r="Y101">
        <v>123</v>
      </c>
      <c r="Z101" s="4">
        <v>0</v>
      </c>
      <c r="AA101" s="26">
        <v>45.156179173221389</v>
      </c>
      <c r="AB101">
        <v>3</v>
      </c>
      <c r="AC101" s="26">
        <v>11.624361496908637</v>
      </c>
      <c r="AD101">
        <v>5</v>
      </c>
      <c r="AE101">
        <v>3377</v>
      </c>
      <c r="AF101" s="22">
        <v>0.91420000000000012</v>
      </c>
      <c r="AG101">
        <v>1</v>
      </c>
      <c r="AH101">
        <v>1</v>
      </c>
      <c r="AI101" s="7">
        <f t="shared" si="333"/>
        <v>111.96000000000001</v>
      </c>
      <c r="AJ101">
        <v>3545</v>
      </c>
      <c r="AK101">
        <v>5</v>
      </c>
      <c r="AL101" s="21">
        <f t="shared" si="337"/>
        <v>323.7000000000001</v>
      </c>
      <c r="AM101" s="4">
        <v>0</v>
      </c>
      <c r="AN101">
        <v>5</v>
      </c>
      <c r="AO101" s="4">
        <v>0</v>
      </c>
      <c r="AP101" s="4">
        <v>0</v>
      </c>
      <c r="AQ101">
        <v>52</v>
      </c>
      <c r="AR101">
        <v>9.0436589999999999</v>
      </c>
      <c r="AS101">
        <v>73</v>
      </c>
      <c r="AT101">
        <v>86</v>
      </c>
      <c r="AU101">
        <v>754</v>
      </c>
      <c r="AV101">
        <v>229</v>
      </c>
      <c r="AW101">
        <v>2</v>
      </c>
      <c r="AX101" s="4">
        <v>0</v>
      </c>
      <c r="AY101" s="21">
        <f t="shared" si="338"/>
        <v>34.44</v>
      </c>
      <c r="AZ101">
        <v>314</v>
      </c>
      <c r="BA101">
        <v>115</v>
      </c>
      <c r="BB101">
        <v>960</v>
      </c>
      <c r="BC101" s="25">
        <v>30</v>
      </c>
      <c r="BD101">
        <v>3</v>
      </c>
      <c r="BE101" s="21">
        <f t="shared" si="336"/>
        <v>11.119999999999997</v>
      </c>
      <c r="BF101">
        <v>5</v>
      </c>
      <c r="BG101" s="10">
        <v>0</v>
      </c>
      <c r="BH101">
        <v>336</v>
      </c>
      <c r="BI101">
        <v>3680</v>
      </c>
      <c r="BJ101">
        <v>1</v>
      </c>
      <c r="BK101">
        <v>3</v>
      </c>
      <c r="BL101" s="4">
        <v>0</v>
      </c>
      <c r="BM101">
        <v>10</v>
      </c>
      <c r="BN101" s="4">
        <v>0</v>
      </c>
      <c r="BO101">
        <v>3704</v>
      </c>
      <c r="BP101">
        <v>6</v>
      </c>
      <c r="BQ101">
        <v>325</v>
      </c>
      <c r="BR101" s="4">
        <v>0</v>
      </c>
      <c r="BS101" s="4">
        <v>0</v>
      </c>
      <c r="BT101">
        <v>15</v>
      </c>
      <c r="BU101" s="25">
        <f t="shared" si="339"/>
        <v>30.560000000000002</v>
      </c>
      <c r="BV101">
        <v>3</v>
      </c>
      <c r="BW101" s="9">
        <v>0</v>
      </c>
      <c r="BX101" s="9">
        <v>0</v>
      </c>
      <c r="BY101">
        <v>14</v>
      </c>
      <c r="BZ101" s="26">
        <v>0</v>
      </c>
      <c r="CA101">
        <v>66</v>
      </c>
      <c r="CB101">
        <v>230</v>
      </c>
      <c r="CC101">
        <v>25</v>
      </c>
      <c r="CD101">
        <v>2459</v>
      </c>
      <c r="CE101">
        <v>470</v>
      </c>
      <c r="CF101">
        <v>2634</v>
      </c>
      <c r="CG101">
        <v>466</v>
      </c>
      <c r="CH101">
        <v>180</v>
      </c>
      <c r="CI101">
        <v>257</v>
      </c>
      <c r="CJ101">
        <v>2524</v>
      </c>
      <c r="CK101">
        <v>7</v>
      </c>
      <c r="CL101">
        <v>5344</v>
      </c>
      <c r="CM101">
        <v>138</v>
      </c>
      <c r="CN101">
        <v>19</v>
      </c>
      <c r="CO101" s="4">
        <v>0</v>
      </c>
      <c r="CP101" s="9">
        <v>0</v>
      </c>
      <c r="CQ101">
        <v>1684</v>
      </c>
      <c r="CR101">
        <v>53</v>
      </c>
      <c r="CS101" s="9">
        <v>0</v>
      </c>
      <c r="CT101">
        <v>114</v>
      </c>
      <c r="CU101" s="4">
        <v>0</v>
      </c>
      <c r="CV101" s="23">
        <v>1</v>
      </c>
      <c r="CW101">
        <v>155</v>
      </c>
      <c r="CX101">
        <v>10</v>
      </c>
      <c r="CY101">
        <v>580</v>
      </c>
      <c r="CZ101" s="4">
        <v>0</v>
      </c>
      <c r="DA101" s="12">
        <v>10</v>
      </c>
      <c r="DB101" s="21">
        <f t="shared" si="340"/>
        <v>1.76</v>
      </c>
      <c r="DC101">
        <v>4</v>
      </c>
      <c r="DD101" s="21">
        <f t="shared" si="330"/>
        <v>2.1959999999999997</v>
      </c>
      <c r="DE101">
        <v>9</v>
      </c>
      <c r="DF101" s="22">
        <v>2.0377999999999998</v>
      </c>
      <c r="DG101">
        <v>1168</v>
      </c>
      <c r="DH101" s="9">
        <v>0</v>
      </c>
      <c r="DI101" s="14">
        <v>0</v>
      </c>
      <c r="DJ101">
        <v>129</v>
      </c>
      <c r="DK101" s="25">
        <f t="shared" si="331"/>
        <v>16.109999999999996</v>
      </c>
      <c r="DL101">
        <v>3</v>
      </c>
      <c r="DM101">
        <v>11</v>
      </c>
      <c r="DN101">
        <v>8</v>
      </c>
      <c r="DO101">
        <v>381</v>
      </c>
      <c r="DP101">
        <v>7</v>
      </c>
      <c r="DQ101">
        <v>161</v>
      </c>
      <c r="DR101">
        <v>26</v>
      </c>
      <c r="DS101" s="9">
        <v>0</v>
      </c>
      <c r="DT101">
        <v>149</v>
      </c>
      <c r="DU101">
        <v>307</v>
      </c>
      <c r="DV101">
        <v>20</v>
      </c>
      <c r="DW101" s="4">
        <v>0</v>
      </c>
      <c r="DX101" s="21">
        <f t="shared" si="341"/>
        <v>7.759999999999998</v>
      </c>
      <c r="DY101" s="4">
        <v>0</v>
      </c>
      <c r="DZ101">
        <v>5</v>
      </c>
      <c r="EA101" s="21">
        <f t="shared" si="334"/>
        <v>26.959999999999987</v>
      </c>
      <c r="EB101">
        <v>121</v>
      </c>
      <c r="EC101">
        <v>714</v>
      </c>
      <c r="ED101">
        <v>577</v>
      </c>
      <c r="EE101" s="26">
        <v>16.18545270917263</v>
      </c>
      <c r="EF101" s="22">
        <v>17.254000000000001</v>
      </c>
      <c r="EG101" s="5">
        <v>11</v>
      </c>
      <c r="EH101">
        <v>236</v>
      </c>
      <c r="EI101">
        <v>4</v>
      </c>
      <c r="EJ101" s="4">
        <v>0</v>
      </c>
      <c r="EK101" s="31">
        <v>1</v>
      </c>
      <c r="EL101" s="4">
        <v>0</v>
      </c>
      <c r="EM101">
        <v>1</v>
      </c>
      <c r="EN101" s="4">
        <v>0</v>
      </c>
      <c r="EO101" s="4">
        <v>0</v>
      </c>
      <c r="EP101">
        <v>1105</v>
      </c>
      <c r="EQ101">
        <v>3</v>
      </c>
      <c r="ER101" s="4">
        <v>0</v>
      </c>
      <c r="ES101" s="22">
        <v>0</v>
      </c>
      <c r="ET101">
        <v>92</v>
      </c>
      <c r="EU101" s="4">
        <v>0</v>
      </c>
      <c r="EV101" s="21">
        <f t="shared" si="332"/>
        <v>1.2170000000000003</v>
      </c>
      <c r="EW101">
        <v>214</v>
      </c>
      <c r="EX101">
        <v>2063</v>
      </c>
      <c r="EY101">
        <v>61</v>
      </c>
      <c r="EZ101">
        <v>3</v>
      </c>
      <c r="FA101" s="26">
        <v>19.349558117497697</v>
      </c>
      <c r="FB101" s="22">
        <v>28.565999999999995</v>
      </c>
      <c r="FC101" s="4">
        <v>0</v>
      </c>
      <c r="FD101">
        <v>810</v>
      </c>
      <c r="FE101">
        <v>291</v>
      </c>
      <c r="FF101" s="27">
        <v>521</v>
      </c>
      <c r="FG101" s="28">
        <v>390.98470453289349</v>
      </c>
      <c r="FH101" s="28">
        <v>25.244028691418336</v>
      </c>
      <c r="FI101" s="27">
        <v>705</v>
      </c>
      <c r="FJ101" s="27">
        <v>2</v>
      </c>
      <c r="FK101" s="4">
        <v>0</v>
      </c>
      <c r="FL101" s="27">
        <v>2</v>
      </c>
      <c r="FM101" s="27">
        <v>159</v>
      </c>
      <c r="FN101">
        <v>1260</v>
      </c>
      <c r="FO101" s="4">
        <v>0</v>
      </c>
      <c r="FP101" s="4">
        <v>0</v>
      </c>
      <c r="FQ101" s="27">
        <v>5974.421053</v>
      </c>
      <c r="FR101" s="27">
        <v>2</v>
      </c>
      <c r="FS101" s="28">
        <v>9.724880398772294</v>
      </c>
      <c r="FT101">
        <v>1629</v>
      </c>
      <c r="FU101">
        <v>32231</v>
      </c>
      <c r="FV101" s="27">
        <v>93</v>
      </c>
      <c r="FW101" s="4">
        <v>0</v>
      </c>
      <c r="FX101" s="4">
        <v>0</v>
      </c>
      <c r="FY101" s="27">
        <v>982</v>
      </c>
      <c r="FZ101" s="28">
        <v>128.88407160372435</v>
      </c>
      <c r="GA101" s="18">
        <v>0</v>
      </c>
      <c r="GB101" s="27">
        <v>59</v>
      </c>
      <c r="GC101" s="11">
        <v>286</v>
      </c>
    </row>
    <row r="102" spans="1:185">
      <c r="A102" s="1">
        <v>2000</v>
      </c>
      <c r="B102">
        <v>40</v>
      </c>
      <c r="C102">
        <v>16</v>
      </c>
      <c r="D102">
        <v>257</v>
      </c>
      <c r="E102" s="4">
        <v>0</v>
      </c>
      <c r="F102">
        <v>9</v>
      </c>
      <c r="G102" s="4">
        <v>0</v>
      </c>
      <c r="H102" s="4">
        <v>0</v>
      </c>
      <c r="I102">
        <v>522</v>
      </c>
      <c r="J102" s="4">
        <v>0</v>
      </c>
      <c r="K102">
        <v>781</v>
      </c>
      <c r="L102">
        <v>620</v>
      </c>
      <c r="M102" s="22">
        <v>4.3841000000000001</v>
      </c>
      <c r="N102">
        <v>13</v>
      </c>
      <c r="O102" s="12">
        <v>6.3239000000000001</v>
      </c>
      <c r="P102">
        <v>440</v>
      </c>
      <c r="Q102" s="4">
        <v>0</v>
      </c>
      <c r="R102" s="3">
        <v>0</v>
      </c>
      <c r="S102" s="7">
        <v>0</v>
      </c>
      <c r="T102" s="21">
        <f t="shared" si="335"/>
        <v>7.2299999999999995</v>
      </c>
      <c r="U102">
        <v>4</v>
      </c>
      <c r="V102" s="21">
        <f t="shared" ref="V102:V108" si="342">V101+1.875</f>
        <v>2.875</v>
      </c>
      <c r="W102">
        <v>1691</v>
      </c>
      <c r="X102">
        <v>16</v>
      </c>
      <c r="Y102">
        <v>108</v>
      </c>
      <c r="Z102" s="4">
        <v>0</v>
      </c>
      <c r="AA102" s="26">
        <v>47.909604732564155</v>
      </c>
      <c r="AB102">
        <v>3</v>
      </c>
      <c r="AC102" s="26">
        <v>15.499148662544851</v>
      </c>
      <c r="AD102">
        <v>5</v>
      </c>
      <c r="AE102">
        <v>3355</v>
      </c>
      <c r="AF102" s="22">
        <v>0.87080000000000024</v>
      </c>
      <c r="AG102">
        <v>1</v>
      </c>
      <c r="AH102">
        <v>1</v>
      </c>
      <c r="AI102" s="7">
        <f t="shared" si="333"/>
        <v>125.58000000000001</v>
      </c>
      <c r="AJ102">
        <v>3849</v>
      </c>
      <c r="AK102">
        <v>1</v>
      </c>
      <c r="AL102" s="21">
        <f t="shared" si="337"/>
        <v>333.24000000000012</v>
      </c>
      <c r="AM102" s="4">
        <v>0</v>
      </c>
      <c r="AN102">
        <v>5</v>
      </c>
      <c r="AO102" s="4">
        <v>0</v>
      </c>
      <c r="AP102" s="4">
        <v>0</v>
      </c>
      <c r="AQ102">
        <v>62</v>
      </c>
      <c r="AR102">
        <v>6.0291059999999996</v>
      </c>
      <c r="AS102">
        <v>69</v>
      </c>
      <c r="AT102">
        <v>83</v>
      </c>
      <c r="AU102">
        <v>814</v>
      </c>
      <c r="AV102">
        <v>218</v>
      </c>
      <c r="AW102">
        <v>2</v>
      </c>
      <c r="AX102" s="4">
        <v>0</v>
      </c>
      <c r="AY102" s="21">
        <f t="shared" si="338"/>
        <v>40.299999999999997</v>
      </c>
      <c r="AZ102">
        <v>334</v>
      </c>
      <c r="BA102">
        <v>133</v>
      </c>
      <c r="BB102">
        <v>866</v>
      </c>
      <c r="BC102" s="25">
        <v>30</v>
      </c>
      <c r="BD102">
        <v>3</v>
      </c>
      <c r="BE102" s="21">
        <f t="shared" si="336"/>
        <v>11.639999999999997</v>
      </c>
      <c r="BF102">
        <v>5</v>
      </c>
      <c r="BG102" s="10">
        <v>0</v>
      </c>
      <c r="BH102">
        <v>320</v>
      </c>
      <c r="BI102">
        <v>3910</v>
      </c>
      <c r="BJ102">
        <v>1</v>
      </c>
      <c r="BK102">
        <v>3</v>
      </c>
      <c r="BL102" s="4">
        <v>0</v>
      </c>
      <c r="BM102">
        <v>7</v>
      </c>
      <c r="BN102" s="4">
        <v>0</v>
      </c>
      <c r="BO102">
        <v>3521</v>
      </c>
      <c r="BP102">
        <v>6</v>
      </c>
      <c r="BQ102">
        <v>407</v>
      </c>
      <c r="BR102" s="4">
        <v>0</v>
      </c>
      <c r="BS102" s="4">
        <v>0</v>
      </c>
      <c r="BT102">
        <v>15</v>
      </c>
      <c r="BU102" s="25">
        <f t="shared" si="339"/>
        <v>36.450000000000003</v>
      </c>
      <c r="BV102">
        <v>3</v>
      </c>
      <c r="BW102" s="9">
        <v>0</v>
      </c>
      <c r="BX102" s="9">
        <v>0</v>
      </c>
      <c r="BY102">
        <v>14</v>
      </c>
      <c r="BZ102" s="26">
        <v>0</v>
      </c>
      <c r="CA102">
        <v>55</v>
      </c>
      <c r="CB102">
        <v>227</v>
      </c>
      <c r="CC102">
        <v>30</v>
      </c>
      <c r="CD102">
        <v>2721</v>
      </c>
      <c r="CE102">
        <v>618</v>
      </c>
      <c r="CF102">
        <v>2222</v>
      </c>
      <c r="CG102">
        <v>509</v>
      </c>
      <c r="CH102">
        <v>185</v>
      </c>
      <c r="CI102">
        <v>244</v>
      </c>
      <c r="CJ102">
        <v>2436</v>
      </c>
      <c r="CK102">
        <v>17</v>
      </c>
      <c r="CL102">
        <v>5318</v>
      </c>
      <c r="CM102">
        <v>114</v>
      </c>
      <c r="CN102">
        <v>20</v>
      </c>
      <c r="CO102" s="4">
        <v>0</v>
      </c>
      <c r="CP102" s="9">
        <v>0</v>
      </c>
      <c r="CQ102">
        <v>1714</v>
      </c>
      <c r="CR102">
        <v>53</v>
      </c>
      <c r="CS102" s="9">
        <v>0</v>
      </c>
      <c r="CT102">
        <v>95</v>
      </c>
      <c r="CU102" s="4">
        <v>0</v>
      </c>
      <c r="CV102" s="23">
        <v>1</v>
      </c>
      <c r="CW102">
        <v>133</v>
      </c>
      <c r="CX102">
        <v>10</v>
      </c>
      <c r="CY102">
        <v>623</v>
      </c>
      <c r="CZ102" s="4">
        <v>0</v>
      </c>
      <c r="DA102" s="12">
        <v>10</v>
      </c>
      <c r="DB102" s="21">
        <f t="shared" si="340"/>
        <v>2.2000000000000002</v>
      </c>
      <c r="DC102">
        <v>4</v>
      </c>
      <c r="DD102" s="21">
        <f t="shared" si="330"/>
        <v>2.4399999999999995</v>
      </c>
      <c r="DE102">
        <v>10</v>
      </c>
      <c r="DF102" s="22">
        <v>2.0657999999999999</v>
      </c>
      <c r="DG102">
        <v>1232</v>
      </c>
      <c r="DH102" s="9">
        <v>0</v>
      </c>
      <c r="DI102" s="14">
        <v>0</v>
      </c>
      <c r="DJ102">
        <v>133</v>
      </c>
      <c r="DK102" s="25">
        <f t="shared" si="331"/>
        <v>17.899999999999995</v>
      </c>
      <c r="DL102">
        <v>0</v>
      </c>
      <c r="DM102">
        <v>12</v>
      </c>
      <c r="DN102">
        <v>6</v>
      </c>
      <c r="DO102">
        <v>286</v>
      </c>
      <c r="DP102">
        <v>7</v>
      </c>
      <c r="DQ102">
        <v>134</v>
      </c>
      <c r="DR102">
        <v>19</v>
      </c>
      <c r="DS102" s="9">
        <v>0.23662096417514375</v>
      </c>
      <c r="DT102">
        <v>87</v>
      </c>
      <c r="DU102">
        <v>277</v>
      </c>
      <c r="DV102">
        <v>22</v>
      </c>
      <c r="DW102" s="4">
        <v>0</v>
      </c>
      <c r="DX102" s="21">
        <f t="shared" si="341"/>
        <v>7.1999999999999975</v>
      </c>
      <c r="DY102" s="4">
        <v>0</v>
      </c>
      <c r="DZ102">
        <v>4</v>
      </c>
      <c r="EA102" s="21">
        <f t="shared" si="334"/>
        <v>24.079999999999988</v>
      </c>
      <c r="EB102">
        <v>84</v>
      </c>
      <c r="EC102">
        <v>877</v>
      </c>
      <c r="ED102">
        <v>562</v>
      </c>
      <c r="EE102" s="26">
        <v>15.286260891996374</v>
      </c>
      <c r="EF102" s="22">
        <v>17.0015</v>
      </c>
      <c r="EG102" s="5">
        <v>12</v>
      </c>
      <c r="EH102">
        <v>309</v>
      </c>
      <c r="EI102">
        <v>4</v>
      </c>
      <c r="EJ102" s="4">
        <v>0</v>
      </c>
      <c r="EK102" s="31">
        <v>1</v>
      </c>
      <c r="EL102" s="4">
        <v>0</v>
      </c>
      <c r="EM102">
        <v>1</v>
      </c>
      <c r="EN102" s="4">
        <v>0</v>
      </c>
      <c r="EO102" s="4">
        <v>0</v>
      </c>
      <c r="EP102">
        <v>1298</v>
      </c>
      <c r="EQ102">
        <v>3</v>
      </c>
      <c r="ER102" s="4">
        <v>0</v>
      </c>
      <c r="ES102" s="22">
        <v>0</v>
      </c>
      <c r="ET102">
        <v>96</v>
      </c>
      <c r="EU102" s="4">
        <v>0</v>
      </c>
      <c r="EV102" s="21">
        <f t="shared" si="332"/>
        <v>1.1300000000000003</v>
      </c>
      <c r="EW102">
        <v>222</v>
      </c>
      <c r="EX102">
        <v>1924</v>
      </c>
      <c r="EY102">
        <v>67</v>
      </c>
      <c r="EZ102">
        <v>3</v>
      </c>
      <c r="FA102" s="26">
        <v>25.533437515873249</v>
      </c>
      <c r="FB102" s="22">
        <v>27.2699</v>
      </c>
      <c r="FC102" s="4">
        <v>0</v>
      </c>
      <c r="FD102">
        <v>428</v>
      </c>
      <c r="FE102">
        <v>294</v>
      </c>
      <c r="FF102" s="27">
        <v>459</v>
      </c>
      <c r="FG102" s="28">
        <v>408.02964470367692</v>
      </c>
      <c r="FH102" s="28">
        <v>14.657823111146129</v>
      </c>
      <c r="FI102" s="27">
        <v>780</v>
      </c>
      <c r="FJ102" s="29">
        <f t="shared" ref="FJ102:FJ111" si="343">FJ101-0.18</f>
        <v>1.82</v>
      </c>
      <c r="FK102" s="4">
        <v>0</v>
      </c>
      <c r="FL102" s="27">
        <v>10</v>
      </c>
      <c r="FM102" s="27">
        <v>148</v>
      </c>
      <c r="FN102">
        <v>1282</v>
      </c>
      <c r="FO102" s="4">
        <v>0</v>
      </c>
      <c r="FP102" s="4">
        <v>0</v>
      </c>
      <c r="FQ102" s="27">
        <v>6105.3157890000002</v>
      </c>
      <c r="FR102" s="27">
        <v>7</v>
      </c>
      <c r="FS102" s="28">
        <v>10.472948121754778</v>
      </c>
      <c r="FT102">
        <v>1410</v>
      </c>
      <c r="FU102">
        <v>33159</v>
      </c>
      <c r="FV102" s="27">
        <v>57</v>
      </c>
      <c r="FW102" s="4">
        <v>0</v>
      </c>
      <c r="FX102" s="4">
        <v>0</v>
      </c>
      <c r="FY102" s="27">
        <v>1462</v>
      </c>
      <c r="FZ102" s="28">
        <v>65.150190041443082</v>
      </c>
      <c r="GA102" s="18">
        <v>0</v>
      </c>
      <c r="GB102" s="27">
        <v>62</v>
      </c>
      <c r="GC102" s="11">
        <v>313</v>
      </c>
    </row>
    <row r="103" spans="1:185">
      <c r="A103" s="1">
        <v>2001</v>
      </c>
      <c r="B103">
        <v>37</v>
      </c>
      <c r="C103">
        <v>16</v>
      </c>
      <c r="D103">
        <v>287</v>
      </c>
      <c r="E103" s="4">
        <v>0</v>
      </c>
      <c r="F103">
        <v>8</v>
      </c>
      <c r="G103" s="4">
        <v>0</v>
      </c>
      <c r="H103" s="4">
        <v>0</v>
      </c>
      <c r="I103">
        <v>358</v>
      </c>
      <c r="J103" s="4">
        <v>0</v>
      </c>
      <c r="K103">
        <v>721</v>
      </c>
      <c r="L103">
        <v>602</v>
      </c>
      <c r="M103" s="22">
        <v>4.3053000000000008</v>
      </c>
      <c r="N103">
        <v>13</v>
      </c>
      <c r="O103" s="12">
        <v>6.3720999999999997</v>
      </c>
      <c r="P103">
        <v>352</v>
      </c>
      <c r="Q103" s="4">
        <v>0</v>
      </c>
      <c r="R103" s="3">
        <v>0</v>
      </c>
      <c r="S103" s="7">
        <v>0</v>
      </c>
      <c r="T103" s="21">
        <f t="shared" si="335"/>
        <v>8.1199999999999992</v>
      </c>
      <c r="U103">
        <v>2</v>
      </c>
      <c r="V103" s="21">
        <f t="shared" si="342"/>
        <v>4.75</v>
      </c>
      <c r="W103">
        <v>1611</v>
      </c>
      <c r="X103">
        <v>8</v>
      </c>
      <c r="Y103">
        <v>149</v>
      </c>
      <c r="Z103" s="4">
        <v>0</v>
      </c>
      <c r="AA103" s="26">
        <v>47.909604732564155</v>
      </c>
      <c r="AB103">
        <v>3</v>
      </c>
      <c r="AC103" s="26">
        <v>6.4579786093936873</v>
      </c>
      <c r="AD103">
        <v>5</v>
      </c>
      <c r="AE103">
        <v>3110</v>
      </c>
      <c r="AF103" s="22">
        <v>0.82740000000000014</v>
      </c>
      <c r="AG103">
        <v>1</v>
      </c>
      <c r="AH103">
        <v>1</v>
      </c>
      <c r="AI103" s="7">
        <f t="shared" si="333"/>
        <v>139.20000000000002</v>
      </c>
      <c r="AJ103">
        <v>3879</v>
      </c>
      <c r="AK103">
        <v>1</v>
      </c>
      <c r="AL103" s="21">
        <f t="shared" si="337"/>
        <v>342.78000000000014</v>
      </c>
      <c r="AM103" s="4">
        <v>0</v>
      </c>
      <c r="AN103">
        <v>6</v>
      </c>
      <c r="AO103" s="4">
        <v>0</v>
      </c>
      <c r="AP103" s="4">
        <v>0</v>
      </c>
      <c r="AQ103">
        <v>46</v>
      </c>
      <c r="AR103">
        <v>5.5093560000000004</v>
      </c>
      <c r="AS103">
        <v>76</v>
      </c>
      <c r="AT103">
        <v>81</v>
      </c>
      <c r="AU103">
        <v>473</v>
      </c>
      <c r="AV103">
        <v>170</v>
      </c>
      <c r="AW103">
        <v>2</v>
      </c>
      <c r="AX103" s="4">
        <v>0</v>
      </c>
      <c r="AY103" s="21">
        <f t="shared" si="338"/>
        <v>46.16</v>
      </c>
      <c r="AZ103">
        <v>289</v>
      </c>
      <c r="BA103">
        <v>175</v>
      </c>
      <c r="BB103">
        <v>846</v>
      </c>
      <c r="BC103" s="25">
        <v>30</v>
      </c>
      <c r="BD103">
        <v>5</v>
      </c>
      <c r="BE103" s="21">
        <f t="shared" si="336"/>
        <v>12.159999999999997</v>
      </c>
      <c r="BF103">
        <v>6</v>
      </c>
      <c r="BG103" s="10">
        <v>0</v>
      </c>
      <c r="BH103">
        <v>314</v>
      </c>
      <c r="BI103">
        <v>3880</v>
      </c>
      <c r="BJ103">
        <v>1</v>
      </c>
      <c r="BK103">
        <v>3.2</v>
      </c>
      <c r="BL103" s="4">
        <v>0</v>
      </c>
      <c r="BM103">
        <v>14</v>
      </c>
      <c r="BN103" s="4">
        <v>0</v>
      </c>
      <c r="BO103">
        <v>3380</v>
      </c>
      <c r="BP103">
        <v>6</v>
      </c>
      <c r="BQ103">
        <v>422</v>
      </c>
      <c r="BR103" s="4">
        <v>0</v>
      </c>
      <c r="BS103" s="4">
        <v>0</v>
      </c>
      <c r="BT103">
        <v>15</v>
      </c>
      <c r="BU103" s="25">
        <f t="shared" si="339"/>
        <v>42.34</v>
      </c>
      <c r="BV103">
        <v>4</v>
      </c>
      <c r="BW103" s="9">
        <v>0</v>
      </c>
      <c r="BX103" s="9">
        <v>0</v>
      </c>
      <c r="BY103">
        <v>7</v>
      </c>
      <c r="BZ103" s="26">
        <v>0</v>
      </c>
      <c r="CA103">
        <v>53</v>
      </c>
      <c r="CB103">
        <v>240</v>
      </c>
      <c r="CC103">
        <v>32</v>
      </c>
      <c r="CD103">
        <v>2561</v>
      </c>
      <c r="CE103">
        <v>397</v>
      </c>
      <c r="CF103">
        <v>2631</v>
      </c>
      <c r="CG103">
        <v>553</v>
      </c>
      <c r="CH103">
        <v>75</v>
      </c>
      <c r="CI103">
        <v>194</v>
      </c>
      <c r="CJ103">
        <v>2539</v>
      </c>
      <c r="CK103">
        <v>17</v>
      </c>
      <c r="CL103">
        <v>5173</v>
      </c>
      <c r="CM103">
        <v>135</v>
      </c>
      <c r="CN103">
        <v>23</v>
      </c>
      <c r="CO103" s="4">
        <v>0</v>
      </c>
      <c r="CP103" s="9">
        <v>0</v>
      </c>
      <c r="CQ103">
        <v>1849</v>
      </c>
      <c r="CR103">
        <v>106</v>
      </c>
      <c r="CS103" s="9">
        <v>0</v>
      </c>
      <c r="CT103">
        <v>109</v>
      </c>
      <c r="CU103" s="4">
        <v>0</v>
      </c>
      <c r="CV103" s="23">
        <v>1</v>
      </c>
      <c r="CW103">
        <v>133</v>
      </c>
      <c r="CX103">
        <v>10</v>
      </c>
      <c r="CY103">
        <v>627</v>
      </c>
      <c r="CZ103" s="4">
        <v>0</v>
      </c>
      <c r="DA103" s="12">
        <v>10</v>
      </c>
      <c r="DB103" s="21">
        <f t="shared" si="340"/>
        <v>2.64</v>
      </c>
      <c r="DC103">
        <v>4</v>
      </c>
      <c r="DD103" s="21">
        <f t="shared" si="330"/>
        <v>2.6839999999999993</v>
      </c>
      <c r="DE103">
        <v>11</v>
      </c>
      <c r="DF103" s="22">
        <v>2.0937999999999999</v>
      </c>
      <c r="DG103">
        <v>1250</v>
      </c>
      <c r="DH103" s="9">
        <v>0</v>
      </c>
      <c r="DI103" s="14">
        <v>0</v>
      </c>
      <c r="DJ103">
        <v>129</v>
      </c>
      <c r="DK103" s="25">
        <f t="shared" si="331"/>
        <v>19.689999999999994</v>
      </c>
      <c r="DL103">
        <v>0</v>
      </c>
      <c r="DM103">
        <v>14</v>
      </c>
      <c r="DN103">
        <v>6</v>
      </c>
      <c r="DO103">
        <v>381</v>
      </c>
      <c r="DP103">
        <v>8</v>
      </c>
      <c r="DQ103">
        <v>128</v>
      </c>
      <c r="DR103">
        <v>19</v>
      </c>
      <c r="DS103" s="9">
        <v>0.23662096417514375</v>
      </c>
      <c r="DT103">
        <v>89</v>
      </c>
      <c r="DU103">
        <v>268</v>
      </c>
      <c r="DV103">
        <v>24</v>
      </c>
      <c r="DW103" s="4">
        <v>0</v>
      </c>
      <c r="DX103" s="21">
        <f t="shared" si="341"/>
        <v>6.639999999999997</v>
      </c>
      <c r="DY103" s="4">
        <v>0</v>
      </c>
      <c r="DZ103">
        <v>4</v>
      </c>
      <c r="EA103" s="21">
        <f t="shared" si="334"/>
        <v>21.199999999999989</v>
      </c>
      <c r="EB103">
        <v>78</v>
      </c>
      <c r="EC103">
        <v>730</v>
      </c>
      <c r="ED103">
        <v>798</v>
      </c>
      <c r="EE103" s="26">
        <v>29.37359936109107</v>
      </c>
      <c r="EF103" s="22">
        <v>16.749000000000002</v>
      </c>
      <c r="EG103" s="5">
        <v>9</v>
      </c>
      <c r="EH103">
        <v>269</v>
      </c>
      <c r="EI103">
        <v>4</v>
      </c>
      <c r="EJ103" s="4">
        <v>0</v>
      </c>
      <c r="EK103" s="31">
        <v>1</v>
      </c>
      <c r="EL103" s="4">
        <v>0</v>
      </c>
      <c r="EM103">
        <v>1</v>
      </c>
      <c r="EN103" s="4">
        <v>0</v>
      </c>
      <c r="EO103" s="4">
        <v>0</v>
      </c>
      <c r="EP103">
        <v>1492</v>
      </c>
      <c r="EQ103">
        <v>3</v>
      </c>
      <c r="ER103" s="4">
        <v>0</v>
      </c>
      <c r="ES103" s="22">
        <v>0</v>
      </c>
      <c r="ET103">
        <v>97</v>
      </c>
      <c r="EU103" s="4">
        <v>0</v>
      </c>
      <c r="EV103" s="21">
        <f t="shared" si="332"/>
        <v>1.0430000000000004</v>
      </c>
      <c r="EW103">
        <v>255</v>
      </c>
      <c r="EX103">
        <v>1865</v>
      </c>
      <c r="EY103">
        <v>51</v>
      </c>
      <c r="EZ103">
        <v>3</v>
      </c>
      <c r="FA103" s="26">
        <v>60.242954139013449</v>
      </c>
      <c r="FB103" s="22">
        <v>25.973799999999997</v>
      </c>
      <c r="FC103" s="4">
        <v>0</v>
      </c>
      <c r="FD103">
        <v>480</v>
      </c>
      <c r="FE103">
        <v>299</v>
      </c>
      <c r="FF103" s="27">
        <v>496</v>
      </c>
      <c r="FG103" s="28">
        <v>309.69345141069567</v>
      </c>
      <c r="FH103" s="28">
        <v>15.472146617320915</v>
      </c>
      <c r="FI103" s="27">
        <v>852</v>
      </c>
      <c r="FJ103" s="29">
        <f t="shared" si="343"/>
        <v>1.6400000000000001</v>
      </c>
      <c r="FK103" s="4">
        <v>0</v>
      </c>
      <c r="FL103" s="27">
        <v>6</v>
      </c>
      <c r="FM103" s="27">
        <v>152</v>
      </c>
      <c r="FN103">
        <v>1094</v>
      </c>
      <c r="FO103" s="4">
        <v>0</v>
      </c>
      <c r="FP103" s="4">
        <v>0</v>
      </c>
      <c r="FQ103" s="27">
        <v>6508.7272730000004</v>
      </c>
      <c r="FR103" s="27">
        <v>4</v>
      </c>
      <c r="FS103" s="28">
        <v>15.023693436564891</v>
      </c>
      <c r="FT103">
        <v>1676</v>
      </c>
      <c r="FU103">
        <v>30564</v>
      </c>
      <c r="FV103" s="27">
        <v>52</v>
      </c>
      <c r="FW103" s="4">
        <v>0</v>
      </c>
      <c r="FX103" s="4">
        <v>0</v>
      </c>
      <c r="FY103" s="27">
        <v>1321</v>
      </c>
      <c r="FZ103" s="28">
        <v>117.08150094404263</v>
      </c>
      <c r="GA103" s="18">
        <v>0</v>
      </c>
      <c r="GB103" s="27">
        <v>65</v>
      </c>
      <c r="GC103" s="11">
        <v>314</v>
      </c>
    </row>
    <row r="104" spans="1:185">
      <c r="A104" s="1">
        <v>2002</v>
      </c>
      <c r="B104">
        <v>35</v>
      </c>
      <c r="C104">
        <v>17</v>
      </c>
      <c r="D104">
        <v>366</v>
      </c>
      <c r="E104" s="4">
        <v>0</v>
      </c>
      <c r="F104">
        <v>8</v>
      </c>
      <c r="G104" s="4">
        <v>0</v>
      </c>
      <c r="H104" s="4">
        <v>0</v>
      </c>
      <c r="I104">
        <v>300</v>
      </c>
      <c r="J104" s="4">
        <v>0</v>
      </c>
      <c r="K104">
        <v>774</v>
      </c>
      <c r="L104">
        <v>612</v>
      </c>
      <c r="M104" s="22">
        <v>4.2264999999999997</v>
      </c>
      <c r="N104">
        <v>18</v>
      </c>
      <c r="O104" s="12">
        <v>6.4203000000000001</v>
      </c>
      <c r="P104">
        <v>313</v>
      </c>
      <c r="Q104" s="4">
        <v>0</v>
      </c>
      <c r="R104" s="3">
        <v>0</v>
      </c>
      <c r="S104" s="7">
        <v>0</v>
      </c>
      <c r="T104" s="21">
        <f t="shared" si="335"/>
        <v>9.01</v>
      </c>
      <c r="U104">
        <v>2</v>
      </c>
      <c r="V104" s="21">
        <f t="shared" si="342"/>
        <v>6.625</v>
      </c>
      <c r="W104">
        <v>1632</v>
      </c>
      <c r="X104">
        <v>8</v>
      </c>
      <c r="Y104">
        <v>83</v>
      </c>
      <c r="Z104" s="4">
        <v>0</v>
      </c>
      <c r="AA104" s="26">
        <v>45.156179173221389</v>
      </c>
      <c r="AB104">
        <v>3</v>
      </c>
      <c r="AC104" s="26">
        <v>9.0411700531511627</v>
      </c>
      <c r="AD104">
        <v>5</v>
      </c>
      <c r="AE104">
        <v>3315</v>
      </c>
      <c r="AF104" s="22">
        <v>0.78400000000000003</v>
      </c>
      <c r="AG104">
        <v>1</v>
      </c>
      <c r="AH104">
        <v>1</v>
      </c>
      <c r="AI104" s="7">
        <f t="shared" si="333"/>
        <v>152.82000000000002</v>
      </c>
      <c r="AJ104">
        <v>6625.8</v>
      </c>
      <c r="AK104">
        <v>2</v>
      </c>
      <c r="AL104" s="21">
        <f t="shared" si="337"/>
        <v>352.32000000000016</v>
      </c>
      <c r="AM104" s="4">
        <v>0</v>
      </c>
      <c r="AN104">
        <v>6</v>
      </c>
      <c r="AO104" s="4">
        <v>0</v>
      </c>
      <c r="AP104" s="4">
        <v>0</v>
      </c>
      <c r="AQ104">
        <v>7</v>
      </c>
      <c r="AR104">
        <v>9.0436589999999999</v>
      </c>
      <c r="AS104">
        <v>51</v>
      </c>
      <c r="AT104">
        <v>84</v>
      </c>
      <c r="AU104">
        <v>515</v>
      </c>
      <c r="AV104">
        <v>188</v>
      </c>
      <c r="AW104">
        <v>3</v>
      </c>
      <c r="AX104" s="4">
        <v>0</v>
      </c>
      <c r="AY104" s="21">
        <f t="shared" si="338"/>
        <v>52.019999999999996</v>
      </c>
      <c r="AZ104">
        <v>297</v>
      </c>
      <c r="BA104">
        <v>179</v>
      </c>
      <c r="BB104">
        <v>791</v>
      </c>
      <c r="BC104" s="25">
        <v>30</v>
      </c>
      <c r="BD104">
        <v>4</v>
      </c>
      <c r="BE104" s="21">
        <f t="shared" si="336"/>
        <v>12.679999999999996</v>
      </c>
      <c r="BF104">
        <v>4</v>
      </c>
      <c r="BG104">
        <v>0.1</v>
      </c>
      <c r="BH104">
        <v>342</v>
      </c>
      <c r="BI104">
        <v>3681</v>
      </c>
      <c r="BJ104">
        <v>1</v>
      </c>
      <c r="BK104">
        <v>3.5</v>
      </c>
      <c r="BL104" s="4">
        <v>0</v>
      </c>
      <c r="BM104">
        <v>10</v>
      </c>
      <c r="BN104" s="4">
        <v>0</v>
      </c>
      <c r="BO104">
        <v>3118</v>
      </c>
      <c r="BP104">
        <v>6</v>
      </c>
      <c r="BQ104">
        <v>439</v>
      </c>
      <c r="BR104" s="4">
        <v>0</v>
      </c>
      <c r="BS104" s="4">
        <v>0</v>
      </c>
      <c r="BT104">
        <v>16</v>
      </c>
      <c r="BU104" s="25">
        <f t="shared" si="339"/>
        <v>48.230000000000004</v>
      </c>
      <c r="BV104">
        <v>4</v>
      </c>
      <c r="BW104" s="9">
        <v>0</v>
      </c>
      <c r="BX104" s="9">
        <v>0</v>
      </c>
      <c r="BY104">
        <v>0</v>
      </c>
      <c r="BZ104" s="26">
        <v>0</v>
      </c>
      <c r="CA104">
        <v>60</v>
      </c>
      <c r="CB104">
        <v>244</v>
      </c>
      <c r="CC104">
        <v>30</v>
      </c>
      <c r="CD104">
        <v>2941</v>
      </c>
      <c r="CE104">
        <v>395</v>
      </c>
      <c r="CF104">
        <v>1980</v>
      </c>
      <c r="CG104">
        <v>541</v>
      </c>
      <c r="CH104">
        <v>152</v>
      </c>
      <c r="CI104">
        <v>198</v>
      </c>
      <c r="CJ104">
        <v>2549</v>
      </c>
      <c r="CK104">
        <v>21</v>
      </c>
      <c r="CL104">
        <v>5038</v>
      </c>
      <c r="CM104">
        <v>176</v>
      </c>
      <c r="CN104">
        <v>15</v>
      </c>
      <c r="CO104" s="4">
        <v>0</v>
      </c>
      <c r="CP104" s="9">
        <v>0</v>
      </c>
      <c r="CQ104">
        <v>1400</v>
      </c>
      <c r="CR104">
        <v>99</v>
      </c>
      <c r="CS104" s="9">
        <v>0</v>
      </c>
      <c r="CT104">
        <v>112</v>
      </c>
      <c r="CU104" s="4">
        <v>0</v>
      </c>
      <c r="CV104" s="23">
        <v>1</v>
      </c>
      <c r="CW104">
        <v>140</v>
      </c>
      <c r="CX104">
        <v>10</v>
      </c>
      <c r="CY104">
        <v>634</v>
      </c>
      <c r="CZ104" s="4">
        <v>0</v>
      </c>
      <c r="DA104" s="12">
        <v>10</v>
      </c>
      <c r="DB104" s="21">
        <f t="shared" si="340"/>
        <v>3.08</v>
      </c>
      <c r="DC104">
        <v>4</v>
      </c>
      <c r="DD104" s="21">
        <f t="shared" si="330"/>
        <v>2.927999999999999</v>
      </c>
      <c r="DE104">
        <v>12</v>
      </c>
      <c r="DF104" s="22">
        <v>2.1217999999999999</v>
      </c>
      <c r="DG104">
        <v>1289</v>
      </c>
      <c r="DH104" s="9">
        <v>0</v>
      </c>
      <c r="DI104" s="14">
        <v>0</v>
      </c>
      <c r="DJ104">
        <v>136</v>
      </c>
      <c r="DK104" s="25">
        <f t="shared" si="331"/>
        <v>21.479999999999993</v>
      </c>
      <c r="DL104">
        <v>2</v>
      </c>
      <c r="DM104">
        <v>13</v>
      </c>
      <c r="DN104">
        <v>6</v>
      </c>
      <c r="DO104">
        <v>349</v>
      </c>
      <c r="DP104">
        <v>7</v>
      </c>
      <c r="DQ104">
        <v>96</v>
      </c>
      <c r="DR104">
        <v>14</v>
      </c>
      <c r="DS104" s="9">
        <v>0.53239716939407344</v>
      </c>
      <c r="DT104">
        <v>53</v>
      </c>
      <c r="DU104">
        <v>253</v>
      </c>
      <c r="DV104">
        <v>25</v>
      </c>
      <c r="DW104" s="4">
        <v>0</v>
      </c>
      <c r="DX104" s="21">
        <f t="shared" si="341"/>
        <v>6.0799999999999965</v>
      </c>
      <c r="DY104" s="4">
        <v>0</v>
      </c>
      <c r="DZ104">
        <v>4</v>
      </c>
      <c r="EA104" s="21">
        <f t="shared" si="334"/>
        <v>18.31999999999999</v>
      </c>
      <c r="EB104">
        <v>92</v>
      </c>
      <c r="EC104">
        <v>849</v>
      </c>
      <c r="ED104">
        <v>671</v>
      </c>
      <c r="EE104" s="26">
        <v>285.04380604487358</v>
      </c>
      <c r="EF104" s="22">
        <v>16.496500000000001</v>
      </c>
      <c r="EG104" s="5">
        <v>9</v>
      </c>
      <c r="EH104">
        <v>336</v>
      </c>
      <c r="EI104">
        <v>4</v>
      </c>
      <c r="EJ104" s="4">
        <v>0</v>
      </c>
      <c r="EK104" s="31">
        <v>1</v>
      </c>
      <c r="EL104" s="4">
        <v>0</v>
      </c>
      <c r="EM104">
        <v>1</v>
      </c>
      <c r="EN104" s="4">
        <v>0</v>
      </c>
      <c r="EO104" s="4">
        <v>0</v>
      </c>
      <c r="EP104">
        <v>1766</v>
      </c>
      <c r="EQ104">
        <v>3</v>
      </c>
      <c r="ER104" s="4">
        <v>0</v>
      </c>
      <c r="ES104" s="22">
        <v>0</v>
      </c>
      <c r="ET104">
        <v>98</v>
      </c>
      <c r="EU104" s="4">
        <v>0</v>
      </c>
      <c r="EV104" s="21">
        <f t="shared" si="332"/>
        <v>0.95600000000000041</v>
      </c>
      <c r="EW104">
        <v>278</v>
      </c>
      <c r="EX104">
        <v>2066</v>
      </c>
      <c r="EY104">
        <v>36</v>
      </c>
      <c r="EZ104">
        <v>4</v>
      </c>
      <c r="FA104" s="26">
        <v>27.927197282986366</v>
      </c>
      <c r="FB104" s="22">
        <v>24.677699999999994</v>
      </c>
      <c r="FC104" s="4">
        <v>0</v>
      </c>
      <c r="FD104">
        <v>450</v>
      </c>
      <c r="FE104">
        <v>277</v>
      </c>
      <c r="FF104" s="27">
        <v>554</v>
      </c>
      <c r="FG104" s="28">
        <v>359.60453262873324</v>
      </c>
      <c r="FH104" s="28">
        <v>16.2864701234957</v>
      </c>
      <c r="FI104" s="27">
        <v>807</v>
      </c>
      <c r="FJ104" s="29">
        <f t="shared" si="343"/>
        <v>1.4600000000000002</v>
      </c>
      <c r="FK104" s="4">
        <v>0</v>
      </c>
      <c r="FL104" s="27">
        <v>2</v>
      </c>
      <c r="FM104" s="27">
        <v>133</v>
      </c>
      <c r="FN104">
        <v>1244</v>
      </c>
      <c r="FO104" s="4">
        <v>0</v>
      </c>
      <c r="FP104" s="4">
        <v>0</v>
      </c>
      <c r="FQ104" s="27">
        <v>5601.421053</v>
      </c>
      <c r="FR104" s="27">
        <v>4</v>
      </c>
      <c r="FS104" s="28">
        <v>15.023693436564891</v>
      </c>
      <c r="FT104">
        <v>1889</v>
      </c>
      <c r="FU104">
        <v>31003</v>
      </c>
      <c r="FV104" s="27">
        <v>32</v>
      </c>
      <c r="FW104" s="4">
        <v>0</v>
      </c>
      <c r="FX104" s="4">
        <v>0</v>
      </c>
      <c r="FY104" s="27">
        <v>1303</v>
      </c>
      <c r="FZ104" s="28">
        <v>85.922714402482896</v>
      </c>
      <c r="GA104" s="18">
        <v>0</v>
      </c>
      <c r="GB104" s="27">
        <v>69</v>
      </c>
      <c r="GC104" s="11">
        <v>395</v>
      </c>
    </row>
    <row r="105" spans="1:185">
      <c r="A105" s="1">
        <v>2003</v>
      </c>
      <c r="B105">
        <v>33</v>
      </c>
      <c r="C105">
        <v>45</v>
      </c>
      <c r="D105">
        <v>384</v>
      </c>
      <c r="E105" s="4">
        <v>0</v>
      </c>
      <c r="F105">
        <v>6</v>
      </c>
      <c r="G105" s="4">
        <v>0</v>
      </c>
      <c r="H105" s="4">
        <v>0</v>
      </c>
      <c r="I105">
        <v>421</v>
      </c>
      <c r="J105" s="4">
        <v>0</v>
      </c>
      <c r="K105">
        <v>800</v>
      </c>
      <c r="L105">
        <v>647</v>
      </c>
      <c r="M105" s="22">
        <v>4.1477000000000004</v>
      </c>
      <c r="N105">
        <v>34</v>
      </c>
      <c r="O105" s="12">
        <v>6.4684999999999997</v>
      </c>
      <c r="P105">
        <v>335</v>
      </c>
      <c r="Q105" s="4">
        <v>0</v>
      </c>
      <c r="R105" s="3">
        <v>0</v>
      </c>
      <c r="S105" s="7">
        <v>0</v>
      </c>
      <c r="T105" s="21">
        <f t="shared" si="335"/>
        <v>9.9</v>
      </c>
      <c r="U105">
        <v>2</v>
      </c>
      <c r="V105" s="21">
        <f t="shared" si="342"/>
        <v>8.5</v>
      </c>
      <c r="W105">
        <v>1138</v>
      </c>
      <c r="X105">
        <v>14</v>
      </c>
      <c r="Y105">
        <v>115</v>
      </c>
      <c r="Z105" s="4">
        <v>0</v>
      </c>
      <c r="AA105" s="26">
        <v>42.953438725747176</v>
      </c>
      <c r="AB105">
        <v>1</v>
      </c>
      <c r="AC105" s="26">
        <v>12.915957218787375</v>
      </c>
      <c r="AD105">
        <v>5</v>
      </c>
      <c r="AE105">
        <v>3346</v>
      </c>
      <c r="AF105">
        <v>0.7</v>
      </c>
      <c r="AG105">
        <v>1</v>
      </c>
      <c r="AH105">
        <v>1</v>
      </c>
      <c r="AI105" s="7">
        <f t="shared" si="333"/>
        <v>166.44000000000003</v>
      </c>
      <c r="AJ105">
        <v>7778.3</v>
      </c>
      <c r="AK105">
        <v>1</v>
      </c>
      <c r="AL105" s="21">
        <f t="shared" si="337"/>
        <v>361.86000000000018</v>
      </c>
      <c r="AM105" s="4">
        <v>0</v>
      </c>
      <c r="AN105">
        <v>6</v>
      </c>
      <c r="AO105" s="4">
        <v>0</v>
      </c>
      <c r="AP105" s="4">
        <v>0</v>
      </c>
      <c r="AQ105">
        <v>60</v>
      </c>
      <c r="AR105">
        <v>6.0291059999999996</v>
      </c>
      <c r="AS105">
        <v>45</v>
      </c>
      <c r="AT105">
        <v>70</v>
      </c>
      <c r="AU105">
        <v>569</v>
      </c>
      <c r="AV105">
        <v>204</v>
      </c>
      <c r="AW105">
        <v>3</v>
      </c>
      <c r="AX105" s="4">
        <v>0</v>
      </c>
      <c r="AY105" s="21">
        <f t="shared" si="338"/>
        <v>57.879999999999995</v>
      </c>
      <c r="AZ105">
        <v>343.68</v>
      </c>
      <c r="BA105">
        <v>197</v>
      </c>
      <c r="BB105">
        <v>891</v>
      </c>
      <c r="BC105" s="25">
        <v>30</v>
      </c>
      <c r="BD105">
        <v>4</v>
      </c>
      <c r="BE105" s="21">
        <f t="shared" si="336"/>
        <v>13.199999999999996</v>
      </c>
      <c r="BF105">
        <v>2</v>
      </c>
      <c r="BG105">
        <v>0.7</v>
      </c>
      <c r="BH105">
        <v>372</v>
      </c>
      <c r="BI105">
        <v>3244</v>
      </c>
      <c r="BJ105">
        <v>1</v>
      </c>
      <c r="BK105">
        <v>8.1</v>
      </c>
      <c r="BL105" s="4">
        <v>0</v>
      </c>
      <c r="BM105">
        <v>9</v>
      </c>
      <c r="BN105" s="4">
        <v>0</v>
      </c>
      <c r="BO105">
        <v>3013</v>
      </c>
      <c r="BP105">
        <v>6</v>
      </c>
      <c r="BQ105">
        <v>376</v>
      </c>
      <c r="BR105" s="4">
        <v>0</v>
      </c>
      <c r="BS105" s="4">
        <v>0</v>
      </c>
      <c r="BT105">
        <v>16</v>
      </c>
      <c r="BU105" s="25">
        <f t="shared" si="339"/>
        <v>54.120000000000005</v>
      </c>
      <c r="BV105">
        <v>4</v>
      </c>
      <c r="BW105" s="9">
        <v>0</v>
      </c>
      <c r="BX105" s="9">
        <v>0</v>
      </c>
      <c r="BY105">
        <v>5</v>
      </c>
      <c r="BZ105" s="26">
        <v>0</v>
      </c>
      <c r="CA105">
        <v>53</v>
      </c>
      <c r="CB105">
        <v>181</v>
      </c>
      <c r="CC105">
        <v>26</v>
      </c>
      <c r="CD105">
        <v>3397</v>
      </c>
      <c r="CE105">
        <v>537</v>
      </c>
      <c r="CF105">
        <v>2241</v>
      </c>
      <c r="CG105">
        <v>391</v>
      </c>
      <c r="CH105">
        <v>210</v>
      </c>
      <c r="CI105">
        <v>134</v>
      </c>
      <c r="CJ105">
        <v>2700</v>
      </c>
      <c r="CK105">
        <v>16</v>
      </c>
      <c r="CL105">
        <v>5247</v>
      </c>
      <c r="CM105">
        <v>198</v>
      </c>
      <c r="CN105">
        <v>5</v>
      </c>
      <c r="CO105" s="4">
        <v>0</v>
      </c>
      <c r="CP105" s="9">
        <v>0</v>
      </c>
      <c r="CQ105">
        <v>1747</v>
      </c>
      <c r="CR105">
        <v>92</v>
      </c>
      <c r="CS105" s="9">
        <v>0</v>
      </c>
      <c r="CT105">
        <v>84</v>
      </c>
      <c r="CU105" s="4">
        <v>0</v>
      </c>
      <c r="CV105" s="23">
        <v>1</v>
      </c>
      <c r="CW105">
        <v>147</v>
      </c>
      <c r="CX105">
        <v>10</v>
      </c>
      <c r="CY105">
        <v>633</v>
      </c>
      <c r="CZ105" s="4">
        <v>0</v>
      </c>
      <c r="DA105" s="12">
        <v>10</v>
      </c>
      <c r="DB105" s="21">
        <f t="shared" si="340"/>
        <v>3.52</v>
      </c>
      <c r="DC105">
        <v>4</v>
      </c>
      <c r="DD105" s="21">
        <f t="shared" si="330"/>
        <v>3.1719999999999988</v>
      </c>
      <c r="DE105">
        <v>8</v>
      </c>
      <c r="DF105" s="22">
        <v>2.1497999999999999</v>
      </c>
      <c r="DG105">
        <v>1330</v>
      </c>
      <c r="DH105" s="9">
        <v>0</v>
      </c>
      <c r="DI105" s="14">
        <v>0</v>
      </c>
      <c r="DJ105">
        <v>137</v>
      </c>
      <c r="DK105" s="25">
        <f t="shared" si="331"/>
        <v>23.269999999999992</v>
      </c>
      <c r="DL105">
        <v>1</v>
      </c>
      <c r="DM105">
        <v>13</v>
      </c>
      <c r="DN105">
        <v>5</v>
      </c>
      <c r="DO105">
        <v>286</v>
      </c>
      <c r="DP105">
        <v>9</v>
      </c>
      <c r="DQ105">
        <v>147</v>
      </c>
      <c r="DR105">
        <v>27</v>
      </c>
      <c r="DS105" s="9">
        <v>0.88732861565678911</v>
      </c>
      <c r="DT105">
        <v>35</v>
      </c>
      <c r="DU105">
        <v>237</v>
      </c>
      <c r="DV105">
        <v>26</v>
      </c>
      <c r="DW105" s="4">
        <v>0</v>
      </c>
      <c r="DX105" s="21">
        <f t="shared" si="341"/>
        <v>5.519999999999996</v>
      </c>
      <c r="DY105" s="4">
        <v>0</v>
      </c>
      <c r="DZ105">
        <v>4</v>
      </c>
      <c r="EA105" s="21">
        <f t="shared" si="334"/>
        <v>15.439999999999991</v>
      </c>
      <c r="EB105">
        <v>99</v>
      </c>
      <c r="EC105">
        <v>822</v>
      </c>
      <c r="ED105">
        <v>572</v>
      </c>
      <c r="EE105" s="26">
        <v>148.66638043980788</v>
      </c>
      <c r="EF105" s="22">
        <v>16.244</v>
      </c>
      <c r="EG105" s="5">
        <v>9</v>
      </c>
      <c r="EH105">
        <v>298</v>
      </c>
      <c r="EI105">
        <v>4</v>
      </c>
      <c r="EJ105" s="4">
        <v>0</v>
      </c>
      <c r="EK105" s="31">
        <v>1</v>
      </c>
      <c r="EL105" s="4">
        <v>0</v>
      </c>
      <c r="EM105">
        <v>1</v>
      </c>
      <c r="EN105" s="4">
        <v>0</v>
      </c>
      <c r="EO105" s="4">
        <v>0</v>
      </c>
      <c r="EP105">
        <v>2022</v>
      </c>
      <c r="EQ105">
        <v>3</v>
      </c>
      <c r="ER105" s="4">
        <v>0</v>
      </c>
      <c r="ES105" s="22">
        <v>0</v>
      </c>
      <c r="ET105">
        <v>98</v>
      </c>
      <c r="EU105" s="4">
        <v>0</v>
      </c>
      <c r="EV105" s="21">
        <f t="shared" si="332"/>
        <v>0.86900000000000044</v>
      </c>
      <c r="EW105">
        <v>408</v>
      </c>
      <c r="EX105">
        <v>1792</v>
      </c>
      <c r="EY105">
        <v>45</v>
      </c>
      <c r="EZ105">
        <v>4</v>
      </c>
      <c r="FA105" s="26">
        <v>28.725117205357407</v>
      </c>
      <c r="FB105" s="22">
        <v>23.381599999999999</v>
      </c>
      <c r="FC105" s="4">
        <v>0</v>
      </c>
      <c r="FD105">
        <v>430</v>
      </c>
      <c r="FE105">
        <v>273</v>
      </c>
      <c r="FF105" s="27">
        <v>484</v>
      </c>
      <c r="FG105" s="28">
        <v>429.61990225333591</v>
      </c>
      <c r="FH105" s="28">
        <v>17.100793629670484</v>
      </c>
      <c r="FI105" s="27">
        <v>673</v>
      </c>
      <c r="FJ105" s="29">
        <f t="shared" si="343"/>
        <v>1.2800000000000002</v>
      </c>
      <c r="FK105" s="4">
        <v>0</v>
      </c>
      <c r="FL105" s="27">
        <v>0</v>
      </c>
      <c r="FM105" s="27">
        <v>89</v>
      </c>
      <c r="FN105">
        <v>1410</v>
      </c>
      <c r="FO105" s="4">
        <v>0</v>
      </c>
      <c r="FP105" s="4">
        <v>0</v>
      </c>
      <c r="FQ105" s="27">
        <v>6177</v>
      </c>
      <c r="FR105" s="27">
        <v>4</v>
      </c>
      <c r="FS105" s="28">
        <v>16.582167859445065</v>
      </c>
      <c r="FT105">
        <v>1845</v>
      </c>
      <c r="FU105">
        <v>30085</v>
      </c>
      <c r="FV105" s="27">
        <v>34</v>
      </c>
      <c r="FW105" s="4">
        <v>0</v>
      </c>
      <c r="FX105" s="4">
        <v>0</v>
      </c>
      <c r="FY105" s="27">
        <v>844.3</v>
      </c>
      <c r="FZ105" s="28">
        <v>215.7509916589818</v>
      </c>
      <c r="GA105" s="18">
        <v>0</v>
      </c>
      <c r="GB105" s="27">
        <v>105</v>
      </c>
      <c r="GC105" s="11">
        <v>494</v>
      </c>
    </row>
    <row r="106" spans="1:185">
      <c r="A106" s="1">
        <v>2004</v>
      </c>
      <c r="B106" s="6">
        <v>32</v>
      </c>
      <c r="C106" s="6">
        <v>19</v>
      </c>
      <c r="D106" s="6">
        <v>344</v>
      </c>
      <c r="E106" s="4">
        <v>0</v>
      </c>
      <c r="F106" s="6">
        <v>9</v>
      </c>
      <c r="G106" s="4">
        <v>0</v>
      </c>
      <c r="H106" s="4">
        <v>0</v>
      </c>
      <c r="I106" s="6">
        <v>645</v>
      </c>
      <c r="J106" s="4">
        <v>0</v>
      </c>
      <c r="K106" s="6">
        <v>961</v>
      </c>
      <c r="L106" s="6">
        <v>554</v>
      </c>
      <c r="M106" s="12">
        <v>4.0689000000000002</v>
      </c>
      <c r="N106" s="6">
        <v>42</v>
      </c>
      <c r="O106" s="12">
        <v>6.5167000000000002</v>
      </c>
      <c r="P106" s="6">
        <v>446</v>
      </c>
      <c r="Q106" s="4">
        <v>0</v>
      </c>
      <c r="R106" s="6">
        <v>34.4</v>
      </c>
      <c r="S106" s="7">
        <v>0</v>
      </c>
      <c r="T106" s="25">
        <f t="shared" si="335"/>
        <v>10.790000000000001</v>
      </c>
      <c r="U106" s="6">
        <v>2</v>
      </c>
      <c r="V106" s="25">
        <f t="shared" si="342"/>
        <v>10.375</v>
      </c>
      <c r="W106" s="6">
        <v>1381</v>
      </c>
      <c r="X106" s="6">
        <v>16</v>
      </c>
      <c r="Y106" s="6">
        <v>128</v>
      </c>
      <c r="Z106" s="4">
        <v>0</v>
      </c>
      <c r="AA106" s="9">
        <v>37.446587607061637</v>
      </c>
      <c r="AB106" s="6">
        <v>0.1</v>
      </c>
      <c r="AC106" s="32">
        <v>11</v>
      </c>
      <c r="AD106" s="6">
        <v>5</v>
      </c>
      <c r="AE106" s="6">
        <v>3330</v>
      </c>
      <c r="AF106">
        <v>0.2</v>
      </c>
      <c r="AG106" s="6">
        <v>1</v>
      </c>
      <c r="AH106" s="6">
        <v>1</v>
      </c>
      <c r="AI106" s="5">
        <v>180</v>
      </c>
      <c r="AJ106" s="6">
        <v>8827</v>
      </c>
      <c r="AK106" s="6">
        <v>3</v>
      </c>
      <c r="AL106" s="25">
        <f t="shared" si="337"/>
        <v>371.4000000000002</v>
      </c>
      <c r="AM106" s="4">
        <v>0</v>
      </c>
      <c r="AN106" s="6">
        <v>6</v>
      </c>
      <c r="AO106" s="4">
        <v>0</v>
      </c>
      <c r="AP106" s="4">
        <v>0</v>
      </c>
      <c r="AQ106" s="6">
        <v>62</v>
      </c>
      <c r="AR106" s="6">
        <v>5.3</v>
      </c>
      <c r="AS106" s="6">
        <v>45</v>
      </c>
      <c r="AT106" s="6">
        <v>65</v>
      </c>
      <c r="AU106" s="6">
        <v>613</v>
      </c>
      <c r="AV106" s="6">
        <v>227</v>
      </c>
      <c r="AW106" s="6">
        <v>3</v>
      </c>
      <c r="AX106" s="4">
        <v>0</v>
      </c>
      <c r="AY106" s="25">
        <f t="shared" si="338"/>
        <v>63.739999999999995</v>
      </c>
      <c r="AZ106" s="6">
        <v>354.45499999999998</v>
      </c>
      <c r="BA106" s="6">
        <v>191</v>
      </c>
      <c r="BB106" s="6">
        <v>876</v>
      </c>
      <c r="BC106" s="32">
        <v>36</v>
      </c>
      <c r="BD106" s="6">
        <v>10</v>
      </c>
      <c r="BE106" s="25">
        <f t="shared" si="336"/>
        <v>13.719999999999995</v>
      </c>
      <c r="BF106" s="6">
        <v>1</v>
      </c>
      <c r="BG106" s="6">
        <v>7.3</v>
      </c>
      <c r="BH106" s="6">
        <v>351</v>
      </c>
      <c r="BI106" s="6">
        <v>3364</v>
      </c>
      <c r="BJ106" s="6">
        <v>1</v>
      </c>
      <c r="BK106" s="6">
        <v>2</v>
      </c>
      <c r="BL106" s="4">
        <v>0</v>
      </c>
      <c r="BM106" s="6">
        <v>9</v>
      </c>
      <c r="BN106" s="4">
        <v>0</v>
      </c>
      <c r="BO106" s="6">
        <v>2883</v>
      </c>
      <c r="BP106" s="6">
        <v>6</v>
      </c>
      <c r="BQ106">
        <v>413</v>
      </c>
      <c r="BR106" s="4">
        <v>0</v>
      </c>
      <c r="BS106" s="4">
        <v>0</v>
      </c>
      <c r="BT106" s="6">
        <v>16</v>
      </c>
      <c r="BU106" s="32">
        <v>60</v>
      </c>
      <c r="BV106" s="6">
        <v>4</v>
      </c>
      <c r="BW106" s="9">
        <v>0</v>
      </c>
      <c r="BX106" s="9">
        <v>0</v>
      </c>
      <c r="BY106" s="6">
        <v>5</v>
      </c>
      <c r="BZ106" s="6">
        <v>18</v>
      </c>
      <c r="CA106" s="6">
        <v>47</v>
      </c>
      <c r="CB106">
        <v>202</v>
      </c>
      <c r="CC106">
        <v>34</v>
      </c>
      <c r="CD106" s="6">
        <v>3349</v>
      </c>
      <c r="CE106" s="6">
        <v>541</v>
      </c>
      <c r="CF106" s="6">
        <v>2928</v>
      </c>
      <c r="CG106" s="6">
        <v>422</v>
      </c>
      <c r="CH106">
        <v>231</v>
      </c>
      <c r="CI106">
        <v>126</v>
      </c>
      <c r="CJ106">
        <v>2820</v>
      </c>
      <c r="CK106" s="6">
        <v>14</v>
      </c>
      <c r="CL106">
        <v>5373</v>
      </c>
      <c r="CM106" s="6">
        <v>212</v>
      </c>
      <c r="CN106" s="6">
        <v>8</v>
      </c>
      <c r="CO106" s="4">
        <v>0</v>
      </c>
      <c r="CP106" s="9">
        <v>0</v>
      </c>
      <c r="CQ106">
        <v>1908</v>
      </c>
      <c r="CR106" s="6">
        <v>113</v>
      </c>
      <c r="CS106" s="6">
        <v>7.5</v>
      </c>
      <c r="CT106" s="6">
        <v>81</v>
      </c>
      <c r="CU106" s="4">
        <v>0</v>
      </c>
      <c r="CV106" s="5">
        <v>1</v>
      </c>
      <c r="CW106" s="6">
        <v>154</v>
      </c>
      <c r="CX106" s="6">
        <v>10</v>
      </c>
      <c r="CY106" s="6">
        <v>616</v>
      </c>
      <c r="CZ106" s="4">
        <v>0</v>
      </c>
      <c r="DA106" s="12">
        <v>10</v>
      </c>
      <c r="DB106" s="6">
        <v>4</v>
      </c>
      <c r="DC106" s="6">
        <v>4</v>
      </c>
      <c r="DD106" s="25">
        <f t="shared" si="330"/>
        <v>3.4159999999999986</v>
      </c>
      <c r="DE106" s="6">
        <v>7</v>
      </c>
      <c r="DF106" s="12">
        <v>2.1778</v>
      </c>
      <c r="DG106" s="6">
        <v>1469</v>
      </c>
      <c r="DH106" s="9">
        <v>0</v>
      </c>
      <c r="DI106" s="14">
        <v>0</v>
      </c>
      <c r="DJ106" s="6">
        <v>165</v>
      </c>
      <c r="DK106" s="32">
        <v>25</v>
      </c>
      <c r="DL106" s="6">
        <v>1</v>
      </c>
      <c r="DM106" s="6">
        <v>19</v>
      </c>
      <c r="DN106" s="6">
        <v>5</v>
      </c>
      <c r="DO106">
        <v>384</v>
      </c>
      <c r="DP106" s="6">
        <v>5</v>
      </c>
      <c r="DQ106">
        <v>105</v>
      </c>
      <c r="DR106" s="6">
        <v>21</v>
      </c>
      <c r="DS106" s="9">
        <v>1.2422600619195048</v>
      </c>
      <c r="DT106" s="6">
        <v>50</v>
      </c>
      <c r="DU106">
        <v>309</v>
      </c>
      <c r="DV106" s="6">
        <v>27</v>
      </c>
      <c r="DW106" s="4">
        <v>0</v>
      </c>
      <c r="DX106" s="25">
        <f t="shared" si="341"/>
        <v>4.9599999999999955</v>
      </c>
      <c r="DY106" s="4">
        <v>0</v>
      </c>
      <c r="DZ106" s="6">
        <v>0</v>
      </c>
      <c r="EA106" s="25">
        <f t="shared" si="334"/>
        <v>12.559999999999992</v>
      </c>
      <c r="EB106" s="6">
        <v>82</v>
      </c>
      <c r="EC106">
        <v>1010</v>
      </c>
      <c r="ED106">
        <v>614</v>
      </c>
      <c r="EE106" s="9">
        <v>145.06961317110284</v>
      </c>
      <c r="EF106" s="12">
        <v>15.9915</v>
      </c>
      <c r="EG106" s="5">
        <v>9</v>
      </c>
      <c r="EH106" s="6">
        <v>405</v>
      </c>
      <c r="EI106" s="6">
        <v>2.14</v>
      </c>
      <c r="EJ106" s="4">
        <v>0</v>
      </c>
      <c r="EK106" s="31">
        <v>1</v>
      </c>
      <c r="EL106" s="4">
        <v>0</v>
      </c>
      <c r="EM106">
        <v>1</v>
      </c>
      <c r="EN106" s="4">
        <v>0</v>
      </c>
      <c r="EO106" s="4">
        <v>0</v>
      </c>
      <c r="EP106" s="6">
        <v>2276</v>
      </c>
      <c r="EQ106" s="6">
        <v>3</v>
      </c>
      <c r="ER106" s="4">
        <v>0</v>
      </c>
      <c r="ES106" s="12">
        <v>0</v>
      </c>
      <c r="ET106" s="6">
        <v>99</v>
      </c>
      <c r="EU106" s="4">
        <v>0</v>
      </c>
      <c r="EV106" s="25">
        <f t="shared" si="332"/>
        <v>0.78200000000000047</v>
      </c>
      <c r="EW106" s="6">
        <v>277</v>
      </c>
      <c r="EX106">
        <v>2242</v>
      </c>
      <c r="EY106" s="6">
        <v>46</v>
      </c>
      <c r="EZ106" s="6">
        <v>4</v>
      </c>
      <c r="FA106" s="9">
        <v>30.520437030692243</v>
      </c>
      <c r="FB106" s="12">
        <v>22.085499999999996</v>
      </c>
      <c r="FC106" s="4">
        <v>0</v>
      </c>
      <c r="FD106">
        <v>563</v>
      </c>
      <c r="FE106">
        <v>294</v>
      </c>
      <c r="FF106" s="11">
        <v>500</v>
      </c>
      <c r="FG106" s="16">
        <v>463.27273284693393</v>
      </c>
      <c r="FH106" s="16">
        <v>18.729440642020055</v>
      </c>
      <c r="FI106" s="11">
        <v>687</v>
      </c>
      <c r="FJ106" s="33">
        <f t="shared" si="343"/>
        <v>1.1000000000000003</v>
      </c>
      <c r="FK106" s="4">
        <v>0</v>
      </c>
      <c r="FL106" s="11">
        <v>0</v>
      </c>
      <c r="FM106" s="11">
        <v>114</v>
      </c>
      <c r="FN106">
        <v>1389</v>
      </c>
      <c r="FO106" s="4">
        <v>0</v>
      </c>
      <c r="FP106" s="4">
        <v>0</v>
      </c>
      <c r="FQ106" s="11">
        <v>6509</v>
      </c>
      <c r="FR106" s="11">
        <v>5</v>
      </c>
      <c r="FS106" s="16">
        <v>17.267896605512341</v>
      </c>
      <c r="FT106">
        <v>2087</v>
      </c>
      <c r="FU106">
        <v>32953</v>
      </c>
      <c r="FV106" s="11">
        <v>49</v>
      </c>
      <c r="FW106" s="4">
        <v>0</v>
      </c>
      <c r="FX106" s="4">
        <v>0</v>
      </c>
      <c r="FY106" s="11">
        <v>720</v>
      </c>
      <c r="FZ106" s="16">
        <v>165.23598923554405</v>
      </c>
      <c r="GA106" s="18">
        <v>0</v>
      </c>
      <c r="GB106" s="11">
        <v>106</v>
      </c>
      <c r="GC106" s="11">
        <v>520</v>
      </c>
    </row>
    <row r="107" spans="1:185">
      <c r="A107" s="1">
        <v>2005</v>
      </c>
      <c r="B107">
        <v>37</v>
      </c>
      <c r="C107">
        <v>40</v>
      </c>
      <c r="D107">
        <v>402</v>
      </c>
      <c r="E107" s="4">
        <v>0</v>
      </c>
      <c r="F107">
        <v>7</v>
      </c>
      <c r="G107" s="4">
        <v>0</v>
      </c>
      <c r="H107" s="4">
        <v>0</v>
      </c>
      <c r="I107">
        <v>666</v>
      </c>
      <c r="J107" s="4">
        <v>0</v>
      </c>
      <c r="K107">
        <v>1102</v>
      </c>
      <c r="L107">
        <v>685</v>
      </c>
      <c r="M107">
        <v>3.5</v>
      </c>
      <c r="N107">
        <v>45</v>
      </c>
      <c r="O107" s="12">
        <v>6.5648999999999997</v>
      </c>
      <c r="P107">
        <v>436</v>
      </c>
      <c r="Q107" s="4">
        <v>0</v>
      </c>
      <c r="R107" s="21">
        <f>R106-8.13</f>
        <v>26.269999999999996</v>
      </c>
      <c r="S107" s="7">
        <v>0</v>
      </c>
      <c r="T107" s="21">
        <f t="shared" si="335"/>
        <v>11.680000000000001</v>
      </c>
      <c r="U107">
        <v>3</v>
      </c>
      <c r="V107" s="21">
        <f t="shared" si="342"/>
        <v>12.25</v>
      </c>
      <c r="W107">
        <v>1435</v>
      </c>
      <c r="X107">
        <v>15</v>
      </c>
      <c r="Y107">
        <v>183</v>
      </c>
      <c r="Z107" s="4">
        <v>0</v>
      </c>
      <c r="AA107" s="26">
        <v>36.345217383324531</v>
      </c>
      <c r="AB107">
        <v>0.3</v>
      </c>
      <c r="AC107" s="21">
        <f>AC106+1.67</f>
        <v>12.67</v>
      </c>
      <c r="AD107">
        <v>5</v>
      </c>
      <c r="AE107">
        <v>3359</v>
      </c>
      <c r="AF107">
        <v>0.4</v>
      </c>
      <c r="AG107">
        <v>1</v>
      </c>
      <c r="AH107">
        <v>1</v>
      </c>
      <c r="AI107" s="7">
        <f>AI106+29</f>
        <v>209</v>
      </c>
      <c r="AJ107">
        <v>9327</v>
      </c>
      <c r="AK107">
        <v>2</v>
      </c>
      <c r="AL107" s="21">
        <f t="shared" si="337"/>
        <v>380.94000000000023</v>
      </c>
      <c r="AM107" s="4">
        <v>0</v>
      </c>
      <c r="AN107">
        <v>7</v>
      </c>
      <c r="AO107" s="4">
        <v>0</v>
      </c>
      <c r="AP107" s="4">
        <v>0</v>
      </c>
      <c r="AQ107">
        <v>26.508196999999999</v>
      </c>
      <c r="AR107">
        <v>5.5</v>
      </c>
      <c r="AS107">
        <v>42</v>
      </c>
      <c r="AT107">
        <v>69</v>
      </c>
      <c r="AU107">
        <v>672</v>
      </c>
      <c r="AV107">
        <v>226</v>
      </c>
      <c r="AW107">
        <v>3</v>
      </c>
      <c r="AX107" s="4">
        <v>0</v>
      </c>
      <c r="AY107" s="21">
        <f t="shared" si="338"/>
        <v>69.599999999999994</v>
      </c>
      <c r="AZ107">
        <v>513.12200000000007</v>
      </c>
      <c r="BA107">
        <v>163</v>
      </c>
      <c r="BB107">
        <v>891</v>
      </c>
      <c r="BC107" s="25">
        <v>30</v>
      </c>
      <c r="BD107">
        <v>14</v>
      </c>
      <c r="BE107" s="21">
        <f t="shared" si="336"/>
        <v>14.239999999999995</v>
      </c>
      <c r="BF107">
        <v>0.23100000000000001</v>
      </c>
      <c r="BG107">
        <v>7.4</v>
      </c>
      <c r="BH107">
        <v>374</v>
      </c>
      <c r="BI107">
        <v>3351</v>
      </c>
      <c r="BJ107">
        <v>1</v>
      </c>
      <c r="BK107">
        <v>2</v>
      </c>
      <c r="BL107" s="4">
        <v>0</v>
      </c>
      <c r="BM107">
        <v>10</v>
      </c>
      <c r="BN107" s="4">
        <v>0</v>
      </c>
      <c r="BO107">
        <v>3165</v>
      </c>
      <c r="BP107">
        <v>6</v>
      </c>
      <c r="BQ107">
        <v>273</v>
      </c>
      <c r="BR107" s="4">
        <v>0</v>
      </c>
      <c r="BS107" s="4">
        <v>0</v>
      </c>
      <c r="BT107">
        <v>16</v>
      </c>
      <c r="BU107" s="6">
        <v>45</v>
      </c>
      <c r="BV107">
        <v>4</v>
      </c>
      <c r="BW107" s="9">
        <v>0</v>
      </c>
      <c r="BX107" s="9">
        <v>0</v>
      </c>
      <c r="BY107">
        <v>3</v>
      </c>
      <c r="BZ107">
        <v>8</v>
      </c>
      <c r="CA107">
        <v>45</v>
      </c>
      <c r="CB107">
        <v>310</v>
      </c>
      <c r="CC107">
        <v>41</v>
      </c>
      <c r="CD107">
        <v>3576</v>
      </c>
      <c r="CE107">
        <v>430</v>
      </c>
      <c r="CF107">
        <v>3616.4241160000001</v>
      </c>
      <c r="CG107">
        <v>277</v>
      </c>
      <c r="CH107">
        <v>402</v>
      </c>
      <c r="CI107">
        <v>131</v>
      </c>
      <c r="CJ107">
        <v>2805</v>
      </c>
      <c r="CK107">
        <v>9</v>
      </c>
      <c r="CL107">
        <v>4984</v>
      </c>
      <c r="CM107">
        <v>114</v>
      </c>
      <c r="CN107">
        <v>9</v>
      </c>
      <c r="CO107" s="4">
        <v>0</v>
      </c>
      <c r="CP107" s="9">
        <v>0</v>
      </c>
      <c r="CQ107">
        <v>1335</v>
      </c>
      <c r="CR107">
        <v>148</v>
      </c>
      <c r="CS107" s="21">
        <f>CS106+1.5</f>
        <v>9</v>
      </c>
      <c r="CT107">
        <v>60</v>
      </c>
      <c r="CU107" s="4">
        <v>0</v>
      </c>
      <c r="CV107" s="23">
        <v>1</v>
      </c>
      <c r="CW107">
        <v>175</v>
      </c>
      <c r="CX107">
        <v>15.847</v>
      </c>
      <c r="CY107">
        <v>555</v>
      </c>
      <c r="CZ107" s="4">
        <v>0</v>
      </c>
      <c r="DA107" s="12">
        <v>10</v>
      </c>
      <c r="DB107">
        <v>16</v>
      </c>
      <c r="DC107">
        <v>4</v>
      </c>
      <c r="DD107" s="21">
        <f t="shared" si="330"/>
        <v>3.6599999999999984</v>
      </c>
      <c r="DE107">
        <v>10</v>
      </c>
      <c r="DF107" s="22">
        <v>2.2058</v>
      </c>
      <c r="DG107">
        <v>1606</v>
      </c>
      <c r="DH107" s="9">
        <v>0</v>
      </c>
      <c r="DI107" s="14">
        <v>0</v>
      </c>
      <c r="DJ107">
        <v>196</v>
      </c>
      <c r="DK107" s="25">
        <f>DK106-5.83</f>
        <v>19.170000000000002</v>
      </c>
      <c r="DL107">
        <v>1</v>
      </c>
      <c r="DM107">
        <v>22</v>
      </c>
      <c r="DN107">
        <v>5</v>
      </c>
      <c r="DO107">
        <v>378</v>
      </c>
      <c r="DP107">
        <v>4</v>
      </c>
      <c r="DQ107">
        <v>132</v>
      </c>
      <c r="DR107">
        <v>21</v>
      </c>
      <c r="DS107" s="9">
        <v>0.4732419283502875</v>
      </c>
      <c r="DT107">
        <v>87</v>
      </c>
      <c r="DU107">
        <v>318</v>
      </c>
      <c r="DV107">
        <v>29</v>
      </c>
      <c r="DW107" s="4">
        <v>0</v>
      </c>
      <c r="DX107" s="21">
        <f t="shared" si="341"/>
        <v>4.399999999999995</v>
      </c>
      <c r="DY107" s="4">
        <v>0</v>
      </c>
      <c r="DZ107">
        <v>0</v>
      </c>
      <c r="EA107" s="21">
        <f t="shared" si="334"/>
        <v>9.6799999999999926</v>
      </c>
      <c r="EB107">
        <v>46</v>
      </c>
      <c r="EC107">
        <v>1160</v>
      </c>
      <c r="ED107">
        <v>717</v>
      </c>
      <c r="EE107" s="26">
        <v>152.26314770851289</v>
      </c>
      <c r="EF107" s="22">
        <v>15.739000000000001</v>
      </c>
      <c r="EG107" s="5">
        <v>8</v>
      </c>
      <c r="EH107">
        <v>310</v>
      </c>
      <c r="EI107">
        <v>6.36</v>
      </c>
      <c r="EJ107" s="4">
        <v>0</v>
      </c>
      <c r="EK107" s="31">
        <v>1</v>
      </c>
      <c r="EL107" s="4">
        <v>0</v>
      </c>
      <c r="EM107">
        <v>1</v>
      </c>
      <c r="EN107" s="4">
        <v>0</v>
      </c>
      <c r="EO107" s="4">
        <v>0</v>
      </c>
      <c r="EP107">
        <v>2592</v>
      </c>
      <c r="EQ107">
        <v>3</v>
      </c>
      <c r="ER107" s="4">
        <v>0</v>
      </c>
      <c r="ES107" s="22">
        <v>0</v>
      </c>
      <c r="ET107">
        <v>100</v>
      </c>
      <c r="EU107" s="4">
        <v>0</v>
      </c>
      <c r="EV107" s="21">
        <f t="shared" si="332"/>
        <v>0.69500000000000051</v>
      </c>
      <c r="EW107">
        <v>292</v>
      </c>
      <c r="EX107">
        <v>2565</v>
      </c>
      <c r="EY107">
        <v>56</v>
      </c>
      <c r="EZ107">
        <v>3</v>
      </c>
      <c r="FA107" s="26">
        <v>50.66791507056098</v>
      </c>
      <c r="FB107" s="22">
        <v>20.789400000000001</v>
      </c>
      <c r="FC107" s="4">
        <v>0</v>
      </c>
      <c r="FD107">
        <v>480</v>
      </c>
      <c r="FE107">
        <v>295</v>
      </c>
      <c r="FF107" s="27">
        <v>500</v>
      </c>
      <c r="FG107" s="28">
        <v>458.90223536724591</v>
      </c>
      <c r="FH107" s="28">
        <v>20.358087654369626</v>
      </c>
      <c r="FI107" s="27">
        <v>780</v>
      </c>
      <c r="FJ107" s="29">
        <f t="shared" si="343"/>
        <v>0.92000000000000037</v>
      </c>
      <c r="FK107" s="4">
        <v>0</v>
      </c>
      <c r="FL107" s="27">
        <v>28</v>
      </c>
      <c r="FM107" s="27">
        <v>145</v>
      </c>
      <c r="FN107">
        <v>1760</v>
      </c>
      <c r="FO107" s="4">
        <v>0</v>
      </c>
      <c r="FP107" s="4">
        <v>0</v>
      </c>
      <c r="FQ107" s="27">
        <v>6964</v>
      </c>
      <c r="FR107" s="27">
        <v>3.1787999999999998</v>
      </c>
      <c r="FS107" s="28">
        <v>17.143218651681927</v>
      </c>
      <c r="FT107">
        <v>1886</v>
      </c>
      <c r="FU107">
        <v>32854</v>
      </c>
      <c r="FV107" s="27">
        <v>29</v>
      </c>
      <c r="FW107" s="4">
        <v>0</v>
      </c>
      <c r="FX107" s="4">
        <v>0</v>
      </c>
      <c r="FY107" s="27">
        <v>1237</v>
      </c>
      <c r="FZ107" s="28">
        <v>393.73375720698209</v>
      </c>
      <c r="GA107" s="18">
        <v>0</v>
      </c>
      <c r="GB107" s="27">
        <v>113</v>
      </c>
      <c r="GC107" s="11">
        <v>478</v>
      </c>
    </row>
    <row r="108" spans="1:185">
      <c r="A108" s="1">
        <v>2006</v>
      </c>
      <c r="B108">
        <v>42</v>
      </c>
      <c r="C108">
        <v>86</v>
      </c>
      <c r="D108">
        <v>456</v>
      </c>
      <c r="E108" s="4">
        <v>0</v>
      </c>
      <c r="F108">
        <v>12</v>
      </c>
      <c r="G108" s="4">
        <v>0</v>
      </c>
      <c r="H108" s="4">
        <v>0</v>
      </c>
      <c r="I108">
        <v>659</v>
      </c>
      <c r="J108" s="4">
        <v>0</v>
      </c>
      <c r="K108">
        <v>1069</v>
      </c>
      <c r="L108">
        <v>528</v>
      </c>
      <c r="M108">
        <v>3.5</v>
      </c>
      <c r="N108">
        <v>42</v>
      </c>
      <c r="O108" s="12">
        <v>6.6131000000000002</v>
      </c>
      <c r="P108">
        <v>470</v>
      </c>
      <c r="Q108" s="4">
        <v>0</v>
      </c>
      <c r="R108" s="21">
        <f>R107-8.13</f>
        <v>18.139999999999993</v>
      </c>
      <c r="S108" s="7">
        <v>0</v>
      </c>
      <c r="T108" s="21">
        <f t="shared" si="335"/>
        <v>12.570000000000002</v>
      </c>
      <c r="U108">
        <v>2</v>
      </c>
      <c r="V108" s="21">
        <f t="shared" si="342"/>
        <v>14.125</v>
      </c>
      <c r="W108">
        <v>1820</v>
      </c>
      <c r="X108">
        <v>11</v>
      </c>
      <c r="Y108">
        <v>239</v>
      </c>
      <c r="Z108" s="4">
        <v>0</v>
      </c>
      <c r="AA108" s="26">
        <v>35.243847159587425</v>
      </c>
      <c r="AB108">
        <v>1.77</v>
      </c>
      <c r="AC108" s="21">
        <f>AC107+1.67</f>
        <v>14.34</v>
      </c>
      <c r="AD108">
        <v>8</v>
      </c>
      <c r="AE108">
        <v>3603</v>
      </c>
      <c r="AF108">
        <v>0.56000000000000005</v>
      </c>
      <c r="AG108">
        <v>1</v>
      </c>
      <c r="AH108">
        <v>1</v>
      </c>
      <c r="AI108" s="7">
        <f>AI107+29</f>
        <v>238</v>
      </c>
      <c r="AJ108">
        <v>10258</v>
      </c>
      <c r="AK108">
        <v>3</v>
      </c>
      <c r="AL108" s="21">
        <f t="shared" si="337"/>
        <v>390.48000000000025</v>
      </c>
      <c r="AM108" s="4">
        <v>0</v>
      </c>
      <c r="AN108">
        <v>7</v>
      </c>
      <c r="AO108" s="4">
        <v>0</v>
      </c>
      <c r="AP108" s="4">
        <v>0</v>
      </c>
      <c r="AQ108">
        <v>31.246516</v>
      </c>
      <c r="AR108">
        <v>9</v>
      </c>
      <c r="AS108">
        <v>50</v>
      </c>
      <c r="AT108">
        <v>69</v>
      </c>
      <c r="AU108">
        <v>771</v>
      </c>
      <c r="AV108">
        <v>222</v>
      </c>
      <c r="AW108">
        <v>3</v>
      </c>
      <c r="AX108" s="4">
        <v>0</v>
      </c>
      <c r="AY108" s="21">
        <f t="shared" si="338"/>
        <v>75.459999999999994</v>
      </c>
      <c r="AZ108">
        <v>508.71199999999999</v>
      </c>
      <c r="BA108">
        <v>169</v>
      </c>
      <c r="BB108">
        <v>815</v>
      </c>
      <c r="BC108" s="25">
        <v>30</v>
      </c>
      <c r="BD108">
        <v>3</v>
      </c>
      <c r="BE108" s="21">
        <f t="shared" si="336"/>
        <v>14.759999999999994</v>
      </c>
      <c r="BF108">
        <v>2.1000000000000001E-2</v>
      </c>
      <c r="BG108">
        <v>0</v>
      </c>
      <c r="BH108">
        <v>336</v>
      </c>
      <c r="BI108">
        <v>3453</v>
      </c>
      <c r="BJ108">
        <v>1</v>
      </c>
      <c r="BK108">
        <v>2</v>
      </c>
      <c r="BL108" s="4">
        <v>0</v>
      </c>
      <c r="BM108">
        <v>7</v>
      </c>
      <c r="BN108" s="4">
        <v>0</v>
      </c>
      <c r="BO108">
        <v>3166</v>
      </c>
      <c r="BP108">
        <v>6</v>
      </c>
      <c r="BQ108">
        <v>373</v>
      </c>
      <c r="BR108" s="4">
        <v>0</v>
      </c>
      <c r="BS108" s="4">
        <v>0</v>
      </c>
      <c r="BT108">
        <v>17</v>
      </c>
      <c r="BU108" s="6">
        <v>51</v>
      </c>
      <c r="BV108">
        <v>4</v>
      </c>
      <c r="BW108" s="9">
        <v>0</v>
      </c>
      <c r="BX108" s="9">
        <v>0</v>
      </c>
      <c r="BY108">
        <v>5</v>
      </c>
      <c r="BZ108">
        <v>16</v>
      </c>
      <c r="CA108">
        <v>55</v>
      </c>
      <c r="CB108">
        <v>377</v>
      </c>
      <c r="CC108">
        <v>43</v>
      </c>
      <c r="CD108">
        <v>3839</v>
      </c>
      <c r="CE108">
        <v>531</v>
      </c>
      <c r="CF108">
        <v>4339.9168399999999</v>
      </c>
      <c r="CG108">
        <v>134</v>
      </c>
      <c r="CH108">
        <v>349</v>
      </c>
      <c r="CI108">
        <v>184</v>
      </c>
      <c r="CJ108">
        <v>2887</v>
      </c>
      <c r="CK108">
        <v>20</v>
      </c>
      <c r="CL108">
        <v>5180</v>
      </c>
      <c r="CM108">
        <v>167</v>
      </c>
      <c r="CN108">
        <v>10</v>
      </c>
      <c r="CO108" s="4">
        <v>0</v>
      </c>
      <c r="CP108" s="9">
        <v>0</v>
      </c>
      <c r="CQ108">
        <v>1374</v>
      </c>
      <c r="CR108">
        <v>146</v>
      </c>
      <c r="CS108" s="21">
        <f>CS107+1.5</f>
        <v>10.5</v>
      </c>
      <c r="CT108">
        <v>44</v>
      </c>
      <c r="CU108" s="4">
        <v>0</v>
      </c>
      <c r="CV108" s="23">
        <v>1</v>
      </c>
      <c r="CW108">
        <v>123</v>
      </c>
      <c r="CX108">
        <v>19.312000000000001</v>
      </c>
      <c r="CY108">
        <v>628</v>
      </c>
      <c r="CZ108" s="4">
        <v>0</v>
      </c>
      <c r="DA108" s="12">
        <v>10</v>
      </c>
      <c r="DB108">
        <v>8</v>
      </c>
      <c r="DC108">
        <v>4</v>
      </c>
      <c r="DD108" s="21">
        <f t="shared" si="330"/>
        <v>3.9039999999999981</v>
      </c>
      <c r="DE108">
        <v>10</v>
      </c>
      <c r="DF108" s="22">
        <v>2.2338</v>
      </c>
      <c r="DG108">
        <v>1723</v>
      </c>
      <c r="DH108" s="9">
        <v>0</v>
      </c>
      <c r="DI108" s="14">
        <v>0</v>
      </c>
      <c r="DJ108">
        <v>223</v>
      </c>
      <c r="DK108" s="25">
        <f>DK107-5.83</f>
        <v>13.340000000000002</v>
      </c>
      <c r="DL108">
        <v>4</v>
      </c>
      <c r="DM108">
        <v>24</v>
      </c>
      <c r="DN108">
        <v>5</v>
      </c>
      <c r="DO108">
        <v>377</v>
      </c>
      <c r="DP108">
        <v>1</v>
      </c>
      <c r="DQ108">
        <v>139</v>
      </c>
      <c r="DR108">
        <v>13</v>
      </c>
      <c r="DS108" s="9">
        <v>0.53239716939407344</v>
      </c>
      <c r="DT108">
        <v>112</v>
      </c>
      <c r="DU108">
        <v>306</v>
      </c>
      <c r="DV108">
        <v>31</v>
      </c>
      <c r="DW108" s="4">
        <v>0</v>
      </c>
      <c r="DX108" s="21">
        <f t="shared" si="341"/>
        <v>3.839999999999995</v>
      </c>
      <c r="DY108" s="4">
        <v>0</v>
      </c>
      <c r="DZ108" s="21">
        <v>0</v>
      </c>
      <c r="EA108" s="21">
        <f t="shared" si="334"/>
        <v>6.7999999999999927</v>
      </c>
      <c r="EB108">
        <v>62</v>
      </c>
      <c r="EC108">
        <v>1460</v>
      </c>
      <c r="ED108">
        <v>526</v>
      </c>
      <c r="EE108" s="26">
        <v>160.35587406309921</v>
      </c>
      <c r="EF108" s="22">
        <v>15.486500000000001</v>
      </c>
      <c r="EG108" s="5">
        <v>8</v>
      </c>
      <c r="EH108">
        <v>395</v>
      </c>
      <c r="EI108">
        <v>3.82</v>
      </c>
      <c r="EJ108" s="4">
        <v>0</v>
      </c>
      <c r="EK108" s="31">
        <v>1</v>
      </c>
      <c r="EL108" s="4">
        <v>0</v>
      </c>
      <c r="EM108">
        <v>1</v>
      </c>
      <c r="EN108" s="4">
        <v>0</v>
      </c>
      <c r="EO108" s="4">
        <v>0</v>
      </c>
      <c r="EP108">
        <v>2942</v>
      </c>
      <c r="EQ108">
        <v>11</v>
      </c>
      <c r="ER108" s="4">
        <v>0</v>
      </c>
      <c r="ES108" s="22">
        <v>0</v>
      </c>
      <c r="ET108">
        <v>101</v>
      </c>
      <c r="EU108" s="4">
        <v>0</v>
      </c>
      <c r="EV108" s="21">
        <f t="shared" si="332"/>
        <v>0.60800000000000054</v>
      </c>
      <c r="EW108">
        <v>305</v>
      </c>
      <c r="EX108">
        <v>2301</v>
      </c>
      <c r="EY108">
        <v>69</v>
      </c>
      <c r="EZ108">
        <v>2.2999999999999998</v>
      </c>
      <c r="FA108" s="26">
        <v>67.623713420945563</v>
      </c>
      <c r="FB108" s="22">
        <v>19.493299999999998</v>
      </c>
      <c r="FC108" s="4">
        <v>0</v>
      </c>
      <c r="FD108">
        <v>472</v>
      </c>
      <c r="FE108">
        <v>291</v>
      </c>
      <c r="FF108" s="27">
        <v>616</v>
      </c>
      <c r="FG108" s="28">
        <v>445.52851307940045</v>
      </c>
      <c r="FH108" s="28">
        <v>21.986734666719194</v>
      </c>
      <c r="FI108" s="27">
        <v>751</v>
      </c>
      <c r="FJ108" s="29">
        <f t="shared" si="343"/>
        <v>0.74000000000000044</v>
      </c>
      <c r="FK108" s="4">
        <v>0</v>
      </c>
      <c r="FL108" s="27">
        <v>40</v>
      </c>
      <c r="FM108" s="27">
        <v>140</v>
      </c>
      <c r="FN108">
        <v>2220</v>
      </c>
      <c r="FO108" s="4">
        <v>0</v>
      </c>
      <c r="FP108" s="4">
        <v>0</v>
      </c>
      <c r="FQ108" s="27">
        <v>7090</v>
      </c>
      <c r="FR108" s="27">
        <v>3.1351</v>
      </c>
      <c r="FS108" s="28">
        <v>18.202981259240449</v>
      </c>
      <c r="FT108">
        <v>1524</v>
      </c>
      <c r="FU108">
        <v>32675</v>
      </c>
      <c r="FV108" s="27">
        <v>31</v>
      </c>
      <c r="FW108" s="4">
        <v>0</v>
      </c>
      <c r="FX108" s="4">
        <v>0</v>
      </c>
      <c r="FY108" s="27">
        <v>226</v>
      </c>
      <c r="FZ108" s="28">
        <v>410.72945895692374</v>
      </c>
      <c r="GA108" s="18">
        <v>0</v>
      </c>
      <c r="GB108" s="27">
        <v>126</v>
      </c>
      <c r="GC108" s="11">
        <v>515</v>
      </c>
    </row>
    <row r="109" spans="1:185">
      <c r="A109" s="1">
        <v>2007</v>
      </c>
      <c r="B109">
        <v>47</v>
      </c>
      <c r="C109">
        <v>27</v>
      </c>
      <c r="D109">
        <v>652</v>
      </c>
      <c r="E109" s="4">
        <v>0</v>
      </c>
      <c r="F109">
        <v>42</v>
      </c>
      <c r="G109" s="4">
        <v>0</v>
      </c>
      <c r="H109" s="4">
        <v>0</v>
      </c>
      <c r="I109">
        <v>680</v>
      </c>
      <c r="J109" s="4">
        <v>0</v>
      </c>
      <c r="K109">
        <v>1055</v>
      </c>
      <c r="L109">
        <v>501</v>
      </c>
      <c r="M109">
        <v>3.5</v>
      </c>
      <c r="N109">
        <v>133</v>
      </c>
      <c r="O109" s="12">
        <v>6.6612999999999998</v>
      </c>
      <c r="P109">
        <v>442</v>
      </c>
      <c r="Q109" s="4">
        <v>0</v>
      </c>
      <c r="R109">
        <v>10</v>
      </c>
      <c r="S109" s="7">
        <v>0</v>
      </c>
      <c r="T109" s="21">
        <f t="shared" si="335"/>
        <v>13.460000000000003</v>
      </c>
      <c r="U109">
        <v>3</v>
      </c>
      <c r="V109">
        <v>15</v>
      </c>
      <c r="W109">
        <v>1634</v>
      </c>
      <c r="X109">
        <v>8</v>
      </c>
      <c r="Y109">
        <v>218</v>
      </c>
      <c r="Z109" s="4">
        <v>0</v>
      </c>
      <c r="AA109">
        <v>10</v>
      </c>
      <c r="AB109">
        <v>2.36</v>
      </c>
      <c r="AC109">
        <v>16</v>
      </c>
      <c r="AD109">
        <v>9</v>
      </c>
      <c r="AE109">
        <v>3170</v>
      </c>
      <c r="AF109">
        <v>0.72</v>
      </c>
      <c r="AG109">
        <v>1</v>
      </c>
      <c r="AH109">
        <v>1</v>
      </c>
      <c r="AI109" s="7">
        <f>AI108+29</f>
        <v>267</v>
      </c>
      <c r="AJ109">
        <v>11840.23</v>
      </c>
      <c r="AK109">
        <v>2</v>
      </c>
      <c r="AL109">
        <v>400</v>
      </c>
      <c r="AM109" s="4">
        <v>0</v>
      </c>
      <c r="AN109">
        <v>7</v>
      </c>
      <c r="AO109" s="4">
        <v>0</v>
      </c>
      <c r="AP109" s="4">
        <v>0</v>
      </c>
      <c r="AQ109">
        <v>54.735135999999997</v>
      </c>
      <c r="AR109">
        <v>15</v>
      </c>
      <c r="AS109">
        <v>54</v>
      </c>
      <c r="AT109">
        <v>57</v>
      </c>
      <c r="AU109">
        <v>677</v>
      </c>
      <c r="AV109">
        <v>261</v>
      </c>
      <c r="AW109">
        <v>2.2999999999999998</v>
      </c>
      <c r="AX109" s="4">
        <v>0</v>
      </c>
      <c r="AY109" s="21">
        <f t="shared" si="338"/>
        <v>81.319999999999993</v>
      </c>
      <c r="AZ109">
        <v>341.44</v>
      </c>
      <c r="BA109">
        <v>163</v>
      </c>
      <c r="BB109">
        <v>831</v>
      </c>
      <c r="BC109">
        <v>30</v>
      </c>
      <c r="BD109">
        <v>5</v>
      </c>
      <c r="BE109" s="21">
        <f t="shared" si="336"/>
        <v>15.279999999999994</v>
      </c>
      <c r="BF109">
        <v>3.0000000000000001E-3</v>
      </c>
      <c r="BG109">
        <v>4.0999999999999996</v>
      </c>
      <c r="BH109">
        <v>351</v>
      </c>
      <c r="BI109">
        <v>3582</v>
      </c>
      <c r="BJ109">
        <v>1</v>
      </c>
      <c r="BK109">
        <v>2</v>
      </c>
      <c r="BL109" s="4">
        <v>0</v>
      </c>
      <c r="BM109">
        <v>4</v>
      </c>
      <c r="BN109" s="4">
        <v>0</v>
      </c>
      <c r="BO109">
        <v>3049</v>
      </c>
      <c r="BP109">
        <v>6</v>
      </c>
      <c r="BQ109">
        <v>384</v>
      </c>
      <c r="BR109" s="4">
        <v>0</v>
      </c>
      <c r="BS109" s="4">
        <v>0</v>
      </c>
      <c r="BT109">
        <v>17</v>
      </c>
      <c r="BU109" s="6">
        <v>59</v>
      </c>
      <c r="BV109">
        <v>4</v>
      </c>
      <c r="BW109" s="9">
        <v>0</v>
      </c>
      <c r="BX109">
        <v>2</v>
      </c>
      <c r="BY109">
        <v>0</v>
      </c>
      <c r="BZ109">
        <v>5</v>
      </c>
      <c r="CA109">
        <v>48</v>
      </c>
      <c r="CB109">
        <v>230</v>
      </c>
      <c r="CC109">
        <v>19</v>
      </c>
      <c r="CD109">
        <v>4499</v>
      </c>
      <c r="CE109">
        <v>467</v>
      </c>
      <c r="CF109">
        <v>4503.1185029999997</v>
      </c>
      <c r="CG109">
        <v>144</v>
      </c>
      <c r="CH109">
        <v>76</v>
      </c>
      <c r="CI109">
        <v>221</v>
      </c>
      <c r="CJ109">
        <v>2786</v>
      </c>
      <c r="CK109">
        <v>17</v>
      </c>
      <c r="CL109">
        <v>4890</v>
      </c>
      <c r="CM109">
        <v>154</v>
      </c>
      <c r="CN109">
        <v>10</v>
      </c>
      <c r="CO109" s="4">
        <v>0</v>
      </c>
      <c r="CP109" s="9">
        <v>0</v>
      </c>
      <c r="CQ109">
        <v>1435</v>
      </c>
      <c r="CR109">
        <v>175</v>
      </c>
      <c r="CS109">
        <v>12</v>
      </c>
      <c r="CT109">
        <v>44</v>
      </c>
      <c r="CU109" s="4">
        <v>0</v>
      </c>
      <c r="CV109" s="23">
        <v>1</v>
      </c>
      <c r="CW109">
        <v>184</v>
      </c>
      <c r="CX109">
        <v>17.414999999999999</v>
      </c>
      <c r="CY109">
        <v>702</v>
      </c>
      <c r="CZ109" s="4">
        <v>0</v>
      </c>
      <c r="DA109" s="12">
        <v>10</v>
      </c>
      <c r="DB109">
        <v>6</v>
      </c>
      <c r="DC109">
        <v>5</v>
      </c>
      <c r="DD109" s="21">
        <f t="shared" si="330"/>
        <v>4.1479999999999979</v>
      </c>
      <c r="DE109">
        <v>10</v>
      </c>
      <c r="DF109">
        <v>1.9</v>
      </c>
      <c r="DG109">
        <v>1787</v>
      </c>
      <c r="DH109" s="9">
        <v>0</v>
      </c>
      <c r="DI109" s="14">
        <v>0</v>
      </c>
      <c r="DJ109">
        <v>261</v>
      </c>
      <c r="DK109" s="6">
        <v>7.5</v>
      </c>
      <c r="DL109">
        <v>4</v>
      </c>
      <c r="DM109">
        <v>3</v>
      </c>
      <c r="DN109">
        <v>5</v>
      </c>
      <c r="DO109">
        <v>353</v>
      </c>
      <c r="DP109">
        <v>10</v>
      </c>
      <c r="DQ109">
        <v>135</v>
      </c>
      <c r="DR109">
        <v>19</v>
      </c>
      <c r="DS109" s="9">
        <v>0.53239716939407344</v>
      </c>
      <c r="DT109">
        <v>25</v>
      </c>
      <c r="DU109">
        <v>384</v>
      </c>
      <c r="DV109">
        <v>34</v>
      </c>
      <c r="DW109" s="4">
        <v>0</v>
      </c>
      <c r="DX109" s="21">
        <f t="shared" si="341"/>
        <v>3.2799999999999949</v>
      </c>
      <c r="DY109" s="4">
        <v>0</v>
      </c>
      <c r="DZ109" s="21">
        <v>0</v>
      </c>
      <c r="EA109">
        <v>3.9</v>
      </c>
      <c r="EB109">
        <v>95.486400000000003</v>
      </c>
      <c r="EC109">
        <v>1400</v>
      </c>
      <c r="ED109">
        <v>468</v>
      </c>
      <c r="EE109" s="26">
        <v>372.26541231097053</v>
      </c>
      <c r="EF109">
        <v>16.346</v>
      </c>
      <c r="EG109" s="5">
        <v>14</v>
      </c>
      <c r="EH109">
        <v>440</v>
      </c>
      <c r="EI109">
        <v>2.23</v>
      </c>
      <c r="EJ109" s="4">
        <v>0</v>
      </c>
      <c r="EK109" s="31">
        <v>1</v>
      </c>
      <c r="EL109" s="4">
        <v>0</v>
      </c>
      <c r="EM109">
        <v>1</v>
      </c>
      <c r="EN109" s="4">
        <v>0</v>
      </c>
      <c r="EO109" s="4">
        <v>0</v>
      </c>
      <c r="EP109">
        <v>3089</v>
      </c>
      <c r="EQ109">
        <v>22</v>
      </c>
      <c r="ER109" s="4">
        <v>0</v>
      </c>
      <c r="ES109" s="22">
        <v>0.2867999999999995</v>
      </c>
      <c r="ET109">
        <v>102</v>
      </c>
      <c r="EU109" s="4">
        <v>0</v>
      </c>
      <c r="EV109" s="21">
        <f t="shared" si="332"/>
        <v>0.52100000000000057</v>
      </c>
      <c r="EW109">
        <v>347</v>
      </c>
      <c r="EX109">
        <v>2422</v>
      </c>
      <c r="EY109">
        <v>67</v>
      </c>
      <c r="EZ109">
        <v>4.8</v>
      </c>
      <c r="FA109" s="26">
        <v>82.185752004217022</v>
      </c>
      <c r="FB109" s="22">
        <v>18.197199999999995</v>
      </c>
      <c r="FC109" s="4">
        <v>0</v>
      </c>
      <c r="FD109">
        <v>582</v>
      </c>
      <c r="FE109">
        <v>304</v>
      </c>
      <c r="FF109" s="27">
        <v>504</v>
      </c>
      <c r="FG109" s="28">
        <v>488.09715853156212</v>
      </c>
      <c r="FH109" s="27">
        <v>24</v>
      </c>
      <c r="FI109" s="27">
        <v>900</v>
      </c>
      <c r="FJ109" s="29">
        <f t="shared" si="343"/>
        <v>0.5600000000000005</v>
      </c>
      <c r="FK109" s="4">
        <v>0</v>
      </c>
      <c r="FL109" s="27">
        <v>44</v>
      </c>
      <c r="FM109" s="27">
        <v>137</v>
      </c>
      <c r="FN109">
        <v>2286</v>
      </c>
      <c r="FO109" s="4">
        <v>0</v>
      </c>
      <c r="FP109" s="4">
        <v>0</v>
      </c>
      <c r="FQ109" s="27">
        <v>8555.6899999999987</v>
      </c>
      <c r="FR109" s="27">
        <v>9.6434999999999995</v>
      </c>
      <c r="FS109" s="28">
        <v>17.330235582427548</v>
      </c>
      <c r="FT109">
        <v>1573</v>
      </c>
      <c r="FU109">
        <v>28881</v>
      </c>
      <c r="FV109" s="27">
        <v>54.5</v>
      </c>
      <c r="FW109" s="4">
        <v>0</v>
      </c>
      <c r="FX109" s="4">
        <v>0</v>
      </c>
      <c r="FY109" s="27">
        <v>1258</v>
      </c>
      <c r="FZ109" s="27">
        <v>370</v>
      </c>
      <c r="GA109" s="18">
        <v>0</v>
      </c>
      <c r="GB109" s="27">
        <v>130</v>
      </c>
      <c r="GC109" s="11">
        <v>625.10199999999998</v>
      </c>
    </row>
    <row r="110" spans="1:185">
      <c r="A110" s="1">
        <v>2008</v>
      </c>
      <c r="B110">
        <v>49.6</v>
      </c>
      <c r="C110">
        <v>14.95</v>
      </c>
      <c r="D110">
        <v>781</v>
      </c>
      <c r="E110" s="4">
        <v>0</v>
      </c>
      <c r="F110">
        <v>32</v>
      </c>
      <c r="G110" s="4">
        <v>0</v>
      </c>
      <c r="H110" s="4">
        <v>0</v>
      </c>
      <c r="I110">
        <v>553</v>
      </c>
      <c r="J110" s="4">
        <v>0</v>
      </c>
      <c r="K110">
        <v>1074</v>
      </c>
      <c r="L110">
        <v>503</v>
      </c>
      <c r="M110">
        <v>3.8</v>
      </c>
      <c r="N110">
        <v>132</v>
      </c>
      <c r="O110" s="12">
        <v>6.7095000000000002</v>
      </c>
      <c r="P110">
        <v>483</v>
      </c>
      <c r="Q110" s="4">
        <v>0</v>
      </c>
      <c r="R110">
        <v>10</v>
      </c>
      <c r="S110" s="7">
        <v>0</v>
      </c>
      <c r="T110" s="21">
        <f t="shared" si="335"/>
        <v>14.350000000000003</v>
      </c>
      <c r="U110">
        <v>2</v>
      </c>
      <c r="V110">
        <v>17</v>
      </c>
      <c r="W110">
        <v>2010</v>
      </c>
      <c r="X110">
        <v>11</v>
      </c>
      <c r="Y110">
        <v>197</v>
      </c>
      <c r="Z110" s="4">
        <v>0</v>
      </c>
      <c r="AA110">
        <v>10</v>
      </c>
      <c r="AB110">
        <v>6.41</v>
      </c>
      <c r="AC110">
        <v>19</v>
      </c>
      <c r="AD110">
        <v>8</v>
      </c>
      <c r="AE110">
        <v>3345</v>
      </c>
      <c r="AF110">
        <v>0.87</v>
      </c>
      <c r="AG110">
        <v>1</v>
      </c>
      <c r="AH110">
        <v>1</v>
      </c>
      <c r="AI110" s="7">
        <f>AI109+29</f>
        <v>296</v>
      </c>
      <c r="AJ110">
        <v>9378.2999999999993</v>
      </c>
      <c r="AK110">
        <v>0</v>
      </c>
      <c r="AL110">
        <v>550</v>
      </c>
      <c r="AM110" s="4">
        <v>0</v>
      </c>
      <c r="AN110">
        <v>7</v>
      </c>
      <c r="AO110" s="4">
        <v>0</v>
      </c>
      <c r="AP110" s="4">
        <v>0</v>
      </c>
      <c r="AQ110">
        <v>49.215350000000001</v>
      </c>
      <c r="AR110">
        <v>10</v>
      </c>
      <c r="AS110">
        <v>64</v>
      </c>
      <c r="AT110">
        <v>66</v>
      </c>
      <c r="AU110">
        <v>730</v>
      </c>
      <c r="AV110">
        <v>201</v>
      </c>
      <c r="AW110">
        <v>1.6</v>
      </c>
      <c r="AX110" s="4">
        <v>0</v>
      </c>
      <c r="AY110">
        <v>87.24</v>
      </c>
      <c r="AZ110">
        <v>326.69900000000001</v>
      </c>
      <c r="BA110">
        <v>233</v>
      </c>
      <c r="BB110">
        <v>783</v>
      </c>
      <c r="BC110">
        <v>30</v>
      </c>
      <c r="BD110">
        <v>1</v>
      </c>
      <c r="BE110" s="21">
        <f t="shared" si="336"/>
        <v>15.799999999999994</v>
      </c>
      <c r="BF110">
        <v>3.0000000000000001E-3</v>
      </c>
      <c r="BG110">
        <v>0</v>
      </c>
      <c r="BH110">
        <v>349</v>
      </c>
      <c r="BI110">
        <v>3445</v>
      </c>
      <c r="BJ110">
        <v>1.2</v>
      </c>
      <c r="BK110">
        <v>6.2</v>
      </c>
      <c r="BL110" s="4">
        <v>0</v>
      </c>
      <c r="BM110">
        <v>2</v>
      </c>
      <c r="BN110" s="4">
        <v>0</v>
      </c>
      <c r="BO110">
        <v>2991</v>
      </c>
      <c r="BP110">
        <v>6</v>
      </c>
      <c r="BQ110">
        <v>416</v>
      </c>
      <c r="BR110" s="4">
        <v>0</v>
      </c>
      <c r="BS110" s="4">
        <v>0</v>
      </c>
      <c r="BT110">
        <v>18</v>
      </c>
      <c r="BU110" s="6">
        <v>39</v>
      </c>
      <c r="BV110">
        <v>4</v>
      </c>
      <c r="BW110" s="9">
        <v>0</v>
      </c>
      <c r="BX110">
        <v>2</v>
      </c>
      <c r="BY110">
        <v>0</v>
      </c>
      <c r="BZ110">
        <v>12</v>
      </c>
      <c r="CA110">
        <v>35</v>
      </c>
      <c r="CB110">
        <v>240</v>
      </c>
      <c r="CC110">
        <v>22</v>
      </c>
      <c r="CD110">
        <v>4747</v>
      </c>
      <c r="CE110">
        <v>395</v>
      </c>
      <c r="CF110">
        <v>3772.3492719999999</v>
      </c>
      <c r="CG110">
        <v>360</v>
      </c>
      <c r="CH110">
        <v>271</v>
      </c>
      <c r="CI110">
        <v>209</v>
      </c>
      <c r="CJ110">
        <v>2447</v>
      </c>
      <c r="CK110">
        <v>22.769400000000001</v>
      </c>
      <c r="CL110">
        <v>4607</v>
      </c>
      <c r="CM110">
        <v>167</v>
      </c>
      <c r="CN110">
        <v>41</v>
      </c>
      <c r="CO110" s="4">
        <v>0</v>
      </c>
      <c r="CP110" s="9">
        <v>0</v>
      </c>
      <c r="CQ110">
        <v>1296</v>
      </c>
      <c r="CR110">
        <v>140</v>
      </c>
      <c r="CS110">
        <v>11</v>
      </c>
      <c r="CT110">
        <v>74</v>
      </c>
      <c r="CU110" s="4">
        <v>0</v>
      </c>
      <c r="CV110" s="23">
        <v>1</v>
      </c>
      <c r="CW110">
        <v>203</v>
      </c>
      <c r="CX110">
        <v>9.3260000000000005</v>
      </c>
      <c r="CY110">
        <v>648</v>
      </c>
      <c r="CZ110" s="4">
        <v>0</v>
      </c>
      <c r="DA110" s="12">
        <v>10</v>
      </c>
      <c r="DB110">
        <v>14</v>
      </c>
      <c r="DC110">
        <v>4.5</v>
      </c>
      <c r="DD110" s="21">
        <f t="shared" si="330"/>
        <v>4.3919999999999977</v>
      </c>
      <c r="DE110">
        <v>15</v>
      </c>
      <c r="DF110">
        <v>2.2000000000000002</v>
      </c>
      <c r="DG110">
        <v>1954</v>
      </c>
      <c r="DH110" s="9">
        <v>0</v>
      </c>
      <c r="DI110" s="14">
        <v>0</v>
      </c>
      <c r="DJ110">
        <v>291</v>
      </c>
      <c r="DK110" s="6">
        <v>8.6</v>
      </c>
      <c r="DL110">
        <v>4</v>
      </c>
      <c r="DM110">
        <v>11</v>
      </c>
      <c r="DN110">
        <v>5</v>
      </c>
      <c r="DO110">
        <v>315</v>
      </c>
      <c r="DP110">
        <v>13</v>
      </c>
      <c r="DQ110">
        <v>132</v>
      </c>
      <c r="DR110">
        <v>18</v>
      </c>
      <c r="DS110" s="9">
        <v>0.88732861565678911</v>
      </c>
      <c r="DT110">
        <v>70</v>
      </c>
      <c r="DU110">
        <v>350</v>
      </c>
      <c r="DV110">
        <v>32</v>
      </c>
      <c r="DW110" s="4">
        <v>0</v>
      </c>
      <c r="DX110" s="21">
        <f t="shared" si="341"/>
        <v>2.7199999999999949</v>
      </c>
      <c r="DY110" s="4">
        <v>0</v>
      </c>
      <c r="DZ110" s="21">
        <v>0</v>
      </c>
      <c r="EA110">
        <v>5</v>
      </c>
      <c r="EB110">
        <v>91.453400000000002</v>
      </c>
      <c r="EC110">
        <v>1318</v>
      </c>
      <c r="ED110">
        <v>434</v>
      </c>
      <c r="EE110" s="26">
        <v>351.88373112164203</v>
      </c>
      <c r="EF110">
        <v>18.311</v>
      </c>
      <c r="EG110" s="5">
        <v>14.266999999999999</v>
      </c>
      <c r="EH110">
        <v>479</v>
      </c>
      <c r="EI110">
        <v>9.99</v>
      </c>
      <c r="EJ110" s="4">
        <v>0</v>
      </c>
      <c r="EK110" s="31">
        <v>1</v>
      </c>
      <c r="EL110" s="4">
        <v>0</v>
      </c>
      <c r="EM110">
        <v>0.994977</v>
      </c>
      <c r="EN110" s="4">
        <v>0</v>
      </c>
      <c r="EO110" s="4">
        <v>0</v>
      </c>
      <c r="EP110">
        <v>3745</v>
      </c>
      <c r="EQ110">
        <v>15</v>
      </c>
      <c r="ER110" s="4">
        <v>0</v>
      </c>
      <c r="ES110" s="22">
        <v>0.71539999999999893</v>
      </c>
      <c r="ET110">
        <v>103</v>
      </c>
      <c r="EU110" s="4">
        <v>0</v>
      </c>
      <c r="EV110" s="21">
        <f t="shared" si="332"/>
        <v>0.43400000000000061</v>
      </c>
      <c r="EW110">
        <v>426</v>
      </c>
      <c r="EX110">
        <v>2177</v>
      </c>
      <c r="EY110">
        <v>81</v>
      </c>
      <c r="EZ110">
        <v>0.5</v>
      </c>
      <c r="FA110" s="26">
        <v>85.97587163547945</v>
      </c>
      <c r="FB110" s="22">
        <v>16.9011</v>
      </c>
      <c r="FC110" s="4">
        <v>0</v>
      </c>
      <c r="FD110">
        <v>528</v>
      </c>
      <c r="FE110">
        <v>302</v>
      </c>
      <c r="FF110" s="27">
        <v>559</v>
      </c>
      <c r="FG110" s="28">
        <v>434.25262958180525</v>
      </c>
      <c r="FH110" s="27">
        <v>30</v>
      </c>
      <c r="FI110" s="27">
        <v>541</v>
      </c>
      <c r="FJ110" s="29">
        <f t="shared" si="343"/>
        <v>0.3800000000000005</v>
      </c>
      <c r="FK110" s="4">
        <v>0</v>
      </c>
      <c r="FL110" s="27">
        <v>44</v>
      </c>
      <c r="FM110" s="27">
        <v>131</v>
      </c>
      <c r="FN110">
        <v>2244</v>
      </c>
      <c r="FO110" s="4">
        <v>0</v>
      </c>
      <c r="FP110" s="4">
        <v>0</v>
      </c>
      <c r="FQ110" s="27">
        <v>8506.9</v>
      </c>
      <c r="FR110" s="27">
        <v>2.2879</v>
      </c>
      <c r="FS110" s="28">
        <v>16.831523767105892</v>
      </c>
      <c r="FT110">
        <v>1712</v>
      </c>
      <c r="FU110">
        <v>25026</v>
      </c>
      <c r="FV110" s="27">
        <v>66</v>
      </c>
      <c r="FW110" s="4">
        <v>0</v>
      </c>
      <c r="FX110" s="4">
        <v>0</v>
      </c>
      <c r="FY110" s="27">
        <v>602</v>
      </c>
      <c r="FZ110" s="27">
        <v>360</v>
      </c>
      <c r="GA110" s="18">
        <v>0</v>
      </c>
      <c r="GB110" s="27">
        <v>116</v>
      </c>
      <c r="GC110" s="11">
        <v>691.89200000000005</v>
      </c>
    </row>
    <row r="111" spans="1:185">
      <c r="A111" s="1">
        <v>2009</v>
      </c>
      <c r="B111" s="6">
        <v>98.2</v>
      </c>
      <c r="C111" s="6">
        <v>144.12</v>
      </c>
      <c r="D111" s="6">
        <v>765</v>
      </c>
      <c r="E111" s="4">
        <v>0</v>
      </c>
      <c r="F111" s="6">
        <v>77</v>
      </c>
      <c r="G111" s="4">
        <v>0</v>
      </c>
      <c r="H111" s="4">
        <v>0</v>
      </c>
      <c r="I111" s="6">
        <v>641</v>
      </c>
      <c r="J111" s="4">
        <v>0</v>
      </c>
      <c r="K111" s="6">
        <v>1011</v>
      </c>
      <c r="L111" s="6">
        <v>456</v>
      </c>
      <c r="M111" s="6">
        <v>3.6</v>
      </c>
      <c r="N111" s="6">
        <v>69</v>
      </c>
      <c r="O111" s="12">
        <v>6.7576999999999998</v>
      </c>
      <c r="P111" s="6">
        <v>496</v>
      </c>
      <c r="Q111" s="4">
        <v>0</v>
      </c>
      <c r="R111" s="6">
        <v>10</v>
      </c>
      <c r="S111" s="6">
        <v>2E-3</v>
      </c>
      <c r="T111" s="25">
        <f t="shared" si="335"/>
        <v>15.240000000000004</v>
      </c>
      <c r="U111" s="6">
        <v>2</v>
      </c>
      <c r="V111" s="6">
        <v>20</v>
      </c>
      <c r="W111" s="6">
        <v>2098</v>
      </c>
      <c r="X111" s="6">
        <v>9</v>
      </c>
      <c r="Y111" s="6">
        <v>149</v>
      </c>
      <c r="Z111" s="4">
        <v>0</v>
      </c>
      <c r="AA111" s="6">
        <v>10</v>
      </c>
      <c r="AB111" s="6">
        <v>3.38</v>
      </c>
      <c r="AC111" s="6">
        <v>24</v>
      </c>
      <c r="AD111" s="6">
        <v>12</v>
      </c>
      <c r="AE111" s="6">
        <v>3217</v>
      </c>
      <c r="AF111">
        <v>0.97</v>
      </c>
      <c r="AG111" s="6">
        <v>1</v>
      </c>
      <c r="AH111" s="6">
        <v>1</v>
      </c>
      <c r="AI111" s="5">
        <v>325</v>
      </c>
      <c r="AJ111" s="6">
        <v>13540.7</v>
      </c>
      <c r="AK111" s="6">
        <v>2</v>
      </c>
      <c r="AL111" s="6">
        <v>342</v>
      </c>
      <c r="AM111" s="4">
        <v>0</v>
      </c>
      <c r="AN111" s="6">
        <v>8</v>
      </c>
      <c r="AO111" s="4">
        <v>0</v>
      </c>
      <c r="AP111" s="4">
        <v>0</v>
      </c>
      <c r="AQ111" s="6">
        <v>64.902756999999994</v>
      </c>
      <c r="AR111" s="6">
        <v>10</v>
      </c>
      <c r="AS111" s="6">
        <v>85</v>
      </c>
      <c r="AT111" s="6">
        <v>74</v>
      </c>
      <c r="AU111" s="6">
        <v>618</v>
      </c>
      <c r="AV111" s="6">
        <v>202</v>
      </c>
      <c r="AW111" s="6">
        <v>4.5</v>
      </c>
      <c r="AX111" s="4">
        <v>0</v>
      </c>
      <c r="AY111" s="6">
        <v>89.9</v>
      </c>
      <c r="AZ111" s="6">
        <v>306.77199999999999</v>
      </c>
      <c r="BA111" s="6">
        <v>387</v>
      </c>
      <c r="BB111" s="6">
        <v>871</v>
      </c>
      <c r="BC111" s="6">
        <v>31</v>
      </c>
      <c r="BD111" s="6">
        <v>1</v>
      </c>
      <c r="BE111" s="25">
        <f t="shared" si="336"/>
        <v>16.319999999999993</v>
      </c>
      <c r="BF111" s="6">
        <v>3.0000000000000001E-3</v>
      </c>
      <c r="BG111" s="6">
        <v>0</v>
      </c>
      <c r="BH111" s="6">
        <v>298</v>
      </c>
      <c r="BI111" s="6">
        <v>3283</v>
      </c>
      <c r="BJ111" s="6">
        <v>1.4</v>
      </c>
      <c r="BK111" s="6">
        <v>6.7</v>
      </c>
      <c r="BL111" s="4">
        <v>0</v>
      </c>
      <c r="BM111" s="6">
        <v>2</v>
      </c>
      <c r="BN111" s="4">
        <v>0</v>
      </c>
      <c r="BO111" s="6">
        <v>3165</v>
      </c>
      <c r="BP111" s="6">
        <v>6</v>
      </c>
      <c r="BQ111">
        <v>388</v>
      </c>
      <c r="BR111" s="4">
        <v>0</v>
      </c>
      <c r="BS111" s="4">
        <v>0</v>
      </c>
      <c r="BT111" s="6">
        <v>18</v>
      </c>
      <c r="BU111" s="6">
        <v>65</v>
      </c>
      <c r="BV111" s="6">
        <v>8.1</v>
      </c>
      <c r="BW111" s="9">
        <v>0</v>
      </c>
      <c r="BX111" s="6">
        <v>2</v>
      </c>
      <c r="BY111" s="6">
        <v>4</v>
      </c>
      <c r="BZ111" s="6">
        <v>12</v>
      </c>
      <c r="CA111" s="6">
        <v>32</v>
      </c>
      <c r="CB111">
        <v>252</v>
      </c>
      <c r="CC111">
        <v>13</v>
      </c>
      <c r="CD111" s="6">
        <v>4934</v>
      </c>
      <c r="CE111" s="6">
        <v>366</v>
      </c>
      <c r="CF111" s="6">
        <v>4599.7920999999997</v>
      </c>
      <c r="CG111" s="6">
        <v>375</v>
      </c>
      <c r="CH111">
        <v>250</v>
      </c>
      <c r="CI111">
        <v>266</v>
      </c>
      <c r="CJ111">
        <v>2273</v>
      </c>
      <c r="CK111" s="6">
        <v>8.5663999999999998</v>
      </c>
      <c r="CL111">
        <v>4613</v>
      </c>
      <c r="CM111" s="6">
        <v>194</v>
      </c>
      <c r="CN111" s="6">
        <v>12</v>
      </c>
      <c r="CO111" s="4">
        <v>0</v>
      </c>
      <c r="CP111" s="9">
        <v>0</v>
      </c>
      <c r="CQ111">
        <v>1540</v>
      </c>
      <c r="CR111" s="6">
        <v>134</v>
      </c>
      <c r="CS111" s="6">
        <v>12</v>
      </c>
      <c r="CT111" s="6">
        <v>88</v>
      </c>
      <c r="CU111" s="4">
        <v>0</v>
      </c>
      <c r="CV111" s="5">
        <v>1</v>
      </c>
      <c r="CW111" s="6">
        <v>70</v>
      </c>
      <c r="CX111" s="6">
        <v>1.9710000000000001</v>
      </c>
      <c r="CY111" s="6">
        <v>612</v>
      </c>
      <c r="CZ111" s="4">
        <v>0</v>
      </c>
      <c r="DA111" s="12">
        <v>10</v>
      </c>
      <c r="DB111" s="6">
        <v>6</v>
      </c>
      <c r="DC111" s="6">
        <v>4.5999999999999996</v>
      </c>
      <c r="DD111" s="25">
        <f t="shared" si="330"/>
        <v>4.6359999999999975</v>
      </c>
      <c r="DE111" s="6">
        <v>15</v>
      </c>
      <c r="DF111" s="6">
        <v>2.5</v>
      </c>
      <c r="DG111" s="6">
        <v>1833</v>
      </c>
      <c r="DH111" s="9">
        <v>0</v>
      </c>
      <c r="DI111" s="14">
        <v>0</v>
      </c>
      <c r="DJ111" s="6">
        <v>385</v>
      </c>
      <c r="DK111" s="6">
        <v>10</v>
      </c>
      <c r="DL111" s="6">
        <v>4</v>
      </c>
      <c r="DM111" s="6">
        <v>20</v>
      </c>
      <c r="DN111" s="6">
        <v>5</v>
      </c>
      <c r="DO111">
        <v>252</v>
      </c>
      <c r="DP111" s="6">
        <v>11</v>
      </c>
      <c r="DQ111">
        <v>138</v>
      </c>
      <c r="DR111" s="6">
        <v>11</v>
      </c>
      <c r="DS111" s="9">
        <v>0.70986289252543122</v>
      </c>
      <c r="DT111" s="6">
        <v>37</v>
      </c>
      <c r="DU111">
        <v>370</v>
      </c>
      <c r="DV111" s="6">
        <v>34</v>
      </c>
      <c r="DW111" s="4">
        <v>0</v>
      </c>
      <c r="DX111" s="25">
        <f t="shared" si="341"/>
        <v>2.1599999999999948</v>
      </c>
      <c r="DY111" s="4">
        <v>0</v>
      </c>
      <c r="DZ111" s="25">
        <v>0</v>
      </c>
      <c r="EA111" s="6">
        <v>7.3</v>
      </c>
      <c r="EB111" s="6">
        <v>91.5</v>
      </c>
      <c r="EC111">
        <v>1582</v>
      </c>
      <c r="ED111">
        <v>489</v>
      </c>
      <c r="EE111" s="9">
        <v>225.39741550551517</v>
      </c>
      <c r="EF111" s="6">
        <v>13.061</v>
      </c>
      <c r="EG111" s="5">
        <v>16.3</v>
      </c>
      <c r="EH111" s="6">
        <v>352</v>
      </c>
      <c r="EI111" s="6">
        <v>3.57</v>
      </c>
      <c r="EJ111" s="4">
        <v>0</v>
      </c>
      <c r="EK111" s="31">
        <v>1</v>
      </c>
      <c r="EL111" s="4">
        <v>0</v>
      </c>
      <c r="EM111">
        <v>1.194653</v>
      </c>
      <c r="EN111" s="4">
        <v>0</v>
      </c>
      <c r="EO111" s="4">
        <v>0</v>
      </c>
      <c r="EP111" s="6">
        <v>3566</v>
      </c>
      <c r="EQ111" s="6">
        <v>29</v>
      </c>
      <c r="ER111" s="4">
        <v>0</v>
      </c>
      <c r="ES111" s="12">
        <v>1.1439999999999984</v>
      </c>
      <c r="ET111" s="6">
        <v>104</v>
      </c>
      <c r="EU111" s="4">
        <v>0</v>
      </c>
      <c r="EV111" s="25">
        <f t="shared" si="332"/>
        <v>0.34700000000000064</v>
      </c>
      <c r="EW111" s="6">
        <v>426</v>
      </c>
      <c r="EX111">
        <v>2242</v>
      </c>
      <c r="EY111" s="6">
        <v>93</v>
      </c>
      <c r="EZ111" s="6">
        <v>7.7</v>
      </c>
      <c r="FA111" s="9">
        <v>143.42610604619426</v>
      </c>
      <c r="FB111" s="12">
        <v>15.604999999999997</v>
      </c>
      <c r="FC111" s="4">
        <v>0</v>
      </c>
      <c r="FD111">
        <v>452</v>
      </c>
      <c r="FE111">
        <v>295</v>
      </c>
      <c r="FF111" s="11">
        <v>478</v>
      </c>
      <c r="FG111" s="16">
        <v>455.66806723227677</v>
      </c>
      <c r="FH111" s="11">
        <v>30</v>
      </c>
      <c r="FI111" s="11">
        <v>665</v>
      </c>
      <c r="FJ111" s="33">
        <f t="shared" si="343"/>
        <v>0.20000000000000051</v>
      </c>
      <c r="FK111" s="4">
        <v>0</v>
      </c>
      <c r="FL111" s="11">
        <v>30</v>
      </c>
      <c r="FM111" s="11">
        <v>130</v>
      </c>
      <c r="FN111">
        <v>2010</v>
      </c>
      <c r="FO111" s="4">
        <v>0</v>
      </c>
      <c r="FP111" s="4">
        <v>0</v>
      </c>
      <c r="FQ111" s="11">
        <v>6335.2</v>
      </c>
      <c r="FR111" s="11">
        <v>1.9079999999999999</v>
      </c>
      <c r="FS111" s="16">
        <v>24.873251789167597</v>
      </c>
      <c r="FT111">
        <v>1253</v>
      </c>
      <c r="FU111">
        <v>21338</v>
      </c>
      <c r="FV111" s="11">
        <v>48.9</v>
      </c>
      <c r="FW111" s="4">
        <v>0</v>
      </c>
      <c r="FX111" s="4">
        <v>0</v>
      </c>
      <c r="FY111" s="11">
        <v>582</v>
      </c>
      <c r="FZ111" s="11">
        <v>495</v>
      </c>
      <c r="GA111" s="18">
        <v>0</v>
      </c>
      <c r="GB111" s="11">
        <v>93</v>
      </c>
      <c r="GC111" s="11">
        <v>600.30799999999999</v>
      </c>
    </row>
    <row r="112" spans="1:185">
      <c r="A112" s="1">
        <v>2010</v>
      </c>
      <c r="B112">
        <v>78.2</v>
      </c>
      <c r="C112">
        <v>77.58</v>
      </c>
      <c r="D112">
        <v>532</v>
      </c>
      <c r="E112" s="4">
        <v>0</v>
      </c>
      <c r="F112">
        <v>37</v>
      </c>
      <c r="G112" s="4">
        <v>0</v>
      </c>
      <c r="H112" s="4">
        <v>0</v>
      </c>
      <c r="I112">
        <v>632</v>
      </c>
      <c r="J112" s="4">
        <v>0</v>
      </c>
      <c r="K112">
        <v>942</v>
      </c>
      <c r="L112">
        <v>458</v>
      </c>
      <c r="M112">
        <v>2.8</v>
      </c>
      <c r="N112">
        <v>66</v>
      </c>
      <c r="O112" s="12">
        <v>6.8058999999999994</v>
      </c>
      <c r="P112">
        <v>517</v>
      </c>
      <c r="Q112" s="4">
        <v>0</v>
      </c>
      <c r="R112">
        <v>10</v>
      </c>
      <c r="S112">
        <v>0</v>
      </c>
      <c r="T112" s="21">
        <f t="shared" si="335"/>
        <v>16.130000000000003</v>
      </c>
      <c r="U112">
        <v>2</v>
      </c>
      <c r="V112">
        <v>20</v>
      </c>
      <c r="W112">
        <v>2744</v>
      </c>
      <c r="X112">
        <v>15</v>
      </c>
      <c r="Y112">
        <v>126</v>
      </c>
      <c r="Z112" s="4">
        <v>0</v>
      </c>
      <c r="AA112">
        <v>10</v>
      </c>
      <c r="AB112">
        <v>2.65</v>
      </c>
      <c r="AC112">
        <v>24.661000000000001</v>
      </c>
      <c r="AD112">
        <v>14</v>
      </c>
      <c r="AE112">
        <v>4083</v>
      </c>
      <c r="AF112">
        <v>0.97</v>
      </c>
      <c r="AG112">
        <v>1</v>
      </c>
      <c r="AH112">
        <v>1</v>
      </c>
      <c r="AI112" s="3">
        <v>92.591244582514761</v>
      </c>
      <c r="AJ112">
        <v>16115</v>
      </c>
      <c r="AK112">
        <v>1</v>
      </c>
      <c r="AL112">
        <f>AL111+13.25</f>
        <v>355.25</v>
      </c>
      <c r="AM112" s="4">
        <v>0</v>
      </c>
      <c r="AN112">
        <v>9</v>
      </c>
      <c r="AO112" s="4">
        <v>0</v>
      </c>
      <c r="AP112" s="4">
        <v>0</v>
      </c>
      <c r="AQ112">
        <v>34.625962000000001</v>
      </c>
      <c r="AR112">
        <v>11</v>
      </c>
      <c r="AS112">
        <v>87</v>
      </c>
      <c r="AT112">
        <v>83</v>
      </c>
      <c r="AU112">
        <v>561</v>
      </c>
      <c r="AV112">
        <v>220</v>
      </c>
      <c r="AW112">
        <v>1.4</v>
      </c>
      <c r="AX112" s="4">
        <v>0</v>
      </c>
      <c r="AY112">
        <v>146.31</v>
      </c>
      <c r="AZ112">
        <v>245.114</v>
      </c>
      <c r="BA112">
        <v>351</v>
      </c>
      <c r="BB112">
        <v>726</v>
      </c>
      <c r="BC112">
        <v>31</v>
      </c>
      <c r="BD112">
        <v>1</v>
      </c>
      <c r="BE112" s="21">
        <f t="shared" si="336"/>
        <v>16.839999999999993</v>
      </c>
      <c r="BF112">
        <v>3.0000000000000001E-3</v>
      </c>
      <c r="BG112">
        <v>0</v>
      </c>
      <c r="BH112">
        <v>293</v>
      </c>
      <c r="BI112">
        <v>3149</v>
      </c>
      <c r="BJ112">
        <v>1.4</v>
      </c>
      <c r="BK112">
        <v>2</v>
      </c>
      <c r="BL112" s="4">
        <v>0</v>
      </c>
      <c r="BM112">
        <v>2</v>
      </c>
      <c r="BN112" s="4">
        <v>0</v>
      </c>
      <c r="BO112">
        <v>2753</v>
      </c>
      <c r="BP112">
        <v>6</v>
      </c>
      <c r="BQ112">
        <v>276</v>
      </c>
      <c r="BR112" s="4">
        <v>0</v>
      </c>
      <c r="BS112" s="4">
        <v>0</v>
      </c>
      <c r="BT112">
        <v>18</v>
      </c>
      <c r="BU112" s="6">
        <v>36</v>
      </c>
      <c r="BV112">
        <v>12.8</v>
      </c>
      <c r="BW112" s="9">
        <v>0</v>
      </c>
      <c r="BX112">
        <v>2</v>
      </c>
      <c r="BY112">
        <v>4</v>
      </c>
      <c r="BZ112" s="21">
        <f>BZ111-3</f>
        <v>9</v>
      </c>
      <c r="CA112">
        <v>34</v>
      </c>
      <c r="CB112">
        <v>206</v>
      </c>
      <c r="CC112">
        <v>14</v>
      </c>
      <c r="CD112">
        <v>4536</v>
      </c>
      <c r="CE112">
        <v>648</v>
      </c>
      <c r="CF112">
        <v>1262.9937629999999</v>
      </c>
      <c r="CG112">
        <v>413</v>
      </c>
      <c r="CH112">
        <v>333</v>
      </c>
      <c r="CI112">
        <v>257</v>
      </c>
      <c r="CJ112">
        <v>2897</v>
      </c>
      <c r="CK112">
        <v>12.3195</v>
      </c>
      <c r="CL112">
        <v>4388</v>
      </c>
      <c r="CM112">
        <v>152</v>
      </c>
      <c r="CN112">
        <v>16</v>
      </c>
      <c r="CO112" s="4">
        <v>0</v>
      </c>
      <c r="CP112" s="9">
        <v>0</v>
      </c>
      <c r="CQ112">
        <v>1344</v>
      </c>
      <c r="CR112">
        <v>128</v>
      </c>
      <c r="CS112">
        <v>12</v>
      </c>
      <c r="CT112">
        <v>105</v>
      </c>
      <c r="CU112" s="4">
        <v>0</v>
      </c>
      <c r="CV112" s="23">
        <v>1</v>
      </c>
      <c r="CW112">
        <v>159</v>
      </c>
      <c r="CX112">
        <v>3.427</v>
      </c>
      <c r="CY112">
        <v>503</v>
      </c>
      <c r="CZ112" s="4">
        <v>0</v>
      </c>
      <c r="DA112" s="12">
        <v>10</v>
      </c>
      <c r="DB112">
        <v>5</v>
      </c>
      <c r="DC112">
        <v>4.7</v>
      </c>
      <c r="DD112" s="21">
        <f t="shared" si="330"/>
        <v>4.8799999999999972</v>
      </c>
      <c r="DE112">
        <v>21</v>
      </c>
      <c r="DF112" s="21">
        <v>2.5</v>
      </c>
      <c r="DG112">
        <v>1854</v>
      </c>
      <c r="DH112" s="9">
        <v>0</v>
      </c>
      <c r="DI112" s="14">
        <v>0</v>
      </c>
      <c r="DJ112">
        <v>426.7</v>
      </c>
      <c r="DK112" s="6">
        <v>10</v>
      </c>
      <c r="DL112">
        <v>5</v>
      </c>
      <c r="DM112">
        <v>22.9</v>
      </c>
      <c r="DN112">
        <v>5</v>
      </c>
      <c r="DO112">
        <v>217</v>
      </c>
      <c r="DP112">
        <v>10.7</v>
      </c>
      <c r="DQ112">
        <v>185</v>
      </c>
      <c r="DR112">
        <v>13</v>
      </c>
      <c r="DS112" s="9">
        <v>0.70986289252543122</v>
      </c>
      <c r="DT112">
        <v>12</v>
      </c>
      <c r="DU112">
        <v>336</v>
      </c>
      <c r="DV112">
        <v>36</v>
      </c>
      <c r="DW112" s="4">
        <v>0</v>
      </c>
      <c r="DX112" s="21">
        <f t="shared" si="341"/>
        <v>1.5999999999999948</v>
      </c>
      <c r="DY112" s="4">
        <v>0</v>
      </c>
      <c r="DZ112" s="21">
        <v>0</v>
      </c>
      <c r="EA112">
        <v>150</v>
      </c>
      <c r="EB112">
        <v>81.8</v>
      </c>
      <c r="EC112">
        <v>1575</v>
      </c>
      <c r="ED112">
        <v>351</v>
      </c>
      <c r="EE112" s="26">
        <v>317.41471146321885</v>
      </c>
      <c r="EF112" s="21">
        <v>13.061</v>
      </c>
      <c r="EG112" s="5">
        <v>17.3</v>
      </c>
      <c r="EH112">
        <v>438</v>
      </c>
      <c r="EI112">
        <v>9</v>
      </c>
      <c r="EJ112" s="4">
        <v>0</v>
      </c>
      <c r="EK112" s="31">
        <v>1</v>
      </c>
      <c r="EL112" s="4">
        <v>0</v>
      </c>
      <c r="EM112">
        <v>0.15230099999999999</v>
      </c>
      <c r="EN112" s="4">
        <v>0</v>
      </c>
      <c r="EO112" s="4">
        <v>0</v>
      </c>
      <c r="EP112">
        <v>3745</v>
      </c>
      <c r="EQ112">
        <v>29</v>
      </c>
      <c r="ER112" s="4">
        <v>0</v>
      </c>
      <c r="ES112" s="22">
        <v>1.5725999999999978</v>
      </c>
      <c r="ET112">
        <v>105</v>
      </c>
      <c r="EU112" s="4">
        <v>0</v>
      </c>
      <c r="EV112" s="21">
        <f t="shared" si="332"/>
        <v>0.26000000000000068</v>
      </c>
      <c r="EW112">
        <v>464</v>
      </c>
      <c r="EX112">
        <v>2195</v>
      </c>
      <c r="EY112">
        <v>81</v>
      </c>
      <c r="EZ112">
        <v>10.8</v>
      </c>
      <c r="FA112">
        <v>75.5</v>
      </c>
      <c r="FB112" s="22">
        <v>14.308899999999994</v>
      </c>
      <c r="FC112" s="4">
        <v>0</v>
      </c>
      <c r="FD112">
        <v>414</v>
      </c>
      <c r="FE112">
        <v>315</v>
      </c>
      <c r="FF112" s="27">
        <v>509</v>
      </c>
      <c r="FG112" s="27">
        <v>300</v>
      </c>
      <c r="FH112" s="27">
        <v>30</v>
      </c>
      <c r="FI112" s="27">
        <v>733</v>
      </c>
      <c r="FJ112" s="27">
        <v>0</v>
      </c>
      <c r="FK112" s="4">
        <v>0</v>
      </c>
      <c r="FL112" s="27">
        <v>41</v>
      </c>
      <c r="FM112" s="27">
        <v>150</v>
      </c>
      <c r="FN112">
        <v>2496</v>
      </c>
      <c r="FO112" s="4">
        <v>0</v>
      </c>
      <c r="FP112" s="4">
        <v>0</v>
      </c>
      <c r="FQ112" s="27">
        <v>6841.64</v>
      </c>
      <c r="FR112" s="27">
        <v>3.5019999999999998</v>
      </c>
      <c r="FS112" s="28">
        <v>31.044810503773093</v>
      </c>
      <c r="FT112">
        <v>1459</v>
      </c>
      <c r="FU112">
        <v>22411</v>
      </c>
      <c r="FV112" s="27">
        <v>45.3</v>
      </c>
      <c r="FW112" s="4">
        <v>0</v>
      </c>
      <c r="FX112" s="4">
        <v>0</v>
      </c>
      <c r="FY112" s="27">
        <v>574</v>
      </c>
      <c r="FZ112" s="27">
        <v>480</v>
      </c>
      <c r="GA112" s="18">
        <v>0</v>
      </c>
      <c r="GB112" s="27">
        <v>98</v>
      </c>
      <c r="GC112" s="11">
        <v>529.01499999999999</v>
      </c>
    </row>
    <row r="113" spans="1:185">
      <c r="A113" s="1">
        <v>2011</v>
      </c>
      <c r="B113">
        <v>71</v>
      </c>
      <c r="C113">
        <v>34.01</v>
      </c>
      <c r="D113">
        <v>415</v>
      </c>
      <c r="E113" s="4">
        <v>0</v>
      </c>
      <c r="F113">
        <v>2</v>
      </c>
      <c r="G113" s="4">
        <v>0</v>
      </c>
      <c r="H113" s="4">
        <v>0</v>
      </c>
      <c r="I113">
        <v>675</v>
      </c>
      <c r="J113" s="4">
        <v>0</v>
      </c>
      <c r="K113">
        <v>859</v>
      </c>
      <c r="L113">
        <v>431</v>
      </c>
      <c r="M113">
        <v>2.8</v>
      </c>
      <c r="N113">
        <v>55</v>
      </c>
      <c r="O113" s="12">
        <v>6.8540999999999999</v>
      </c>
      <c r="P113">
        <v>523</v>
      </c>
      <c r="Q113" s="4">
        <v>0</v>
      </c>
      <c r="R113">
        <v>5</v>
      </c>
      <c r="S113">
        <v>0</v>
      </c>
      <c r="T113" s="21">
        <f t="shared" si="335"/>
        <v>17.020000000000003</v>
      </c>
      <c r="U113">
        <v>2</v>
      </c>
      <c r="V113">
        <v>20</v>
      </c>
      <c r="W113">
        <v>2422</v>
      </c>
      <c r="X113">
        <v>17</v>
      </c>
      <c r="Y113">
        <v>166</v>
      </c>
      <c r="Z113" s="4">
        <v>0</v>
      </c>
      <c r="AA113">
        <v>54.11</v>
      </c>
      <c r="AB113">
        <v>9.66</v>
      </c>
      <c r="AC113">
        <v>22.835999999999999</v>
      </c>
      <c r="AD113">
        <v>34</v>
      </c>
      <c r="AE113">
        <v>4167</v>
      </c>
      <c r="AF113">
        <v>0.06</v>
      </c>
      <c r="AG113">
        <v>1</v>
      </c>
      <c r="AH113">
        <v>1</v>
      </c>
      <c r="AI113" s="3">
        <v>109.02442348742673</v>
      </c>
      <c r="AJ113">
        <v>16668</v>
      </c>
      <c r="AK113">
        <v>2</v>
      </c>
      <c r="AL113">
        <f>AL112+13.25</f>
        <v>368.5</v>
      </c>
      <c r="AM113" s="4">
        <v>0</v>
      </c>
      <c r="AN113">
        <v>9</v>
      </c>
      <c r="AO113" s="4">
        <v>0</v>
      </c>
      <c r="AP113" s="4">
        <v>0</v>
      </c>
      <c r="AQ113">
        <v>41.52</v>
      </c>
      <c r="AR113">
        <v>4</v>
      </c>
      <c r="AS113">
        <v>80</v>
      </c>
      <c r="AT113">
        <v>64</v>
      </c>
      <c r="AU113">
        <v>568</v>
      </c>
      <c r="AV113">
        <v>243</v>
      </c>
      <c r="AW113">
        <v>0</v>
      </c>
      <c r="AX113" s="4">
        <v>0</v>
      </c>
      <c r="AY113">
        <v>96.2</v>
      </c>
      <c r="AZ113">
        <v>211</v>
      </c>
      <c r="BA113" s="26">
        <v>351.49050272044741</v>
      </c>
      <c r="BB113">
        <v>802</v>
      </c>
      <c r="BC113">
        <v>31</v>
      </c>
      <c r="BD113">
        <v>1</v>
      </c>
      <c r="BE113" s="21">
        <f t="shared" si="336"/>
        <v>17.359999999999992</v>
      </c>
      <c r="BF113">
        <v>3.0000000000000001E-3</v>
      </c>
      <c r="BG113">
        <v>0</v>
      </c>
      <c r="BH113">
        <v>266</v>
      </c>
      <c r="BI113">
        <v>3222</v>
      </c>
      <c r="BJ113">
        <v>1.4</v>
      </c>
      <c r="BK113">
        <v>1.8</v>
      </c>
      <c r="BL113" s="4">
        <v>0</v>
      </c>
      <c r="BM113">
        <v>2</v>
      </c>
      <c r="BN113" s="4">
        <v>0</v>
      </c>
      <c r="BO113">
        <v>3098</v>
      </c>
      <c r="BP113">
        <v>9</v>
      </c>
      <c r="BQ113">
        <v>132</v>
      </c>
      <c r="BR113" s="4">
        <v>0</v>
      </c>
      <c r="BS113" s="4">
        <v>0</v>
      </c>
      <c r="BT113">
        <v>18</v>
      </c>
      <c r="BU113" s="6">
        <v>39</v>
      </c>
      <c r="BV113">
        <v>2.7</v>
      </c>
      <c r="BW113" s="9">
        <v>0</v>
      </c>
      <c r="BX113">
        <v>2</v>
      </c>
      <c r="BY113">
        <v>5</v>
      </c>
      <c r="BZ113" s="21">
        <f>BZ112-3</f>
        <v>6</v>
      </c>
      <c r="CA113">
        <v>28</v>
      </c>
      <c r="CB113">
        <v>119</v>
      </c>
      <c r="CC113">
        <v>11</v>
      </c>
      <c r="CD113">
        <v>4638</v>
      </c>
      <c r="CE113">
        <v>323</v>
      </c>
      <c r="CF113">
        <v>806.65280700000005</v>
      </c>
      <c r="CG113">
        <v>514</v>
      </c>
      <c r="CH113">
        <v>294</v>
      </c>
      <c r="CI113">
        <v>262</v>
      </c>
      <c r="CJ113">
        <v>2229</v>
      </c>
      <c r="CK113">
        <v>22.5243</v>
      </c>
      <c r="CL113">
        <v>4201</v>
      </c>
      <c r="CM113">
        <v>107</v>
      </c>
      <c r="CN113">
        <v>49</v>
      </c>
      <c r="CO113" s="4">
        <v>0</v>
      </c>
      <c r="CP113" s="9">
        <v>0</v>
      </c>
      <c r="CQ113">
        <v>1237</v>
      </c>
      <c r="CR113">
        <v>142</v>
      </c>
      <c r="CS113">
        <v>12</v>
      </c>
      <c r="CT113">
        <v>59</v>
      </c>
      <c r="CU113" s="4">
        <v>0</v>
      </c>
      <c r="CV113" s="23">
        <v>1</v>
      </c>
      <c r="CW113">
        <v>31</v>
      </c>
      <c r="CX113">
        <v>5.8000000000000003E-2</v>
      </c>
      <c r="CY113">
        <v>731</v>
      </c>
      <c r="CZ113" s="4">
        <v>0</v>
      </c>
      <c r="DA113">
        <v>10</v>
      </c>
      <c r="DB113">
        <v>4</v>
      </c>
      <c r="DC113">
        <v>4.7</v>
      </c>
      <c r="DD113" s="21">
        <f t="shared" si="330"/>
        <v>5.123999999999997</v>
      </c>
      <c r="DE113">
        <v>9</v>
      </c>
      <c r="DF113" s="21">
        <v>2.5</v>
      </c>
      <c r="DG113">
        <v>1472</v>
      </c>
      <c r="DH113" s="9">
        <v>0</v>
      </c>
      <c r="DI113" s="14">
        <v>0</v>
      </c>
      <c r="DJ113">
        <v>435</v>
      </c>
      <c r="DK113" s="6">
        <v>10</v>
      </c>
      <c r="DL113">
        <v>12</v>
      </c>
      <c r="DM113">
        <v>17.8</v>
      </c>
      <c r="DN113">
        <v>5</v>
      </c>
      <c r="DO113">
        <v>208</v>
      </c>
      <c r="DP113">
        <v>15.6</v>
      </c>
      <c r="DQ113">
        <v>144</v>
      </c>
      <c r="DR113">
        <v>14</v>
      </c>
      <c r="DS113" s="9">
        <v>0.70986289252543122</v>
      </c>
      <c r="DT113">
        <v>18</v>
      </c>
      <c r="DU113">
        <v>384</v>
      </c>
      <c r="DV113">
        <v>37</v>
      </c>
      <c r="DW113" s="4">
        <v>0</v>
      </c>
      <c r="DX113" s="21">
        <f t="shared" si="341"/>
        <v>1.0399999999999947</v>
      </c>
      <c r="DY113" s="4">
        <v>0</v>
      </c>
      <c r="DZ113" s="21">
        <v>0</v>
      </c>
      <c r="EA113">
        <v>150</v>
      </c>
      <c r="EB113">
        <v>84.9</v>
      </c>
      <c r="EC113">
        <v>1696</v>
      </c>
      <c r="ED113">
        <v>335</v>
      </c>
      <c r="EE113" s="26">
        <v>84.823761420293607</v>
      </c>
      <c r="EF113" s="21">
        <v>13.061</v>
      </c>
      <c r="EG113" s="5">
        <v>17.399999999999999</v>
      </c>
      <c r="EH113">
        <v>585</v>
      </c>
      <c r="EI113">
        <v>11.16</v>
      </c>
      <c r="EJ113" s="4">
        <v>0</v>
      </c>
      <c r="EK113" s="31">
        <v>1</v>
      </c>
      <c r="EL113" s="4">
        <v>0</v>
      </c>
      <c r="EM113">
        <v>0.72783399999999998</v>
      </c>
      <c r="EN113" s="4">
        <v>0</v>
      </c>
      <c r="EO113" s="4">
        <v>0</v>
      </c>
      <c r="EP113">
        <v>3378</v>
      </c>
      <c r="EQ113">
        <v>29</v>
      </c>
      <c r="ER113" s="4">
        <v>0</v>
      </c>
      <c r="ES113" s="22">
        <v>2.0012000000000008</v>
      </c>
      <c r="ET113">
        <v>106</v>
      </c>
      <c r="EU113" s="4">
        <v>0</v>
      </c>
      <c r="EV113" s="21">
        <f t="shared" si="332"/>
        <v>0.17300000000000068</v>
      </c>
      <c r="EW113">
        <v>434</v>
      </c>
      <c r="EX113">
        <v>2015</v>
      </c>
      <c r="EY113">
        <v>147</v>
      </c>
      <c r="EZ113">
        <v>17.600000000000001</v>
      </c>
      <c r="FA113">
        <v>76</v>
      </c>
      <c r="FB113">
        <v>20.57</v>
      </c>
      <c r="FC113" s="4">
        <v>0</v>
      </c>
      <c r="FD113">
        <v>350</v>
      </c>
      <c r="FE113">
        <v>329</v>
      </c>
      <c r="FF113" s="27">
        <v>424</v>
      </c>
      <c r="FG113" s="27">
        <v>300</v>
      </c>
      <c r="FH113" s="27">
        <v>30</v>
      </c>
      <c r="FI113" s="27">
        <v>668</v>
      </c>
      <c r="FJ113" s="27">
        <v>5</v>
      </c>
      <c r="FK113" s="4">
        <v>0</v>
      </c>
      <c r="FL113" s="27">
        <v>41</v>
      </c>
      <c r="FM113" s="27">
        <v>99</v>
      </c>
      <c r="FN113">
        <v>2714</v>
      </c>
      <c r="FO113" s="4">
        <v>0</v>
      </c>
      <c r="FP113" s="4">
        <v>0</v>
      </c>
      <c r="FQ113" s="27">
        <v>7230.41</v>
      </c>
      <c r="FR113" s="27">
        <v>0.45300000000000001</v>
      </c>
      <c r="FS113" s="28">
        <v>30.920132549942679</v>
      </c>
      <c r="FT113">
        <v>1503</v>
      </c>
      <c r="FU113">
        <v>21502</v>
      </c>
      <c r="FV113" s="27">
        <v>30.3</v>
      </c>
      <c r="FW113" s="4">
        <v>0</v>
      </c>
      <c r="FX113" s="4">
        <v>0</v>
      </c>
      <c r="FY113" s="27">
        <v>489</v>
      </c>
      <c r="FZ113" s="27">
        <v>392</v>
      </c>
      <c r="GA113" s="18">
        <v>0</v>
      </c>
      <c r="GB113" s="27">
        <v>24</v>
      </c>
      <c r="GC113" s="11">
        <v>642.05399999999997</v>
      </c>
    </row>
    <row r="114" spans="1:185">
      <c r="A114" s="1">
        <v>2012</v>
      </c>
      <c r="B114">
        <v>56</v>
      </c>
      <c r="C114">
        <v>21.01</v>
      </c>
      <c r="D114">
        <v>423</v>
      </c>
      <c r="E114" s="4">
        <v>0</v>
      </c>
      <c r="F114">
        <v>100</v>
      </c>
      <c r="G114" s="4">
        <v>0</v>
      </c>
      <c r="H114" s="4">
        <v>0</v>
      </c>
      <c r="I114">
        <v>532</v>
      </c>
      <c r="J114" s="4">
        <v>0</v>
      </c>
      <c r="K114">
        <v>973</v>
      </c>
      <c r="L114">
        <v>412</v>
      </c>
      <c r="M114">
        <v>9.4</v>
      </c>
      <c r="N114">
        <v>56</v>
      </c>
      <c r="O114" s="12">
        <v>6.9023000000000003</v>
      </c>
      <c r="P114">
        <v>361</v>
      </c>
      <c r="Q114" s="4">
        <v>0</v>
      </c>
      <c r="R114">
        <v>5</v>
      </c>
      <c r="S114">
        <v>0</v>
      </c>
      <c r="T114">
        <v>17.86</v>
      </c>
      <c r="U114">
        <v>2</v>
      </c>
      <c r="V114">
        <v>20</v>
      </c>
      <c r="W114">
        <v>2505</v>
      </c>
      <c r="X114">
        <v>14</v>
      </c>
      <c r="Y114">
        <v>202</v>
      </c>
      <c r="Z114" s="4">
        <v>0</v>
      </c>
      <c r="AA114">
        <v>80.989999999999995</v>
      </c>
      <c r="AB114">
        <v>2.4900000000000002</v>
      </c>
      <c r="AC114">
        <v>28.041</v>
      </c>
      <c r="AD114">
        <v>36</v>
      </c>
      <c r="AE114">
        <v>3659</v>
      </c>
      <c r="AF114">
        <v>0.68</v>
      </c>
      <c r="AG114">
        <v>1</v>
      </c>
      <c r="AH114">
        <v>1</v>
      </c>
      <c r="AI114" s="3">
        <v>116.4458591219031</v>
      </c>
      <c r="AJ114">
        <v>18321</v>
      </c>
      <c r="AK114">
        <v>1</v>
      </c>
      <c r="AL114">
        <f>AL113+13.25</f>
        <v>381.75</v>
      </c>
      <c r="AM114" s="4">
        <v>0</v>
      </c>
      <c r="AN114">
        <v>9</v>
      </c>
      <c r="AO114" s="4">
        <v>0</v>
      </c>
      <c r="AP114" s="4">
        <v>0</v>
      </c>
      <c r="AQ114">
        <v>59.066468</v>
      </c>
      <c r="AR114">
        <v>10</v>
      </c>
      <c r="AS114">
        <v>73.900000000000006</v>
      </c>
      <c r="AT114">
        <v>36</v>
      </c>
      <c r="AU114">
        <v>547</v>
      </c>
      <c r="AV114">
        <v>223</v>
      </c>
      <c r="AW114">
        <v>0.13</v>
      </c>
      <c r="AX114" s="4">
        <v>0</v>
      </c>
      <c r="AY114">
        <v>131.4</v>
      </c>
      <c r="AZ114">
        <v>222</v>
      </c>
      <c r="BA114" s="26">
        <v>376.90464446126407</v>
      </c>
      <c r="BB114">
        <v>646</v>
      </c>
      <c r="BC114">
        <v>31</v>
      </c>
      <c r="BD114">
        <v>1</v>
      </c>
      <c r="BE114" s="21">
        <f t="shared" si="336"/>
        <v>17.879999999999992</v>
      </c>
      <c r="BF114">
        <v>3.0000000000000001E-3</v>
      </c>
      <c r="BG114">
        <v>0.2157</v>
      </c>
      <c r="BH114">
        <v>263</v>
      </c>
      <c r="BI114">
        <v>2904</v>
      </c>
      <c r="BJ114">
        <v>1.6</v>
      </c>
      <c r="BK114">
        <v>1.8</v>
      </c>
      <c r="BL114" s="4">
        <v>0</v>
      </c>
      <c r="BM114">
        <v>2</v>
      </c>
      <c r="BN114" s="4">
        <v>0</v>
      </c>
      <c r="BO114">
        <v>2533</v>
      </c>
      <c r="BP114">
        <v>10</v>
      </c>
      <c r="BQ114">
        <v>97</v>
      </c>
      <c r="BR114" s="4">
        <v>0</v>
      </c>
      <c r="BS114" s="4">
        <v>0</v>
      </c>
      <c r="BT114">
        <v>18</v>
      </c>
      <c r="BU114" s="6">
        <v>38</v>
      </c>
      <c r="BV114">
        <v>13.4</v>
      </c>
      <c r="BW114" s="9">
        <v>0</v>
      </c>
      <c r="BX114">
        <v>2</v>
      </c>
      <c r="BY114">
        <v>13</v>
      </c>
      <c r="BZ114" s="21">
        <f>BZ113-3</f>
        <v>3</v>
      </c>
      <c r="CA114">
        <v>35</v>
      </c>
      <c r="CB114">
        <v>130</v>
      </c>
      <c r="CC114">
        <v>7</v>
      </c>
      <c r="CD114">
        <v>4658</v>
      </c>
      <c r="CE114">
        <v>337</v>
      </c>
      <c r="CF114">
        <v>696.46569599999998</v>
      </c>
      <c r="CG114">
        <v>682</v>
      </c>
      <c r="CH114">
        <v>265</v>
      </c>
      <c r="CI114">
        <v>217</v>
      </c>
      <c r="CJ114">
        <v>1518</v>
      </c>
      <c r="CK114">
        <v>22.6266</v>
      </c>
      <c r="CL114">
        <v>4001</v>
      </c>
      <c r="CM114">
        <v>96</v>
      </c>
      <c r="CN114">
        <v>63</v>
      </c>
      <c r="CO114" s="4">
        <v>0</v>
      </c>
      <c r="CP114" s="9">
        <v>0</v>
      </c>
      <c r="CQ114">
        <v>1339</v>
      </c>
      <c r="CR114">
        <v>175</v>
      </c>
      <c r="CS114">
        <v>12</v>
      </c>
      <c r="CT114">
        <v>78.563000000000002</v>
      </c>
      <c r="CU114" s="4">
        <v>0</v>
      </c>
      <c r="CV114" s="23">
        <v>1</v>
      </c>
      <c r="CW114">
        <v>45</v>
      </c>
      <c r="CX114">
        <v>1.363</v>
      </c>
      <c r="CY114">
        <v>459</v>
      </c>
      <c r="CZ114" s="4">
        <v>0</v>
      </c>
      <c r="DA114">
        <v>10</v>
      </c>
      <c r="DB114">
        <v>7</v>
      </c>
      <c r="DC114">
        <v>4.7</v>
      </c>
      <c r="DD114" s="21">
        <f t="shared" si="330"/>
        <v>5.3679999999999968</v>
      </c>
      <c r="DE114">
        <v>10</v>
      </c>
      <c r="DF114" s="21">
        <v>2.5</v>
      </c>
      <c r="DG114">
        <v>1337</v>
      </c>
      <c r="DH114" s="9">
        <v>0</v>
      </c>
      <c r="DI114" s="14">
        <v>0</v>
      </c>
      <c r="DJ114">
        <v>273</v>
      </c>
      <c r="DK114" s="6">
        <v>10</v>
      </c>
      <c r="DL114">
        <v>7</v>
      </c>
      <c r="DM114">
        <v>16.899999999999999</v>
      </c>
      <c r="DN114" s="22">
        <v>5.5829000000000004</v>
      </c>
      <c r="DO114">
        <v>208</v>
      </c>
      <c r="DP114">
        <v>13.5</v>
      </c>
      <c r="DQ114">
        <v>118</v>
      </c>
      <c r="DR114">
        <v>8</v>
      </c>
      <c r="DS114" s="9">
        <v>0.70986289252543122</v>
      </c>
      <c r="DT114">
        <v>15</v>
      </c>
      <c r="DU114">
        <v>385</v>
      </c>
      <c r="DV114">
        <v>40</v>
      </c>
      <c r="DW114" s="4">
        <v>0</v>
      </c>
      <c r="DX114" s="21">
        <f t="shared" si="341"/>
        <v>0.47999999999999465</v>
      </c>
      <c r="DY114" s="4">
        <v>0</v>
      </c>
      <c r="DZ114" s="21">
        <v>0</v>
      </c>
      <c r="EA114">
        <v>150</v>
      </c>
      <c r="EB114">
        <v>137.5</v>
      </c>
      <c r="EC114">
        <v>1396</v>
      </c>
      <c r="ED114">
        <v>267</v>
      </c>
      <c r="EE114" s="26">
        <v>398.34197500908198</v>
      </c>
      <c r="EF114" s="21">
        <v>13.061</v>
      </c>
      <c r="EG114" s="5">
        <v>17.399999999999999</v>
      </c>
      <c r="EH114">
        <v>587</v>
      </c>
      <c r="EI114">
        <v>6</v>
      </c>
      <c r="EJ114" s="4">
        <v>0</v>
      </c>
      <c r="EK114" s="31">
        <v>1</v>
      </c>
      <c r="EL114" s="4">
        <v>0</v>
      </c>
      <c r="EM114">
        <v>0.16178699999999999</v>
      </c>
      <c r="EN114" s="4">
        <v>0</v>
      </c>
      <c r="EO114" s="4">
        <v>0</v>
      </c>
      <c r="EP114">
        <v>3283</v>
      </c>
      <c r="EQ114">
        <v>29</v>
      </c>
      <c r="ER114" s="4">
        <v>0</v>
      </c>
      <c r="ES114" s="22">
        <v>2.4298000000000002</v>
      </c>
      <c r="ET114">
        <v>106</v>
      </c>
      <c r="EU114" s="4">
        <v>0</v>
      </c>
      <c r="EV114" s="21">
        <f t="shared" si="332"/>
        <v>8.6000000000000687E-2</v>
      </c>
      <c r="EW114">
        <v>425</v>
      </c>
      <c r="EX114">
        <v>1498</v>
      </c>
      <c r="EY114">
        <v>91</v>
      </c>
      <c r="EZ114">
        <v>5.4</v>
      </c>
      <c r="FA114">
        <v>150</v>
      </c>
      <c r="FB114">
        <v>13.4</v>
      </c>
      <c r="FC114" s="4">
        <v>0</v>
      </c>
      <c r="FD114">
        <v>412</v>
      </c>
      <c r="FE114">
        <v>291</v>
      </c>
      <c r="FF114" s="27">
        <v>374</v>
      </c>
      <c r="FG114" s="27">
        <v>300</v>
      </c>
      <c r="FH114" s="27">
        <v>30</v>
      </c>
      <c r="FI114" s="27">
        <v>825</v>
      </c>
      <c r="FJ114" s="27">
        <v>5</v>
      </c>
      <c r="FK114" s="4">
        <v>0</v>
      </c>
      <c r="FL114" s="27">
        <v>30</v>
      </c>
      <c r="FM114" s="27">
        <v>116</v>
      </c>
      <c r="FN114">
        <v>2921</v>
      </c>
      <c r="FO114" s="4">
        <v>0</v>
      </c>
      <c r="FP114" s="4">
        <v>0</v>
      </c>
      <c r="FQ114" s="27">
        <v>8025.94</v>
      </c>
      <c r="FR114" s="27">
        <v>0.77900000000000003</v>
      </c>
      <c r="FS114" s="28">
        <v>30.608437665366644</v>
      </c>
      <c r="FT114">
        <v>1296</v>
      </c>
      <c r="FU114">
        <v>21266</v>
      </c>
      <c r="FV114" s="27">
        <v>48.4</v>
      </c>
      <c r="FW114" s="4">
        <v>0</v>
      </c>
      <c r="FX114" s="4">
        <v>0</v>
      </c>
      <c r="FY114" s="27">
        <v>861</v>
      </c>
      <c r="FZ114" s="27">
        <v>422.2</v>
      </c>
      <c r="GA114" s="18">
        <v>0</v>
      </c>
      <c r="GB114" s="27">
        <v>13</v>
      </c>
      <c r="GC114" s="11">
        <v>549.21</v>
      </c>
    </row>
    <row r="115" spans="1:185">
      <c r="A115" s="1">
        <v>2013</v>
      </c>
      <c r="B115">
        <v>201</v>
      </c>
      <c r="C115">
        <v>10.26</v>
      </c>
      <c r="D115">
        <v>888</v>
      </c>
      <c r="E115" s="4">
        <v>0</v>
      </c>
      <c r="F115">
        <v>141</v>
      </c>
      <c r="G115" s="4">
        <v>0</v>
      </c>
      <c r="H115" s="4">
        <v>0</v>
      </c>
      <c r="I115">
        <v>521</v>
      </c>
      <c r="J115" s="4">
        <v>0</v>
      </c>
      <c r="K115">
        <v>924</v>
      </c>
      <c r="L115">
        <v>443</v>
      </c>
      <c r="M115">
        <v>2.64</v>
      </c>
      <c r="N115">
        <v>57</v>
      </c>
      <c r="O115" s="12">
        <v>6.9504999999999999</v>
      </c>
      <c r="P115">
        <v>332</v>
      </c>
      <c r="Q115" s="4">
        <v>0</v>
      </c>
      <c r="R115">
        <v>5</v>
      </c>
      <c r="S115">
        <v>2.9000000000000001E-2</v>
      </c>
      <c r="T115">
        <v>5.82</v>
      </c>
      <c r="U115">
        <v>2</v>
      </c>
      <c r="V115">
        <v>20</v>
      </c>
      <c r="W115">
        <v>2599</v>
      </c>
      <c r="X115">
        <v>13</v>
      </c>
      <c r="Y115">
        <v>182</v>
      </c>
      <c r="Z115">
        <v>0</v>
      </c>
      <c r="AA115">
        <v>114.34</v>
      </c>
      <c r="AB115">
        <v>2.98</v>
      </c>
      <c r="AC115">
        <v>26.459</v>
      </c>
      <c r="AD115">
        <v>38</v>
      </c>
      <c r="AE115">
        <v>3316</v>
      </c>
      <c r="AF115">
        <v>0.27</v>
      </c>
      <c r="AG115">
        <v>1</v>
      </c>
      <c r="AH115">
        <v>1</v>
      </c>
      <c r="AI115" s="3">
        <v>110.87978239604581</v>
      </c>
      <c r="AJ115">
        <v>20466</v>
      </c>
      <c r="AK115">
        <v>3</v>
      </c>
      <c r="AL115">
        <v>395</v>
      </c>
      <c r="AM115" s="4">
        <v>0</v>
      </c>
      <c r="AN115">
        <v>10</v>
      </c>
      <c r="AO115" s="4">
        <v>0</v>
      </c>
      <c r="AP115" s="4">
        <v>0</v>
      </c>
      <c r="AQ115">
        <v>58.074154</v>
      </c>
      <c r="AR115">
        <v>46</v>
      </c>
      <c r="AS115">
        <v>77.900000000000006</v>
      </c>
      <c r="AT115">
        <v>24</v>
      </c>
      <c r="AU115">
        <v>499</v>
      </c>
      <c r="AV115">
        <v>215</v>
      </c>
      <c r="AW115">
        <v>1.8</v>
      </c>
      <c r="AX115" s="4">
        <v>0</v>
      </c>
      <c r="AY115">
        <v>127.9</v>
      </c>
      <c r="AZ115">
        <v>248</v>
      </c>
      <c r="BA115" s="26">
        <v>394.13457106520752</v>
      </c>
      <c r="BB115">
        <v>620</v>
      </c>
      <c r="BC115">
        <v>31</v>
      </c>
      <c r="BD115">
        <v>1</v>
      </c>
      <c r="BE115" s="21">
        <f t="shared" si="336"/>
        <v>18.399999999999991</v>
      </c>
      <c r="BF115">
        <v>3.0000000000000001E-3</v>
      </c>
      <c r="BG115">
        <v>2.41E-2</v>
      </c>
      <c r="BH115">
        <v>228</v>
      </c>
      <c r="BI115">
        <v>2878</v>
      </c>
      <c r="BJ115">
        <v>1.6</v>
      </c>
      <c r="BK115">
        <v>1.8</v>
      </c>
      <c r="BL115" s="4">
        <v>0</v>
      </c>
      <c r="BM115">
        <v>2</v>
      </c>
      <c r="BN115">
        <v>0</v>
      </c>
      <c r="BO115">
        <v>2369</v>
      </c>
      <c r="BP115">
        <v>11</v>
      </c>
      <c r="BQ115">
        <v>120</v>
      </c>
      <c r="BR115" s="4">
        <v>0</v>
      </c>
      <c r="BS115" s="4">
        <v>0</v>
      </c>
      <c r="BT115">
        <v>18</v>
      </c>
      <c r="BU115" s="6">
        <v>38</v>
      </c>
      <c r="BV115">
        <v>6.26</v>
      </c>
      <c r="BW115">
        <v>0</v>
      </c>
      <c r="BX115">
        <v>2</v>
      </c>
      <c r="BY115">
        <v>2</v>
      </c>
      <c r="BZ115">
        <v>0</v>
      </c>
      <c r="CA115">
        <v>42</v>
      </c>
      <c r="CB115">
        <v>123</v>
      </c>
      <c r="CC115">
        <v>7</v>
      </c>
      <c r="CD115">
        <v>4938</v>
      </c>
      <c r="CE115">
        <v>50</v>
      </c>
      <c r="CF115">
        <v>47.817048</v>
      </c>
      <c r="CG115">
        <v>852</v>
      </c>
      <c r="CH115">
        <v>284</v>
      </c>
      <c r="CI115">
        <v>217</v>
      </c>
      <c r="CJ115">
        <v>1958</v>
      </c>
      <c r="CK115">
        <v>18.3902</v>
      </c>
      <c r="CL115">
        <v>3740</v>
      </c>
      <c r="CM115">
        <v>100.7</v>
      </c>
      <c r="CN115">
        <v>0.4</v>
      </c>
      <c r="CO115" s="4">
        <v>0</v>
      </c>
      <c r="CP115" s="9">
        <v>0</v>
      </c>
      <c r="CQ115">
        <v>1350</v>
      </c>
      <c r="CR115">
        <v>93</v>
      </c>
      <c r="CS115">
        <v>30.462</v>
      </c>
      <c r="CT115">
        <v>57.101999999999997</v>
      </c>
      <c r="CU115" s="4">
        <v>0</v>
      </c>
      <c r="CV115" s="23">
        <v>1</v>
      </c>
      <c r="CW115">
        <v>56</v>
      </c>
      <c r="CX115">
        <v>16.962</v>
      </c>
      <c r="CY115">
        <v>478</v>
      </c>
      <c r="CZ115" s="4">
        <v>0</v>
      </c>
      <c r="DA115">
        <v>10</v>
      </c>
      <c r="DB115">
        <v>2</v>
      </c>
      <c r="DC115">
        <v>4.5609999999999999</v>
      </c>
      <c r="DD115" s="21">
        <f t="shared" si="330"/>
        <v>5.6119999999999965</v>
      </c>
      <c r="DE115">
        <v>27</v>
      </c>
      <c r="DF115">
        <v>2.5</v>
      </c>
      <c r="DG115">
        <v>1055</v>
      </c>
      <c r="DH115">
        <v>0</v>
      </c>
      <c r="DI115" s="14">
        <v>0</v>
      </c>
      <c r="DJ115">
        <v>333</v>
      </c>
      <c r="DK115" s="6">
        <v>10</v>
      </c>
      <c r="DL115">
        <v>10</v>
      </c>
      <c r="DM115">
        <v>21.6</v>
      </c>
      <c r="DN115" s="22">
        <v>5.6271000000000004</v>
      </c>
      <c r="DO115">
        <v>207</v>
      </c>
      <c r="DP115">
        <v>15.5</v>
      </c>
      <c r="DQ115">
        <v>176</v>
      </c>
      <c r="DR115">
        <v>15</v>
      </c>
      <c r="DS115" s="6">
        <v>0</v>
      </c>
      <c r="DT115">
        <v>5</v>
      </c>
      <c r="DU115">
        <v>368</v>
      </c>
      <c r="DV115">
        <v>43</v>
      </c>
      <c r="DW115" s="4">
        <v>0</v>
      </c>
      <c r="DX115">
        <v>0</v>
      </c>
      <c r="DY115">
        <v>0</v>
      </c>
      <c r="DZ115">
        <v>0</v>
      </c>
      <c r="EA115">
        <v>150</v>
      </c>
      <c r="EB115">
        <v>142.69999999999999</v>
      </c>
      <c r="EC115">
        <v>1129</v>
      </c>
      <c r="ED115">
        <v>211</v>
      </c>
      <c r="EE115">
        <v>191.09299999999999</v>
      </c>
      <c r="EF115">
        <v>13.061</v>
      </c>
      <c r="EG115" s="5">
        <v>17.5</v>
      </c>
      <c r="EH115">
        <v>455</v>
      </c>
      <c r="EI115">
        <v>5</v>
      </c>
      <c r="EJ115" s="4">
        <v>0</v>
      </c>
      <c r="EK115" s="31">
        <v>1</v>
      </c>
      <c r="EL115" s="4">
        <v>0</v>
      </c>
      <c r="EM115">
        <v>0.28276000000000001</v>
      </c>
      <c r="EN115" s="4">
        <v>0</v>
      </c>
      <c r="EO115" s="4">
        <v>0</v>
      </c>
      <c r="EP115">
        <v>3444</v>
      </c>
      <c r="EQ115" s="26">
        <v>13.48414325184549</v>
      </c>
      <c r="ER115" s="4">
        <v>0</v>
      </c>
      <c r="ES115">
        <v>3</v>
      </c>
      <c r="ET115">
        <v>107</v>
      </c>
      <c r="EU115" s="4">
        <v>0</v>
      </c>
      <c r="EV115">
        <v>0</v>
      </c>
      <c r="EW115">
        <v>347</v>
      </c>
      <c r="EX115">
        <v>1825</v>
      </c>
      <c r="EY115">
        <v>147.69999999999999</v>
      </c>
      <c r="EZ115">
        <v>17.5</v>
      </c>
      <c r="FA115">
        <v>150</v>
      </c>
      <c r="FB115">
        <v>7.89</v>
      </c>
      <c r="FC115" s="4">
        <v>0</v>
      </c>
      <c r="FD115">
        <v>425</v>
      </c>
      <c r="FE115">
        <v>312</v>
      </c>
      <c r="FF115" s="27">
        <v>349</v>
      </c>
      <c r="FG115" s="27">
        <v>542</v>
      </c>
      <c r="FH115" s="27">
        <v>30</v>
      </c>
      <c r="FI115" s="27">
        <v>769</v>
      </c>
      <c r="FJ115" s="27">
        <v>5</v>
      </c>
      <c r="FK115" s="4">
        <v>0</v>
      </c>
      <c r="FL115" s="27">
        <v>39</v>
      </c>
      <c r="FM115" s="27">
        <v>122.05</v>
      </c>
      <c r="FN115">
        <v>2925</v>
      </c>
      <c r="FO115" s="4">
        <v>0</v>
      </c>
      <c r="FP115" s="4">
        <v>0</v>
      </c>
      <c r="FQ115" s="27">
        <v>8276.32</v>
      </c>
      <c r="FR115" s="27">
        <v>0.192</v>
      </c>
      <c r="FS115" s="28">
        <v>35.346199910922373</v>
      </c>
      <c r="FT115">
        <v>1349</v>
      </c>
      <c r="FU115">
        <v>19467</v>
      </c>
      <c r="FV115" s="27">
        <v>72.7</v>
      </c>
      <c r="FW115" s="4">
        <v>0</v>
      </c>
      <c r="FX115" s="4">
        <v>0</v>
      </c>
      <c r="FY115" s="27">
        <v>840</v>
      </c>
      <c r="FZ115" s="27">
        <v>487.9</v>
      </c>
      <c r="GA115" s="18">
        <v>0</v>
      </c>
      <c r="GB115" s="27">
        <v>24</v>
      </c>
      <c r="GC115" s="11">
        <v>408.46100000000001</v>
      </c>
    </row>
    <row r="116" spans="1:185">
      <c r="A116" s="1">
        <v>2014</v>
      </c>
      <c r="B116">
        <v>86.3</v>
      </c>
      <c r="C116">
        <v>1.91</v>
      </c>
      <c r="D116">
        <v>871</v>
      </c>
      <c r="E116" s="4">
        <v>0</v>
      </c>
      <c r="F116">
        <v>118.01600000000001</v>
      </c>
      <c r="G116" s="4">
        <v>0</v>
      </c>
      <c r="H116" s="4">
        <v>0</v>
      </c>
      <c r="I116">
        <v>503</v>
      </c>
      <c r="J116" s="4">
        <v>0</v>
      </c>
      <c r="K116">
        <v>968</v>
      </c>
      <c r="L116">
        <v>430</v>
      </c>
      <c r="M116">
        <v>2.64</v>
      </c>
      <c r="N116">
        <v>49</v>
      </c>
      <c r="O116" s="12">
        <v>6.9986999999999995</v>
      </c>
      <c r="P116">
        <v>331</v>
      </c>
      <c r="Q116" s="4">
        <v>0</v>
      </c>
      <c r="R116">
        <v>5</v>
      </c>
      <c r="S116">
        <v>2E-3</v>
      </c>
      <c r="T116">
        <v>7.86</v>
      </c>
      <c r="U116">
        <v>2</v>
      </c>
      <c r="V116">
        <v>9.6</v>
      </c>
      <c r="W116">
        <v>3028</v>
      </c>
      <c r="X116">
        <v>11</v>
      </c>
      <c r="Y116">
        <v>206</v>
      </c>
      <c r="Z116">
        <v>0</v>
      </c>
      <c r="AA116">
        <v>223.73</v>
      </c>
      <c r="AB116">
        <v>6.6</v>
      </c>
      <c r="AC116">
        <v>17.268999999999998</v>
      </c>
      <c r="AD116">
        <v>40</v>
      </c>
      <c r="AE116">
        <v>2135</v>
      </c>
      <c r="AF116">
        <v>7.0000000000000001E-3</v>
      </c>
      <c r="AG116">
        <v>1</v>
      </c>
      <c r="AH116">
        <v>1</v>
      </c>
      <c r="AI116" s="3">
        <v>106.55061160926793</v>
      </c>
      <c r="AJ116">
        <v>22090.799999999999</v>
      </c>
      <c r="AK116">
        <v>2</v>
      </c>
      <c r="AL116">
        <v>459</v>
      </c>
      <c r="AM116" s="4">
        <v>0</v>
      </c>
      <c r="AN116">
        <v>10</v>
      </c>
      <c r="AO116" s="4">
        <v>0</v>
      </c>
      <c r="AP116" s="4">
        <v>0</v>
      </c>
      <c r="AQ116">
        <v>62.697189000000002</v>
      </c>
      <c r="AR116">
        <v>30</v>
      </c>
      <c r="AS116">
        <v>65</v>
      </c>
      <c r="AT116">
        <v>21</v>
      </c>
      <c r="AU116">
        <v>547</v>
      </c>
      <c r="AV116">
        <v>206</v>
      </c>
      <c r="AW116">
        <v>3.6</v>
      </c>
      <c r="AX116" s="4">
        <v>0</v>
      </c>
      <c r="AY116">
        <v>58.7</v>
      </c>
      <c r="AZ116">
        <v>315</v>
      </c>
      <c r="BA116" s="26">
        <v>388.5348449189259</v>
      </c>
      <c r="BB116">
        <v>640</v>
      </c>
      <c r="BC116">
        <v>31</v>
      </c>
      <c r="BD116">
        <v>1</v>
      </c>
      <c r="BE116" s="21">
        <f t="shared" si="336"/>
        <v>18.919999999999991</v>
      </c>
      <c r="BF116">
        <v>3.0000000000000001E-3</v>
      </c>
      <c r="BG116">
        <v>3.4200000000000001E-2</v>
      </c>
      <c r="BH116">
        <v>274</v>
      </c>
      <c r="BI116">
        <v>2710</v>
      </c>
      <c r="BJ116">
        <v>1.6</v>
      </c>
      <c r="BK116">
        <v>1.8</v>
      </c>
      <c r="BL116" s="4">
        <v>0</v>
      </c>
      <c r="BM116">
        <v>2</v>
      </c>
      <c r="BN116">
        <v>0</v>
      </c>
      <c r="BO116">
        <v>2380</v>
      </c>
      <c r="BP116">
        <v>11</v>
      </c>
      <c r="BQ116">
        <v>180</v>
      </c>
      <c r="BR116" s="4">
        <v>0</v>
      </c>
      <c r="BS116" s="4">
        <v>0</v>
      </c>
      <c r="BT116">
        <v>18</v>
      </c>
      <c r="BU116" s="6">
        <v>36</v>
      </c>
      <c r="BV116">
        <v>13.2</v>
      </c>
      <c r="BW116">
        <v>0</v>
      </c>
      <c r="BX116">
        <v>2</v>
      </c>
      <c r="BY116">
        <v>14</v>
      </c>
      <c r="BZ116" s="21">
        <v>0.6</v>
      </c>
      <c r="CA116">
        <v>31</v>
      </c>
      <c r="CB116">
        <v>170</v>
      </c>
      <c r="CC116">
        <v>9</v>
      </c>
      <c r="CD116">
        <v>4983</v>
      </c>
      <c r="CE116">
        <v>293</v>
      </c>
      <c r="CF116">
        <v>711</v>
      </c>
      <c r="CG116">
        <v>708</v>
      </c>
      <c r="CH116">
        <v>186</v>
      </c>
      <c r="CI116">
        <v>195</v>
      </c>
      <c r="CJ116">
        <v>1241</v>
      </c>
      <c r="CK116">
        <v>18.347000000000001</v>
      </c>
      <c r="CL116">
        <v>3291</v>
      </c>
      <c r="CM116">
        <v>159.69999999999999</v>
      </c>
      <c r="CN116">
        <v>6</v>
      </c>
      <c r="CO116" s="4">
        <v>0</v>
      </c>
      <c r="CP116" s="9">
        <v>0</v>
      </c>
      <c r="CQ116">
        <v>1157</v>
      </c>
      <c r="CR116">
        <v>102</v>
      </c>
      <c r="CS116">
        <v>29.556000000000001</v>
      </c>
      <c r="CT116">
        <v>54.003999999999998</v>
      </c>
      <c r="CU116" s="4">
        <v>0</v>
      </c>
      <c r="CV116" s="23">
        <v>1</v>
      </c>
      <c r="CW116">
        <v>26</v>
      </c>
      <c r="CX116">
        <v>14.896000000000001</v>
      </c>
      <c r="CY116">
        <v>420</v>
      </c>
      <c r="CZ116" s="4">
        <v>0</v>
      </c>
      <c r="DA116">
        <v>10</v>
      </c>
      <c r="DB116" s="21">
        <v>1.5</v>
      </c>
      <c r="DC116">
        <v>4.6349999999999998</v>
      </c>
      <c r="DD116" s="21">
        <f t="shared" si="330"/>
        <v>5.8559999999999963</v>
      </c>
      <c r="DE116">
        <v>17</v>
      </c>
      <c r="DF116">
        <v>2.5</v>
      </c>
      <c r="DG116">
        <v>1369</v>
      </c>
      <c r="DH116">
        <v>0</v>
      </c>
      <c r="DI116" s="14">
        <v>0</v>
      </c>
      <c r="DJ116">
        <v>293</v>
      </c>
      <c r="DK116" s="6">
        <v>8</v>
      </c>
      <c r="DL116">
        <v>7</v>
      </c>
      <c r="DM116">
        <v>22.7</v>
      </c>
      <c r="DN116" s="22">
        <v>5.6713000000000005</v>
      </c>
      <c r="DO116">
        <v>213</v>
      </c>
      <c r="DP116">
        <v>14.3</v>
      </c>
      <c r="DQ116">
        <v>127</v>
      </c>
      <c r="DR116">
        <v>11</v>
      </c>
      <c r="DS116" s="6">
        <v>0</v>
      </c>
      <c r="DT116">
        <v>3</v>
      </c>
      <c r="DU116">
        <v>433</v>
      </c>
      <c r="DV116">
        <v>43</v>
      </c>
      <c r="DW116" s="4">
        <v>0</v>
      </c>
      <c r="DX116">
        <v>0</v>
      </c>
      <c r="DY116">
        <v>0</v>
      </c>
      <c r="DZ116">
        <v>0</v>
      </c>
      <c r="EA116">
        <v>150</v>
      </c>
      <c r="EB116">
        <v>101</v>
      </c>
      <c r="EC116">
        <v>1107</v>
      </c>
      <c r="ED116">
        <v>129</v>
      </c>
      <c r="EE116">
        <v>201.01599999999999</v>
      </c>
      <c r="EF116">
        <v>13.061</v>
      </c>
      <c r="EG116" s="5">
        <v>23.6</v>
      </c>
      <c r="EH116">
        <v>456</v>
      </c>
      <c r="EI116">
        <v>5</v>
      </c>
      <c r="EJ116" s="4">
        <v>0</v>
      </c>
      <c r="EK116" s="31">
        <v>1</v>
      </c>
      <c r="EL116" s="4">
        <v>0</v>
      </c>
      <c r="EM116">
        <v>0.3</v>
      </c>
      <c r="EN116" s="4">
        <v>0</v>
      </c>
      <c r="EO116" s="4">
        <v>0</v>
      </c>
      <c r="EP116">
        <v>4726.28</v>
      </c>
      <c r="EQ116" s="26">
        <v>1.8962076447907721</v>
      </c>
      <c r="ER116" s="4">
        <v>0</v>
      </c>
      <c r="ES116">
        <v>3</v>
      </c>
      <c r="ET116">
        <v>108</v>
      </c>
      <c r="EU116" s="4">
        <v>0</v>
      </c>
      <c r="EV116">
        <v>0</v>
      </c>
      <c r="EW116">
        <v>404</v>
      </c>
      <c r="EX116">
        <v>1237</v>
      </c>
      <c r="EY116">
        <v>56</v>
      </c>
      <c r="EZ116">
        <v>16.7</v>
      </c>
      <c r="FA116">
        <v>150</v>
      </c>
      <c r="FB116">
        <v>2.0499999999999998</v>
      </c>
      <c r="FC116" s="4">
        <v>0</v>
      </c>
      <c r="FD116">
        <v>447</v>
      </c>
      <c r="FE116">
        <v>296</v>
      </c>
      <c r="FF116" s="27">
        <v>325</v>
      </c>
      <c r="FG116" s="27">
        <v>544</v>
      </c>
      <c r="FH116" s="27">
        <v>30</v>
      </c>
      <c r="FI116" s="27">
        <v>766</v>
      </c>
      <c r="FJ116" s="27">
        <v>5</v>
      </c>
      <c r="FK116" s="4">
        <v>0</v>
      </c>
      <c r="FL116" s="27">
        <v>42</v>
      </c>
      <c r="FM116" s="27">
        <v>131</v>
      </c>
      <c r="FN116">
        <v>1913</v>
      </c>
      <c r="FO116" s="4">
        <v>0</v>
      </c>
      <c r="FP116" s="4">
        <v>0</v>
      </c>
      <c r="FQ116" s="27">
        <v>7959.0999999999995</v>
      </c>
      <c r="FR116" s="27">
        <v>0</v>
      </c>
      <c r="FS116" s="28">
        <v>28.613590404080018</v>
      </c>
      <c r="FT116">
        <v>1409</v>
      </c>
      <c r="FU116">
        <v>19649</v>
      </c>
      <c r="FV116" s="27">
        <v>52.2</v>
      </c>
      <c r="FW116" s="4">
        <v>0</v>
      </c>
      <c r="FX116" s="4">
        <v>0</v>
      </c>
      <c r="FY116" s="27">
        <v>705</v>
      </c>
      <c r="FZ116" s="27">
        <v>671</v>
      </c>
      <c r="GA116" s="18">
        <v>0</v>
      </c>
      <c r="GB116" s="27">
        <v>20</v>
      </c>
      <c r="GC116" s="11">
        <v>426.91399999999999</v>
      </c>
    </row>
    <row r="117" spans="1:185">
      <c r="A117" s="1">
        <v>2015</v>
      </c>
      <c r="B117">
        <v>52.3</v>
      </c>
      <c r="C117">
        <v>26</v>
      </c>
      <c r="D117">
        <v>503</v>
      </c>
      <c r="E117" s="4">
        <v>0</v>
      </c>
      <c r="F117">
        <v>60.295000000000002</v>
      </c>
      <c r="G117" s="4">
        <v>0</v>
      </c>
      <c r="H117" s="4">
        <v>0</v>
      </c>
      <c r="I117">
        <v>406</v>
      </c>
      <c r="J117" s="4">
        <v>0</v>
      </c>
      <c r="K117">
        <v>798</v>
      </c>
      <c r="L117">
        <v>466</v>
      </c>
      <c r="M117">
        <v>2.64</v>
      </c>
      <c r="N117">
        <v>45</v>
      </c>
      <c r="O117" s="12">
        <v>7.0468999999999999</v>
      </c>
      <c r="P117">
        <v>321</v>
      </c>
      <c r="Q117" s="4">
        <v>0</v>
      </c>
      <c r="R117">
        <v>5</v>
      </c>
      <c r="S117">
        <v>7.0000000000000001E-3</v>
      </c>
      <c r="T117">
        <v>12.24</v>
      </c>
      <c r="U117">
        <v>1</v>
      </c>
      <c r="V117">
        <v>10.4</v>
      </c>
      <c r="W117">
        <v>1904</v>
      </c>
      <c r="X117">
        <v>11</v>
      </c>
      <c r="Y117">
        <v>271</v>
      </c>
      <c r="Z117">
        <v>0</v>
      </c>
      <c r="AA117">
        <v>223.7</v>
      </c>
      <c r="AB117">
        <v>4.93</v>
      </c>
      <c r="AC117">
        <v>22.7</v>
      </c>
      <c r="AD117">
        <v>42</v>
      </c>
      <c r="AE117">
        <v>2622</v>
      </c>
      <c r="AF117">
        <v>7.0000000000000001E-3</v>
      </c>
      <c r="AG117">
        <v>1</v>
      </c>
      <c r="AH117">
        <v>1</v>
      </c>
      <c r="AI117" s="3">
        <v>70.857040224405381</v>
      </c>
      <c r="AJ117">
        <v>22918.85</v>
      </c>
      <c r="AK117">
        <v>1</v>
      </c>
      <c r="AL117">
        <v>443</v>
      </c>
      <c r="AM117" s="4">
        <v>0</v>
      </c>
      <c r="AN117">
        <v>10</v>
      </c>
      <c r="AO117" s="4">
        <v>0</v>
      </c>
      <c r="AP117" s="4">
        <v>0</v>
      </c>
      <c r="AQ117">
        <v>80.915572139999995</v>
      </c>
      <c r="AR117">
        <v>10</v>
      </c>
      <c r="AS117">
        <v>70.099999999999994</v>
      </c>
      <c r="AT117">
        <v>21</v>
      </c>
      <c r="AU117">
        <v>677</v>
      </c>
      <c r="AV117">
        <v>200</v>
      </c>
      <c r="AW117">
        <v>3.8</v>
      </c>
      <c r="AX117" s="4">
        <v>0</v>
      </c>
      <c r="AY117">
        <v>104.9</v>
      </c>
      <c r="AZ117">
        <v>391</v>
      </c>
      <c r="BA117" s="26">
        <v>342.44479125337705</v>
      </c>
      <c r="BB117">
        <v>632</v>
      </c>
      <c r="BC117">
        <v>31</v>
      </c>
      <c r="BD117">
        <v>1</v>
      </c>
      <c r="BE117" s="21">
        <f t="shared" si="336"/>
        <v>19.439999999999991</v>
      </c>
      <c r="BF117">
        <v>3.0000000000000001E-3</v>
      </c>
      <c r="BG117">
        <v>0.2</v>
      </c>
      <c r="BH117">
        <v>250</v>
      </c>
      <c r="BI117">
        <v>2595</v>
      </c>
      <c r="BJ117">
        <v>1.4</v>
      </c>
      <c r="BK117">
        <v>1.9</v>
      </c>
      <c r="BL117" s="4">
        <v>0</v>
      </c>
      <c r="BM117">
        <v>2</v>
      </c>
      <c r="BN117">
        <v>0</v>
      </c>
      <c r="BO117">
        <v>2389</v>
      </c>
      <c r="BP117">
        <v>11</v>
      </c>
      <c r="BQ117">
        <v>328</v>
      </c>
      <c r="BR117" s="4">
        <v>0</v>
      </c>
      <c r="BS117" s="4">
        <v>0</v>
      </c>
      <c r="BT117">
        <v>18</v>
      </c>
      <c r="BU117" s="6">
        <v>26.86</v>
      </c>
      <c r="BV117">
        <v>27.7</v>
      </c>
      <c r="BW117">
        <v>0</v>
      </c>
      <c r="BX117">
        <v>2</v>
      </c>
      <c r="BY117">
        <v>10</v>
      </c>
      <c r="BZ117">
        <v>1.2</v>
      </c>
      <c r="CA117">
        <v>13</v>
      </c>
      <c r="CB117">
        <v>152</v>
      </c>
      <c r="CC117">
        <v>16</v>
      </c>
      <c r="CD117">
        <v>5938</v>
      </c>
      <c r="CE117">
        <v>1220</v>
      </c>
      <c r="CF117">
        <v>1.03950104</v>
      </c>
      <c r="CG117">
        <v>276</v>
      </c>
      <c r="CH117">
        <v>192</v>
      </c>
      <c r="CI117">
        <v>239</v>
      </c>
      <c r="CJ117">
        <v>1686</v>
      </c>
      <c r="CK117">
        <v>28.6</v>
      </c>
      <c r="CL117">
        <v>3283</v>
      </c>
      <c r="CM117">
        <v>188</v>
      </c>
      <c r="CN117">
        <v>2</v>
      </c>
      <c r="CO117" s="4">
        <v>0</v>
      </c>
      <c r="CP117" s="9">
        <v>0</v>
      </c>
      <c r="CQ117">
        <v>1290</v>
      </c>
      <c r="CR117">
        <v>95</v>
      </c>
      <c r="CS117">
        <v>34.104999999999997</v>
      </c>
      <c r="CT117">
        <v>80.385000000000005</v>
      </c>
      <c r="CU117" s="4">
        <v>0</v>
      </c>
      <c r="CV117" s="23">
        <v>1</v>
      </c>
      <c r="CW117">
        <v>23</v>
      </c>
      <c r="CX117">
        <v>14.896000000000001</v>
      </c>
      <c r="CY117">
        <v>440</v>
      </c>
      <c r="CZ117" s="4">
        <v>0</v>
      </c>
      <c r="DA117">
        <v>10</v>
      </c>
      <c r="DB117">
        <v>1</v>
      </c>
      <c r="DC117">
        <v>4.5999999999999996</v>
      </c>
      <c r="DD117" s="21">
        <f t="shared" si="330"/>
        <v>6.0999999999999961</v>
      </c>
      <c r="DE117">
        <v>11</v>
      </c>
      <c r="DF117">
        <v>2.5</v>
      </c>
      <c r="DG117">
        <v>1004</v>
      </c>
      <c r="DH117">
        <v>0</v>
      </c>
      <c r="DI117" s="14">
        <v>0</v>
      </c>
      <c r="DJ117">
        <v>430</v>
      </c>
      <c r="DK117" s="6">
        <v>7.5</v>
      </c>
      <c r="DL117">
        <v>9</v>
      </c>
      <c r="DM117">
        <v>41</v>
      </c>
      <c r="DN117" s="22">
        <v>5.7155000000000005</v>
      </c>
      <c r="DO117">
        <v>175</v>
      </c>
      <c r="DP117">
        <v>7</v>
      </c>
      <c r="DQ117">
        <v>156</v>
      </c>
      <c r="DR117">
        <v>19</v>
      </c>
      <c r="DS117" s="6">
        <v>0</v>
      </c>
      <c r="DT117">
        <v>0</v>
      </c>
      <c r="DU117">
        <v>427</v>
      </c>
      <c r="DV117">
        <v>47</v>
      </c>
      <c r="DW117" s="4">
        <v>0</v>
      </c>
      <c r="DX117">
        <v>0</v>
      </c>
      <c r="DY117">
        <v>0</v>
      </c>
      <c r="DZ117">
        <v>0</v>
      </c>
      <c r="EA117">
        <v>150</v>
      </c>
      <c r="EB117">
        <v>69.5</v>
      </c>
      <c r="EC117">
        <v>1107</v>
      </c>
      <c r="ED117">
        <v>195</v>
      </c>
      <c r="EE117">
        <v>250</v>
      </c>
      <c r="EF117">
        <v>13.061</v>
      </c>
      <c r="EG117" s="5">
        <v>17.799999999999997</v>
      </c>
      <c r="EH117">
        <v>599</v>
      </c>
      <c r="EI117">
        <v>5</v>
      </c>
      <c r="EJ117" s="4">
        <v>0</v>
      </c>
      <c r="EK117" s="31">
        <v>1</v>
      </c>
      <c r="EL117" s="4">
        <v>0</v>
      </c>
      <c r="EM117">
        <v>0.3</v>
      </c>
      <c r="EN117" s="4">
        <v>0</v>
      </c>
      <c r="EO117" s="4">
        <v>0</v>
      </c>
      <c r="EP117">
        <v>4812.7299999999996</v>
      </c>
      <c r="EQ117" s="26">
        <v>2.9496563363412007</v>
      </c>
      <c r="ER117" s="4">
        <v>0</v>
      </c>
      <c r="ES117">
        <v>3</v>
      </c>
      <c r="ET117">
        <v>109</v>
      </c>
      <c r="EU117" s="4">
        <v>0</v>
      </c>
      <c r="EV117">
        <v>0</v>
      </c>
      <c r="EW117">
        <v>339</v>
      </c>
      <c r="EX117">
        <v>1373</v>
      </c>
      <c r="EY117">
        <v>32.200000000000003</v>
      </c>
      <c r="EZ117">
        <v>11.9</v>
      </c>
      <c r="FA117">
        <v>150</v>
      </c>
      <c r="FB117">
        <v>4.4800000000000004</v>
      </c>
      <c r="FC117" s="4">
        <v>0</v>
      </c>
      <c r="FD117">
        <v>439</v>
      </c>
      <c r="FE117">
        <v>291</v>
      </c>
      <c r="FF117" s="27">
        <v>298</v>
      </c>
      <c r="FG117" s="27">
        <v>560</v>
      </c>
      <c r="FH117" s="27">
        <v>30</v>
      </c>
      <c r="FI117" s="27">
        <v>1006</v>
      </c>
      <c r="FJ117" s="27">
        <v>5</v>
      </c>
      <c r="FK117" s="4">
        <v>0</v>
      </c>
      <c r="FL117" s="27">
        <v>36</v>
      </c>
      <c r="FM117" s="27">
        <v>191</v>
      </c>
      <c r="FN117">
        <v>2878</v>
      </c>
      <c r="FO117" s="4">
        <v>0</v>
      </c>
      <c r="FP117" s="4">
        <v>0</v>
      </c>
      <c r="FQ117" s="27">
        <v>8429.4399999999987</v>
      </c>
      <c r="FR117" s="27">
        <v>3.1049896050000001</v>
      </c>
      <c r="FS117" s="28">
        <v>33.725386511126992</v>
      </c>
      <c r="FT117">
        <v>1438</v>
      </c>
      <c r="FU117">
        <v>21161</v>
      </c>
      <c r="FV117" s="27">
        <v>56</v>
      </c>
      <c r="FW117" s="4">
        <v>0</v>
      </c>
      <c r="FX117" s="4">
        <v>0</v>
      </c>
      <c r="FY117" s="27">
        <v>714</v>
      </c>
      <c r="FZ117" s="27">
        <v>941</v>
      </c>
      <c r="GA117" s="18">
        <v>0</v>
      </c>
      <c r="GB117" s="27">
        <v>7</v>
      </c>
      <c r="GC117" s="11">
        <v>445.17700000000002</v>
      </c>
    </row>
    <row r="118" spans="1:185">
      <c r="A118" s="1">
        <v>2016</v>
      </c>
      <c r="B118">
        <v>34</v>
      </c>
      <c r="C118">
        <v>68</v>
      </c>
      <c r="D118">
        <v>465</v>
      </c>
      <c r="E118" s="4">
        <v>0</v>
      </c>
      <c r="F118">
        <v>27.29</v>
      </c>
      <c r="G118" s="4">
        <v>0</v>
      </c>
      <c r="H118" s="4">
        <v>0</v>
      </c>
      <c r="I118">
        <v>336</v>
      </c>
      <c r="J118" s="4">
        <v>0</v>
      </c>
      <c r="K118">
        <v>741</v>
      </c>
      <c r="L118">
        <v>451.57900000000001</v>
      </c>
      <c r="M118">
        <v>2.64</v>
      </c>
      <c r="N118">
        <v>48</v>
      </c>
      <c r="O118" s="12">
        <v>7.0951000000000004</v>
      </c>
      <c r="P118">
        <v>325</v>
      </c>
      <c r="Q118" s="4">
        <v>0</v>
      </c>
      <c r="R118">
        <v>5</v>
      </c>
      <c r="S118">
        <v>4.0000000000000001E-3</v>
      </c>
      <c r="T118">
        <v>12.17</v>
      </c>
      <c r="U118">
        <v>2</v>
      </c>
      <c r="V118">
        <v>8.6</v>
      </c>
      <c r="W118">
        <v>2039</v>
      </c>
      <c r="X118">
        <v>7</v>
      </c>
      <c r="Y118">
        <v>119</v>
      </c>
      <c r="Z118">
        <v>10</v>
      </c>
      <c r="AA118">
        <v>160.4</v>
      </c>
      <c r="AB118">
        <v>5.69</v>
      </c>
      <c r="AC118">
        <v>24.279</v>
      </c>
      <c r="AD118">
        <v>44</v>
      </c>
      <c r="AE118">
        <v>3333</v>
      </c>
      <c r="AF118">
        <v>7.0000000000000007E-2</v>
      </c>
      <c r="AG118">
        <v>1</v>
      </c>
      <c r="AH118">
        <v>1.1000000000000001</v>
      </c>
      <c r="AI118" s="3">
        <v>95.330107733333421</v>
      </c>
      <c r="AJ118">
        <v>25012.97</v>
      </c>
      <c r="AK118">
        <v>1</v>
      </c>
      <c r="AL118">
        <v>345</v>
      </c>
      <c r="AM118" s="4">
        <v>0</v>
      </c>
      <c r="AN118">
        <v>10</v>
      </c>
      <c r="AO118" s="4">
        <v>0</v>
      </c>
      <c r="AP118" s="4">
        <v>0</v>
      </c>
      <c r="AQ118">
        <v>87.834699999999998</v>
      </c>
      <c r="AR118">
        <v>40.93</v>
      </c>
      <c r="AS118">
        <v>62.6</v>
      </c>
      <c r="AT118">
        <v>37</v>
      </c>
      <c r="AU118">
        <v>561</v>
      </c>
      <c r="AV118">
        <v>200</v>
      </c>
      <c r="AW118">
        <v>6.4</v>
      </c>
      <c r="AX118" s="4">
        <v>0</v>
      </c>
      <c r="AY118">
        <v>224.9</v>
      </c>
      <c r="AZ118">
        <v>371</v>
      </c>
      <c r="BA118" s="26">
        <v>340.72179859298268</v>
      </c>
      <c r="BB118">
        <v>605</v>
      </c>
      <c r="BC118">
        <v>31</v>
      </c>
      <c r="BD118">
        <v>1</v>
      </c>
      <c r="BE118">
        <v>20</v>
      </c>
      <c r="BF118">
        <v>3.0000000000000001E-3</v>
      </c>
      <c r="BG118">
        <v>2</v>
      </c>
      <c r="BH118">
        <v>304</v>
      </c>
      <c r="BI118">
        <v>2783</v>
      </c>
      <c r="BJ118">
        <v>1.6</v>
      </c>
      <c r="BK118">
        <v>1.8</v>
      </c>
      <c r="BL118" s="4">
        <v>0</v>
      </c>
      <c r="BM118">
        <v>2</v>
      </c>
      <c r="BN118">
        <v>2</v>
      </c>
      <c r="BO118">
        <v>2373</v>
      </c>
      <c r="BP118">
        <v>11</v>
      </c>
      <c r="BQ118">
        <v>265</v>
      </c>
      <c r="BR118" s="4">
        <v>0</v>
      </c>
      <c r="BS118" s="4">
        <v>0</v>
      </c>
      <c r="BT118">
        <v>18</v>
      </c>
      <c r="BU118" s="6">
        <v>14.27</v>
      </c>
      <c r="BV118">
        <v>16.600000000000001</v>
      </c>
      <c r="BW118">
        <v>0</v>
      </c>
      <c r="BX118">
        <v>2</v>
      </c>
      <c r="BY118">
        <v>5</v>
      </c>
      <c r="BZ118">
        <v>5</v>
      </c>
      <c r="CA118">
        <v>15</v>
      </c>
      <c r="CB118">
        <v>133</v>
      </c>
      <c r="CC118">
        <v>14</v>
      </c>
      <c r="CD118">
        <v>5867</v>
      </c>
      <c r="CE118">
        <v>1318</v>
      </c>
      <c r="CF118">
        <v>745</v>
      </c>
      <c r="CG118">
        <v>88</v>
      </c>
      <c r="CH118">
        <v>253</v>
      </c>
      <c r="CI118">
        <v>274</v>
      </c>
      <c r="CJ118">
        <v>1388</v>
      </c>
      <c r="CK118">
        <v>19.3</v>
      </c>
      <c r="CL118">
        <v>3223</v>
      </c>
      <c r="CM118">
        <v>238</v>
      </c>
      <c r="CN118">
        <v>0.28999999999999998</v>
      </c>
      <c r="CO118" s="4">
        <v>0</v>
      </c>
      <c r="CP118" s="9">
        <v>0</v>
      </c>
      <c r="CQ118">
        <v>1504</v>
      </c>
      <c r="CR118">
        <v>113</v>
      </c>
      <c r="CS118">
        <v>36.756</v>
      </c>
      <c r="CT118">
        <v>91.840999999999994</v>
      </c>
      <c r="CU118" s="4">
        <v>0</v>
      </c>
      <c r="CV118" s="23">
        <v>1</v>
      </c>
      <c r="CW118">
        <v>21</v>
      </c>
      <c r="CX118">
        <v>14.896000000000001</v>
      </c>
      <c r="CY118">
        <v>461</v>
      </c>
      <c r="CZ118" s="4">
        <v>0</v>
      </c>
      <c r="DA118">
        <v>10</v>
      </c>
      <c r="DB118">
        <v>3</v>
      </c>
      <c r="DC118">
        <v>4.7</v>
      </c>
      <c r="DD118" s="21">
        <f t="shared" si="330"/>
        <v>6.3439999999999959</v>
      </c>
      <c r="DE118">
        <v>9</v>
      </c>
      <c r="DF118">
        <v>2.5</v>
      </c>
      <c r="DG118">
        <v>955</v>
      </c>
      <c r="DH118">
        <v>0</v>
      </c>
      <c r="DI118" s="14">
        <v>0</v>
      </c>
      <c r="DJ118">
        <v>427</v>
      </c>
      <c r="DK118" s="6">
        <v>4.5</v>
      </c>
      <c r="DL118">
        <v>9</v>
      </c>
      <c r="DM118">
        <v>45</v>
      </c>
      <c r="DN118" s="22">
        <v>5.7597000000000005</v>
      </c>
      <c r="DO118">
        <v>138</v>
      </c>
      <c r="DP118">
        <v>9.6999999999999993</v>
      </c>
      <c r="DQ118">
        <v>176</v>
      </c>
      <c r="DR118">
        <v>22</v>
      </c>
      <c r="DS118" s="6">
        <v>1</v>
      </c>
      <c r="DT118">
        <v>7</v>
      </c>
      <c r="DU118">
        <v>412</v>
      </c>
      <c r="DV118">
        <v>50</v>
      </c>
      <c r="DW118" s="4">
        <v>0</v>
      </c>
      <c r="DX118">
        <v>50</v>
      </c>
      <c r="DY118">
        <v>0</v>
      </c>
      <c r="DZ118">
        <v>0</v>
      </c>
      <c r="EA118">
        <v>150</v>
      </c>
      <c r="EB118">
        <v>120.2</v>
      </c>
      <c r="EC118">
        <v>1175</v>
      </c>
      <c r="ED118">
        <v>207</v>
      </c>
      <c r="EE118">
        <v>258.06400000000002</v>
      </c>
      <c r="EF118">
        <v>13.061</v>
      </c>
      <c r="EG118" s="5">
        <v>16.899999999999999</v>
      </c>
      <c r="EH118">
        <v>601</v>
      </c>
      <c r="EI118">
        <v>5</v>
      </c>
      <c r="EJ118" s="4">
        <v>0</v>
      </c>
      <c r="EK118" s="31">
        <v>1</v>
      </c>
      <c r="EL118" s="4">
        <v>0</v>
      </c>
      <c r="EM118">
        <v>0.3</v>
      </c>
      <c r="EN118" s="4">
        <v>0</v>
      </c>
      <c r="EO118" s="4">
        <v>0</v>
      </c>
      <c r="EP118">
        <v>3163.97</v>
      </c>
      <c r="EQ118" s="26">
        <v>3.1603460746512866</v>
      </c>
      <c r="ER118" s="4">
        <v>0</v>
      </c>
      <c r="ES118">
        <v>5</v>
      </c>
      <c r="ET118">
        <v>110</v>
      </c>
      <c r="EU118" s="4">
        <v>0</v>
      </c>
      <c r="EV118">
        <v>0</v>
      </c>
      <c r="EW118">
        <v>468.33333299999998</v>
      </c>
      <c r="EX118">
        <v>811</v>
      </c>
      <c r="EY118">
        <v>91.7</v>
      </c>
      <c r="EZ118">
        <v>29</v>
      </c>
      <c r="FA118">
        <v>150</v>
      </c>
      <c r="FB118">
        <v>4.1399999999999997</v>
      </c>
      <c r="FC118" s="4">
        <v>0</v>
      </c>
      <c r="FD118">
        <v>526</v>
      </c>
      <c r="FE118">
        <v>274</v>
      </c>
      <c r="FF118" s="27">
        <v>321</v>
      </c>
      <c r="FG118" s="27">
        <v>550</v>
      </c>
      <c r="FH118" s="27">
        <v>50</v>
      </c>
      <c r="FI118" s="27">
        <v>1127</v>
      </c>
      <c r="FJ118" s="27">
        <v>5</v>
      </c>
      <c r="FK118" s="4">
        <v>0</v>
      </c>
      <c r="FL118" s="27">
        <v>9</v>
      </c>
      <c r="FM118" s="27">
        <v>215</v>
      </c>
      <c r="FN118">
        <v>3438</v>
      </c>
      <c r="FO118" s="4">
        <v>0</v>
      </c>
      <c r="FP118" s="4">
        <v>0</v>
      </c>
      <c r="FQ118" s="27">
        <v>7917.78</v>
      </c>
      <c r="FR118" s="27">
        <v>2.2000000000000002</v>
      </c>
      <c r="FS118" s="27">
        <v>43</v>
      </c>
      <c r="FT118">
        <v>1303</v>
      </c>
      <c r="FU118">
        <v>20729</v>
      </c>
      <c r="FV118" s="27">
        <v>61.3</v>
      </c>
      <c r="FW118" s="4">
        <v>0</v>
      </c>
      <c r="FX118" s="4">
        <v>0</v>
      </c>
      <c r="FY118" s="27">
        <v>593</v>
      </c>
      <c r="FZ118" s="27">
        <v>644</v>
      </c>
      <c r="GA118" s="18">
        <v>0</v>
      </c>
      <c r="GB118" s="27">
        <v>6</v>
      </c>
      <c r="GC118" s="11">
        <v>563.24800000000005</v>
      </c>
    </row>
    <row r="119" spans="1:185">
      <c r="A119" s="1">
        <v>2017</v>
      </c>
      <c r="B119">
        <v>52</v>
      </c>
      <c r="C119">
        <v>14.81</v>
      </c>
      <c r="D119">
        <v>382</v>
      </c>
      <c r="E119" s="4">
        <v>0</v>
      </c>
      <c r="F119">
        <v>46.021999999999998</v>
      </c>
      <c r="G119" s="4">
        <v>0</v>
      </c>
      <c r="H119" s="4">
        <v>0</v>
      </c>
      <c r="I119">
        <v>306</v>
      </c>
      <c r="J119" s="4">
        <v>0</v>
      </c>
      <c r="K119">
        <v>915.14800000000002</v>
      </c>
      <c r="L119">
        <v>494.84799999999996</v>
      </c>
      <c r="M119">
        <v>2.7</v>
      </c>
      <c r="N119">
        <v>47</v>
      </c>
      <c r="O119" s="12">
        <v>7.1433</v>
      </c>
      <c r="P119">
        <v>325.68500000000006</v>
      </c>
      <c r="Q119" s="4">
        <v>0</v>
      </c>
      <c r="R119">
        <v>5</v>
      </c>
      <c r="S119">
        <v>4.0000000000000001E-3</v>
      </c>
      <c r="T119">
        <v>16.28</v>
      </c>
      <c r="U119">
        <v>1.655</v>
      </c>
      <c r="V119">
        <v>8.6</v>
      </c>
      <c r="W119">
        <v>1876</v>
      </c>
      <c r="X119">
        <v>7</v>
      </c>
      <c r="Y119">
        <v>122.02500000000001</v>
      </c>
      <c r="Z119">
        <v>10</v>
      </c>
      <c r="AA119">
        <v>223.7</v>
      </c>
      <c r="AB119">
        <v>2.76</v>
      </c>
      <c r="AC119">
        <v>31.774000000000001</v>
      </c>
      <c r="AD119">
        <v>45.561999999999998</v>
      </c>
      <c r="AE119">
        <v>3507</v>
      </c>
      <c r="AF119">
        <v>0.06</v>
      </c>
      <c r="AG119">
        <v>1</v>
      </c>
      <c r="AH119">
        <v>1.1000000000000001</v>
      </c>
      <c r="AI119" s="3">
        <v>93.964563576589768</v>
      </c>
      <c r="AJ119">
        <v>26698.400000000001</v>
      </c>
      <c r="AK119">
        <v>4</v>
      </c>
      <c r="AL119">
        <v>279</v>
      </c>
      <c r="AM119" s="4">
        <v>0</v>
      </c>
      <c r="AN119">
        <v>9.94</v>
      </c>
      <c r="AO119" s="4">
        <v>0</v>
      </c>
      <c r="AP119" s="4">
        <v>0</v>
      </c>
      <c r="AQ119">
        <v>116.9024</v>
      </c>
      <c r="AR119">
        <v>44</v>
      </c>
      <c r="AS119">
        <v>59</v>
      </c>
      <c r="AT119">
        <v>36.664000000000001</v>
      </c>
      <c r="AU119">
        <v>502</v>
      </c>
      <c r="AV119">
        <v>197.81700000000001</v>
      </c>
      <c r="AW119">
        <v>7.1</v>
      </c>
      <c r="AX119" s="4">
        <v>0</v>
      </c>
      <c r="AY119">
        <v>89.77</v>
      </c>
      <c r="AZ119">
        <v>615</v>
      </c>
      <c r="BA119" s="26">
        <v>341.77713159747424</v>
      </c>
      <c r="BB119">
        <v>658</v>
      </c>
      <c r="BC119">
        <v>31</v>
      </c>
      <c r="BD119">
        <v>1.373</v>
      </c>
      <c r="BE119">
        <v>20</v>
      </c>
      <c r="BF119">
        <v>3.0000000000000001E-3</v>
      </c>
      <c r="BG119">
        <v>2</v>
      </c>
      <c r="BH119">
        <v>336</v>
      </c>
      <c r="BI119">
        <v>2780</v>
      </c>
      <c r="BJ119" s="34">
        <v>1.6</v>
      </c>
      <c r="BK119">
        <v>1.9</v>
      </c>
      <c r="BL119" s="4">
        <v>0</v>
      </c>
      <c r="BM119">
        <v>1.976</v>
      </c>
      <c r="BN119">
        <v>2</v>
      </c>
      <c r="BO119">
        <v>2321</v>
      </c>
      <c r="BP119">
        <v>6</v>
      </c>
      <c r="BQ119">
        <v>271.50600000000009</v>
      </c>
      <c r="BR119" s="4">
        <v>0</v>
      </c>
      <c r="BS119" s="4">
        <v>0</v>
      </c>
      <c r="BT119" s="22">
        <v>21.4359</v>
      </c>
      <c r="BU119" s="6">
        <v>27.4</v>
      </c>
      <c r="BV119">
        <v>15.6</v>
      </c>
      <c r="BW119">
        <v>0</v>
      </c>
      <c r="BX119">
        <v>2</v>
      </c>
      <c r="BY119">
        <v>1.3160000000000001</v>
      </c>
      <c r="BZ119">
        <v>4.0999999999999996</v>
      </c>
      <c r="CA119">
        <v>41</v>
      </c>
      <c r="CB119">
        <v>134</v>
      </c>
      <c r="CC119">
        <v>14.648999999999999</v>
      </c>
      <c r="CD119">
        <v>6086</v>
      </c>
      <c r="CE119">
        <v>1222.28</v>
      </c>
      <c r="CF119">
        <v>840</v>
      </c>
      <c r="CG119">
        <v>140</v>
      </c>
      <c r="CH119">
        <v>224.864</v>
      </c>
      <c r="CI119">
        <v>303.93699999999995</v>
      </c>
      <c r="CJ119">
        <v>1495.787</v>
      </c>
      <c r="CK119">
        <v>16.899999999999999</v>
      </c>
      <c r="CL119">
        <v>3077.4680000000003</v>
      </c>
      <c r="CM119">
        <v>226</v>
      </c>
      <c r="CN119">
        <v>6.05</v>
      </c>
      <c r="CO119" s="4">
        <v>0</v>
      </c>
      <c r="CP119" s="9">
        <v>0</v>
      </c>
      <c r="CQ119">
        <v>1476</v>
      </c>
      <c r="CR119">
        <v>148</v>
      </c>
      <c r="CS119">
        <v>15.5</v>
      </c>
      <c r="CT119">
        <v>93.497</v>
      </c>
      <c r="CU119" s="4">
        <v>0</v>
      </c>
      <c r="CV119" s="23">
        <v>1</v>
      </c>
      <c r="CW119">
        <v>24.989000000000001</v>
      </c>
      <c r="CX119">
        <v>15</v>
      </c>
      <c r="CY119">
        <v>36</v>
      </c>
      <c r="CZ119" s="4">
        <v>0</v>
      </c>
      <c r="DA119">
        <v>10</v>
      </c>
      <c r="DB119">
        <v>4.1550000000000002</v>
      </c>
      <c r="DC119" s="22">
        <v>5.2054999999999998</v>
      </c>
      <c r="DD119">
        <v>6.6</v>
      </c>
      <c r="DE119">
        <v>12</v>
      </c>
      <c r="DF119">
        <v>2.5</v>
      </c>
      <c r="DG119">
        <v>921</v>
      </c>
      <c r="DH119">
        <v>0</v>
      </c>
      <c r="DI119" s="14">
        <v>0</v>
      </c>
      <c r="DJ119">
        <v>404.22800000000001</v>
      </c>
      <c r="DK119" s="6">
        <v>25.097000000000001</v>
      </c>
      <c r="DL119">
        <v>9</v>
      </c>
      <c r="DM119">
        <v>67</v>
      </c>
      <c r="DN119" s="22">
        <v>5.8039000000000005</v>
      </c>
      <c r="DO119">
        <v>123.10900000000004</v>
      </c>
      <c r="DP119">
        <v>12.6</v>
      </c>
      <c r="DQ119">
        <v>110</v>
      </c>
      <c r="DR119">
        <v>15.343999999999999</v>
      </c>
      <c r="DS119" s="6">
        <v>1</v>
      </c>
      <c r="DT119">
        <v>0</v>
      </c>
      <c r="DU119">
        <v>466</v>
      </c>
      <c r="DV119">
        <v>50</v>
      </c>
      <c r="DW119" s="4">
        <v>0</v>
      </c>
      <c r="DX119">
        <v>50</v>
      </c>
      <c r="DY119">
        <v>0</v>
      </c>
      <c r="DZ119">
        <v>0</v>
      </c>
      <c r="EA119">
        <v>300</v>
      </c>
      <c r="EB119">
        <v>279.60000000000002</v>
      </c>
      <c r="EC119">
        <v>1416.4279999999999</v>
      </c>
      <c r="ED119">
        <v>249.56900000000002</v>
      </c>
      <c r="EE119">
        <v>260</v>
      </c>
      <c r="EF119">
        <v>13.061</v>
      </c>
      <c r="EG119" s="5">
        <v>16.934999999999999</v>
      </c>
      <c r="EH119">
        <v>473.00900000000001</v>
      </c>
      <c r="EI119">
        <v>5</v>
      </c>
      <c r="EJ119" s="4">
        <v>0</v>
      </c>
      <c r="EK119" s="31">
        <v>1</v>
      </c>
      <c r="EL119" s="4">
        <v>0</v>
      </c>
      <c r="EM119">
        <v>0.3</v>
      </c>
      <c r="EN119" s="4">
        <v>0</v>
      </c>
      <c r="EO119" s="4">
        <v>0</v>
      </c>
      <c r="EP119">
        <v>3365.12</v>
      </c>
      <c r="EQ119" s="26">
        <v>3.2187071321631802</v>
      </c>
      <c r="ER119" s="4">
        <v>0</v>
      </c>
      <c r="ES119">
        <v>5</v>
      </c>
      <c r="ET119">
        <v>111</v>
      </c>
      <c r="EU119" s="4">
        <v>0</v>
      </c>
      <c r="EV119">
        <v>0</v>
      </c>
      <c r="EW119">
        <v>358.65671600000002</v>
      </c>
      <c r="EX119">
        <v>737</v>
      </c>
      <c r="EY119">
        <v>20</v>
      </c>
      <c r="EZ119">
        <v>23.6</v>
      </c>
      <c r="FA119">
        <v>150</v>
      </c>
      <c r="FB119">
        <v>4.97</v>
      </c>
      <c r="FC119" s="4">
        <v>0</v>
      </c>
      <c r="FD119">
        <v>466</v>
      </c>
      <c r="FE119">
        <v>283</v>
      </c>
      <c r="FF119" s="27">
        <v>356</v>
      </c>
      <c r="FG119" s="27">
        <v>550</v>
      </c>
      <c r="FH119" s="27">
        <v>50</v>
      </c>
      <c r="FI119" s="27">
        <v>1064.83</v>
      </c>
      <c r="FJ119" s="27">
        <v>5</v>
      </c>
      <c r="FK119" s="4">
        <v>0</v>
      </c>
      <c r="FL119" s="27">
        <v>11.978</v>
      </c>
      <c r="FM119" s="27">
        <v>232.06</v>
      </c>
      <c r="FN119">
        <v>3496</v>
      </c>
      <c r="FO119" s="4">
        <v>0</v>
      </c>
      <c r="FP119" s="4">
        <v>0</v>
      </c>
      <c r="FQ119" s="27">
        <v>8417.2430000000022</v>
      </c>
      <c r="FR119" s="27">
        <v>1.7</v>
      </c>
      <c r="FS119" s="27">
        <v>39</v>
      </c>
      <c r="FT119">
        <v>1810.6680000000001</v>
      </c>
      <c r="FU119">
        <v>20796.991000000002</v>
      </c>
      <c r="FV119" s="27">
        <v>79.7</v>
      </c>
      <c r="FW119" s="4">
        <v>0</v>
      </c>
      <c r="FX119" s="4">
        <v>0</v>
      </c>
      <c r="FY119" s="27">
        <v>593</v>
      </c>
      <c r="FZ119" s="27">
        <v>624.95399999999995</v>
      </c>
      <c r="GA119" s="18">
        <v>0</v>
      </c>
      <c r="GB119" s="27">
        <v>7.8819999999999997</v>
      </c>
      <c r="GC119" s="11">
        <v>479.15200000000004</v>
      </c>
    </row>
    <row r="120" spans="1:185">
      <c r="A120" s="1">
        <v>2018</v>
      </c>
      <c r="B120">
        <v>74</v>
      </c>
      <c r="C120">
        <v>7.1</v>
      </c>
      <c r="D120">
        <v>391</v>
      </c>
      <c r="E120" s="4">
        <v>0</v>
      </c>
      <c r="F120">
        <v>37.517000000000003</v>
      </c>
      <c r="G120" s="4">
        <v>0</v>
      </c>
      <c r="H120" s="4">
        <v>0</v>
      </c>
      <c r="I120">
        <v>507</v>
      </c>
      <c r="J120" s="4">
        <v>0</v>
      </c>
      <c r="K120">
        <v>1046.7829999999999</v>
      </c>
      <c r="L120">
        <v>498.11400000000003</v>
      </c>
      <c r="M120">
        <v>2.7</v>
      </c>
      <c r="N120">
        <v>62</v>
      </c>
      <c r="O120" s="12">
        <v>7.1914999999999996</v>
      </c>
      <c r="P120">
        <v>596.37699999999995</v>
      </c>
      <c r="Q120" s="4">
        <v>0</v>
      </c>
      <c r="R120">
        <v>5</v>
      </c>
      <c r="S120">
        <v>4.0000000000000001E-3</v>
      </c>
      <c r="T120">
        <v>26.76</v>
      </c>
      <c r="U120">
        <v>1.4430000000000001</v>
      </c>
      <c r="V120">
        <v>8.6</v>
      </c>
      <c r="W120">
        <v>1858</v>
      </c>
      <c r="X120">
        <v>2.4500000000000002</v>
      </c>
      <c r="Y120">
        <v>183.72</v>
      </c>
      <c r="Z120">
        <v>10</v>
      </c>
      <c r="AA120">
        <v>90.4</v>
      </c>
      <c r="AB120">
        <v>3.3460000000000001</v>
      </c>
      <c r="AC120">
        <v>21.178999999999998</v>
      </c>
      <c r="AD120">
        <v>47.414000000000001</v>
      </c>
      <c r="AE120">
        <v>3336</v>
      </c>
      <c r="AF120">
        <v>0.06</v>
      </c>
      <c r="AG120">
        <v>1</v>
      </c>
      <c r="AH120">
        <v>1.1000000000000001</v>
      </c>
      <c r="AI120" s="3">
        <v>91.254679364915248</v>
      </c>
      <c r="AJ120">
        <v>28447.5</v>
      </c>
      <c r="AK120">
        <v>3</v>
      </c>
      <c r="AL120">
        <v>263</v>
      </c>
      <c r="AM120" s="4">
        <v>0</v>
      </c>
      <c r="AN120">
        <v>10.1</v>
      </c>
      <c r="AO120" s="4">
        <v>0</v>
      </c>
      <c r="AP120" s="4">
        <v>0</v>
      </c>
      <c r="AQ120">
        <v>125.6036</v>
      </c>
      <c r="AR120">
        <v>46</v>
      </c>
      <c r="AS120">
        <v>65.3</v>
      </c>
      <c r="AT120">
        <v>36.701999999999998</v>
      </c>
      <c r="AU120">
        <v>664</v>
      </c>
      <c r="AV120">
        <v>193.89</v>
      </c>
      <c r="AW120">
        <v>5</v>
      </c>
      <c r="AX120" s="4">
        <v>0</v>
      </c>
      <c r="AY120">
        <v>90.44</v>
      </c>
      <c r="AZ120">
        <v>387.7</v>
      </c>
      <c r="BA120" s="26">
        <v>372.0341749584943</v>
      </c>
      <c r="BB120">
        <v>633</v>
      </c>
      <c r="BC120">
        <v>31</v>
      </c>
      <c r="BD120">
        <v>1.431</v>
      </c>
      <c r="BE120">
        <v>20</v>
      </c>
      <c r="BF120">
        <v>3.0000000000000001E-3</v>
      </c>
      <c r="BG120">
        <v>2</v>
      </c>
      <c r="BH120">
        <v>302</v>
      </c>
      <c r="BI120">
        <v>2774.2959999999998</v>
      </c>
      <c r="BJ120" s="34">
        <v>1.6</v>
      </c>
      <c r="BK120">
        <v>1.9</v>
      </c>
      <c r="BL120" s="4">
        <v>0</v>
      </c>
      <c r="BM120">
        <v>1.825</v>
      </c>
      <c r="BN120">
        <v>2</v>
      </c>
      <c r="BO120">
        <v>2263</v>
      </c>
      <c r="BP120">
        <v>38.1</v>
      </c>
      <c r="BQ120">
        <v>193.20100000000002</v>
      </c>
      <c r="BR120" s="4">
        <v>0</v>
      </c>
      <c r="BS120" s="4">
        <v>0</v>
      </c>
      <c r="BT120" s="22">
        <v>21.8748</v>
      </c>
      <c r="BU120" s="6">
        <v>73.221000000000004</v>
      </c>
      <c r="BV120">
        <v>8</v>
      </c>
      <c r="BW120">
        <v>0</v>
      </c>
      <c r="BX120">
        <v>2</v>
      </c>
      <c r="BY120">
        <v>9.8680000000000003</v>
      </c>
      <c r="BZ120">
        <v>3.1</v>
      </c>
      <c r="CA120">
        <v>43</v>
      </c>
      <c r="CB120">
        <v>189</v>
      </c>
      <c r="CC120">
        <v>44.21</v>
      </c>
      <c r="CD120">
        <v>6708</v>
      </c>
      <c r="CE120">
        <v>1175.56</v>
      </c>
      <c r="CF120">
        <v>807</v>
      </c>
      <c r="CG120">
        <v>143</v>
      </c>
      <c r="CH120">
        <v>216.97399999999999</v>
      </c>
      <c r="CI120">
        <v>303.49900000000002</v>
      </c>
      <c r="CJ120">
        <v>1206.8979999999999</v>
      </c>
      <c r="CK120">
        <v>10</v>
      </c>
      <c r="CL120">
        <v>2827.5940000000001</v>
      </c>
      <c r="CM120">
        <v>126.5</v>
      </c>
      <c r="CN120">
        <v>18</v>
      </c>
      <c r="CO120" s="4">
        <v>0</v>
      </c>
      <c r="CP120" s="9">
        <v>0</v>
      </c>
      <c r="CQ120">
        <v>1496</v>
      </c>
      <c r="CR120">
        <v>230</v>
      </c>
      <c r="CS120">
        <v>17</v>
      </c>
      <c r="CT120">
        <v>105.56399999999999</v>
      </c>
      <c r="CU120" s="4">
        <v>0</v>
      </c>
      <c r="CV120" s="23">
        <v>1</v>
      </c>
      <c r="CW120">
        <v>29.184999999999999</v>
      </c>
      <c r="CX120">
        <v>15.5</v>
      </c>
      <c r="CY120">
        <v>125</v>
      </c>
      <c r="CZ120" s="4">
        <v>0</v>
      </c>
      <c r="DA120">
        <v>10</v>
      </c>
      <c r="DB120">
        <v>4.9130000000000003</v>
      </c>
      <c r="DC120" s="22">
        <v>5.2950999999999997</v>
      </c>
      <c r="DD120">
        <v>22.66</v>
      </c>
      <c r="DE120">
        <v>14</v>
      </c>
      <c r="DF120">
        <v>2.5</v>
      </c>
      <c r="DG120">
        <v>865.7</v>
      </c>
      <c r="DH120">
        <v>0</v>
      </c>
      <c r="DI120">
        <v>4.0000000000000001E-3</v>
      </c>
      <c r="DJ120">
        <v>355.762</v>
      </c>
      <c r="DK120" s="6">
        <v>31.018999999999998</v>
      </c>
      <c r="DL120">
        <v>8</v>
      </c>
      <c r="DM120">
        <v>120</v>
      </c>
      <c r="DN120" s="22">
        <v>5.8481000000000005</v>
      </c>
      <c r="DO120">
        <v>82.813999999999908</v>
      </c>
      <c r="DP120">
        <v>2.9</v>
      </c>
      <c r="DQ120">
        <v>97</v>
      </c>
      <c r="DR120">
        <v>18.640999999999998</v>
      </c>
      <c r="DS120" s="6">
        <v>1</v>
      </c>
      <c r="DT120">
        <v>4.5449999999999999</v>
      </c>
      <c r="DU120">
        <v>442</v>
      </c>
      <c r="DV120">
        <v>51</v>
      </c>
      <c r="DW120" s="4">
        <v>0</v>
      </c>
      <c r="DX120">
        <v>50</v>
      </c>
      <c r="DY120">
        <v>0</v>
      </c>
      <c r="DZ120">
        <v>0</v>
      </c>
      <c r="EA120">
        <v>300</v>
      </c>
      <c r="EB120">
        <v>163.9</v>
      </c>
      <c r="EC120">
        <v>1430.1509999999998</v>
      </c>
      <c r="ED120">
        <v>192.69200000000004</v>
      </c>
      <c r="EE120">
        <v>260</v>
      </c>
      <c r="EF120">
        <v>13.061</v>
      </c>
      <c r="EG120" s="5">
        <v>17.076999999999998</v>
      </c>
      <c r="EH120">
        <v>468.988</v>
      </c>
      <c r="EI120">
        <v>5</v>
      </c>
      <c r="EJ120" s="4">
        <v>0</v>
      </c>
      <c r="EK120" s="31">
        <v>1</v>
      </c>
      <c r="EL120" s="4">
        <v>0</v>
      </c>
      <c r="EM120">
        <v>0.3</v>
      </c>
      <c r="EN120" s="4">
        <v>0</v>
      </c>
      <c r="EO120" s="4">
        <v>0</v>
      </c>
      <c r="EP120">
        <v>3426.61</v>
      </c>
      <c r="EQ120" s="26">
        <v>2.795852827374838</v>
      </c>
      <c r="ER120" s="4">
        <v>0</v>
      </c>
      <c r="ES120">
        <v>5</v>
      </c>
      <c r="ET120">
        <v>113.107</v>
      </c>
      <c r="EU120" s="4">
        <v>0</v>
      </c>
      <c r="EV120">
        <v>0</v>
      </c>
      <c r="EW120">
        <v>354</v>
      </c>
      <c r="EX120">
        <v>863</v>
      </c>
      <c r="EY120">
        <v>76</v>
      </c>
      <c r="EZ120">
        <v>33.6</v>
      </c>
      <c r="FA120">
        <v>150</v>
      </c>
      <c r="FB120">
        <v>3.36</v>
      </c>
      <c r="FC120" s="4">
        <v>0</v>
      </c>
      <c r="FD120">
        <v>455</v>
      </c>
      <c r="FE120">
        <v>295.61500000000001</v>
      </c>
      <c r="FF120" s="27">
        <v>334</v>
      </c>
      <c r="FG120" s="27">
        <v>550</v>
      </c>
      <c r="FH120" s="27">
        <v>50</v>
      </c>
      <c r="FI120" s="27">
        <v>957.91300000000001</v>
      </c>
      <c r="FJ120" s="27">
        <v>5</v>
      </c>
      <c r="FK120" s="4">
        <v>0</v>
      </c>
      <c r="FL120" s="27">
        <v>11.106999999999999</v>
      </c>
      <c r="FM120" s="27">
        <v>226</v>
      </c>
      <c r="FN120">
        <v>2976</v>
      </c>
      <c r="FO120" s="4">
        <v>0</v>
      </c>
      <c r="FP120" s="4">
        <v>0</v>
      </c>
      <c r="FQ120" s="27">
        <v>10255.284000000003</v>
      </c>
      <c r="FR120" s="27">
        <v>2.2000000000000002</v>
      </c>
      <c r="FS120" s="27">
        <v>38</v>
      </c>
      <c r="FT120">
        <v>1830.4459999999999</v>
      </c>
      <c r="FU120">
        <v>20254.510999999999</v>
      </c>
      <c r="FV120" s="27">
        <v>101.5</v>
      </c>
      <c r="FW120" s="4">
        <v>0</v>
      </c>
      <c r="FX120" s="4">
        <v>0</v>
      </c>
      <c r="FY120" s="27">
        <v>492</v>
      </c>
      <c r="FZ120" s="27">
        <v>630</v>
      </c>
      <c r="GA120" s="18">
        <v>0</v>
      </c>
      <c r="GB120" s="27">
        <v>9.4169999999999998</v>
      </c>
      <c r="GC120" s="11">
        <v>513.76400000000001</v>
      </c>
    </row>
    <row r="121" spans="1:185">
      <c r="A121" s="1">
        <v>2019</v>
      </c>
      <c r="B121">
        <v>80</v>
      </c>
      <c r="C121">
        <v>36.79</v>
      </c>
      <c r="D121">
        <v>364</v>
      </c>
      <c r="E121" s="6">
        <v>0</v>
      </c>
      <c r="F121">
        <v>37.281999999999996</v>
      </c>
      <c r="G121" s="4">
        <v>0</v>
      </c>
      <c r="H121" s="4">
        <v>0</v>
      </c>
      <c r="I121">
        <v>408</v>
      </c>
      <c r="J121" s="4">
        <v>0</v>
      </c>
      <c r="K121" s="35">
        <v>938.15499999999997</v>
      </c>
      <c r="L121">
        <v>475.49799999999999</v>
      </c>
      <c r="M121">
        <v>2.75</v>
      </c>
      <c r="N121">
        <v>47</v>
      </c>
      <c r="O121" s="12">
        <v>7.2397</v>
      </c>
      <c r="P121">
        <v>513.22399999999993</v>
      </c>
      <c r="Q121" s="4">
        <v>0</v>
      </c>
      <c r="R121">
        <v>2.8879999999999999</v>
      </c>
      <c r="S121">
        <v>4.0000000000000001E-3</v>
      </c>
      <c r="T121">
        <v>17.43</v>
      </c>
      <c r="U121">
        <v>1.3580000000000001</v>
      </c>
      <c r="V121">
        <v>8.6</v>
      </c>
      <c r="W121">
        <v>1655</v>
      </c>
      <c r="X121">
        <v>7.0609999999999999</v>
      </c>
      <c r="Y121">
        <v>204.54400000000001</v>
      </c>
      <c r="Z121">
        <v>10</v>
      </c>
      <c r="AA121">
        <v>248</v>
      </c>
      <c r="AB121">
        <v>2.621</v>
      </c>
      <c r="AC121">
        <v>27.364000000000001</v>
      </c>
      <c r="AD121">
        <v>49.319000000000003</v>
      </c>
      <c r="AE121">
        <v>3354.2869999999998</v>
      </c>
      <c r="AF121">
        <v>0.06</v>
      </c>
      <c r="AG121">
        <v>1</v>
      </c>
      <c r="AH121">
        <v>1.1000000000000001</v>
      </c>
      <c r="AI121" s="3">
        <v>75.64466136246061</v>
      </c>
      <c r="AJ121">
        <v>30817.599999999999</v>
      </c>
      <c r="AK121">
        <v>2</v>
      </c>
      <c r="AL121">
        <v>198</v>
      </c>
      <c r="AM121" s="4">
        <v>0</v>
      </c>
      <c r="AN121">
        <v>10.009</v>
      </c>
      <c r="AO121" s="4">
        <v>0</v>
      </c>
      <c r="AP121" s="4">
        <v>0</v>
      </c>
      <c r="AQ121">
        <v>116.8836</v>
      </c>
      <c r="AR121">
        <v>23.959</v>
      </c>
      <c r="AS121">
        <v>36.799999999999997</v>
      </c>
      <c r="AT121">
        <v>33.700000000000003</v>
      </c>
      <c r="AU121">
        <v>552</v>
      </c>
      <c r="AV121">
        <v>156.774</v>
      </c>
      <c r="AW121">
        <v>5.55</v>
      </c>
      <c r="AX121" s="4">
        <v>0</v>
      </c>
      <c r="AY121">
        <v>110.97</v>
      </c>
      <c r="AZ121">
        <v>511.87700000000001</v>
      </c>
      <c r="BA121" s="26">
        <v>381.20135740812248</v>
      </c>
      <c r="BB121">
        <v>690.68799999999999</v>
      </c>
      <c r="BC121">
        <v>31</v>
      </c>
      <c r="BD121">
        <v>1.4850000000000001</v>
      </c>
      <c r="BE121">
        <v>20</v>
      </c>
      <c r="BF121">
        <v>3.0000000000000001E-3</v>
      </c>
      <c r="BG121">
        <v>2</v>
      </c>
      <c r="BH121">
        <v>228</v>
      </c>
      <c r="BI121">
        <v>2828.7190000000001</v>
      </c>
      <c r="BJ121" s="34">
        <v>1.6</v>
      </c>
      <c r="BK121">
        <v>1.9</v>
      </c>
      <c r="BL121" s="4">
        <v>0</v>
      </c>
      <c r="BM121">
        <v>1.649</v>
      </c>
      <c r="BN121">
        <v>2</v>
      </c>
      <c r="BO121">
        <v>2200</v>
      </c>
      <c r="BP121">
        <v>18</v>
      </c>
      <c r="BQ121">
        <v>211.07300000000009</v>
      </c>
      <c r="BR121" s="4">
        <v>0</v>
      </c>
      <c r="BS121" s="4">
        <v>0</v>
      </c>
      <c r="BT121" s="22">
        <v>22.313700000000001</v>
      </c>
      <c r="BU121" s="6">
        <v>108.688</v>
      </c>
      <c r="BV121">
        <v>8.1999999999999993</v>
      </c>
      <c r="BW121">
        <v>0</v>
      </c>
      <c r="BX121">
        <v>2</v>
      </c>
      <c r="BY121">
        <v>4.6050000000000004</v>
      </c>
      <c r="BZ121">
        <v>14.8</v>
      </c>
      <c r="CA121">
        <v>28</v>
      </c>
      <c r="CB121">
        <v>224</v>
      </c>
      <c r="CC121">
        <v>15.108000000000001</v>
      </c>
      <c r="CD121">
        <v>6720</v>
      </c>
      <c r="CE121">
        <v>1301.336</v>
      </c>
      <c r="CF121">
        <v>758.92</v>
      </c>
      <c r="CG121">
        <v>208.11199999999999</v>
      </c>
      <c r="CH121">
        <v>220.20600000000002</v>
      </c>
      <c r="CI121">
        <v>264.27600000000001</v>
      </c>
      <c r="CJ121">
        <v>1536.9370000000001</v>
      </c>
      <c r="CK121">
        <v>10</v>
      </c>
      <c r="CL121">
        <v>2712.297</v>
      </c>
      <c r="CM121">
        <v>52.01</v>
      </c>
      <c r="CN121">
        <v>7.34</v>
      </c>
      <c r="CO121" s="4">
        <v>0</v>
      </c>
      <c r="CP121" s="9">
        <v>0</v>
      </c>
      <c r="CQ121">
        <v>1681.8400000000001</v>
      </c>
      <c r="CR121">
        <v>301</v>
      </c>
      <c r="CS121">
        <v>27.5</v>
      </c>
      <c r="CT121">
        <v>43.628</v>
      </c>
      <c r="CU121" s="4">
        <v>0</v>
      </c>
      <c r="CV121" s="23">
        <v>1</v>
      </c>
      <c r="CW121">
        <v>24.779</v>
      </c>
      <c r="CX121">
        <v>15.5</v>
      </c>
      <c r="CY121">
        <v>98</v>
      </c>
      <c r="CZ121" s="4">
        <v>0</v>
      </c>
      <c r="DA121">
        <v>10</v>
      </c>
      <c r="DB121">
        <v>11.195</v>
      </c>
      <c r="DC121" s="22">
        <v>5.3846999999999996</v>
      </c>
      <c r="DD121">
        <v>29.69</v>
      </c>
      <c r="DE121">
        <v>17</v>
      </c>
      <c r="DF121">
        <v>2.5</v>
      </c>
      <c r="DG121">
        <v>804.81500000000005</v>
      </c>
      <c r="DH121">
        <v>50</v>
      </c>
      <c r="DI121">
        <v>2.5999999999999999E-2</v>
      </c>
      <c r="DJ121">
        <v>449.27300000000002</v>
      </c>
      <c r="DK121" s="6">
        <v>32.831000000000003</v>
      </c>
      <c r="DL121">
        <v>9.6</v>
      </c>
      <c r="DM121">
        <v>186.84</v>
      </c>
      <c r="DN121" s="22">
        <v>5.8923000000000005</v>
      </c>
      <c r="DO121">
        <v>104.91700000000003</v>
      </c>
      <c r="DP121">
        <v>15.5</v>
      </c>
      <c r="DQ121">
        <v>150.55099999999999</v>
      </c>
      <c r="DR121">
        <v>23.202000000000002</v>
      </c>
      <c r="DS121" s="6">
        <v>1</v>
      </c>
      <c r="DT121">
        <v>3.702</v>
      </c>
      <c r="DU121">
        <v>434.97499999999997</v>
      </c>
      <c r="DV121">
        <v>51.314999999999998</v>
      </c>
      <c r="DW121" s="4">
        <v>0</v>
      </c>
      <c r="DX121">
        <v>50</v>
      </c>
      <c r="DY121">
        <v>0</v>
      </c>
      <c r="DZ121">
        <v>0</v>
      </c>
      <c r="EA121">
        <v>300</v>
      </c>
      <c r="EB121">
        <v>142.5</v>
      </c>
      <c r="EC121">
        <v>1206.3789999999999</v>
      </c>
      <c r="ED121">
        <v>197.58199999999999</v>
      </c>
      <c r="EE121">
        <v>260</v>
      </c>
      <c r="EF121">
        <v>13.061</v>
      </c>
      <c r="EG121" s="5">
        <v>17.294999999999998</v>
      </c>
      <c r="EH121">
        <v>627.95699999999999</v>
      </c>
      <c r="EI121">
        <v>5</v>
      </c>
      <c r="EJ121" s="4">
        <v>0</v>
      </c>
      <c r="EK121" s="31">
        <v>1</v>
      </c>
      <c r="EL121" s="4">
        <v>0</v>
      </c>
      <c r="EM121">
        <v>0.3</v>
      </c>
      <c r="EN121" s="4">
        <v>0</v>
      </c>
      <c r="EO121" s="4">
        <v>0</v>
      </c>
      <c r="EP121">
        <v>3414.38</v>
      </c>
      <c r="EQ121" s="26">
        <v>2.7261145239942</v>
      </c>
      <c r="ER121" s="4">
        <v>0</v>
      </c>
      <c r="ES121">
        <v>5</v>
      </c>
      <c r="ET121">
        <v>115</v>
      </c>
      <c r="EU121" s="4">
        <v>0</v>
      </c>
      <c r="EV121">
        <v>0</v>
      </c>
      <c r="EW121">
        <v>362.12400000000002</v>
      </c>
      <c r="EX121">
        <v>1348</v>
      </c>
      <c r="EY121">
        <v>72.617000000000004</v>
      </c>
      <c r="EZ121">
        <v>32.9</v>
      </c>
      <c r="FA121">
        <v>150</v>
      </c>
      <c r="FB121">
        <v>9.5960000000000001</v>
      </c>
      <c r="FC121" s="4">
        <v>0</v>
      </c>
      <c r="FD121">
        <v>371.60500000000008</v>
      </c>
      <c r="FE121">
        <v>276.52999999999997</v>
      </c>
      <c r="FF121" s="27">
        <v>288.33800000000002</v>
      </c>
      <c r="FG121" s="27">
        <v>550</v>
      </c>
      <c r="FH121" s="27">
        <v>50</v>
      </c>
      <c r="FI121" s="27">
        <v>1077.652</v>
      </c>
      <c r="FJ121" s="27">
        <v>5</v>
      </c>
      <c r="FK121" s="4">
        <v>0</v>
      </c>
      <c r="FL121" s="36">
        <v>11.106999999999999</v>
      </c>
      <c r="FM121" s="27">
        <v>154.018</v>
      </c>
      <c r="FN121">
        <v>1950</v>
      </c>
      <c r="FO121" s="4">
        <v>0</v>
      </c>
      <c r="FP121" s="4">
        <v>0</v>
      </c>
      <c r="FQ121" s="27">
        <v>10063.117000000002</v>
      </c>
      <c r="FR121" s="27">
        <v>2.2999999999999998</v>
      </c>
      <c r="FS121" s="27">
        <v>44</v>
      </c>
      <c r="FT121">
        <v>1667.4939999999997</v>
      </c>
      <c r="FU121">
        <v>20182.064999999999</v>
      </c>
      <c r="FV121" s="27">
        <v>100.6</v>
      </c>
      <c r="FW121" s="4">
        <v>0</v>
      </c>
      <c r="FX121" s="4">
        <v>0</v>
      </c>
      <c r="FY121" s="27">
        <v>431.72399999999999</v>
      </c>
      <c r="FZ121" s="27">
        <v>663</v>
      </c>
      <c r="GA121" s="18">
        <v>0</v>
      </c>
      <c r="GB121" s="27">
        <v>15.114000000000001</v>
      </c>
      <c r="GC121" s="11">
        <v>604.61900000000003</v>
      </c>
    </row>
    <row r="123" spans="1:185">
      <c r="A123" s="26" t="s">
        <v>184</v>
      </c>
      <c r="B123" t="s">
        <v>185</v>
      </c>
      <c r="G123" s="6"/>
    </row>
    <row r="124" spans="1:185">
      <c r="A124" s="4"/>
      <c r="B124" t="s">
        <v>186</v>
      </c>
      <c r="G124" s="6"/>
    </row>
    <row r="125" spans="1:185">
      <c r="A125" s="25" t="s">
        <v>184</v>
      </c>
      <c r="B125" s="21" t="s">
        <v>187</v>
      </c>
      <c r="G125" s="6"/>
    </row>
    <row r="126" spans="1:185">
      <c r="A126" s="5" t="s">
        <v>188</v>
      </c>
      <c r="B126" s="42" t="s">
        <v>189</v>
      </c>
      <c r="G126" s="6"/>
    </row>
    <row r="127" spans="1:185">
      <c r="A127" s="5" t="s">
        <v>190</v>
      </c>
      <c r="B127" s="43" t="s">
        <v>191</v>
      </c>
      <c r="G127" s="6"/>
    </row>
    <row r="128" spans="1:185">
      <c r="A128" s="34" t="s">
        <v>192</v>
      </c>
      <c r="B128" t="s">
        <v>193</v>
      </c>
      <c r="G128" s="6"/>
    </row>
    <row r="129" spans="1:1">
      <c r="A129" s="6"/>
    </row>
  </sheetData>
  <hyperlinks>
    <hyperlink ref="B126" r:id="rId1" display="https://www.iea.org/data-and-statistics/data-product/oil-information" xr:uid="{9C22BC91-9E45-41EF-83AC-0302499F5D43}"/>
    <hyperlink ref="B127" r:id="rId2" xr:uid="{888346AB-C9FA-46D4-AD2C-CA8E383E68B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shurong zhuang</dc:creator>
  <cp:lastModifiedBy>shurong zhuang</cp:lastModifiedBy>
  <dcterms:created xsi:type="dcterms:W3CDTF">2015-06-05T18:17:20Z</dcterms:created>
  <dcterms:modified xsi:type="dcterms:W3CDTF">2024-06-02T10:58:47Z</dcterms:modified>
</cp:coreProperties>
</file>