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hurk\Code\Python\MA Data\"/>
    </mc:Choice>
  </mc:AlternateContent>
  <xr:revisionPtr revIDLastSave="0" documentId="13_ncr:1_{CF892924-9925-4B3E-8512-CF05238A704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" i="1" l="1"/>
  <c r="D47" i="1" s="1"/>
  <c r="E44" i="1"/>
  <c r="E45" i="1"/>
  <c r="E46" i="1"/>
  <c r="D48" i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13" i="1"/>
  <c r="D13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3" i="1"/>
  <c r="D56" i="1"/>
  <c r="D49" i="1" l="1"/>
  <c r="D50" i="1" l="1"/>
  <c r="D51" i="1" l="1"/>
  <c r="D52" i="1" l="1"/>
  <c r="D53" i="1" l="1"/>
  <c r="D54" i="1" l="1"/>
  <c r="D55" i="1"/>
  <c r="J57" i="1" l="1"/>
</calcChain>
</file>

<file path=xl/sharedStrings.xml><?xml version="1.0" encoding="utf-8"?>
<sst xmlns="http://schemas.openxmlformats.org/spreadsheetml/2006/main" count="266" uniqueCount="86">
  <si>
    <t>Time</t>
  </si>
  <si>
    <t>Umsatz</t>
  </si>
  <si>
    <t>MAPE</t>
  </si>
  <si>
    <t>Model</t>
  </si>
  <si>
    <t>MSE</t>
  </si>
  <si>
    <t>RMSE</t>
  </si>
  <si>
    <t>MAE</t>
  </si>
  <si>
    <t>SMA (2)</t>
  </si>
  <si>
    <t>SMA (5)</t>
  </si>
  <si>
    <t>SMA (10)</t>
  </si>
  <si>
    <t>SMA (12)</t>
  </si>
  <si>
    <t>SMA.BC</t>
  </si>
  <si>
    <t>SMA.log</t>
  </si>
  <si>
    <t>SMA.diff</t>
  </si>
  <si>
    <t>EMA (12)</t>
  </si>
  <si>
    <t>WMA (10)</t>
  </si>
  <si>
    <t>SMA.PT</t>
  </si>
  <si>
    <t>SMMA (14)</t>
  </si>
  <si>
    <t>Alfa 0.2</t>
  </si>
  <si>
    <t>Alfa 0.6</t>
  </si>
  <si>
    <t>Auto Alfa</t>
  </si>
  <si>
    <t>ETH</t>
  </si>
  <si>
    <t>HLT</t>
  </si>
  <si>
    <t>ADT</t>
  </si>
  <si>
    <t>SES</t>
  </si>
  <si>
    <t>HES</t>
  </si>
  <si>
    <t>EES</t>
  </si>
  <si>
    <t>A-A</t>
  </si>
  <si>
    <t>A-M</t>
  </si>
  <si>
    <t>ADA</t>
  </si>
  <si>
    <t>ADM</t>
  </si>
  <si>
    <t>ARIMA(1,1,1)</t>
  </si>
  <si>
    <t>0.547693</t>
  </si>
  <si>
    <t>16504.10</t>
  </si>
  <si>
    <t>18957.41</t>
  </si>
  <si>
    <t>ARIMA(2,2,2)</t>
  </si>
  <si>
    <t>0.369225</t>
  </si>
  <si>
    <t>11693.52</t>
  </si>
  <si>
    <t>16462.13</t>
  </si>
  <si>
    <t>R.ARIMA(1,1,1)</t>
  </si>
  <si>
    <t>R.ARIMA(2,1,2)</t>
  </si>
  <si>
    <t>0.459368</t>
  </si>
  <si>
    <t>15484.11</t>
  </si>
  <si>
    <t>16608.27</t>
  </si>
  <si>
    <t>11545.42</t>
  </si>
  <si>
    <t>13494.68</t>
  </si>
  <si>
    <t>0.324797</t>
  </si>
  <si>
    <t>R.SARIMA(0,1,0)(1, 2, 1, 4)</t>
  </si>
  <si>
    <t>SARIMA(1,1,1)(0, 1, 0, 4)</t>
  </si>
  <si>
    <t>SARIMA(2,1,3)(3,1,3,4)</t>
  </si>
  <si>
    <t>0.10334</t>
  </si>
  <si>
    <t>4782.65</t>
  </si>
  <si>
    <t>8356.47</t>
  </si>
  <si>
    <t>9515.50</t>
  </si>
  <si>
    <t>SARIMA(2,2,2)(1, 1, 1, 4)</t>
  </si>
  <si>
    <t>0.13247</t>
  </si>
  <si>
    <t>0.12414</t>
  </si>
  <si>
    <t>R.SARIMA(2,1,3)(3,1,3,4)</t>
  </si>
  <si>
    <t>4997.58</t>
  </si>
  <si>
    <t>6749.59</t>
  </si>
  <si>
    <t>0.12828</t>
  </si>
  <si>
    <t>5251.19</t>
  </si>
  <si>
    <t>R.SARIMA(2,2,2)(1, 1, 1, 4)</t>
  </si>
  <si>
    <t>5573.03</t>
  </si>
  <si>
    <t>8003.40</t>
  </si>
  <si>
    <t>3888.49</t>
  </si>
  <si>
    <t>0.13541</t>
  </si>
  <si>
    <t>0.24516</t>
  </si>
  <si>
    <t>5032.24</t>
  </si>
  <si>
    <t>5949.71</t>
  </si>
  <si>
    <t>7123.32</t>
  </si>
  <si>
    <t>AUTO SARIMA</t>
  </si>
  <si>
    <t>AUTO ARIMA</t>
  </si>
  <si>
    <t>0.2424</t>
  </si>
  <si>
    <t>8296.05</t>
  </si>
  <si>
    <t>21248.24</t>
  </si>
  <si>
    <t>0.2364</t>
  </si>
  <si>
    <t>7861.45</t>
  </si>
  <si>
    <t>20540.60</t>
  </si>
  <si>
    <t>S.HLT</t>
  </si>
  <si>
    <t>S.ETH</t>
  </si>
  <si>
    <t>LR</t>
  </si>
  <si>
    <t>Count</t>
  </si>
  <si>
    <t>LSTM</t>
  </si>
  <si>
    <t>WMA (4)</t>
  </si>
  <si>
    <t>SMA(4)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</si>
</sst>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yyyy\-mm\-dd;@"/>
    <numFmt numFmtId="165" formatCode="0.00000"/>
    <numFmt numFmtId="166" formatCode="0.000"/>
    <numFmt numFmtId="167" formatCode="0.000000"/>
  </numFmts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6"/>
      <color rgb="FFCDD2E9"/>
      <name val="Courier New"/>
      <family val="3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0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right" vertical="center"/>
    </xf>
    <xf numFmtId="3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3" fillId="0" borderId="2" xfId="0" applyFont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5" fillId="2" borderId="0" xfId="0" applyFont="1" applyFill="1" applyAlignment="1">
      <alignment horizontal="justify" vertical="center" wrapText="1"/>
    </xf>
    <xf numFmtId="0" fontId="2" fillId="2" borderId="0" xfId="0" applyFont="1" applyFill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4" fillId="2" borderId="0" xfId="0" applyFont="1" applyFill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Fill="1" applyBorder="1" applyAlignment="1">
      <alignment horizontal="justify" vertical="center" wrapText="1"/>
    </xf>
    <xf numFmtId="3" fontId="2" fillId="0" borderId="0" xfId="0" applyNumberFormat="1" applyFont="1" applyAlignment="1">
      <alignment horizontal="justify" vertical="center" wrapText="1"/>
    </xf>
    <xf numFmtId="0" fontId="2" fillId="2" borderId="0" xfId="0" applyFont="1" applyFill="1" applyAlignment="1">
      <alignment horizontal="left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/>
    <xf numFmtId="2" fontId="5" fillId="2" borderId="0" xfId="0" applyNumberFormat="1" applyFont="1" applyFill="1" applyAlignment="1">
      <alignment horizontal="justify" vertical="center" wrapText="1"/>
    </xf>
    <xf numFmtId="2" fontId="2" fillId="2" borderId="0" xfId="0" applyNumberFormat="1" applyFont="1" applyFill="1" applyAlignment="1">
      <alignment horizontal="justify" vertical="center" wrapText="1"/>
    </xf>
    <xf numFmtId="2" fontId="2" fillId="0" borderId="0" xfId="0" applyNumberFormat="1" applyFont="1" applyAlignment="1">
      <alignment horizontal="justify" vertical="center" wrapText="1"/>
    </xf>
    <xf numFmtId="166" fontId="2" fillId="0" borderId="0" xfId="0" applyNumberFormat="1" applyFont="1" applyAlignment="1">
      <alignment horizontal="justify" vertical="center" wrapText="1"/>
    </xf>
    <xf numFmtId="166" fontId="5" fillId="2" borderId="0" xfId="0" applyNumberFormat="1" applyFont="1" applyFill="1" applyAlignment="1">
      <alignment horizontal="justify" vertical="center" wrapText="1"/>
    </xf>
    <xf numFmtId="166" fontId="2" fillId="2" borderId="0" xfId="0" applyNumberFormat="1" applyFont="1" applyFill="1" applyAlignment="1">
      <alignment horizontal="justify" vertical="center" wrapText="1"/>
    </xf>
    <xf numFmtId="166" fontId="2" fillId="2" borderId="0" xfId="0" applyNumberFormat="1" applyFont="1" applyFill="1" applyAlignment="1">
      <alignment horizontal="left" vertical="center" wrapText="1"/>
    </xf>
    <xf numFmtId="166" fontId="5" fillId="0" borderId="0" xfId="0" applyNumberFormat="1" applyFont="1" applyAlignment="1">
      <alignment horizontal="left" vertical="center"/>
    </xf>
    <xf numFmtId="2" fontId="2" fillId="0" borderId="0" xfId="2" applyNumberFormat="1" applyFont="1" applyAlignment="1">
      <alignment horizontal="justify" vertical="center" wrapText="1"/>
    </xf>
    <xf numFmtId="2" fontId="5" fillId="2" borderId="0" xfId="2" applyNumberFormat="1" applyFont="1" applyFill="1" applyAlignment="1">
      <alignment horizontal="justify" vertical="center" wrapText="1"/>
    </xf>
    <xf numFmtId="2" fontId="5" fillId="0" borderId="0" xfId="2" applyNumberFormat="1" applyFont="1" applyAlignment="1">
      <alignment horizontal="justify" vertical="center" wrapText="1"/>
    </xf>
    <xf numFmtId="0" fontId="0" fillId="0" borderId="0" xfId="0" applyNumberFormat="1"/>
    <xf numFmtId="0" fontId="3" fillId="0" borderId="2" xfId="0" applyNumberFormat="1" applyFont="1" applyBorder="1" applyAlignment="1">
      <alignment horizontal="justify" vertical="center" wrapText="1"/>
    </xf>
    <xf numFmtId="0" fontId="5" fillId="2" borderId="0" xfId="0" applyNumberFormat="1" applyFont="1" applyFill="1" applyAlignment="1">
      <alignment horizontal="justify" vertical="center" wrapText="1"/>
    </xf>
    <xf numFmtId="0" fontId="2" fillId="0" borderId="0" xfId="0" applyNumberFormat="1" applyFont="1" applyAlignment="1">
      <alignment horizontal="justify" vertical="center" wrapText="1"/>
    </xf>
    <xf numFmtId="0" fontId="4" fillId="2" borderId="0" xfId="0" applyNumberFormat="1" applyFont="1" applyFill="1" applyAlignment="1">
      <alignment horizontal="justify" vertical="center" wrapText="1"/>
    </xf>
    <xf numFmtId="0" fontId="2" fillId="2" borderId="0" xfId="0" applyNumberFormat="1" applyFont="1" applyFill="1" applyAlignment="1">
      <alignment horizontal="justify" vertical="center" wrapText="1"/>
    </xf>
    <xf numFmtId="0" fontId="5" fillId="2" borderId="0" xfId="1" applyNumberFormat="1" applyFont="1" applyFill="1" applyAlignment="1">
      <alignment horizontal="justify" vertical="center" wrapText="1"/>
    </xf>
    <xf numFmtId="0" fontId="2" fillId="0" borderId="0" xfId="1" applyNumberFormat="1" applyFont="1" applyAlignment="1">
      <alignment horizontal="justify" vertical="center" wrapText="1"/>
    </xf>
    <xf numFmtId="0" fontId="0" fillId="0" borderId="0" xfId="0" applyNumberFormat="1" applyFont="1" applyAlignment="1">
      <alignment horizontal="left"/>
    </xf>
    <xf numFmtId="165" fontId="2" fillId="0" borderId="0" xfId="2" applyNumberFormat="1" applyFont="1" applyAlignment="1">
      <alignment horizontal="justify" vertical="center" wrapText="1"/>
    </xf>
    <xf numFmtId="165" fontId="5" fillId="2" borderId="0" xfId="2" applyNumberFormat="1" applyFont="1" applyFill="1" applyAlignment="1">
      <alignment horizontal="justify" vertical="center" wrapText="1"/>
    </xf>
    <xf numFmtId="165" fontId="5" fillId="2" borderId="0" xfId="1" applyNumberFormat="1" applyFont="1" applyFill="1" applyAlignment="1">
      <alignment horizontal="justify" vertical="center" wrapText="1"/>
    </xf>
    <xf numFmtId="165" fontId="5" fillId="0" borderId="0" xfId="1" applyNumberFormat="1" applyFont="1" applyAlignment="1">
      <alignment horizontal="justify" vertical="center" wrapText="1"/>
    </xf>
    <xf numFmtId="165" fontId="2" fillId="0" borderId="0" xfId="1" applyNumberFormat="1" applyFont="1" applyAlignment="1">
      <alignment horizontal="justify" vertical="center" wrapText="1"/>
    </xf>
    <xf numFmtId="167" fontId="0" fillId="0" borderId="0" xfId="0" applyNumberFormat="1"/>
    <xf numFmtId="167" fontId="3" fillId="0" borderId="2" xfId="0" applyNumberFormat="1" applyFont="1" applyBorder="1" applyAlignment="1">
      <alignment horizontal="justify" vertical="center" wrapText="1"/>
    </xf>
    <xf numFmtId="167" fontId="2" fillId="0" borderId="0" xfId="0" applyNumberFormat="1" applyFont="1" applyAlignment="1">
      <alignment horizontal="justify" vertical="center" wrapText="1"/>
    </xf>
    <xf numFmtId="167" fontId="5" fillId="2" borderId="0" xfId="0" applyNumberFormat="1" applyFont="1" applyFill="1" applyAlignment="1">
      <alignment horizontal="justify" vertical="center" wrapText="1"/>
    </xf>
    <xf numFmtId="167" fontId="4" fillId="0" borderId="2" xfId="0" applyNumberFormat="1" applyFont="1" applyBorder="1" applyAlignment="1">
      <alignment horizontal="justify" vertical="center" wrapText="1"/>
    </xf>
    <xf numFmtId="167" fontId="5" fillId="0" borderId="0" xfId="0" applyNumberFormat="1" applyFont="1" applyAlignment="1">
      <alignment horizontal="justify" vertical="center" wrapText="1"/>
    </xf>
    <xf numFmtId="167" fontId="2" fillId="0" borderId="0" xfId="2" applyNumberFormat="1" applyFont="1" applyAlignment="1">
      <alignment horizontal="justify" vertical="center" wrapText="1"/>
    </xf>
    <xf numFmtId="167" fontId="5" fillId="2" borderId="0" xfId="2" applyNumberFormat="1" applyFont="1" applyFill="1" applyAlignment="1">
      <alignment horizontal="justify" vertical="center" wrapText="1"/>
    </xf>
    <xf numFmtId="167" fontId="5" fillId="2" borderId="0" xfId="1" applyNumberFormat="1" applyFont="1" applyFill="1" applyAlignment="1">
      <alignment horizontal="justify" vertical="center" wrapText="1"/>
    </xf>
    <xf numFmtId="167" fontId="5" fillId="0" borderId="0" xfId="1" applyNumberFormat="1" applyFont="1" applyAlignment="1">
      <alignment horizontal="justify" vertical="center" wrapText="1"/>
    </xf>
    <xf numFmtId="167" fontId="2" fillId="0" borderId="0" xfId="1" applyNumberFormat="1" applyFont="1" applyAlignment="1">
      <alignment horizontal="justify" vertical="center" wrapText="1"/>
    </xf>
    <xf numFmtId="0" fontId="9" fillId="2" borderId="3" xfId="0" applyFont="1" applyFill="1" applyBorder="1" applyAlignment="1">
      <alignment horizontal="justify" vertical="center" wrapText="1"/>
    </xf>
    <xf numFmtId="0" fontId="10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justify" vertical="center" wrapText="1"/>
    </xf>
    <xf numFmtId="0" fontId="0" fillId="0" borderId="0" xfId="0" applyNumberForma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Sheet1!$A$13:$A$66</c:f>
              <c:numCache>
                <c:formatCode>yyyy\-mm\-dd;@</c:formatCode>
                <c:ptCount val="54"/>
                <c:pt idx="0">
                  <c:v>40359</c:v>
                </c:pt>
                <c:pt idx="1">
                  <c:v>40451</c:v>
                </c:pt>
                <c:pt idx="2">
                  <c:v>40543</c:v>
                </c:pt>
                <c:pt idx="3">
                  <c:v>40633</c:v>
                </c:pt>
                <c:pt idx="4">
                  <c:v>40724</c:v>
                </c:pt>
                <c:pt idx="5">
                  <c:v>40816</c:v>
                </c:pt>
                <c:pt idx="6">
                  <c:v>40908</c:v>
                </c:pt>
                <c:pt idx="7">
                  <c:v>40999</c:v>
                </c:pt>
                <c:pt idx="8">
                  <c:v>41090</c:v>
                </c:pt>
                <c:pt idx="9">
                  <c:v>41182</c:v>
                </c:pt>
                <c:pt idx="10">
                  <c:v>41274</c:v>
                </c:pt>
                <c:pt idx="11">
                  <c:v>41364</c:v>
                </c:pt>
                <c:pt idx="12">
                  <c:v>41455</c:v>
                </c:pt>
                <c:pt idx="13">
                  <c:v>41547</c:v>
                </c:pt>
                <c:pt idx="14">
                  <c:v>41639</c:v>
                </c:pt>
                <c:pt idx="15">
                  <c:v>41729</c:v>
                </c:pt>
                <c:pt idx="16">
                  <c:v>41820</c:v>
                </c:pt>
                <c:pt idx="17">
                  <c:v>41912</c:v>
                </c:pt>
                <c:pt idx="18">
                  <c:v>42004</c:v>
                </c:pt>
                <c:pt idx="19">
                  <c:v>42094</c:v>
                </c:pt>
                <c:pt idx="20">
                  <c:v>42185</c:v>
                </c:pt>
                <c:pt idx="21">
                  <c:v>42277</c:v>
                </c:pt>
                <c:pt idx="22">
                  <c:v>42369</c:v>
                </c:pt>
                <c:pt idx="23">
                  <c:v>42460</c:v>
                </c:pt>
                <c:pt idx="24">
                  <c:v>42551</c:v>
                </c:pt>
                <c:pt idx="25">
                  <c:v>42643</c:v>
                </c:pt>
                <c:pt idx="26">
                  <c:v>42735</c:v>
                </c:pt>
                <c:pt idx="27">
                  <c:v>42825</c:v>
                </c:pt>
                <c:pt idx="28">
                  <c:v>42916</c:v>
                </c:pt>
                <c:pt idx="29">
                  <c:v>43008</c:v>
                </c:pt>
                <c:pt idx="30">
                  <c:v>43100</c:v>
                </c:pt>
                <c:pt idx="31">
                  <c:v>43190</c:v>
                </c:pt>
                <c:pt idx="32">
                  <c:v>43281</c:v>
                </c:pt>
                <c:pt idx="33">
                  <c:v>43373</c:v>
                </c:pt>
                <c:pt idx="34">
                  <c:v>43465</c:v>
                </c:pt>
                <c:pt idx="35">
                  <c:v>43555</c:v>
                </c:pt>
                <c:pt idx="36">
                  <c:v>43646</c:v>
                </c:pt>
                <c:pt idx="37">
                  <c:v>43738</c:v>
                </c:pt>
                <c:pt idx="38">
                  <c:v>43830</c:v>
                </c:pt>
                <c:pt idx="39">
                  <c:v>43921</c:v>
                </c:pt>
                <c:pt idx="40">
                  <c:v>44012</c:v>
                </c:pt>
                <c:pt idx="41">
                  <c:v>44104</c:v>
                </c:pt>
                <c:pt idx="42">
                  <c:v>44196</c:v>
                </c:pt>
                <c:pt idx="43">
                  <c:v>44286</c:v>
                </c:pt>
                <c:pt idx="44">
                  <c:v>44377</c:v>
                </c:pt>
              </c:numCache>
            </c:numRef>
          </c:cat>
          <c:val>
            <c:numRef>
              <c:f>Sheet1!$B$13:$B$66</c:f>
              <c:numCache>
                <c:formatCode>#,##0</c:formatCode>
                <c:ptCount val="54"/>
                <c:pt idx="0">
                  <c:v>5445</c:v>
                </c:pt>
                <c:pt idx="1">
                  <c:v>5334</c:v>
                </c:pt>
                <c:pt idx="2">
                  <c:v>8822</c:v>
                </c:pt>
                <c:pt idx="3">
                  <c:v>10239</c:v>
                </c:pt>
                <c:pt idx="4">
                  <c:v>12053</c:v>
                </c:pt>
                <c:pt idx="5">
                  <c:v>13102</c:v>
                </c:pt>
                <c:pt idx="6">
                  <c:v>10604</c:v>
                </c:pt>
                <c:pt idx="7">
                  <c:v>23950</c:v>
                </c:pt>
                <c:pt idx="8">
                  <c:v>22276</c:v>
                </c:pt>
                <c:pt idx="9">
                  <c:v>15821</c:v>
                </c:pt>
                <c:pt idx="10">
                  <c:v>16645</c:v>
                </c:pt>
                <c:pt idx="11">
                  <c:v>30660</c:v>
                </c:pt>
                <c:pt idx="12">
                  <c:v>22955</c:v>
                </c:pt>
                <c:pt idx="13">
                  <c:v>18154</c:v>
                </c:pt>
                <c:pt idx="14">
                  <c:v>19510</c:v>
                </c:pt>
                <c:pt idx="15">
                  <c:v>32498</c:v>
                </c:pt>
                <c:pt idx="16">
                  <c:v>26064</c:v>
                </c:pt>
                <c:pt idx="17">
                  <c:v>19751</c:v>
                </c:pt>
                <c:pt idx="18">
                  <c:v>23678</c:v>
                </c:pt>
                <c:pt idx="19">
                  <c:v>51182</c:v>
                </c:pt>
                <c:pt idx="20">
                  <c:v>40282</c:v>
                </c:pt>
                <c:pt idx="21">
                  <c:v>31368</c:v>
                </c:pt>
                <c:pt idx="22">
                  <c:v>32209</c:v>
                </c:pt>
                <c:pt idx="23">
                  <c:v>51635</c:v>
                </c:pt>
                <c:pt idx="24">
                  <c:v>32857</c:v>
                </c:pt>
                <c:pt idx="25">
                  <c:v>24048</c:v>
                </c:pt>
                <c:pt idx="26">
                  <c:v>28160</c:v>
                </c:pt>
                <c:pt idx="27">
                  <c:v>54378</c:v>
                </c:pt>
                <c:pt idx="28">
                  <c:v>33249</c:v>
                </c:pt>
                <c:pt idx="29">
                  <c:v>24846</c:v>
                </c:pt>
                <c:pt idx="30">
                  <c:v>28846</c:v>
                </c:pt>
                <c:pt idx="31">
                  <c:v>61104</c:v>
                </c:pt>
                <c:pt idx="32">
                  <c:v>37559</c:v>
                </c:pt>
                <c:pt idx="33">
                  <c:v>29470</c:v>
                </c:pt>
                <c:pt idx="34">
                  <c:v>36755</c:v>
                </c:pt>
                <c:pt idx="35">
                  <c:v>51982</c:v>
                </c:pt>
                <c:pt idx="36">
                  <c:v>31051</c:v>
                </c:pt>
                <c:pt idx="37">
                  <c:v>25986</c:v>
                </c:pt>
                <c:pt idx="38">
                  <c:v>33362</c:v>
                </c:pt>
                <c:pt idx="39">
                  <c:v>55957</c:v>
                </c:pt>
                <c:pt idx="40">
                  <c:v>28962</c:v>
                </c:pt>
                <c:pt idx="41">
                  <c:v>26418</c:v>
                </c:pt>
                <c:pt idx="42">
                  <c:v>26444</c:v>
                </c:pt>
                <c:pt idx="43">
                  <c:v>65597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94-4CEE-8640-CB16FC32B13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Sheet1!$A$13:$A$66</c:f>
              <c:numCache>
                <c:formatCode>yyyy\-mm\-dd;@</c:formatCode>
                <c:ptCount val="54"/>
                <c:pt idx="0">
                  <c:v>40359</c:v>
                </c:pt>
                <c:pt idx="1">
                  <c:v>40451</c:v>
                </c:pt>
                <c:pt idx="2">
                  <c:v>40543</c:v>
                </c:pt>
                <c:pt idx="3">
                  <c:v>40633</c:v>
                </c:pt>
                <c:pt idx="4">
                  <c:v>40724</c:v>
                </c:pt>
                <c:pt idx="5">
                  <c:v>40816</c:v>
                </c:pt>
                <c:pt idx="6">
                  <c:v>40908</c:v>
                </c:pt>
                <c:pt idx="7">
                  <c:v>40999</c:v>
                </c:pt>
                <c:pt idx="8">
                  <c:v>41090</c:v>
                </c:pt>
                <c:pt idx="9">
                  <c:v>41182</c:v>
                </c:pt>
                <c:pt idx="10">
                  <c:v>41274</c:v>
                </c:pt>
                <c:pt idx="11">
                  <c:v>41364</c:v>
                </c:pt>
                <c:pt idx="12">
                  <c:v>41455</c:v>
                </c:pt>
                <c:pt idx="13">
                  <c:v>41547</c:v>
                </c:pt>
                <c:pt idx="14">
                  <c:v>41639</c:v>
                </c:pt>
                <c:pt idx="15">
                  <c:v>41729</c:v>
                </c:pt>
                <c:pt idx="16">
                  <c:v>41820</c:v>
                </c:pt>
                <c:pt idx="17">
                  <c:v>41912</c:v>
                </c:pt>
                <c:pt idx="18">
                  <c:v>42004</c:v>
                </c:pt>
                <c:pt idx="19">
                  <c:v>42094</c:v>
                </c:pt>
                <c:pt idx="20">
                  <c:v>42185</c:v>
                </c:pt>
                <c:pt idx="21">
                  <c:v>42277</c:v>
                </c:pt>
                <c:pt idx="22">
                  <c:v>42369</c:v>
                </c:pt>
                <c:pt idx="23">
                  <c:v>42460</c:v>
                </c:pt>
                <c:pt idx="24">
                  <c:v>42551</c:v>
                </c:pt>
                <c:pt idx="25">
                  <c:v>42643</c:v>
                </c:pt>
                <c:pt idx="26">
                  <c:v>42735</c:v>
                </c:pt>
                <c:pt idx="27">
                  <c:v>42825</c:v>
                </c:pt>
                <c:pt idx="28">
                  <c:v>42916</c:v>
                </c:pt>
                <c:pt idx="29">
                  <c:v>43008</c:v>
                </c:pt>
                <c:pt idx="30">
                  <c:v>43100</c:v>
                </c:pt>
                <c:pt idx="31">
                  <c:v>43190</c:v>
                </c:pt>
                <c:pt idx="32">
                  <c:v>43281</c:v>
                </c:pt>
                <c:pt idx="33">
                  <c:v>43373</c:v>
                </c:pt>
                <c:pt idx="34">
                  <c:v>43465</c:v>
                </c:pt>
                <c:pt idx="35">
                  <c:v>43555</c:v>
                </c:pt>
                <c:pt idx="36">
                  <c:v>43646</c:v>
                </c:pt>
                <c:pt idx="37">
                  <c:v>43738</c:v>
                </c:pt>
                <c:pt idx="38">
                  <c:v>43830</c:v>
                </c:pt>
                <c:pt idx="39">
                  <c:v>43921</c:v>
                </c:pt>
                <c:pt idx="40">
                  <c:v>44012</c:v>
                </c:pt>
                <c:pt idx="41">
                  <c:v>44104</c:v>
                </c:pt>
                <c:pt idx="42">
                  <c:v>44196</c:v>
                </c:pt>
                <c:pt idx="43">
                  <c:v>44286</c:v>
                </c:pt>
                <c:pt idx="44">
                  <c:v>44377</c:v>
                </c:pt>
              </c:numCache>
            </c:numRef>
          </c:cat>
          <c:val>
            <c:numRef>
              <c:f>Sheet1!$C$13:$C$66</c:f>
              <c:numCache>
                <c:formatCode>#,##0</c:formatCode>
                <c:ptCount val="54"/>
                <c:pt idx="0">
                  <c:v>1870.7272727272727</c:v>
                </c:pt>
                <c:pt idx="1">
                  <c:v>2365.2727272727275</c:v>
                </c:pt>
                <c:pt idx="2">
                  <c:v>2839.4545454545455</c:v>
                </c:pt>
                <c:pt idx="3">
                  <c:v>3619.5454545454545</c:v>
                </c:pt>
                <c:pt idx="4">
                  <c:v>4516</c:v>
                </c:pt>
                <c:pt idx="5">
                  <c:v>5573.636363636364</c:v>
                </c:pt>
                <c:pt idx="6">
                  <c:v>6691.454545454545</c:v>
                </c:pt>
                <c:pt idx="7">
                  <c:v>7388.181818181818</c:v>
                </c:pt>
                <c:pt idx="8">
                  <c:v>9344.818181818182</c:v>
                </c:pt>
                <c:pt idx="9">
                  <c:v>11091.727272727272</c:v>
                </c:pt>
                <c:pt idx="10">
                  <c:v>12111.272727272728</c:v>
                </c:pt>
                <c:pt idx="11">
                  <c:v>13117.363636363636</c:v>
                </c:pt>
                <c:pt idx="12">
                  <c:v>15409.636363636364</c:v>
                </c:pt>
                <c:pt idx="13">
                  <c:v>17011.545454545456</c:v>
                </c:pt>
                <c:pt idx="14">
                  <c:v>17859.909090909092</c:v>
                </c:pt>
                <c:pt idx="15">
                  <c:v>18702.727272727272</c:v>
                </c:pt>
                <c:pt idx="16">
                  <c:v>20561.363636363636</c:v>
                </c:pt>
                <c:pt idx="17">
                  <c:v>21739.727272727272</c:v>
                </c:pt>
                <c:pt idx="18">
                  <c:v>22571.272727272728</c:v>
                </c:pt>
                <c:pt idx="19">
                  <c:v>22546.545454545456</c:v>
                </c:pt>
                <c:pt idx="20">
                  <c:v>25174.363636363636</c:v>
                </c:pt>
                <c:pt idx="21">
                  <c:v>27398.090909090908</c:v>
                </c:pt>
                <c:pt idx="22">
                  <c:v>28736.545454545456</c:v>
                </c:pt>
                <c:pt idx="23">
                  <c:v>28877.363636363636</c:v>
                </c:pt>
                <c:pt idx="24">
                  <c:v>31484.636363636364</c:v>
                </c:pt>
                <c:pt idx="25">
                  <c:v>32821.272727272728</c:v>
                </c:pt>
                <c:pt idx="26">
                  <c:v>33233.818181818184</c:v>
                </c:pt>
                <c:pt idx="27">
                  <c:v>32839.454545454544</c:v>
                </c:pt>
                <c:pt idx="28">
                  <c:v>35413.454545454544</c:v>
                </c:pt>
                <c:pt idx="29">
                  <c:v>36640.545454545456</c:v>
                </c:pt>
                <c:pt idx="30">
                  <c:v>36746.727272727272</c:v>
                </c:pt>
                <c:pt idx="31">
                  <c:v>34716.181818181816</c:v>
                </c:pt>
                <c:pt idx="32">
                  <c:v>36609.090909090912</c:v>
                </c:pt>
                <c:pt idx="33">
                  <c:v>37171.909090909088</c:v>
                </c:pt>
                <c:pt idx="34">
                  <c:v>36922.909090909088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94-4CEE-8640-CB16FC32B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3550592"/>
        <c:axId val="643550920"/>
      </c:lineChart>
      <c:dateAx>
        <c:axId val="643550592"/>
        <c:scaling>
          <c:orientation val="minMax"/>
        </c:scaling>
        <c:delete val="0"/>
        <c:axPos val="b"/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3550920"/>
        <c:crosses val="autoZero"/>
        <c:auto val="1"/>
        <c:lblOffset val="100"/>
        <c:baseTimeUnit val="months"/>
      </c:dateAx>
      <c:valAx>
        <c:axId val="643550920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355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Sheet1!$B$1:$B$111</c:f>
              <c:numCache>
                <c:formatCode>#,##0</c:formatCode>
                <c:ptCount val="111"/>
                <c:pt idx="0" formatCode="General">
                  <c:v>0</c:v>
                </c:pt>
                <c:pt idx="1">
                  <c:v>5</c:v>
                </c:pt>
                <c:pt idx="2">
                  <c:v>118</c:v>
                </c:pt>
                <c:pt idx="3">
                  <c:v>241</c:v>
                </c:pt>
                <c:pt idx="4">
                  <c:v>378</c:v>
                </c:pt>
                <c:pt idx="5">
                  <c:v>419</c:v>
                </c:pt>
                <c:pt idx="6">
                  <c:v>806</c:v>
                </c:pt>
                <c:pt idx="7">
                  <c:v>2940</c:v>
                </c:pt>
                <c:pt idx="8">
                  <c:v>2427</c:v>
                </c:pt>
                <c:pt idx="9">
                  <c:v>3060</c:v>
                </c:pt>
                <c:pt idx="10">
                  <c:v>4606</c:v>
                </c:pt>
                <c:pt idx="11">
                  <c:v>5578</c:v>
                </c:pt>
                <c:pt idx="12">
                  <c:v>5445</c:v>
                </c:pt>
                <c:pt idx="13">
                  <c:v>5334</c:v>
                </c:pt>
                <c:pt idx="14">
                  <c:v>8822</c:v>
                </c:pt>
                <c:pt idx="15">
                  <c:v>10239</c:v>
                </c:pt>
                <c:pt idx="16">
                  <c:v>12053</c:v>
                </c:pt>
                <c:pt idx="17">
                  <c:v>13102</c:v>
                </c:pt>
                <c:pt idx="18">
                  <c:v>10604</c:v>
                </c:pt>
                <c:pt idx="19">
                  <c:v>23950</c:v>
                </c:pt>
                <c:pt idx="20">
                  <c:v>22276</c:v>
                </c:pt>
                <c:pt idx="21">
                  <c:v>15821</c:v>
                </c:pt>
                <c:pt idx="22">
                  <c:v>16645</c:v>
                </c:pt>
                <c:pt idx="23">
                  <c:v>30660</c:v>
                </c:pt>
                <c:pt idx="24">
                  <c:v>22955</c:v>
                </c:pt>
                <c:pt idx="25">
                  <c:v>18154</c:v>
                </c:pt>
                <c:pt idx="26">
                  <c:v>19510</c:v>
                </c:pt>
                <c:pt idx="27">
                  <c:v>32498</c:v>
                </c:pt>
                <c:pt idx="28">
                  <c:v>26064</c:v>
                </c:pt>
                <c:pt idx="29">
                  <c:v>19751</c:v>
                </c:pt>
                <c:pt idx="30">
                  <c:v>23678</c:v>
                </c:pt>
                <c:pt idx="31">
                  <c:v>51182</c:v>
                </c:pt>
                <c:pt idx="32">
                  <c:v>40282</c:v>
                </c:pt>
                <c:pt idx="33">
                  <c:v>31368</c:v>
                </c:pt>
                <c:pt idx="34">
                  <c:v>32209</c:v>
                </c:pt>
                <c:pt idx="35">
                  <c:v>51635</c:v>
                </c:pt>
                <c:pt idx="36">
                  <c:v>32857</c:v>
                </c:pt>
                <c:pt idx="37">
                  <c:v>24048</c:v>
                </c:pt>
                <c:pt idx="38">
                  <c:v>28160</c:v>
                </c:pt>
                <c:pt idx="39">
                  <c:v>54378</c:v>
                </c:pt>
                <c:pt idx="40">
                  <c:v>33249</c:v>
                </c:pt>
                <c:pt idx="41">
                  <c:v>24846</c:v>
                </c:pt>
                <c:pt idx="42">
                  <c:v>28846</c:v>
                </c:pt>
                <c:pt idx="43">
                  <c:v>61104</c:v>
                </c:pt>
                <c:pt idx="44">
                  <c:v>37559</c:v>
                </c:pt>
                <c:pt idx="45">
                  <c:v>29470</c:v>
                </c:pt>
                <c:pt idx="46">
                  <c:v>36755</c:v>
                </c:pt>
                <c:pt idx="47">
                  <c:v>51982</c:v>
                </c:pt>
                <c:pt idx="48">
                  <c:v>31051</c:v>
                </c:pt>
                <c:pt idx="49">
                  <c:v>25986</c:v>
                </c:pt>
                <c:pt idx="50">
                  <c:v>33362</c:v>
                </c:pt>
                <c:pt idx="51">
                  <c:v>55957</c:v>
                </c:pt>
                <c:pt idx="52">
                  <c:v>28962</c:v>
                </c:pt>
                <c:pt idx="53">
                  <c:v>26418</c:v>
                </c:pt>
                <c:pt idx="54">
                  <c:v>26444</c:v>
                </c:pt>
                <c:pt idx="55">
                  <c:v>65597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B7-46F8-8E88-AE864E2D582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Sheet1!$E$1:$E$111</c:f>
              <c:numCache>
                <c:formatCode>General</c:formatCode>
                <c:ptCount val="111"/>
                <c:pt idx="2" formatCode="#,##0">
                  <c:v>61.5</c:v>
                </c:pt>
                <c:pt idx="3" formatCode="#,##0">
                  <c:v>179.5</c:v>
                </c:pt>
                <c:pt idx="4" formatCode="#,##0">
                  <c:v>309.5</c:v>
                </c:pt>
                <c:pt idx="5" formatCode="#,##0">
                  <c:v>398.5</c:v>
                </c:pt>
                <c:pt idx="6" formatCode="#,##0">
                  <c:v>612.5</c:v>
                </c:pt>
                <c:pt idx="7" formatCode="#,##0">
                  <c:v>1873</c:v>
                </c:pt>
                <c:pt idx="8" formatCode="#,##0">
                  <c:v>2683.5</c:v>
                </c:pt>
                <c:pt idx="9" formatCode="#,##0">
                  <c:v>2743.5</c:v>
                </c:pt>
                <c:pt idx="10" formatCode="#,##0">
                  <c:v>3833</c:v>
                </c:pt>
                <c:pt idx="11" formatCode="#,##0">
                  <c:v>5092</c:v>
                </c:pt>
                <c:pt idx="12" formatCode="#,##0">
                  <c:v>5511.5</c:v>
                </c:pt>
                <c:pt idx="13" formatCode="#,##0">
                  <c:v>5389.5</c:v>
                </c:pt>
                <c:pt idx="14" formatCode="#,##0">
                  <c:v>7078</c:v>
                </c:pt>
                <c:pt idx="15" formatCode="#,##0">
                  <c:v>9530.5</c:v>
                </c:pt>
                <c:pt idx="16" formatCode="#,##0">
                  <c:v>11146</c:v>
                </c:pt>
                <c:pt idx="17" formatCode="#,##0">
                  <c:v>12577.5</c:v>
                </c:pt>
                <c:pt idx="18" formatCode="#,##0">
                  <c:v>11853</c:v>
                </c:pt>
                <c:pt idx="19" formatCode="#,##0">
                  <c:v>17277</c:v>
                </c:pt>
                <c:pt idx="20" formatCode="#,##0">
                  <c:v>23113</c:v>
                </c:pt>
                <c:pt idx="21" formatCode="#,##0">
                  <c:v>19048.5</c:v>
                </c:pt>
                <c:pt idx="22" formatCode="#,##0">
                  <c:v>16233</c:v>
                </c:pt>
                <c:pt idx="23" formatCode="#,##0">
                  <c:v>23652.5</c:v>
                </c:pt>
                <c:pt idx="24" formatCode="#,##0">
                  <c:v>26807.5</c:v>
                </c:pt>
                <c:pt idx="25" formatCode="#,##0">
                  <c:v>20554.5</c:v>
                </c:pt>
                <c:pt idx="26" formatCode="#,##0">
                  <c:v>18832</c:v>
                </c:pt>
                <c:pt idx="27" formatCode="#,##0">
                  <c:v>26004</c:v>
                </c:pt>
                <c:pt idx="28" formatCode="#,##0">
                  <c:v>29281</c:v>
                </c:pt>
                <c:pt idx="29" formatCode="#,##0">
                  <c:v>22907.5</c:v>
                </c:pt>
                <c:pt idx="30" formatCode="#,##0">
                  <c:v>21714.5</c:v>
                </c:pt>
                <c:pt idx="31" formatCode="#,##0">
                  <c:v>37430</c:v>
                </c:pt>
                <c:pt idx="32" formatCode="#,##0">
                  <c:v>45732</c:v>
                </c:pt>
                <c:pt idx="33" formatCode="#,##0">
                  <c:v>35825</c:v>
                </c:pt>
                <c:pt idx="34" formatCode="#,##0">
                  <c:v>31788.5</c:v>
                </c:pt>
                <c:pt idx="35" formatCode="#,##0">
                  <c:v>41922</c:v>
                </c:pt>
                <c:pt idx="36" formatCode="#,##0">
                  <c:v>42246</c:v>
                </c:pt>
                <c:pt idx="37" formatCode="#,##0">
                  <c:v>28452.5</c:v>
                </c:pt>
                <c:pt idx="38" formatCode="#,##0">
                  <c:v>26104</c:v>
                </c:pt>
                <c:pt idx="39" formatCode="#,##0">
                  <c:v>41269</c:v>
                </c:pt>
                <c:pt idx="40" formatCode="#,##0">
                  <c:v>43813.5</c:v>
                </c:pt>
                <c:pt idx="41" formatCode="#,##0">
                  <c:v>29047.5</c:v>
                </c:pt>
                <c:pt idx="42" formatCode="#,##0">
                  <c:v>26846</c:v>
                </c:pt>
                <c:pt idx="43" formatCode="#,##0">
                  <c:v>44975</c:v>
                </c:pt>
                <c:pt idx="44" formatCode="#,##0">
                  <c:v>49331.5</c:v>
                </c:pt>
                <c:pt idx="45" formatCode="#,##0">
                  <c:v>33514.5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B7-46F8-8E88-AE864E2D5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3568304"/>
        <c:axId val="643565680"/>
      </c:lineChart>
      <c:catAx>
        <c:axId val="643568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3565680"/>
        <c:crosses val="autoZero"/>
        <c:auto val="1"/>
        <c:lblAlgn val="ctr"/>
        <c:lblOffset val="100"/>
        <c:noMultiLvlLbl val="0"/>
      </c:catAx>
      <c:valAx>
        <c:axId val="64356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356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Sheet1!$B$1:$B$111</c:f>
              <c:numCache>
                <c:formatCode>#,##0</c:formatCode>
                <c:ptCount val="111"/>
                <c:pt idx="0" formatCode="General">
                  <c:v>0</c:v>
                </c:pt>
                <c:pt idx="1">
                  <c:v>5</c:v>
                </c:pt>
                <c:pt idx="2">
                  <c:v>118</c:v>
                </c:pt>
                <c:pt idx="3">
                  <c:v>241</c:v>
                </c:pt>
                <c:pt idx="4">
                  <c:v>378</c:v>
                </c:pt>
                <c:pt idx="5">
                  <c:v>419</c:v>
                </c:pt>
                <c:pt idx="6">
                  <c:v>806</c:v>
                </c:pt>
                <c:pt idx="7">
                  <c:v>2940</c:v>
                </c:pt>
                <c:pt idx="8">
                  <c:v>2427</c:v>
                </c:pt>
                <c:pt idx="9">
                  <c:v>3060</c:v>
                </c:pt>
                <c:pt idx="10">
                  <c:v>4606</c:v>
                </c:pt>
                <c:pt idx="11">
                  <c:v>5578</c:v>
                </c:pt>
                <c:pt idx="12">
                  <c:v>5445</c:v>
                </c:pt>
                <c:pt idx="13">
                  <c:v>5334</c:v>
                </c:pt>
                <c:pt idx="14">
                  <c:v>8822</c:v>
                </c:pt>
                <c:pt idx="15">
                  <c:v>10239</c:v>
                </c:pt>
                <c:pt idx="16">
                  <c:v>12053</c:v>
                </c:pt>
                <c:pt idx="17">
                  <c:v>13102</c:v>
                </c:pt>
                <c:pt idx="18">
                  <c:v>10604</c:v>
                </c:pt>
                <c:pt idx="19">
                  <c:v>23950</c:v>
                </c:pt>
                <c:pt idx="20">
                  <c:v>22276</c:v>
                </c:pt>
                <c:pt idx="21">
                  <c:v>15821</c:v>
                </c:pt>
                <c:pt idx="22">
                  <c:v>16645</c:v>
                </c:pt>
                <c:pt idx="23">
                  <c:v>30660</c:v>
                </c:pt>
                <c:pt idx="24">
                  <c:v>22955</c:v>
                </c:pt>
                <c:pt idx="25">
                  <c:v>18154</c:v>
                </c:pt>
                <c:pt idx="26">
                  <c:v>19510</c:v>
                </c:pt>
                <c:pt idx="27">
                  <c:v>32498</c:v>
                </c:pt>
                <c:pt idx="28">
                  <c:v>26064</c:v>
                </c:pt>
                <c:pt idx="29">
                  <c:v>19751</c:v>
                </c:pt>
                <c:pt idx="30">
                  <c:v>23678</c:v>
                </c:pt>
                <c:pt idx="31">
                  <c:v>51182</c:v>
                </c:pt>
                <c:pt idx="32">
                  <c:v>40282</c:v>
                </c:pt>
                <c:pt idx="33">
                  <c:v>31368</c:v>
                </c:pt>
                <c:pt idx="34">
                  <c:v>32209</c:v>
                </c:pt>
                <c:pt idx="35">
                  <c:v>51635</c:v>
                </c:pt>
                <c:pt idx="36">
                  <c:v>32857</c:v>
                </c:pt>
                <c:pt idx="37">
                  <c:v>24048</c:v>
                </c:pt>
                <c:pt idx="38">
                  <c:v>28160</c:v>
                </c:pt>
                <c:pt idx="39">
                  <c:v>54378</c:v>
                </c:pt>
                <c:pt idx="40">
                  <c:v>33249</c:v>
                </c:pt>
                <c:pt idx="41">
                  <c:v>24846</c:v>
                </c:pt>
                <c:pt idx="42">
                  <c:v>28846</c:v>
                </c:pt>
                <c:pt idx="43">
                  <c:v>61104</c:v>
                </c:pt>
                <c:pt idx="44">
                  <c:v>37559</c:v>
                </c:pt>
                <c:pt idx="45">
                  <c:v>29470</c:v>
                </c:pt>
                <c:pt idx="46">
                  <c:v>36755</c:v>
                </c:pt>
                <c:pt idx="47">
                  <c:v>51982</c:v>
                </c:pt>
                <c:pt idx="48">
                  <c:v>31051</c:v>
                </c:pt>
                <c:pt idx="49">
                  <c:v>25986</c:v>
                </c:pt>
                <c:pt idx="50">
                  <c:v>33362</c:v>
                </c:pt>
                <c:pt idx="51">
                  <c:v>55957</c:v>
                </c:pt>
                <c:pt idx="52">
                  <c:v>28962</c:v>
                </c:pt>
                <c:pt idx="53">
                  <c:v>26418</c:v>
                </c:pt>
                <c:pt idx="54">
                  <c:v>26444</c:v>
                </c:pt>
                <c:pt idx="55">
                  <c:v>65597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27-4697-BAC7-ABB052293D4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Sheet1!$F$1:$F$111</c:f>
              <c:numCache>
                <c:formatCode>General</c:formatCode>
                <c:ptCount val="111"/>
                <c:pt idx="3" formatCode="#,##0">
                  <c:v>121.33333333333333</c:v>
                </c:pt>
                <c:pt idx="4" formatCode="#,##0">
                  <c:v>245.66666666666666</c:v>
                </c:pt>
                <c:pt idx="5" formatCode="#,##0">
                  <c:v>346</c:v>
                </c:pt>
                <c:pt idx="6" formatCode="#,##0">
                  <c:v>534.33333333333337</c:v>
                </c:pt>
                <c:pt idx="7" formatCode="#,##0">
                  <c:v>1388.3333333333333</c:v>
                </c:pt>
                <c:pt idx="8" formatCode="#,##0">
                  <c:v>2057.6666666666665</c:v>
                </c:pt>
                <c:pt idx="9" formatCode="#,##0">
                  <c:v>2809</c:v>
                </c:pt>
                <c:pt idx="10" formatCode="#,##0">
                  <c:v>3364.3333333333335</c:v>
                </c:pt>
                <c:pt idx="11" formatCode="#,##0">
                  <c:v>4414.666666666667</c:v>
                </c:pt>
                <c:pt idx="12" formatCode="#,##0">
                  <c:v>5209.666666666667</c:v>
                </c:pt>
                <c:pt idx="13" formatCode="#,##0">
                  <c:v>5452.333333333333</c:v>
                </c:pt>
                <c:pt idx="14" formatCode="#,##0">
                  <c:v>6533.666666666667</c:v>
                </c:pt>
                <c:pt idx="15" formatCode="#,##0">
                  <c:v>8131.666666666667</c:v>
                </c:pt>
                <c:pt idx="16" formatCode="#,##0">
                  <c:v>10371.333333333334</c:v>
                </c:pt>
                <c:pt idx="17" formatCode="#,##0">
                  <c:v>11798</c:v>
                </c:pt>
                <c:pt idx="18" formatCode="#,##0">
                  <c:v>11919.666666666666</c:v>
                </c:pt>
                <c:pt idx="19" formatCode="#,##0">
                  <c:v>15885.333333333334</c:v>
                </c:pt>
                <c:pt idx="20" formatCode="#,##0">
                  <c:v>18943.333333333332</c:v>
                </c:pt>
                <c:pt idx="21" formatCode="#,##0">
                  <c:v>20682.333333333332</c:v>
                </c:pt>
                <c:pt idx="22" formatCode="#,##0">
                  <c:v>18247.333333333332</c:v>
                </c:pt>
                <c:pt idx="23" formatCode="#,##0">
                  <c:v>21042</c:v>
                </c:pt>
                <c:pt idx="24" formatCode="#,##0">
                  <c:v>23420</c:v>
                </c:pt>
                <c:pt idx="25" formatCode="#,##0">
                  <c:v>23923</c:v>
                </c:pt>
                <c:pt idx="26" formatCode="#,##0">
                  <c:v>20206.333333333332</c:v>
                </c:pt>
                <c:pt idx="27" formatCode="#,##0">
                  <c:v>23387.333333333332</c:v>
                </c:pt>
                <c:pt idx="28" formatCode="#,##0">
                  <c:v>26024</c:v>
                </c:pt>
                <c:pt idx="29" formatCode="#,##0">
                  <c:v>26104.333333333332</c:v>
                </c:pt>
                <c:pt idx="30" formatCode="#,##0">
                  <c:v>23164.333333333332</c:v>
                </c:pt>
                <c:pt idx="31" formatCode="#,##0">
                  <c:v>31537</c:v>
                </c:pt>
                <c:pt idx="32" formatCode="#,##0">
                  <c:v>38380.666666666664</c:v>
                </c:pt>
                <c:pt idx="33" formatCode="#,##0">
                  <c:v>40944</c:v>
                </c:pt>
                <c:pt idx="34" formatCode="#,##0">
                  <c:v>34619.666666666664</c:v>
                </c:pt>
                <c:pt idx="35" formatCode="#,##0">
                  <c:v>38404</c:v>
                </c:pt>
                <c:pt idx="36" formatCode="#,##0">
                  <c:v>38900.333333333336</c:v>
                </c:pt>
                <c:pt idx="37" formatCode="#,##0">
                  <c:v>36180</c:v>
                </c:pt>
                <c:pt idx="38" formatCode="#,##0">
                  <c:v>28355</c:v>
                </c:pt>
                <c:pt idx="39" formatCode="#,##0">
                  <c:v>35528.666666666664</c:v>
                </c:pt>
                <c:pt idx="40" formatCode="#,##0">
                  <c:v>38595.666666666664</c:v>
                </c:pt>
                <c:pt idx="41" formatCode="#,##0">
                  <c:v>37491</c:v>
                </c:pt>
                <c:pt idx="42" formatCode="#,##0">
                  <c:v>28980.333333333332</c:v>
                </c:pt>
                <c:pt idx="43" formatCode="#,##0">
                  <c:v>38265.333333333336</c:v>
                </c:pt>
                <c:pt idx="44" formatCode="#,##0">
                  <c:v>42503</c:v>
                </c:pt>
                <c:pt idx="45" formatCode="#,##0">
                  <c:v>42711</c:v>
                </c:pt>
                <c:pt idx="46" formatCode="#,##0">
                  <c:v>34594.666666666664</c:v>
                </c:pt>
                <c:pt idx="47" formatCode="#,##0">
                  <c:v>39402.333333333336</c:v>
                </c:pt>
                <c:pt idx="48" formatCode="#,##0">
                  <c:v>39929.333333333336</c:v>
                </c:pt>
                <c:pt idx="49" formatCode="#,##0">
                  <c:v>36339.666666666664</c:v>
                </c:pt>
                <c:pt idx="50" formatCode="#,##0">
                  <c:v>30133</c:v>
                </c:pt>
                <c:pt idx="51" formatCode="#,##0">
                  <c:v>38435</c:v>
                </c:pt>
                <c:pt idx="52" formatCode="#,##0">
                  <c:v>39427</c:v>
                </c:pt>
                <c:pt idx="53" formatCode="#,##0">
                  <c:v>37112.333333333336</c:v>
                </c:pt>
                <c:pt idx="54" formatCode="#,##0">
                  <c:v>27274.666666666668</c:v>
                </c:pt>
                <c:pt idx="55" formatCode="#,##0">
                  <c:v>39486.333333333336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27-4697-BAC7-ABB052293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3577488"/>
        <c:axId val="643582736"/>
      </c:lineChart>
      <c:catAx>
        <c:axId val="643577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3582736"/>
        <c:crosses val="autoZero"/>
        <c:auto val="1"/>
        <c:lblAlgn val="ctr"/>
        <c:lblOffset val="100"/>
        <c:noMultiLvlLbl val="0"/>
      </c:catAx>
      <c:valAx>
        <c:axId val="64358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357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224119</xdr:colOff>
      <xdr:row>2</xdr:row>
      <xdr:rowOff>28573</xdr:rowOff>
    </xdr:from>
    <xdr:to>
      <xdr:col>19</xdr:col>
      <xdr:colOff>149412</xdr:colOff>
      <xdr:row>23</xdr:row>
      <xdr:rowOff>99607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A2A5A7-BDC6-4C48-8597-773265F94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12451</xdr:colOff>
      <xdr:row>5</xdr:row>
      <xdr:rowOff>68527</xdr:rowOff>
    </xdr:from>
    <xdr:to>
      <xdr:col>33</xdr:col>
      <xdr:colOff>486232</xdr:colOff>
      <xdr:row>22</xdr:row>
      <xdr:rowOff>74705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B8B5950-DD82-4DAE-B60A-F8221F0A70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229205</xdr:colOff>
      <xdr:row>29</xdr:row>
      <xdr:rowOff>112964</xdr:rowOff>
    </xdr:from>
    <xdr:to>
      <xdr:col>28</xdr:col>
      <xdr:colOff>448236</xdr:colOff>
      <xdr:row>54</xdr:row>
      <xdr:rowOff>124509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63D15E-34C6-4282-AC74-4B02872C5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3"/>
  <sheetViews>
    <sheetView showGridLines="0" tabSelected="1" topLeftCell="G144" zoomScale="40" zoomScaleNormal="40" workbookViewId="0">
      <selection activeCell="O175" sqref="L145:O175"/>
    </sheetView>
  </sheetViews>
  <sheetFormatPr defaultRowHeight="14.5" x14ac:dyDescent="0.35"/>
  <cols>
    <col min="1" max="1" width="17.81640625" style="5" bestFit="1" customWidth="1"/>
    <col min="10" max="10" width="5.453125" customWidth="1"/>
    <col min="11" max="11" width="8.7265625" hidden="1" customWidth="1"/>
    <col min="12" max="12" width="35.81640625" bestFit="1" customWidth="1"/>
    <col min="13" max="13" width="14.81640625" customWidth="1"/>
    <col min="14" max="14" width="17.36328125" style="53" bestFit="1" customWidth="1"/>
    <col min="15" max="15" width="15.08984375" bestFit="1" customWidth="1"/>
    <col min="16" max="16" width="8.81640625" bestFit="1" customWidth="1"/>
    <col min="19" max="19" width="10.08984375" bestFit="1" customWidth="1"/>
    <col min="20" max="20" width="31.453125" customWidth="1"/>
    <col min="21" max="21" width="11.1796875" bestFit="1" customWidth="1"/>
    <col min="22" max="22" width="22.81640625" style="39" bestFit="1" customWidth="1"/>
    <col min="23" max="23" width="11.81640625" bestFit="1" customWidth="1"/>
    <col min="24" max="26" width="10" bestFit="1" customWidth="1"/>
    <col min="27" max="27" width="8.81640625" bestFit="1" customWidth="1"/>
    <col min="30" max="30" width="25.81640625" bestFit="1" customWidth="1"/>
    <col min="31" max="31" width="9.90625" bestFit="1" customWidth="1"/>
    <col min="32" max="32" width="8.7265625" customWidth="1"/>
    <col min="33" max="33" width="9.90625" bestFit="1" customWidth="1"/>
  </cols>
  <sheetData>
    <row r="1" spans="1:6" x14ac:dyDescent="0.35">
      <c r="A1" s="4" t="s">
        <v>0</v>
      </c>
      <c r="B1" s="1" t="s">
        <v>1</v>
      </c>
    </row>
    <row r="2" spans="1:6" x14ac:dyDescent="0.35">
      <c r="A2" s="4">
        <v>39355</v>
      </c>
      <c r="B2" s="2">
        <v>5</v>
      </c>
    </row>
    <row r="3" spans="1:6" x14ac:dyDescent="0.35">
      <c r="A3" s="4">
        <v>39447</v>
      </c>
      <c r="B3" s="2">
        <v>118</v>
      </c>
      <c r="E3" s="3">
        <f>AVERAGE(B2:B3)</f>
        <v>61.5</v>
      </c>
    </row>
    <row r="4" spans="1:6" x14ac:dyDescent="0.35">
      <c r="A4" s="4">
        <v>39538</v>
      </c>
      <c r="B4" s="2">
        <v>241</v>
      </c>
      <c r="E4" s="3">
        <f t="shared" ref="E4:E46" si="0">AVERAGE(B3:B4)</f>
        <v>179.5</v>
      </c>
      <c r="F4" s="3">
        <f>AVERAGE(B2:B4)</f>
        <v>121.33333333333333</v>
      </c>
    </row>
    <row r="5" spans="1:6" x14ac:dyDescent="0.35">
      <c r="A5" s="4">
        <v>39629</v>
      </c>
      <c r="B5" s="2">
        <v>378</v>
      </c>
      <c r="E5" s="3">
        <f t="shared" si="0"/>
        <v>309.5</v>
      </c>
      <c r="F5" s="3">
        <f t="shared" ref="F5:F56" si="1">AVERAGE(B3:B5)</f>
        <v>245.66666666666666</v>
      </c>
    </row>
    <row r="6" spans="1:6" x14ac:dyDescent="0.35">
      <c r="A6" s="4">
        <v>39721</v>
      </c>
      <c r="B6" s="2">
        <v>419</v>
      </c>
      <c r="E6" s="3">
        <f t="shared" si="0"/>
        <v>398.5</v>
      </c>
      <c r="F6" s="3">
        <f t="shared" si="1"/>
        <v>346</v>
      </c>
    </row>
    <row r="7" spans="1:6" x14ac:dyDescent="0.35">
      <c r="A7" s="4">
        <v>39813</v>
      </c>
      <c r="B7" s="2">
        <v>806</v>
      </c>
      <c r="E7" s="3">
        <f t="shared" si="0"/>
        <v>612.5</v>
      </c>
      <c r="F7" s="3">
        <f t="shared" si="1"/>
        <v>534.33333333333337</v>
      </c>
    </row>
    <row r="8" spans="1:6" x14ac:dyDescent="0.35">
      <c r="A8" s="4">
        <v>39903</v>
      </c>
      <c r="B8" s="2">
        <v>2940</v>
      </c>
      <c r="E8" s="3">
        <f t="shared" si="0"/>
        <v>1873</v>
      </c>
      <c r="F8" s="3">
        <f t="shared" si="1"/>
        <v>1388.3333333333333</v>
      </c>
    </row>
    <row r="9" spans="1:6" x14ac:dyDescent="0.35">
      <c r="A9" s="4">
        <v>39994</v>
      </c>
      <c r="B9" s="2">
        <v>2427</v>
      </c>
      <c r="E9" s="3">
        <f t="shared" si="0"/>
        <v>2683.5</v>
      </c>
      <c r="F9" s="3">
        <f t="shared" si="1"/>
        <v>2057.6666666666665</v>
      </c>
    </row>
    <row r="10" spans="1:6" x14ac:dyDescent="0.35">
      <c r="A10" s="4">
        <v>40086</v>
      </c>
      <c r="B10" s="2">
        <v>3060</v>
      </c>
      <c r="E10" s="3">
        <f t="shared" si="0"/>
        <v>2743.5</v>
      </c>
      <c r="F10" s="3">
        <f t="shared" si="1"/>
        <v>2809</v>
      </c>
    </row>
    <row r="11" spans="1:6" x14ac:dyDescent="0.35">
      <c r="A11" s="4">
        <v>40178</v>
      </c>
      <c r="B11" s="2">
        <v>4606</v>
      </c>
      <c r="C11" s="3"/>
      <c r="E11" s="3">
        <f t="shared" si="0"/>
        <v>3833</v>
      </c>
      <c r="F11" s="3">
        <f t="shared" si="1"/>
        <v>3364.3333333333335</v>
      </c>
    </row>
    <row r="12" spans="1:6" x14ac:dyDescent="0.35">
      <c r="A12" s="4">
        <v>40268</v>
      </c>
      <c r="B12" s="2">
        <v>5578</v>
      </c>
      <c r="C12" s="3"/>
      <c r="E12" s="3">
        <f t="shared" si="0"/>
        <v>5092</v>
      </c>
      <c r="F12" s="3">
        <f t="shared" si="1"/>
        <v>4414.666666666667</v>
      </c>
    </row>
    <row r="13" spans="1:6" x14ac:dyDescent="0.35">
      <c r="A13" s="4">
        <v>40359</v>
      </c>
      <c r="B13" s="2">
        <v>5445</v>
      </c>
      <c r="C13" s="3">
        <f>AVERAGE(B2:B12)</f>
        <v>1870.7272727272727</v>
      </c>
      <c r="D13" s="3">
        <f>ABS(B13-C13)/B13*100</f>
        <v>65.643208948994072</v>
      </c>
      <c r="E13" s="3">
        <f t="shared" si="0"/>
        <v>5511.5</v>
      </c>
      <c r="F13" s="3">
        <f t="shared" si="1"/>
        <v>5209.666666666667</v>
      </c>
    </row>
    <row r="14" spans="1:6" x14ac:dyDescent="0.35">
      <c r="A14" s="4">
        <v>40451</v>
      </c>
      <c r="B14" s="2">
        <v>5334</v>
      </c>
      <c r="C14" s="3">
        <f t="shared" ref="C14:C47" si="2">AVERAGE(B3:B13)</f>
        <v>2365.2727272727275</v>
      </c>
      <c r="D14" s="3">
        <f>ABS(B14-C14)/B14*100</f>
        <v>55.656679278726514</v>
      </c>
      <c r="E14" s="3">
        <f t="shared" si="0"/>
        <v>5389.5</v>
      </c>
      <c r="F14" s="3">
        <f t="shared" si="1"/>
        <v>5452.333333333333</v>
      </c>
    </row>
    <row r="15" spans="1:6" x14ac:dyDescent="0.35">
      <c r="A15" s="4">
        <v>40543</v>
      </c>
      <c r="B15" s="2">
        <v>8822</v>
      </c>
      <c r="C15" s="3">
        <f t="shared" si="2"/>
        <v>2839.4545454545455</v>
      </c>
      <c r="D15" s="3">
        <f t="shared" ref="D15:D56" si="3">ABS(B15-C15)/B15*100</f>
        <v>67.813936233795673</v>
      </c>
      <c r="E15" s="3">
        <f t="shared" si="0"/>
        <v>7078</v>
      </c>
      <c r="F15" s="3">
        <f t="shared" si="1"/>
        <v>6533.666666666667</v>
      </c>
    </row>
    <row r="16" spans="1:6" x14ac:dyDescent="0.35">
      <c r="A16" s="4">
        <v>40633</v>
      </c>
      <c r="B16" s="2">
        <v>10239</v>
      </c>
      <c r="C16" s="3">
        <f t="shared" si="2"/>
        <v>3619.5454545454545</v>
      </c>
      <c r="D16" s="3">
        <f t="shared" si="3"/>
        <v>64.649424215788116</v>
      </c>
      <c r="E16" s="3">
        <f t="shared" si="0"/>
        <v>9530.5</v>
      </c>
      <c r="F16" s="3">
        <f t="shared" si="1"/>
        <v>8131.666666666667</v>
      </c>
    </row>
    <row r="17" spans="1:6" x14ac:dyDescent="0.35">
      <c r="A17" s="4">
        <v>40724</v>
      </c>
      <c r="B17" s="2">
        <v>12053</v>
      </c>
      <c r="C17" s="3">
        <f t="shared" si="2"/>
        <v>4516</v>
      </c>
      <c r="D17" s="3">
        <f t="shared" si="3"/>
        <v>62.532149672280759</v>
      </c>
      <c r="E17" s="3">
        <f t="shared" si="0"/>
        <v>11146</v>
      </c>
      <c r="F17" s="3">
        <f t="shared" si="1"/>
        <v>10371.333333333334</v>
      </c>
    </row>
    <row r="18" spans="1:6" x14ac:dyDescent="0.35">
      <c r="A18" s="4">
        <v>40816</v>
      </c>
      <c r="B18" s="2">
        <v>13102</v>
      </c>
      <c r="C18" s="3">
        <f t="shared" si="2"/>
        <v>5573.636363636364</v>
      </c>
      <c r="D18" s="3">
        <f t="shared" si="3"/>
        <v>57.459652239075218</v>
      </c>
      <c r="E18" s="3">
        <f t="shared" si="0"/>
        <v>12577.5</v>
      </c>
      <c r="F18" s="3">
        <f t="shared" si="1"/>
        <v>11798</v>
      </c>
    </row>
    <row r="19" spans="1:6" x14ac:dyDescent="0.35">
      <c r="A19" s="4">
        <v>40908</v>
      </c>
      <c r="B19" s="2">
        <v>10604</v>
      </c>
      <c r="C19" s="3">
        <f t="shared" si="2"/>
        <v>6691.454545454545</v>
      </c>
      <c r="D19" s="3">
        <f t="shared" si="3"/>
        <v>36.896882822948463</v>
      </c>
      <c r="E19" s="3">
        <f t="shared" si="0"/>
        <v>11853</v>
      </c>
      <c r="F19" s="3">
        <f t="shared" si="1"/>
        <v>11919.666666666666</v>
      </c>
    </row>
    <row r="20" spans="1:6" x14ac:dyDescent="0.35">
      <c r="A20" s="4">
        <v>40999</v>
      </c>
      <c r="B20" s="2">
        <v>23950</v>
      </c>
      <c r="C20" s="3">
        <f t="shared" si="2"/>
        <v>7388.181818181818</v>
      </c>
      <c r="D20" s="3">
        <f t="shared" si="3"/>
        <v>69.151641677737715</v>
      </c>
      <c r="E20" s="3">
        <f t="shared" si="0"/>
        <v>17277</v>
      </c>
      <c r="F20" s="3">
        <f t="shared" si="1"/>
        <v>15885.333333333334</v>
      </c>
    </row>
    <row r="21" spans="1:6" x14ac:dyDescent="0.35">
      <c r="A21" s="4">
        <v>41090</v>
      </c>
      <c r="B21" s="2">
        <v>22276</v>
      </c>
      <c r="C21" s="3">
        <f t="shared" si="2"/>
        <v>9344.818181818182</v>
      </c>
      <c r="D21" s="3">
        <f t="shared" si="3"/>
        <v>58.049837574886951</v>
      </c>
      <c r="E21" s="3">
        <f t="shared" si="0"/>
        <v>23113</v>
      </c>
      <c r="F21" s="3">
        <f t="shared" si="1"/>
        <v>18943.333333333332</v>
      </c>
    </row>
    <row r="22" spans="1:6" x14ac:dyDescent="0.35">
      <c r="A22" s="4">
        <v>41182</v>
      </c>
      <c r="B22" s="2">
        <v>15821</v>
      </c>
      <c r="C22" s="3">
        <f t="shared" si="2"/>
        <v>11091.727272727272</v>
      </c>
      <c r="D22" s="3">
        <f t="shared" si="3"/>
        <v>29.892375496319623</v>
      </c>
      <c r="E22" s="3">
        <f t="shared" si="0"/>
        <v>19048.5</v>
      </c>
      <c r="F22" s="3">
        <f t="shared" si="1"/>
        <v>20682.333333333332</v>
      </c>
    </row>
    <row r="23" spans="1:6" x14ac:dyDescent="0.35">
      <c r="A23" s="4">
        <v>41274</v>
      </c>
      <c r="B23" s="2">
        <v>16645</v>
      </c>
      <c r="C23" s="3">
        <f t="shared" si="2"/>
        <v>12111.272727272728</v>
      </c>
      <c r="D23" s="3">
        <f t="shared" si="3"/>
        <v>27.237772740926836</v>
      </c>
      <c r="E23" s="3">
        <f t="shared" si="0"/>
        <v>16233</v>
      </c>
      <c r="F23" s="3">
        <f t="shared" si="1"/>
        <v>18247.333333333332</v>
      </c>
    </row>
    <row r="24" spans="1:6" x14ac:dyDescent="0.35">
      <c r="A24" s="4">
        <v>41364</v>
      </c>
      <c r="B24" s="2">
        <v>30660</v>
      </c>
      <c r="C24" s="3">
        <f t="shared" si="2"/>
        <v>13117.363636363636</v>
      </c>
      <c r="D24" s="3">
        <f t="shared" si="3"/>
        <v>57.216687422166878</v>
      </c>
      <c r="E24" s="3">
        <f t="shared" si="0"/>
        <v>23652.5</v>
      </c>
      <c r="F24" s="3">
        <f t="shared" si="1"/>
        <v>21042</v>
      </c>
    </row>
    <row r="25" spans="1:6" x14ac:dyDescent="0.35">
      <c r="A25" s="4">
        <v>41455</v>
      </c>
      <c r="B25" s="2">
        <v>22955</v>
      </c>
      <c r="C25" s="3">
        <f t="shared" si="2"/>
        <v>15409.636363636364</v>
      </c>
      <c r="D25" s="3">
        <f t="shared" si="3"/>
        <v>32.870240193263498</v>
      </c>
      <c r="E25" s="3">
        <f t="shared" si="0"/>
        <v>26807.5</v>
      </c>
      <c r="F25" s="3">
        <f t="shared" si="1"/>
        <v>23420</v>
      </c>
    </row>
    <row r="26" spans="1:6" x14ac:dyDescent="0.35">
      <c r="A26" s="4">
        <v>41547</v>
      </c>
      <c r="B26" s="2">
        <v>18154</v>
      </c>
      <c r="C26" s="3">
        <f t="shared" si="2"/>
        <v>17011.545454545456</v>
      </c>
      <c r="D26" s="3">
        <f t="shared" si="3"/>
        <v>6.2931284865844663</v>
      </c>
      <c r="E26" s="3">
        <f t="shared" si="0"/>
        <v>20554.5</v>
      </c>
      <c r="F26" s="3">
        <f t="shared" si="1"/>
        <v>23923</v>
      </c>
    </row>
    <row r="27" spans="1:6" x14ac:dyDescent="0.35">
      <c r="A27" s="4">
        <v>41639</v>
      </c>
      <c r="B27" s="2">
        <v>19510</v>
      </c>
      <c r="C27" s="3">
        <f t="shared" si="2"/>
        <v>17859.909090909092</v>
      </c>
      <c r="D27" s="3">
        <f t="shared" si="3"/>
        <v>8.4576673966730294</v>
      </c>
      <c r="E27" s="3">
        <f t="shared" si="0"/>
        <v>18832</v>
      </c>
      <c r="F27" s="3">
        <f t="shared" si="1"/>
        <v>20206.333333333332</v>
      </c>
    </row>
    <row r="28" spans="1:6" x14ac:dyDescent="0.35">
      <c r="A28" s="4">
        <v>41729</v>
      </c>
      <c r="B28" s="2">
        <v>32498</v>
      </c>
      <c r="C28" s="3">
        <f t="shared" si="2"/>
        <v>18702.727272727272</v>
      </c>
      <c r="D28" s="3">
        <f t="shared" si="3"/>
        <v>42.449605290395489</v>
      </c>
      <c r="E28" s="3">
        <f t="shared" si="0"/>
        <v>26004</v>
      </c>
      <c r="F28" s="3">
        <f t="shared" si="1"/>
        <v>23387.333333333332</v>
      </c>
    </row>
    <row r="29" spans="1:6" x14ac:dyDescent="0.35">
      <c r="A29" s="4">
        <v>41820</v>
      </c>
      <c r="B29" s="2">
        <v>26064</v>
      </c>
      <c r="C29" s="3">
        <f t="shared" si="2"/>
        <v>20561.363636363636</v>
      </c>
      <c r="D29" s="3">
        <f t="shared" si="3"/>
        <v>21.112017969752777</v>
      </c>
      <c r="E29" s="3">
        <f t="shared" si="0"/>
        <v>29281</v>
      </c>
      <c r="F29" s="3">
        <f t="shared" si="1"/>
        <v>26024</v>
      </c>
    </row>
    <row r="30" spans="1:6" x14ac:dyDescent="0.35">
      <c r="A30" s="4">
        <v>41912</v>
      </c>
      <c r="B30" s="2">
        <v>19751</v>
      </c>
      <c r="C30" s="3">
        <f t="shared" si="2"/>
        <v>21739.727272727272</v>
      </c>
      <c r="D30" s="3">
        <f t="shared" si="3"/>
        <v>10.068995355816272</v>
      </c>
      <c r="E30" s="3">
        <f t="shared" si="0"/>
        <v>22907.5</v>
      </c>
      <c r="F30" s="3">
        <f t="shared" si="1"/>
        <v>26104.333333333332</v>
      </c>
    </row>
    <row r="31" spans="1:6" x14ac:dyDescent="0.35">
      <c r="A31" s="4">
        <v>42004</v>
      </c>
      <c r="B31" s="2">
        <v>23678</v>
      </c>
      <c r="C31" s="3">
        <f t="shared" si="2"/>
        <v>22571.272727272728</v>
      </c>
      <c r="D31" s="3">
        <f t="shared" si="3"/>
        <v>4.6740741309539322</v>
      </c>
      <c r="E31" s="3">
        <f t="shared" si="0"/>
        <v>21714.5</v>
      </c>
      <c r="F31" s="3">
        <f t="shared" si="1"/>
        <v>23164.333333333332</v>
      </c>
    </row>
    <row r="32" spans="1:6" x14ac:dyDescent="0.35">
      <c r="A32" s="4">
        <v>42094</v>
      </c>
      <c r="B32" s="2">
        <v>51182</v>
      </c>
      <c r="C32" s="3">
        <f t="shared" si="2"/>
        <v>22546.545454545456</v>
      </c>
      <c r="D32" s="3">
        <f t="shared" si="3"/>
        <v>55.948291480314452</v>
      </c>
      <c r="E32" s="3">
        <f t="shared" si="0"/>
        <v>37430</v>
      </c>
      <c r="F32" s="3">
        <f t="shared" si="1"/>
        <v>31537</v>
      </c>
    </row>
    <row r="33" spans="1:6" x14ac:dyDescent="0.35">
      <c r="A33" s="4">
        <v>42185</v>
      </c>
      <c r="B33" s="2">
        <v>40282</v>
      </c>
      <c r="C33" s="3">
        <f t="shared" si="2"/>
        <v>25174.363636363636</v>
      </c>
      <c r="D33" s="3">
        <f t="shared" si="3"/>
        <v>37.504682894683391</v>
      </c>
      <c r="E33" s="3">
        <f t="shared" si="0"/>
        <v>45732</v>
      </c>
      <c r="F33" s="3">
        <f t="shared" si="1"/>
        <v>38380.666666666664</v>
      </c>
    </row>
    <row r="34" spans="1:6" x14ac:dyDescent="0.35">
      <c r="A34" s="4">
        <v>42277</v>
      </c>
      <c r="B34" s="2">
        <v>31368</v>
      </c>
      <c r="C34" s="3">
        <f t="shared" si="2"/>
        <v>27398.090909090908</v>
      </c>
      <c r="D34" s="3">
        <f t="shared" si="3"/>
        <v>12.65592033572141</v>
      </c>
      <c r="E34" s="3">
        <f t="shared" si="0"/>
        <v>35825</v>
      </c>
      <c r="F34" s="3">
        <f t="shared" si="1"/>
        <v>40944</v>
      </c>
    </row>
    <row r="35" spans="1:6" x14ac:dyDescent="0.35">
      <c r="A35" s="4">
        <v>42369</v>
      </c>
      <c r="B35" s="2">
        <v>32209</v>
      </c>
      <c r="C35" s="3">
        <f t="shared" si="2"/>
        <v>28736.545454545456</v>
      </c>
      <c r="D35" s="3">
        <f t="shared" si="3"/>
        <v>10.781007002559981</v>
      </c>
      <c r="E35" s="3">
        <f t="shared" si="0"/>
        <v>31788.5</v>
      </c>
      <c r="F35" s="3">
        <f t="shared" si="1"/>
        <v>34619.666666666664</v>
      </c>
    </row>
    <row r="36" spans="1:6" x14ac:dyDescent="0.35">
      <c r="A36" s="4">
        <v>42460</v>
      </c>
      <c r="B36" s="2">
        <v>51635</v>
      </c>
      <c r="C36" s="3">
        <f t="shared" si="2"/>
        <v>28877.363636363636</v>
      </c>
      <c r="D36" s="3">
        <f t="shared" si="3"/>
        <v>44.074051251353467</v>
      </c>
      <c r="E36" s="3">
        <f t="shared" si="0"/>
        <v>41922</v>
      </c>
      <c r="F36" s="3">
        <f t="shared" si="1"/>
        <v>38404</v>
      </c>
    </row>
    <row r="37" spans="1:6" x14ac:dyDescent="0.35">
      <c r="A37" s="4">
        <v>42551</v>
      </c>
      <c r="B37" s="2">
        <v>32857</v>
      </c>
      <c r="C37" s="3">
        <f t="shared" si="2"/>
        <v>31484.636363636364</v>
      </c>
      <c r="D37" s="3">
        <f t="shared" si="3"/>
        <v>4.1767770531808628</v>
      </c>
      <c r="E37" s="3">
        <f t="shared" si="0"/>
        <v>42246</v>
      </c>
      <c r="F37" s="3">
        <f t="shared" si="1"/>
        <v>38900.333333333336</v>
      </c>
    </row>
    <row r="38" spans="1:6" x14ac:dyDescent="0.35">
      <c r="A38" s="4">
        <v>42643</v>
      </c>
      <c r="B38" s="2">
        <v>24048</v>
      </c>
      <c r="C38" s="3">
        <f t="shared" si="2"/>
        <v>32821.272727272728</v>
      </c>
      <c r="D38" s="3">
        <f t="shared" si="3"/>
        <v>36.482338353595836</v>
      </c>
      <c r="E38" s="3">
        <f t="shared" si="0"/>
        <v>28452.5</v>
      </c>
      <c r="F38" s="3">
        <f t="shared" si="1"/>
        <v>36180</v>
      </c>
    </row>
    <row r="39" spans="1:6" x14ac:dyDescent="0.35">
      <c r="A39" s="4">
        <v>42735</v>
      </c>
      <c r="B39" s="2">
        <v>28160</v>
      </c>
      <c r="C39" s="3">
        <f t="shared" si="2"/>
        <v>33233.818181818184</v>
      </c>
      <c r="D39" s="3">
        <f t="shared" si="3"/>
        <v>18.017820247933891</v>
      </c>
      <c r="E39" s="3">
        <f t="shared" si="0"/>
        <v>26104</v>
      </c>
      <c r="F39" s="3">
        <f t="shared" si="1"/>
        <v>28355</v>
      </c>
    </row>
    <row r="40" spans="1:6" x14ac:dyDescent="0.35">
      <c r="A40" s="4">
        <v>42825</v>
      </c>
      <c r="B40" s="2">
        <v>54378</v>
      </c>
      <c r="C40" s="3">
        <f t="shared" si="2"/>
        <v>32839.454545454544</v>
      </c>
      <c r="D40" s="3">
        <f t="shared" si="3"/>
        <v>39.608932756897005</v>
      </c>
      <c r="E40" s="3">
        <f t="shared" si="0"/>
        <v>41269</v>
      </c>
      <c r="F40" s="3">
        <f t="shared" si="1"/>
        <v>35528.666666666664</v>
      </c>
    </row>
    <row r="41" spans="1:6" x14ac:dyDescent="0.35">
      <c r="A41" s="4">
        <v>42916</v>
      </c>
      <c r="B41" s="2">
        <v>33249</v>
      </c>
      <c r="C41" s="3">
        <f t="shared" si="2"/>
        <v>35413.454545454544</v>
      </c>
      <c r="D41" s="3">
        <f t="shared" si="3"/>
        <v>6.5098335151569788</v>
      </c>
      <c r="E41" s="3">
        <f t="shared" si="0"/>
        <v>43813.5</v>
      </c>
      <c r="F41" s="3">
        <f t="shared" si="1"/>
        <v>38595.666666666664</v>
      </c>
    </row>
    <row r="42" spans="1:6" x14ac:dyDescent="0.35">
      <c r="A42" s="4">
        <v>43008</v>
      </c>
      <c r="B42" s="2">
        <v>24846</v>
      </c>
      <c r="C42" s="3">
        <f t="shared" si="2"/>
        <v>36640.545454545456</v>
      </c>
      <c r="D42" s="3">
        <f t="shared" si="3"/>
        <v>47.470600718608452</v>
      </c>
      <c r="E42" s="3">
        <f t="shared" si="0"/>
        <v>29047.5</v>
      </c>
      <c r="F42" s="3">
        <f t="shared" si="1"/>
        <v>37491</v>
      </c>
    </row>
    <row r="43" spans="1:6" x14ac:dyDescent="0.35">
      <c r="A43" s="4">
        <v>43100</v>
      </c>
      <c r="B43" s="2">
        <v>28846</v>
      </c>
      <c r="C43" s="3">
        <f t="shared" si="2"/>
        <v>36746.727272727272</v>
      </c>
      <c r="D43" s="3">
        <f t="shared" si="3"/>
        <v>27.389333955235639</v>
      </c>
      <c r="E43" s="3">
        <f t="shared" si="0"/>
        <v>26846</v>
      </c>
      <c r="F43" s="3">
        <f t="shared" si="1"/>
        <v>28980.333333333332</v>
      </c>
    </row>
    <row r="44" spans="1:6" x14ac:dyDescent="0.35">
      <c r="A44" s="4">
        <v>43190</v>
      </c>
      <c r="B44" s="2">
        <v>61104</v>
      </c>
      <c r="C44" s="3">
        <f t="shared" si="2"/>
        <v>34716.181818181816</v>
      </c>
      <c r="D44" s="3">
        <f t="shared" si="3"/>
        <v>43.185091289961683</v>
      </c>
      <c r="E44" s="3">
        <f t="shared" si="0"/>
        <v>44975</v>
      </c>
      <c r="F44" s="3">
        <f t="shared" si="1"/>
        <v>38265.333333333336</v>
      </c>
    </row>
    <row r="45" spans="1:6" x14ac:dyDescent="0.35">
      <c r="A45" s="4">
        <v>43281</v>
      </c>
      <c r="B45" s="2">
        <v>37559</v>
      </c>
      <c r="C45" s="3">
        <f t="shared" si="2"/>
        <v>36609.090909090912</v>
      </c>
      <c r="D45" s="3">
        <f t="shared" si="3"/>
        <v>2.5291117732343467</v>
      </c>
      <c r="E45" s="3">
        <f t="shared" si="0"/>
        <v>49331.5</v>
      </c>
      <c r="F45" s="3">
        <f t="shared" si="1"/>
        <v>42503</v>
      </c>
    </row>
    <row r="46" spans="1:6" x14ac:dyDescent="0.35">
      <c r="A46" s="4">
        <v>43373</v>
      </c>
      <c r="B46" s="2">
        <v>29470</v>
      </c>
      <c r="C46" s="3">
        <f t="shared" si="2"/>
        <v>37171.909090909088</v>
      </c>
      <c r="D46" s="3">
        <f t="shared" si="3"/>
        <v>26.134744115741732</v>
      </c>
      <c r="E46" s="3">
        <f t="shared" si="0"/>
        <v>33514.5</v>
      </c>
      <c r="F46" s="3">
        <f t="shared" si="1"/>
        <v>42711</v>
      </c>
    </row>
    <row r="47" spans="1:6" x14ac:dyDescent="0.35">
      <c r="A47" s="4">
        <v>43465</v>
      </c>
      <c r="B47" s="2">
        <v>36755</v>
      </c>
      <c r="C47" s="3">
        <f t="shared" si="2"/>
        <v>36922.909090909088</v>
      </c>
      <c r="D47" s="3">
        <f t="shared" si="3"/>
        <v>0.4568333312721759</v>
      </c>
      <c r="E47" s="3"/>
      <c r="F47" s="3">
        <f t="shared" si="1"/>
        <v>34594.666666666664</v>
      </c>
    </row>
    <row r="48" spans="1:6" x14ac:dyDescent="0.35">
      <c r="A48" s="4">
        <v>43555</v>
      </c>
      <c r="B48" s="2">
        <v>51982</v>
      </c>
      <c r="C48" s="3"/>
      <c r="D48" s="3">
        <f t="shared" si="3"/>
        <v>100</v>
      </c>
      <c r="E48" s="3"/>
      <c r="F48" s="3">
        <f t="shared" si="1"/>
        <v>39402.333333333336</v>
      </c>
    </row>
    <row r="49" spans="1:10" x14ac:dyDescent="0.35">
      <c r="A49" s="4">
        <v>43646</v>
      </c>
      <c r="B49" s="2">
        <v>31051</v>
      </c>
      <c r="C49" s="3"/>
      <c r="D49" s="3">
        <f t="shared" si="3"/>
        <v>100</v>
      </c>
      <c r="E49" s="3"/>
      <c r="F49" s="3">
        <f t="shared" si="1"/>
        <v>39929.333333333336</v>
      </c>
    </row>
    <row r="50" spans="1:10" x14ac:dyDescent="0.35">
      <c r="A50" s="4">
        <v>43738</v>
      </c>
      <c r="B50" s="2">
        <v>25986</v>
      </c>
      <c r="C50" s="3"/>
      <c r="D50" s="3">
        <f t="shared" si="3"/>
        <v>100</v>
      </c>
      <c r="E50" s="3"/>
      <c r="F50" s="3">
        <f t="shared" si="1"/>
        <v>36339.666666666664</v>
      </c>
    </row>
    <row r="51" spans="1:10" x14ac:dyDescent="0.35">
      <c r="A51" s="4">
        <v>43830</v>
      </c>
      <c r="B51" s="2">
        <v>33362</v>
      </c>
      <c r="C51" s="3"/>
      <c r="D51" s="3">
        <f t="shared" si="3"/>
        <v>100</v>
      </c>
      <c r="E51" s="3"/>
      <c r="F51" s="3">
        <f t="shared" si="1"/>
        <v>30133</v>
      </c>
    </row>
    <row r="52" spans="1:10" x14ac:dyDescent="0.35">
      <c r="A52" s="4">
        <v>43921</v>
      </c>
      <c r="B52" s="2">
        <v>55957</v>
      </c>
      <c r="C52" s="3"/>
      <c r="D52" s="3">
        <f t="shared" si="3"/>
        <v>100</v>
      </c>
      <c r="E52" s="3"/>
      <c r="F52" s="3">
        <f t="shared" si="1"/>
        <v>38435</v>
      </c>
    </row>
    <row r="53" spans="1:10" x14ac:dyDescent="0.35">
      <c r="A53" s="4">
        <v>44012</v>
      </c>
      <c r="B53" s="2">
        <v>28962</v>
      </c>
      <c r="C53" s="3"/>
      <c r="D53" s="3">
        <f t="shared" si="3"/>
        <v>100</v>
      </c>
      <c r="E53" s="3"/>
      <c r="F53" s="3">
        <f t="shared" si="1"/>
        <v>39427</v>
      </c>
    </row>
    <row r="54" spans="1:10" x14ac:dyDescent="0.35">
      <c r="A54" s="4">
        <v>44104</v>
      </c>
      <c r="B54" s="2">
        <v>26418</v>
      </c>
      <c r="C54" s="3"/>
      <c r="D54" s="3">
        <f t="shared" si="3"/>
        <v>100</v>
      </c>
      <c r="E54" s="3"/>
      <c r="F54" s="3">
        <f t="shared" si="1"/>
        <v>37112.333333333336</v>
      </c>
    </row>
    <row r="55" spans="1:10" x14ac:dyDescent="0.35">
      <c r="A55" s="4">
        <v>44196</v>
      </c>
      <c r="B55" s="2">
        <v>26444</v>
      </c>
      <c r="C55" s="3"/>
      <c r="D55" s="3">
        <f t="shared" si="3"/>
        <v>100</v>
      </c>
      <c r="E55" s="3"/>
      <c r="F55" s="3">
        <f t="shared" si="1"/>
        <v>27274.666666666668</v>
      </c>
    </row>
    <row r="56" spans="1:10" x14ac:dyDescent="0.35">
      <c r="A56" s="4">
        <v>44286</v>
      </c>
      <c r="B56" s="2">
        <v>65597</v>
      </c>
      <c r="C56" s="3"/>
      <c r="D56" s="3">
        <f t="shared" si="3"/>
        <v>100</v>
      </c>
      <c r="E56" s="3"/>
      <c r="F56" s="3">
        <f t="shared" si="1"/>
        <v>39486.333333333336</v>
      </c>
    </row>
    <row r="57" spans="1:10" x14ac:dyDescent="0.35">
      <c r="A57" s="4">
        <v>44377</v>
      </c>
      <c r="C57" s="3"/>
      <c r="E57" s="3"/>
      <c r="I57" t="s">
        <v>2</v>
      </c>
      <c r="J57" s="3">
        <f>AVERAGE(D13:D56)</f>
        <v>47.52389425505767</v>
      </c>
    </row>
    <row r="58" spans="1:10" x14ac:dyDescent="0.35">
      <c r="A58" s="4"/>
      <c r="C58" s="3"/>
      <c r="E58" s="3"/>
    </row>
    <row r="59" spans="1:10" x14ac:dyDescent="0.35">
      <c r="A59" s="4"/>
      <c r="C59" s="3"/>
      <c r="E59" s="3"/>
    </row>
    <row r="60" spans="1:10" x14ac:dyDescent="0.35">
      <c r="A60" s="4"/>
      <c r="C60" s="3"/>
      <c r="E60" s="3"/>
    </row>
    <row r="61" spans="1:10" x14ac:dyDescent="0.35">
      <c r="A61" s="4"/>
      <c r="C61" s="3"/>
      <c r="E61" s="3"/>
    </row>
    <row r="62" spans="1:10" x14ac:dyDescent="0.35">
      <c r="A62" s="4"/>
      <c r="C62" s="3"/>
      <c r="E62" s="3"/>
    </row>
    <row r="63" spans="1:10" x14ac:dyDescent="0.35">
      <c r="A63" s="4"/>
      <c r="C63" s="3"/>
      <c r="E63" s="3"/>
    </row>
    <row r="64" spans="1:10" x14ac:dyDescent="0.35">
      <c r="A64" s="4"/>
      <c r="C64" s="3"/>
      <c r="E64" s="3"/>
    </row>
    <row r="65" spans="1:26" x14ac:dyDescent="0.35">
      <c r="A65" s="4"/>
      <c r="C65" s="3"/>
      <c r="E65" s="3"/>
    </row>
    <row r="66" spans="1:26" x14ac:dyDescent="0.35">
      <c r="A66" s="4"/>
      <c r="C66" s="3"/>
      <c r="E66" s="3"/>
    </row>
    <row r="67" spans="1:26" x14ac:dyDescent="0.35">
      <c r="C67" s="3"/>
    </row>
    <row r="68" spans="1:26" x14ac:dyDescent="0.35">
      <c r="C68" s="3"/>
    </row>
    <row r="69" spans="1:26" x14ac:dyDescent="0.35">
      <c r="C69" s="3"/>
    </row>
    <row r="70" spans="1:26" x14ac:dyDescent="0.35">
      <c r="C70" s="3"/>
    </row>
    <row r="71" spans="1:26" ht="15.5" thickBot="1" x14ac:dyDescent="0.4">
      <c r="C71" s="3"/>
      <c r="M71" s="6" t="s">
        <v>3</v>
      </c>
      <c r="N71" s="54" t="s">
        <v>5</v>
      </c>
      <c r="O71" s="6" t="s">
        <v>2</v>
      </c>
      <c r="P71" s="6" t="s">
        <v>6</v>
      </c>
    </row>
    <row r="72" spans="1:26" ht="16" thickBot="1" x14ac:dyDescent="0.4">
      <c r="C72" s="3"/>
      <c r="M72" s="10" t="s">
        <v>17</v>
      </c>
      <c r="N72" s="55">
        <v>14835.76</v>
      </c>
      <c r="O72" s="13">
        <v>0.2048461</v>
      </c>
      <c r="P72" s="13">
        <v>10026</v>
      </c>
      <c r="U72" s="6" t="s">
        <v>3</v>
      </c>
      <c r="V72" s="40" t="s">
        <v>4</v>
      </c>
      <c r="W72" s="6" t="s">
        <v>5</v>
      </c>
      <c r="X72" s="6"/>
      <c r="Y72" s="6" t="s">
        <v>2</v>
      </c>
      <c r="Z72" s="6" t="s">
        <v>6</v>
      </c>
    </row>
    <row r="73" spans="1:26" ht="15.5" x14ac:dyDescent="0.35">
      <c r="C73" s="3"/>
      <c r="M73" s="10" t="s">
        <v>13</v>
      </c>
      <c r="N73" s="55">
        <v>13465</v>
      </c>
      <c r="O73" s="13">
        <v>0.2492</v>
      </c>
      <c r="P73" s="13">
        <v>10257</v>
      </c>
      <c r="U73" s="7" t="s">
        <v>7</v>
      </c>
      <c r="V73" s="41">
        <v>230585520</v>
      </c>
      <c r="W73" s="8">
        <v>15185.04</v>
      </c>
      <c r="X73" s="9"/>
      <c r="Y73" s="8">
        <v>0.44350000000000001</v>
      </c>
      <c r="Z73" s="9">
        <v>14542</v>
      </c>
    </row>
    <row r="74" spans="1:26" ht="15.5" x14ac:dyDescent="0.35">
      <c r="C74" s="3"/>
      <c r="M74" s="7" t="s">
        <v>12</v>
      </c>
      <c r="N74" s="56">
        <v>13371</v>
      </c>
      <c r="O74" s="8">
        <v>0.25618800000000003</v>
      </c>
      <c r="P74" s="9">
        <v>10400</v>
      </c>
      <c r="U74" s="10" t="s">
        <v>8</v>
      </c>
      <c r="V74" s="42">
        <v>183196451</v>
      </c>
      <c r="W74" s="11">
        <v>13535</v>
      </c>
      <c r="X74" s="11"/>
      <c r="Y74" s="11">
        <v>0.35384100000000002</v>
      </c>
      <c r="Z74" s="11">
        <v>12501</v>
      </c>
    </row>
    <row r="75" spans="1:26" ht="15.5" x14ac:dyDescent="0.35">
      <c r="C75" s="3"/>
      <c r="M75" s="10" t="s">
        <v>11</v>
      </c>
      <c r="N75" s="55">
        <v>13273</v>
      </c>
      <c r="O75" s="11">
        <v>0.26774700000000001</v>
      </c>
      <c r="P75" s="11">
        <v>10594</v>
      </c>
      <c r="U75" s="7" t="s">
        <v>9</v>
      </c>
      <c r="V75" s="43">
        <v>174108734</v>
      </c>
      <c r="W75" s="12">
        <v>13195.02</v>
      </c>
      <c r="X75" s="9"/>
      <c r="Y75" s="8">
        <v>0.28692099999999998</v>
      </c>
      <c r="Z75" s="9">
        <v>10977</v>
      </c>
    </row>
    <row r="76" spans="1:26" ht="15.5" x14ac:dyDescent="0.35">
      <c r="C76" s="3"/>
      <c r="M76" s="7" t="s">
        <v>16</v>
      </c>
      <c r="N76" s="56">
        <v>13272</v>
      </c>
      <c r="O76" s="8">
        <v>0.26777000000000001</v>
      </c>
      <c r="P76" s="9">
        <v>10595</v>
      </c>
      <c r="U76" s="10" t="s">
        <v>10</v>
      </c>
      <c r="V76" s="42">
        <v>174295766</v>
      </c>
      <c r="W76" s="11">
        <v>13202.11</v>
      </c>
      <c r="X76" s="11"/>
      <c r="Y76" s="13">
        <v>0.28256700000000001</v>
      </c>
      <c r="Z76" s="13">
        <v>10878</v>
      </c>
    </row>
    <row r="77" spans="1:26" ht="15.5" x14ac:dyDescent="0.35">
      <c r="C77" s="3"/>
      <c r="M77" s="7" t="s">
        <v>14</v>
      </c>
      <c r="N77" s="56">
        <v>13208.36</v>
      </c>
      <c r="O77" s="8">
        <v>0.27979999999999999</v>
      </c>
      <c r="P77" s="9">
        <v>10816</v>
      </c>
    </row>
    <row r="78" spans="1:26" ht="15.5" x14ac:dyDescent="0.35">
      <c r="C78" s="3"/>
      <c r="M78" s="10" t="s">
        <v>10</v>
      </c>
      <c r="N78" s="55">
        <v>13202.11</v>
      </c>
      <c r="O78" s="11">
        <v>0.28256700000000001</v>
      </c>
      <c r="P78" s="11">
        <v>10878</v>
      </c>
    </row>
    <row r="79" spans="1:26" ht="15.5" x14ac:dyDescent="0.35">
      <c r="C79" s="3"/>
      <c r="M79" s="7" t="s">
        <v>9</v>
      </c>
      <c r="N79" s="56">
        <v>13195.02</v>
      </c>
      <c r="O79" s="8">
        <v>0.28692099999999998</v>
      </c>
      <c r="P79" s="9">
        <v>10977</v>
      </c>
    </row>
    <row r="80" spans="1:26" ht="15.5" x14ac:dyDescent="0.35">
      <c r="C80" s="3"/>
      <c r="M80" s="7" t="s">
        <v>15</v>
      </c>
      <c r="N80" s="56">
        <v>13197.34</v>
      </c>
      <c r="O80" s="8">
        <v>0.30138300000000001</v>
      </c>
      <c r="P80" s="9">
        <v>11306</v>
      </c>
    </row>
    <row r="81" spans="3:16" ht="15.5" x14ac:dyDescent="0.35">
      <c r="C81" s="3"/>
      <c r="M81" s="10" t="s">
        <v>8</v>
      </c>
      <c r="N81" s="55">
        <v>13535</v>
      </c>
      <c r="O81" s="11">
        <v>0.35384100000000002</v>
      </c>
      <c r="P81" s="11">
        <v>12501</v>
      </c>
    </row>
    <row r="82" spans="3:16" ht="15.5" x14ac:dyDescent="0.35">
      <c r="C82" s="3"/>
      <c r="M82" s="7" t="s">
        <v>7</v>
      </c>
      <c r="N82" s="56">
        <v>15185.04</v>
      </c>
      <c r="O82" s="8">
        <v>0.44350000000000001</v>
      </c>
      <c r="P82" s="9">
        <v>14542</v>
      </c>
    </row>
    <row r="83" spans="3:16" x14ac:dyDescent="0.35">
      <c r="C83" s="3"/>
    </row>
    <row r="84" spans="3:16" x14ac:dyDescent="0.35">
      <c r="C84" s="3"/>
    </row>
    <row r="85" spans="3:16" x14ac:dyDescent="0.35">
      <c r="C85" s="3"/>
    </row>
    <row r="86" spans="3:16" x14ac:dyDescent="0.35">
      <c r="C86" s="3"/>
    </row>
    <row r="87" spans="3:16" x14ac:dyDescent="0.35">
      <c r="C87" s="3"/>
    </row>
    <row r="88" spans="3:16" x14ac:dyDescent="0.35">
      <c r="C88" s="3"/>
    </row>
    <row r="89" spans="3:16" x14ac:dyDescent="0.35">
      <c r="C89" s="3"/>
    </row>
    <row r="90" spans="3:16" x14ac:dyDescent="0.35">
      <c r="C90" s="3"/>
    </row>
    <row r="91" spans="3:16" x14ac:dyDescent="0.35">
      <c r="C91" s="3"/>
    </row>
    <row r="92" spans="3:16" x14ac:dyDescent="0.35">
      <c r="C92" s="3"/>
    </row>
    <row r="93" spans="3:16" x14ac:dyDescent="0.35">
      <c r="C93" s="3"/>
    </row>
    <row r="94" spans="3:16" x14ac:dyDescent="0.35">
      <c r="C94" s="3"/>
    </row>
    <row r="96" spans="3:16" x14ac:dyDescent="0.35">
      <c r="M96" s="14"/>
    </row>
    <row r="97" spans="13:23" x14ac:dyDescent="0.35">
      <c r="M97" s="14"/>
    </row>
    <row r="98" spans="13:23" x14ac:dyDescent="0.35">
      <c r="M98" s="14"/>
    </row>
    <row r="99" spans="13:23" x14ac:dyDescent="0.35">
      <c r="T99" s="15"/>
    </row>
    <row r="100" spans="13:23" ht="15.5" thickBot="1" x14ac:dyDescent="0.4">
      <c r="M100" s="6" t="s">
        <v>3</v>
      </c>
      <c r="N100" s="54" t="s">
        <v>5</v>
      </c>
      <c r="O100" s="6" t="s">
        <v>2</v>
      </c>
      <c r="P100" s="6" t="s">
        <v>6</v>
      </c>
      <c r="S100" s="6" t="s">
        <v>3</v>
      </c>
      <c r="T100" s="6" t="s">
        <v>5</v>
      </c>
      <c r="U100" s="6" t="s">
        <v>2</v>
      </c>
      <c r="V100" s="40" t="s">
        <v>6</v>
      </c>
    </row>
    <row r="101" spans="13:23" ht="15.5" x14ac:dyDescent="0.35">
      <c r="M101" s="10" t="s">
        <v>18</v>
      </c>
      <c r="N101" s="55">
        <v>13207.7</v>
      </c>
      <c r="O101" s="11">
        <v>0.30651</v>
      </c>
      <c r="P101" s="11">
        <v>11423</v>
      </c>
      <c r="S101" s="7" t="s">
        <v>23</v>
      </c>
      <c r="T101" s="8">
        <v>15968.01</v>
      </c>
      <c r="U101" s="8">
        <v>0.47360000000000002</v>
      </c>
      <c r="V101" s="44">
        <v>14923.35</v>
      </c>
    </row>
    <row r="102" spans="13:23" ht="15.5" x14ac:dyDescent="0.35">
      <c r="M102" s="7" t="s">
        <v>20</v>
      </c>
      <c r="N102" s="56">
        <v>13413.95</v>
      </c>
      <c r="O102" s="8">
        <v>0.34192400000000001</v>
      </c>
      <c r="P102" s="9">
        <v>12229.73</v>
      </c>
      <c r="S102" s="10" t="s">
        <v>22</v>
      </c>
      <c r="T102" s="11">
        <v>16225.64</v>
      </c>
      <c r="U102" s="11">
        <v>0.48161039999999999</v>
      </c>
      <c r="V102" s="42">
        <v>15070.37</v>
      </c>
    </row>
    <row r="103" spans="13:23" ht="15.5" x14ac:dyDescent="0.35">
      <c r="M103" s="10" t="s">
        <v>19</v>
      </c>
      <c r="N103" s="55">
        <v>13916.02</v>
      </c>
      <c r="O103" s="11">
        <v>0.38181999999999999</v>
      </c>
      <c r="P103" s="11">
        <v>13137.92</v>
      </c>
      <c r="S103" s="10" t="s">
        <v>21</v>
      </c>
      <c r="T103" s="11">
        <v>24428.03</v>
      </c>
      <c r="U103" s="11">
        <v>0.69959000000000005</v>
      </c>
      <c r="V103" s="42">
        <v>20438.46</v>
      </c>
    </row>
    <row r="108" spans="13:23" ht="15.5" thickBot="1" x14ac:dyDescent="0.4">
      <c r="M108" s="6" t="s">
        <v>3</v>
      </c>
      <c r="N108" s="54" t="s">
        <v>5</v>
      </c>
      <c r="O108" s="6" t="s">
        <v>2</v>
      </c>
      <c r="P108" s="6" t="s">
        <v>6</v>
      </c>
    </row>
    <row r="109" spans="13:23" ht="15.5" x14ac:dyDescent="0.35">
      <c r="M109" s="10" t="s">
        <v>24</v>
      </c>
      <c r="N109" s="55">
        <v>13413.95</v>
      </c>
      <c r="O109" s="11">
        <v>0.34192400000000001</v>
      </c>
      <c r="P109" s="11">
        <v>12229.73</v>
      </c>
    </row>
    <row r="110" spans="13:23" ht="15.5" x14ac:dyDescent="0.35">
      <c r="M110" s="10" t="s">
        <v>79</v>
      </c>
      <c r="N110" s="55">
        <v>15093.73</v>
      </c>
      <c r="O110" s="11">
        <v>0.44303300000000001</v>
      </c>
      <c r="P110" s="11">
        <v>14325.12</v>
      </c>
    </row>
    <row r="111" spans="13:23" ht="15.5" x14ac:dyDescent="0.35">
      <c r="M111" s="10" t="s">
        <v>25</v>
      </c>
      <c r="N111" s="55">
        <v>16994.650000000001</v>
      </c>
      <c r="O111" s="11">
        <v>0.50578500000000004</v>
      </c>
      <c r="P111" s="11">
        <v>15606.99</v>
      </c>
      <c r="W111" s="16"/>
    </row>
    <row r="112" spans="13:23" ht="15.5" x14ac:dyDescent="0.35">
      <c r="M112" s="7" t="s">
        <v>26</v>
      </c>
      <c r="N112" s="56">
        <v>24428.03</v>
      </c>
      <c r="O112" s="8">
        <v>0.69959000000000005</v>
      </c>
      <c r="P112" s="9">
        <v>20438.46</v>
      </c>
      <c r="W112" s="16"/>
    </row>
    <row r="113" spans="13:23" ht="15.5" x14ac:dyDescent="0.35">
      <c r="M113" s="10" t="s">
        <v>80</v>
      </c>
      <c r="N113" s="55">
        <v>45480.94</v>
      </c>
      <c r="O113" s="11">
        <v>1.259179</v>
      </c>
      <c r="P113" s="11">
        <v>39523.040000000001</v>
      </c>
    </row>
    <row r="117" spans="13:23" x14ac:dyDescent="0.35">
      <c r="M117" s="14"/>
    </row>
    <row r="118" spans="13:23" x14ac:dyDescent="0.35">
      <c r="M118" s="14"/>
    </row>
    <row r="119" spans="13:23" x14ac:dyDescent="0.35">
      <c r="M119" s="14"/>
    </row>
    <row r="120" spans="13:23" x14ac:dyDescent="0.35">
      <c r="M120" s="14"/>
    </row>
    <row r="121" spans="13:23" ht="15.5" thickBot="1" x14ac:dyDescent="0.4">
      <c r="T121" s="6" t="s">
        <v>3</v>
      </c>
      <c r="U121" s="6" t="s">
        <v>5</v>
      </c>
      <c r="V121" s="40" t="s">
        <v>2</v>
      </c>
      <c r="W121" s="6" t="s">
        <v>6</v>
      </c>
    </row>
    <row r="122" spans="13:23" ht="16" thickBot="1" x14ac:dyDescent="0.4">
      <c r="M122" s="6" t="s">
        <v>3</v>
      </c>
      <c r="N122" s="54" t="s">
        <v>5</v>
      </c>
      <c r="O122" s="6" t="s">
        <v>2</v>
      </c>
      <c r="P122" s="6" t="s">
        <v>6</v>
      </c>
      <c r="T122" s="10" t="s">
        <v>40</v>
      </c>
      <c r="U122" s="11" t="s">
        <v>45</v>
      </c>
      <c r="V122" s="42" t="s">
        <v>46</v>
      </c>
      <c r="W122" s="11" t="s">
        <v>44</v>
      </c>
    </row>
    <row r="123" spans="13:23" ht="15.5" x14ac:dyDescent="0.35">
      <c r="M123" s="7" t="s">
        <v>30</v>
      </c>
      <c r="N123" s="56">
        <v>8216.57</v>
      </c>
      <c r="O123" s="8">
        <v>0.21625</v>
      </c>
      <c r="P123" s="9">
        <v>6898.86</v>
      </c>
      <c r="T123" s="10" t="s">
        <v>35</v>
      </c>
      <c r="U123" s="11" t="s">
        <v>38</v>
      </c>
      <c r="V123" s="42" t="s">
        <v>36</v>
      </c>
      <c r="W123" s="11" t="s">
        <v>37</v>
      </c>
    </row>
    <row r="124" spans="13:23" ht="15.5" x14ac:dyDescent="0.35">
      <c r="M124" s="10" t="s">
        <v>29</v>
      </c>
      <c r="N124" s="55">
        <v>9684.4599999999991</v>
      </c>
      <c r="O124" s="11">
        <v>0.24263999999999999</v>
      </c>
      <c r="P124" s="11">
        <v>8434.64</v>
      </c>
      <c r="T124" s="10" t="s">
        <v>39</v>
      </c>
      <c r="U124" s="11" t="s">
        <v>43</v>
      </c>
      <c r="V124" s="42" t="s">
        <v>41</v>
      </c>
      <c r="W124" s="11" t="s">
        <v>42</v>
      </c>
    </row>
    <row r="125" spans="13:23" ht="15.5" x14ac:dyDescent="0.35">
      <c r="M125" s="10" t="s">
        <v>27</v>
      </c>
      <c r="N125" s="55">
        <v>14271.87</v>
      </c>
      <c r="O125" s="11">
        <v>0.35868800000000001</v>
      </c>
      <c r="P125" s="11">
        <v>12546.78</v>
      </c>
      <c r="T125" s="7" t="s">
        <v>31</v>
      </c>
      <c r="U125" s="8" t="s">
        <v>34</v>
      </c>
      <c r="V125" s="41" t="s">
        <v>32</v>
      </c>
      <c r="W125" s="9" t="s">
        <v>33</v>
      </c>
    </row>
    <row r="126" spans="13:23" ht="15.5" x14ac:dyDescent="0.35">
      <c r="M126" s="10" t="s">
        <v>28</v>
      </c>
      <c r="N126" s="55">
        <v>17517.55</v>
      </c>
      <c r="O126" s="11">
        <v>0.44331500000000001</v>
      </c>
      <c r="P126" s="11">
        <v>15343.13</v>
      </c>
    </row>
    <row r="134" spans="12:23" ht="15.5" thickBot="1" x14ac:dyDescent="0.4">
      <c r="T134" s="6" t="s">
        <v>3</v>
      </c>
      <c r="U134" s="6" t="s">
        <v>5</v>
      </c>
      <c r="V134" s="40" t="s">
        <v>2</v>
      </c>
      <c r="W134" s="6" t="s">
        <v>6</v>
      </c>
    </row>
    <row r="135" spans="12:23" ht="15.5" x14ac:dyDescent="0.35">
      <c r="T135" s="10" t="s">
        <v>49</v>
      </c>
      <c r="U135" s="11" t="s">
        <v>51</v>
      </c>
      <c r="V135" s="42" t="s">
        <v>50</v>
      </c>
      <c r="W135" s="17" t="s">
        <v>65</v>
      </c>
    </row>
    <row r="136" spans="12:23" ht="15.5" x14ac:dyDescent="0.35">
      <c r="T136" s="10" t="s">
        <v>57</v>
      </c>
      <c r="U136" s="8" t="s">
        <v>59</v>
      </c>
      <c r="V136" s="41" t="s">
        <v>56</v>
      </c>
      <c r="W136" s="9" t="s">
        <v>58</v>
      </c>
    </row>
    <row r="137" spans="12:23" ht="15.5" x14ac:dyDescent="0.35">
      <c r="T137" s="10" t="s">
        <v>54</v>
      </c>
      <c r="U137" s="8" t="s">
        <v>69</v>
      </c>
      <c r="V137" s="41" t="s">
        <v>55</v>
      </c>
      <c r="W137" s="18" t="s">
        <v>68</v>
      </c>
    </row>
    <row r="138" spans="12:23" ht="16" thickBot="1" x14ac:dyDescent="0.4">
      <c r="L138" s="19" t="s">
        <v>3</v>
      </c>
      <c r="M138" s="19" t="s">
        <v>5</v>
      </c>
      <c r="N138" s="57" t="s">
        <v>2</v>
      </c>
      <c r="O138" s="19" t="s">
        <v>6</v>
      </c>
      <c r="T138" s="10" t="s">
        <v>47</v>
      </c>
      <c r="U138" s="8" t="s">
        <v>70</v>
      </c>
      <c r="V138" s="41" t="s">
        <v>60</v>
      </c>
      <c r="W138" s="9" t="s">
        <v>61</v>
      </c>
    </row>
    <row r="139" spans="12:23" ht="15.5" x14ac:dyDescent="0.35">
      <c r="L139" s="20" t="s">
        <v>72</v>
      </c>
      <c r="M139" s="21" t="s">
        <v>78</v>
      </c>
      <c r="N139" s="58" t="s">
        <v>76</v>
      </c>
      <c r="O139" s="21" t="s">
        <v>77</v>
      </c>
      <c r="T139" s="10" t="s">
        <v>62</v>
      </c>
      <c r="U139" s="8" t="s">
        <v>64</v>
      </c>
      <c r="V139" s="41" t="s">
        <v>66</v>
      </c>
      <c r="W139" s="9" t="s">
        <v>63</v>
      </c>
    </row>
    <row r="140" spans="12:23" ht="15.5" x14ac:dyDescent="0.35">
      <c r="L140" s="7" t="s">
        <v>71</v>
      </c>
      <c r="M140" s="8" t="s">
        <v>75</v>
      </c>
      <c r="N140" s="56" t="s">
        <v>73</v>
      </c>
      <c r="O140" s="8" t="s">
        <v>74</v>
      </c>
      <c r="T140" s="10" t="s">
        <v>48</v>
      </c>
      <c r="U140" s="11" t="s">
        <v>53</v>
      </c>
      <c r="V140" s="42" t="s">
        <v>67</v>
      </c>
      <c r="W140" s="11" t="s">
        <v>52</v>
      </c>
    </row>
    <row r="145" spans="12:34" ht="15.5" thickBot="1" x14ac:dyDescent="0.4">
      <c r="L145" s="6" t="s">
        <v>3</v>
      </c>
      <c r="M145" s="6" t="s">
        <v>5</v>
      </c>
      <c r="N145" s="54" t="s">
        <v>2</v>
      </c>
      <c r="O145" s="6" t="s">
        <v>6</v>
      </c>
      <c r="P145" s="22"/>
    </row>
    <row r="146" spans="12:34" ht="15.5" x14ac:dyDescent="0.35">
      <c r="L146" s="10" t="s">
        <v>49</v>
      </c>
      <c r="M146" s="31">
        <v>4782.6499999999996</v>
      </c>
      <c r="N146" s="59">
        <v>0.10334</v>
      </c>
      <c r="O146" s="31">
        <v>3888.49</v>
      </c>
    </row>
    <row r="147" spans="12:34" ht="16" thickBot="1" x14ac:dyDescent="0.4">
      <c r="L147" s="10" t="s">
        <v>57</v>
      </c>
      <c r="M147" s="32">
        <v>6749.59</v>
      </c>
      <c r="N147" s="60">
        <v>0.12414</v>
      </c>
      <c r="O147" s="33">
        <v>4997.58</v>
      </c>
      <c r="T147" s="6" t="s">
        <v>3</v>
      </c>
      <c r="U147" s="6" t="s">
        <v>5</v>
      </c>
      <c r="V147" s="40" t="s">
        <v>2</v>
      </c>
      <c r="W147" s="6" t="s">
        <v>6</v>
      </c>
      <c r="AD147" s="22" t="s">
        <v>3</v>
      </c>
      <c r="AE147" s="22" t="s">
        <v>5</v>
      </c>
      <c r="AF147" s="22" t="s">
        <v>2</v>
      </c>
      <c r="AG147" s="22" t="s">
        <v>6</v>
      </c>
      <c r="AH147" s="22" t="s">
        <v>82</v>
      </c>
    </row>
    <row r="148" spans="12:34" ht="15.5" x14ac:dyDescent="0.35">
      <c r="L148" s="10" t="s">
        <v>47</v>
      </c>
      <c r="M148" s="32">
        <v>7123.32</v>
      </c>
      <c r="N148" s="60">
        <v>0.12828000000000001</v>
      </c>
      <c r="O148" s="33">
        <v>5251.19</v>
      </c>
      <c r="T148" s="10" t="s">
        <v>49</v>
      </c>
      <c r="U148" s="31">
        <v>4782.6499999999996</v>
      </c>
      <c r="V148" s="48">
        <v>0.10334</v>
      </c>
      <c r="W148" s="31">
        <v>3888.49</v>
      </c>
      <c r="AD148" s="22" t="s">
        <v>17</v>
      </c>
      <c r="AE148" s="24">
        <v>14835.76</v>
      </c>
      <c r="AF148" s="26">
        <v>0.2048461</v>
      </c>
      <c r="AG148" s="24">
        <v>10026</v>
      </c>
    </row>
    <row r="149" spans="12:34" ht="15.5" x14ac:dyDescent="0.35">
      <c r="L149" s="64" t="s">
        <v>83</v>
      </c>
      <c r="M149" s="65">
        <v>7126.58</v>
      </c>
      <c r="N149" s="66">
        <v>0.12882099999999999</v>
      </c>
      <c r="O149" s="65">
        <v>5153.09</v>
      </c>
      <c r="T149" s="10" t="s">
        <v>57</v>
      </c>
      <c r="U149" s="32">
        <v>6749.59</v>
      </c>
      <c r="V149" s="49">
        <v>0.12414</v>
      </c>
      <c r="W149" s="33">
        <v>4997.58</v>
      </c>
      <c r="AD149" s="22" t="s">
        <v>30</v>
      </c>
      <c r="AE149" s="24">
        <v>8216.57</v>
      </c>
      <c r="AF149" s="26">
        <v>0.21625</v>
      </c>
      <c r="AG149" s="24">
        <v>6898.86</v>
      </c>
    </row>
    <row r="150" spans="12:34" ht="15.5" x14ac:dyDescent="0.35">
      <c r="L150" s="10" t="s">
        <v>54</v>
      </c>
      <c r="M150" s="32">
        <v>5949.71</v>
      </c>
      <c r="N150" s="61">
        <v>0.13247</v>
      </c>
      <c r="O150" s="34">
        <v>5032.24</v>
      </c>
      <c r="T150" s="10" t="s">
        <v>47</v>
      </c>
      <c r="U150" s="32">
        <v>7123.32</v>
      </c>
      <c r="V150" s="49">
        <v>0.12828000000000001</v>
      </c>
      <c r="W150" s="33">
        <v>5251.19</v>
      </c>
      <c r="AD150" s="22" t="s">
        <v>29</v>
      </c>
      <c r="AE150" s="24">
        <v>9684.4599999999991</v>
      </c>
      <c r="AF150" s="26">
        <v>0.24263999999999999</v>
      </c>
      <c r="AG150" s="24">
        <v>8434.64</v>
      </c>
    </row>
    <row r="151" spans="12:34" ht="15.5" x14ac:dyDescent="0.35">
      <c r="L151" s="10" t="s">
        <v>62</v>
      </c>
      <c r="M151" s="32">
        <v>8003.4</v>
      </c>
      <c r="N151" s="61">
        <v>0.13541</v>
      </c>
      <c r="O151" s="33">
        <v>5573.03</v>
      </c>
      <c r="T151" s="10" t="s">
        <v>54</v>
      </c>
      <c r="U151" s="32">
        <v>5949.71</v>
      </c>
      <c r="V151" s="50">
        <v>0.13247</v>
      </c>
      <c r="W151" s="34">
        <v>5032.24</v>
      </c>
      <c r="AD151" s="22" t="s">
        <v>13</v>
      </c>
      <c r="AE151" s="24">
        <v>13465</v>
      </c>
      <c r="AF151" s="26">
        <v>0.2492</v>
      </c>
      <c r="AG151" s="24">
        <v>10257</v>
      </c>
    </row>
    <row r="152" spans="12:34" ht="15.5" x14ac:dyDescent="0.35">
      <c r="L152" s="7" t="s">
        <v>30</v>
      </c>
      <c r="M152" s="28">
        <v>8216.57</v>
      </c>
      <c r="N152" s="56">
        <v>0.21625</v>
      </c>
      <c r="O152" s="29">
        <v>6898.86</v>
      </c>
      <c r="T152" s="10" t="s">
        <v>62</v>
      </c>
      <c r="U152" s="32">
        <v>8003.4</v>
      </c>
      <c r="V152" s="50">
        <v>0.13541</v>
      </c>
      <c r="W152" s="33">
        <v>5573.03</v>
      </c>
      <c r="AD152" s="22" t="s">
        <v>12</v>
      </c>
      <c r="AE152" s="24">
        <v>13371</v>
      </c>
      <c r="AF152" s="26">
        <v>0.25618800000000003</v>
      </c>
      <c r="AG152" s="24">
        <v>10400</v>
      </c>
    </row>
    <row r="153" spans="12:34" ht="15.5" x14ac:dyDescent="0.35">
      <c r="L153" s="20" t="s">
        <v>72</v>
      </c>
      <c r="M153" s="35">
        <v>8957.27</v>
      </c>
      <c r="N153" s="62">
        <v>0.2364</v>
      </c>
      <c r="O153" s="35">
        <v>7861.45</v>
      </c>
      <c r="T153" s="20" t="s">
        <v>72</v>
      </c>
      <c r="U153" s="35">
        <v>20540.599999999999</v>
      </c>
      <c r="V153" s="51">
        <v>0.2364</v>
      </c>
      <c r="W153" s="35">
        <v>7861.45</v>
      </c>
      <c r="AD153" s="22" t="s">
        <v>11</v>
      </c>
      <c r="AE153" s="24">
        <v>13273</v>
      </c>
      <c r="AF153" s="26">
        <v>0.26774700000000001</v>
      </c>
      <c r="AG153" s="24">
        <v>10594</v>
      </c>
    </row>
    <row r="154" spans="12:34" ht="15.5" x14ac:dyDescent="0.35">
      <c r="L154" s="7" t="s">
        <v>71</v>
      </c>
      <c r="M154" s="32">
        <v>9440.06</v>
      </c>
      <c r="N154" s="61">
        <v>0.2424</v>
      </c>
      <c r="O154" s="32">
        <v>8296.0499999999993</v>
      </c>
      <c r="T154" s="7" t="s">
        <v>71</v>
      </c>
      <c r="U154" s="32">
        <v>21248.240000000002</v>
      </c>
      <c r="V154" s="50">
        <v>0.2424</v>
      </c>
      <c r="W154" s="32">
        <v>8296.0499999999993</v>
      </c>
      <c r="AD154" s="22" t="s">
        <v>16</v>
      </c>
      <c r="AE154" s="24">
        <v>13272</v>
      </c>
      <c r="AF154" s="26">
        <v>0.26777000000000001</v>
      </c>
      <c r="AG154" s="24">
        <v>10595</v>
      </c>
    </row>
    <row r="155" spans="12:34" ht="15.5" x14ac:dyDescent="0.35">
      <c r="L155" s="10" t="s">
        <v>29</v>
      </c>
      <c r="M155" s="30">
        <v>9684.4599999999991</v>
      </c>
      <c r="N155" s="55">
        <v>0.24263999999999999</v>
      </c>
      <c r="O155" s="30">
        <v>8434.64</v>
      </c>
      <c r="T155" s="10" t="s">
        <v>48</v>
      </c>
      <c r="U155" s="31">
        <v>9515.5</v>
      </c>
      <c r="V155" s="52">
        <v>0.24515999999999999</v>
      </c>
      <c r="W155" s="31">
        <v>8356.4699999999993</v>
      </c>
      <c r="AD155" s="22" t="s">
        <v>14</v>
      </c>
      <c r="AE155" s="24">
        <v>13208.36</v>
      </c>
      <c r="AF155" s="26">
        <v>0.27979999999999999</v>
      </c>
      <c r="AG155" s="24">
        <v>10816</v>
      </c>
    </row>
    <row r="156" spans="12:34" ht="15.5" x14ac:dyDescent="0.35">
      <c r="L156" s="10" t="s">
        <v>48</v>
      </c>
      <c r="M156" s="31">
        <v>9515.5</v>
      </c>
      <c r="N156" s="63">
        <v>0.24515999999999999</v>
      </c>
      <c r="O156" s="31">
        <v>8356.4699999999993</v>
      </c>
      <c r="T156" s="10" t="s">
        <v>40</v>
      </c>
      <c r="U156" s="31">
        <v>13494.68</v>
      </c>
      <c r="V156" s="52">
        <v>0.324797</v>
      </c>
      <c r="W156" s="31">
        <v>11545.42</v>
      </c>
      <c r="AD156" s="22" t="s">
        <v>10</v>
      </c>
      <c r="AE156" s="24">
        <v>13202.11</v>
      </c>
      <c r="AF156" s="26">
        <v>0.28256700000000001</v>
      </c>
      <c r="AG156" s="24">
        <v>10878</v>
      </c>
    </row>
    <row r="157" spans="12:34" ht="15.5" x14ac:dyDescent="0.35">
      <c r="L157" t="s">
        <v>16</v>
      </c>
      <c r="M157" s="22">
        <v>13306</v>
      </c>
      <c r="N157" s="68">
        <v>0.26355000000000001</v>
      </c>
      <c r="O157" s="47">
        <v>10519</v>
      </c>
      <c r="T157" s="10" t="s">
        <v>35</v>
      </c>
      <c r="U157" s="31">
        <v>16462.13</v>
      </c>
      <c r="V157" s="52">
        <v>0.36922500000000003</v>
      </c>
      <c r="W157" s="31">
        <v>11693.52</v>
      </c>
      <c r="AD157" s="22" t="s">
        <v>9</v>
      </c>
      <c r="AE157" s="24">
        <v>13195.02</v>
      </c>
      <c r="AF157" s="26">
        <v>0.28692099999999998</v>
      </c>
      <c r="AG157" s="24">
        <v>10977</v>
      </c>
    </row>
    <row r="158" spans="12:34" ht="15.5" x14ac:dyDescent="0.35">
      <c r="L158" t="s">
        <v>11</v>
      </c>
      <c r="M158" s="22">
        <v>13306</v>
      </c>
      <c r="N158" s="68">
        <v>0.26355000000000001</v>
      </c>
      <c r="O158" s="47">
        <v>10518</v>
      </c>
      <c r="T158" s="10" t="s">
        <v>39</v>
      </c>
      <c r="U158" s="31">
        <v>16608.27</v>
      </c>
      <c r="V158" s="52">
        <v>0.459368</v>
      </c>
      <c r="W158" s="31">
        <v>15484.11</v>
      </c>
      <c r="AD158" s="22" t="s">
        <v>15</v>
      </c>
      <c r="AE158" s="24">
        <v>13197.34</v>
      </c>
      <c r="AF158" s="26">
        <v>0.30138300000000001</v>
      </c>
      <c r="AG158" s="24">
        <v>11306</v>
      </c>
    </row>
    <row r="159" spans="12:34" ht="15.5" x14ac:dyDescent="0.35">
      <c r="L159" t="s">
        <v>12</v>
      </c>
      <c r="M159" s="22">
        <v>13467</v>
      </c>
      <c r="N159" s="69">
        <v>0.24906</v>
      </c>
      <c r="O159" s="67">
        <v>10255</v>
      </c>
      <c r="T159" s="7" t="s">
        <v>31</v>
      </c>
      <c r="U159" s="32">
        <v>18957.41</v>
      </c>
      <c r="V159" s="50">
        <v>0.54769299999999999</v>
      </c>
      <c r="W159" s="33">
        <v>16504.099999999999</v>
      </c>
      <c r="AD159" s="22" t="s">
        <v>18</v>
      </c>
      <c r="AE159" s="24">
        <v>13207.7</v>
      </c>
      <c r="AF159" s="26">
        <v>0.30651</v>
      </c>
      <c r="AG159" s="24">
        <v>11423</v>
      </c>
    </row>
    <row r="160" spans="12:34" x14ac:dyDescent="0.35">
      <c r="L160" t="s">
        <v>13</v>
      </c>
      <c r="M160" s="22">
        <v>13206</v>
      </c>
      <c r="N160" s="69">
        <v>0.28920000000000001</v>
      </c>
      <c r="O160" s="67">
        <v>10511</v>
      </c>
      <c r="AD160" s="22" t="s">
        <v>20</v>
      </c>
      <c r="AE160" s="24">
        <v>13413.95</v>
      </c>
      <c r="AF160" s="26">
        <v>0.34192400000000001</v>
      </c>
      <c r="AG160" s="24">
        <v>12229.73</v>
      </c>
    </row>
    <row r="161" spans="12:33" ht="15.5" x14ac:dyDescent="0.35">
      <c r="L161" s="7" t="s">
        <v>84</v>
      </c>
      <c r="M161" s="28">
        <v>13192</v>
      </c>
      <c r="N161" s="56">
        <v>0.29632999999999998</v>
      </c>
      <c r="O161" s="29">
        <v>11191</v>
      </c>
      <c r="AD161" s="22" t="s">
        <v>24</v>
      </c>
      <c r="AE161" s="24">
        <v>13413.95</v>
      </c>
      <c r="AF161" s="26">
        <v>0.34192400000000001</v>
      </c>
      <c r="AG161" s="24">
        <v>12229.73</v>
      </c>
    </row>
    <row r="162" spans="12:33" ht="15.5" x14ac:dyDescent="0.35">
      <c r="L162" s="10" t="s">
        <v>18</v>
      </c>
      <c r="M162" s="30">
        <v>13207.7</v>
      </c>
      <c r="N162" s="55">
        <v>0.30651</v>
      </c>
      <c r="O162" s="30">
        <v>11423</v>
      </c>
      <c r="AD162" s="22" t="s">
        <v>8</v>
      </c>
      <c r="AE162" s="24">
        <v>13535</v>
      </c>
      <c r="AF162" s="26">
        <v>0.35384100000000002</v>
      </c>
      <c r="AG162" s="24">
        <v>12501</v>
      </c>
    </row>
    <row r="163" spans="12:33" ht="15.5" x14ac:dyDescent="0.35">
      <c r="L163" s="10" t="s">
        <v>40</v>
      </c>
      <c r="M163" s="31">
        <v>13494.68</v>
      </c>
      <c r="N163" s="63">
        <v>0.324797</v>
      </c>
      <c r="O163" s="31">
        <v>11545.42</v>
      </c>
      <c r="AD163" s="22" t="s">
        <v>27</v>
      </c>
      <c r="AE163" s="24">
        <v>14271.87</v>
      </c>
      <c r="AF163" s="26">
        <v>0.35868800000000001</v>
      </c>
      <c r="AG163" s="24">
        <v>12546.78</v>
      </c>
    </row>
    <row r="164" spans="12:33" ht="15.5" x14ac:dyDescent="0.35">
      <c r="L164" s="10" t="s">
        <v>24</v>
      </c>
      <c r="M164" s="30">
        <v>13413.95</v>
      </c>
      <c r="N164" s="55">
        <v>0.34192400000000001</v>
      </c>
      <c r="O164" s="30">
        <v>12229.73</v>
      </c>
      <c r="AD164" s="22" t="s">
        <v>19</v>
      </c>
      <c r="AE164" s="24">
        <v>13916.02</v>
      </c>
      <c r="AF164" s="26">
        <v>0.38181999999999999</v>
      </c>
      <c r="AG164" s="24">
        <v>13137.92</v>
      </c>
    </row>
    <row r="165" spans="12:33" ht="15.5" x14ac:dyDescent="0.35">
      <c r="L165" s="7" t="s">
        <v>20</v>
      </c>
      <c r="M165" s="28">
        <v>13413.95</v>
      </c>
      <c r="N165" s="56">
        <v>0.34192400000000001</v>
      </c>
      <c r="O165" s="29">
        <v>12229.73</v>
      </c>
      <c r="AD165" s="22" t="s">
        <v>79</v>
      </c>
      <c r="AE165" s="24">
        <v>15093.73</v>
      </c>
      <c r="AF165" s="26">
        <v>0.44303300000000001</v>
      </c>
      <c r="AG165" s="24">
        <v>14325.12</v>
      </c>
    </row>
    <row r="166" spans="12:33" ht="15.5" x14ac:dyDescent="0.35">
      <c r="L166" s="10" t="s">
        <v>85</v>
      </c>
      <c r="M166" s="30">
        <v>13198</v>
      </c>
      <c r="N166" s="55">
        <v>0.28448000000000001</v>
      </c>
      <c r="O166" s="30">
        <v>10702.32</v>
      </c>
      <c r="AD166" s="22" t="s">
        <v>28</v>
      </c>
      <c r="AE166" s="24">
        <v>17517.55</v>
      </c>
      <c r="AF166" s="26">
        <v>0.44331500000000001</v>
      </c>
      <c r="AG166" s="24">
        <v>15343.13</v>
      </c>
    </row>
    <row r="167" spans="12:33" ht="15.5" x14ac:dyDescent="0.35">
      <c r="L167" s="10" t="s">
        <v>27</v>
      </c>
      <c r="M167" s="30">
        <v>14271.87</v>
      </c>
      <c r="N167" s="55">
        <v>0.35868800000000001</v>
      </c>
      <c r="O167" s="30">
        <v>12546.78</v>
      </c>
      <c r="AD167" s="22" t="s">
        <v>7</v>
      </c>
      <c r="AE167" s="24">
        <v>15185.04</v>
      </c>
      <c r="AF167" s="26">
        <v>0.44350000000000001</v>
      </c>
      <c r="AG167" s="24">
        <v>14542</v>
      </c>
    </row>
    <row r="168" spans="12:33" ht="15.5" x14ac:dyDescent="0.35">
      <c r="L168" s="10" t="s">
        <v>35</v>
      </c>
      <c r="M168" s="31">
        <v>16462.13</v>
      </c>
      <c r="N168" s="63">
        <v>0.36922500000000003</v>
      </c>
      <c r="O168" s="31">
        <v>11693.52</v>
      </c>
      <c r="V168" s="36" t="s">
        <v>50</v>
      </c>
      <c r="AD168" s="22" t="s">
        <v>23</v>
      </c>
      <c r="AE168" s="24">
        <v>15968.01</v>
      </c>
      <c r="AF168" s="26">
        <v>0.47360000000000002</v>
      </c>
      <c r="AG168" s="24">
        <v>14923.35</v>
      </c>
    </row>
    <row r="169" spans="12:33" ht="15.5" x14ac:dyDescent="0.35">
      <c r="L169" s="10" t="s">
        <v>19</v>
      </c>
      <c r="M169" s="30">
        <v>13916.02</v>
      </c>
      <c r="N169" s="55">
        <v>0.38181999999999999</v>
      </c>
      <c r="O169" s="30">
        <v>13137.92</v>
      </c>
      <c r="V169" s="37" t="s">
        <v>56</v>
      </c>
      <c r="AD169" s="22" t="s">
        <v>22</v>
      </c>
      <c r="AE169" s="24">
        <v>16225.64</v>
      </c>
      <c r="AF169" s="26">
        <v>0.48161039999999999</v>
      </c>
      <c r="AG169" s="24">
        <v>15070.37</v>
      </c>
    </row>
    <row r="170" spans="12:33" ht="15.5" x14ac:dyDescent="0.35">
      <c r="L170" s="10" t="s">
        <v>79</v>
      </c>
      <c r="M170" s="30">
        <v>15093.73</v>
      </c>
      <c r="N170" s="55">
        <v>0.44303300000000001</v>
      </c>
      <c r="O170" s="30">
        <v>14325.12</v>
      </c>
      <c r="V170" s="37" t="s">
        <v>60</v>
      </c>
      <c r="AD170" s="22" t="s">
        <v>25</v>
      </c>
      <c r="AE170" s="24">
        <v>16994.650000000001</v>
      </c>
      <c r="AF170" s="26">
        <v>0.50578500000000004</v>
      </c>
      <c r="AG170" s="24">
        <v>15606.99</v>
      </c>
    </row>
    <row r="171" spans="12:33" ht="15.5" x14ac:dyDescent="0.35">
      <c r="L171" s="10" t="s">
        <v>28</v>
      </c>
      <c r="M171" s="30">
        <v>17517.55</v>
      </c>
      <c r="N171" s="55">
        <v>0.44331500000000001</v>
      </c>
      <c r="O171" s="30">
        <v>15343.13</v>
      </c>
      <c r="V171" s="37" t="s">
        <v>55</v>
      </c>
      <c r="AD171" s="22" t="s">
        <v>26</v>
      </c>
      <c r="AE171" s="24">
        <v>24428.03</v>
      </c>
      <c r="AF171" s="26">
        <v>0.69959000000000005</v>
      </c>
      <c r="AG171" s="24">
        <v>20438.46</v>
      </c>
    </row>
    <row r="172" spans="12:33" ht="15.5" x14ac:dyDescent="0.35">
      <c r="L172" s="7" t="s">
        <v>81</v>
      </c>
      <c r="M172" s="28">
        <v>18382.21</v>
      </c>
      <c r="N172" s="56">
        <v>0.44890000000000002</v>
      </c>
      <c r="O172" s="28">
        <v>16441.21</v>
      </c>
      <c r="V172" s="37" t="s">
        <v>66</v>
      </c>
      <c r="AD172" s="22" t="s">
        <v>21</v>
      </c>
      <c r="AE172" s="24">
        <v>24428.03</v>
      </c>
      <c r="AF172" s="26">
        <v>0.69959000000000005</v>
      </c>
      <c r="AG172" s="24">
        <v>20438.46</v>
      </c>
    </row>
    <row r="173" spans="12:33" ht="15.5" x14ac:dyDescent="0.35">
      <c r="L173" s="10" t="s">
        <v>39</v>
      </c>
      <c r="M173" s="31">
        <v>16608.27</v>
      </c>
      <c r="N173" s="63">
        <v>0.459368</v>
      </c>
      <c r="O173" s="31">
        <v>15484.11</v>
      </c>
      <c r="U173" s="22"/>
      <c r="V173" s="38" t="s">
        <v>76</v>
      </c>
      <c r="W173" s="22"/>
      <c r="X173" s="22"/>
      <c r="AD173" t="s">
        <v>49</v>
      </c>
      <c r="AE173" s="25" t="s">
        <v>51</v>
      </c>
      <c r="AF173" s="27" t="s">
        <v>50</v>
      </c>
      <c r="AG173" s="25" t="s">
        <v>65</v>
      </c>
    </row>
    <row r="174" spans="12:33" ht="15.5" x14ac:dyDescent="0.35">
      <c r="L174" s="7" t="s">
        <v>23</v>
      </c>
      <c r="M174" s="28">
        <v>15968.01</v>
      </c>
      <c r="N174" s="56">
        <v>0.47360000000000002</v>
      </c>
      <c r="O174" s="29">
        <v>14923.35</v>
      </c>
      <c r="U174" s="23"/>
      <c r="V174" s="37" t="s">
        <v>73</v>
      </c>
      <c r="W174" s="23"/>
      <c r="X174" s="23"/>
      <c r="AD174" t="s">
        <v>57</v>
      </c>
      <c r="AE174" s="25" t="s">
        <v>59</v>
      </c>
      <c r="AF174" s="27" t="s">
        <v>56</v>
      </c>
      <c r="AG174" s="25" t="s">
        <v>58</v>
      </c>
    </row>
    <row r="175" spans="12:33" ht="15.5" x14ac:dyDescent="0.35">
      <c r="L175" s="7" t="s">
        <v>31</v>
      </c>
      <c r="M175" s="32">
        <v>18957.41</v>
      </c>
      <c r="N175" s="61">
        <v>0.54769299999999999</v>
      </c>
      <c r="O175" s="33">
        <v>16504.099999999999</v>
      </c>
      <c r="U175" s="23"/>
      <c r="V175" s="36" t="s">
        <v>67</v>
      </c>
      <c r="W175" s="23"/>
      <c r="X175" s="23"/>
      <c r="AD175" t="s">
        <v>47</v>
      </c>
      <c r="AE175" s="25" t="s">
        <v>70</v>
      </c>
      <c r="AF175" s="27" t="s">
        <v>60</v>
      </c>
      <c r="AG175" s="25" t="s">
        <v>61</v>
      </c>
    </row>
    <row r="176" spans="12:33" ht="15.5" x14ac:dyDescent="0.35">
      <c r="U176" s="23"/>
      <c r="V176" s="36" t="s">
        <v>46</v>
      </c>
      <c r="W176" s="23"/>
      <c r="X176" s="23"/>
      <c r="AD176" t="s">
        <v>54</v>
      </c>
      <c r="AE176" s="25" t="s">
        <v>69</v>
      </c>
      <c r="AF176" s="27" t="s">
        <v>55</v>
      </c>
      <c r="AG176" s="25" t="s">
        <v>68</v>
      </c>
    </row>
    <row r="177" spans="12:33" ht="15.5" x14ac:dyDescent="0.35">
      <c r="U177" s="23"/>
      <c r="V177" s="36" t="s">
        <v>36</v>
      </c>
      <c r="W177" s="23"/>
      <c r="X177" s="23"/>
      <c r="AD177" t="s">
        <v>62</v>
      </c>
      <c r="AE177" s="25" t="s">
        <v>64</v>
      </c>
      <c r="AF177" s="27" t="s">
        <v>66</v>
      </c>
      <c r="AG177" s="25" t="s">
        <v>63</v>
      </c>
    </row>
    <row r="178" spans="12:33" ht="15.5" x14ac:dyDescent="0.35">
      <c r="U178" s="23"/>
      <c r="V178" s="46" t="s">
        <v>41</v>
      </c>
      <c r="W178" s="23"/>
      <c r="X178" s="23"/>
      <c r="AD178" t="s">
        <v>72</v>
      </c>
      <c r="AE178" s="25" t="s">
        <v>78</v>
      </c>
      <c r="AF178" s="27" t="s">
        <v>76</v>
      </c>
      <c r="AG178" s="25" t="s">
        <v>77</v>
      </c>
    </row>
    <row r="179" spans="12:33" ht="15.5" x14ac:dyDescent="0.35">
      <c r="U179" s="23"/>
      <c r="V179" s="45" t="s">
        <v>32</v>
      </c>
      <c r="W179" s="23"/>
      <c r="X179" s="23"/>
      <c r="AD179" t="s">
        <v>71</v>
      </c>
      <c r="AE179" s="25" t="s">
        <v>75</v>
      </c>
      <c r="AF179" s="27" t="s">
        <v>73</v>
      </c>
      <c r="AG179" s="25" t="s">
        <v>74</v>
      </c>
    </row>
    <row r="180" spans="12:33" x14ac:dyDescent="0.35">
      <c r="U180" s="23"/>
      <c r="V180" s="47"/>
      <c r="W180" s="23"/>
      <c r="X180" s="23"/>
      <c r="AD180" t="s">
        <v>48</v>
      </c>
      <c r="AE180" s="25" t="s">
        <v>53</v>
      </c>
      <c r="AF180" s="27" t="s">
        <v>67</v>
      </c>
      <c r="AG180" s="25" t="s">
        <v>52</v>
      </c>
    </row>
    <row r="181" spans="12:33" x14ac:dyDescent="0.35">
      <c r="U181" s="23"/>
      <c r="V181" s="47"/>
      <c r="W181" s="23"/>
      <c r="X181" s="23"/>
      <c r="AD181" t="s">
        <v>40</v>
      </c>
      <c r="AE181" s="25" t="s">
        <v>45</v>
      </c>
      <c r="AF181" s="27" t="s">
        <v>46</v>
      </c>
      <c r="AG181" s="25" t="s">
        <v>44</v>
      </c>
    </row>
    <row r="182" spans="12:33" x14ac:dyDescent="0.35">
      <c r="U182" s="23"/>
      <c r="V182" s="47"/>
      <c r="W182" s="23"/>
      <c r="X182" s="23"/>
      <c r="AD182" t="s">
        <v>35</v>
      </c>
      <c r="AE182" s="25" t="s">
        <v>38</v>
      </c>
      <c r="AF182" s="27" t="s">
        <v>36</v>
      </c>
      <c r="AG182" s="25" t="s">
        <v>37</v>
      </c>
    </row>
    <row r="183" spans="12:33" x14ac:dyDescent="0.35">
      <c r="U183" s="23"/>
      <c r="V183" s="47"/>
      <c r="W183" s="23"/>
      <c r="X183" s="23"/>
      <c r="AD183" t="s">
        <v>39</v>
      </c>
      <c r="AE183" s="25" t="s">
        <v>43</v>
      </c>
      <c r="AF183" s="27" t="s">
        <v>41</v>
      </c>
      <c r="AG183" s="25" t="s">
        <v>42</v>
      </c>
    </row>
    <row r="184" spans="12:33" x14ac:dyDescent="0.35">
      <c r="W184" s="23"/>
      <c r="X184" s="23"/>
      <c r="AD184" t="s">
        <v>31</v>
      </c>
      <c r="AE184" s="25" t="s">
        <v>34</v>
      </c>
      <c r="AF184" s="27" t="s">
        <v>32</v>
      </c>
      <c r="AG184" s="25" t="s">
        <v>33</v>
      </c>
    </row>
    <row r="185" spans="12:33" x14ac:dyDescent="0.35">
      <c r="W185" s="23"/>
      <c r="X185" s="23"/>
      <c r="AE185" s="25"/>
    </row>
    <row r="186" spans="12:33" x14ac:dyDescent="0.35">
      <c r="W186" s="23"/>
      <c r="X186" s="23"/>
    </row>
    <row r="188" spans="12:33" x14ac:dyDescent="0.35">
      <c r="M188" s="22"/>
    </row>
    <row r="189" spans="12:33" x14ac:dyDescent="0.35">
      <c r="L189" t="s">
        <v>3</v>
      </c>
      <c r="M189" s="22" t="s">
        <v>5</v>
      </c>
      <c r="N189" s="23" t="s">
        <v>2</v>
      </c>
      <c r="O189" s="47" t="s">
        <v>6</v>
      </c>
      <c r="U189" s="23"/>
      <c r="V189" s="47"/>
    </row>
    <row r="190" spans="12:33" x14ac:dyDescent="0.35">
      <c r="L190" t="s">
        <v>16</v>
      </c>
      <c r="M190" s="22">
        <v>13306</v>
      </c>
      <c r="N190" s="68">
        <v>0.26355000000000001</v>
      </c>
      <c r="O190" s="47">
        <v>10519</v>
      </c>
      <c r="U190" s="23"/>
      <c r="V190" s="47"/>
    </row>
    <row r="191" spans="12:33" x14ac:dyDescent="0.35">
      <c r="L191" t="s">
        <v>11</v>
      </c>
      <c r="M191" s="22">
        <v>13306</v>
      </c>
      <c r="N191" s="68">
        <v>0.26355000000000001</v>
      </c>
      <c r="O191" s="47">
        <v>10518</v>
      </c>
      <c r="U191" s="23"/>
      <c r="V191" s="47"/>
    </row>
    <row r="192" spans="12:33" x14ac:dyDescent="0.35">
      <c r="L192" t="s">
        <v>12</v>
      </c>
      <c r="M192" s="22">
        <v>13467</v>
      </c>
      <c r="N192" s="69">
        <v>0.24906</v>
      </c>
      <c r="O192" s="67">
        <v>10255</v>
      </c>
    </row>
    <row r="193" spans="12:15" x14ac:dyDescent="0.35">
      <c r="L193" t="s">
        <v>13</v>
      </c>
      <c r="M193" s="22">
        <v>13206</v>
      </c>
      <c r="N193" s="69">
        <v>0.28920000000000001</v>
      </c>
      <c r="O193" s="67">
        <v>10511</v>
      </c>
    </row>
  </sheetData>
  <sortState xmlns:xlrd2="http://schemas.microsoft.com/office/spreadsheetml/2017/richdata2" ref="L146:O175">
    <sortCondition ref="N146:N175"/>
    <sortCondition ref="O146:O175"/>
  </sortState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Shurshev, Kirill</cp:lastModifiedBy>
  <dcterms:created xsi:type="dcterms:W3CDTF">2021-08-12T07:55:36Z</dcterms:created>
  <dcterms:modified xsi:type="dcterms:W3CDTF">2021-09-09T14:25:05Z</dcterms:modified>
</cp:coreProperties>
</file>