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fficial\SRCL\Communication\"/>
    </mc:Choice>
  </mc:AlternateContent>
  <xr:revisionPtr revIDLastSave="0" documentId="13_ncr:1_{BEFB75D3-CF61-4E20-8E4B-613F17253BCD}" xr6:coauthVersionLast="45" xr6:coauthVersionMax="45" xr10:uidLastSave="{00000000-0000-0000-0000-000000000000}"/>
  <bookViews>
    <workbookView xWindow="-120" yWindow="-120" windowWidth="20730" windowHeight="11160" tabRatio="866" xr2:uid="{00000000-000D-0000-FFFF-FFFF00000000}"/>
  </bookViews>
  <sheets>
    <sheet name="Advertising Agencies" sheetId="1" r:id="rId1"/>
    <sheet name="Promotional Items" sheetId="2" r:id="rId2"/>
    <sheet name="Stationery" sheetId="4" r:id="rId3"/>
    <sheet name="ICT Equipment" sheetId="5" r:id="rId4"/>
    <sheet name="Office Equipment" sheetId="6" r:id="rId5"/>
    <sheet name="Printing and publication" sheetId="7" r:id="rId6"/>
    <sheet name="Event Management" sheetId="3" r:id="rId7"/>
    <sheet name="Consultants" sheetId="18" r:id="rId8"/>
    <sheet name="Travel &amp; Visa Services" sheetId="9" r:id="rId9"/>
    <sheet name="Transportation" sheetId="10" r:id="rId10"/>
    <sheet name="General Supply" sheetId="13" r:id="rId11"/>
    <sheet name="Safety &amp; Security Services" sheetId="16" r:id="rId12"/>
    <sheet name="Renovation &amp; Construction" sheetId="15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9" l="1"/>
  <c r="C48" i="9"/>
  <c r="C49" i="9"/>
  <c r="C50" i="9"/>
  <c r="C37" i="9"/>
  <c r="C21" i="9"/>
  <c r="C13" i="9"/>
  <c r="C23" i="10"/>
  <c r="C24" i="10"/>
  <c r="C12" i="10"/>
  <c r="C27" i="3"/>
  <c r="C26" i="3"/>
  <c r="C41" i="6"/>
  <c r="C44" i="6"/>
  <c r="C25" i="6"/>
  <c r="C19" i="6"/>
  <c r="C23" i="15" l="1"/>
  <c r="C28" i="15"/>
  <c r="C6" i="15"/>
  <c r="C58" i="5"/>
  <c r="C22" i="16"/>
  <c r="C29" i="16"/>
</calcChain>
</file>

<file path=xl/sharedStrings.xml><?xml version="1.0" encoding="utf-8"?>
<sst xmlns="http://schemas.openxmlformats.org/spreadsheetml/2006/main" count="1563" uniqueCount="1079">
  <si>
    <t>Dhaka</t>
  </si>
  <si>
    <t>A.M.</t>
  </si>
  <si>
    <t>rana@akkhor.com</t>
  </si>
  <si>
    <t>AA STRECK COMMUNICATION</t>
  </si>
  <si>
    <t>+88 01611555657</t>
  </si>
  <si>
    <t>streck.com@gmail.com</t>
  </si>
  <si>
    <t>ABOHOMAN BANGLA</t>
  </si>
  <si>
    <t>info@abohomanbangla.com, sbronybd@gmail.com</t>
  </si>
  <si>
    <t>ADLINK SERVICES</t>
  </si>
  <si>
    <t>+8801715822633 , +8801920152225, +8801674775576</t>
  </si>
  <si>
    <t>ADORED ENTERPRISE</t>
  </si>
  <si>
    <t>+88 01719 392148</t>
  </si>
  <si>
    <t>adoredent@outlook.com</t>
  </si>
  <si>
    <t>AKKHOR MEDIA</t>
  </si>
  <si>
    <t>88 02 7912506</t>
  </si>
  <si>
    <t>info@akkhorsoft.com</t>
  </si>
  <si>
    <t>ARISTO MEDIA</t>
  </si>
  <si>
    <t>88 02 9568389, 01199832288, 01199438773</t>
  </si>
  <si>
    <t>aristomedia@hotmail.com</t>
  </si>
  <si>
    <t>BRAND BOND ADVERTISING LTD.</t>
  </si>
  <si>
    <t>+88 01987029928,+88 01987029930</t>
  </si>
  <si>
    <t>brandbond.advertising@gmail.com</t>
  </si>
  <si>
    <t>BZM GRAPHICS</t>
  </si>
  <si>
    <t>arman@bzmgraphics.com</t>
  </si>
  <si>
    <t>CAPTAINS GROUP</t>
  </si>
  <si>
    <t>+880 9896581, 9896584, 01711110407, 01819-834857</t>
  </si>
  <si>
    <t>captainsgroupbd@gmail.com</t>
  </si>
  <si>
    <t>01872580616</t>
  </si>
  <si>
    <t>Company Name</t>
  </si>
  <si>
    <t>City</t>
  </si>
  <si>
    <t>Phone</t>
  </si>
  <si>
    <t>Email</t>
  </si>
  <si>
    <t>DARPAN COMMUNICATIONS LTD.</t>
  </si>
  <si>
    <t>+8801712-806212, 01191-521927</t>
  </si>
  <si>
    <t>darpangroup.info@gmail.com, soikoth.dot@gmail.com</t>
  </si>
  <si>
    <t>DE COORDINATOR</t>
  </si>
  <si>
    <t>decoordinator@gmail.com</t>
  </si>
  <si>
    <t>DULAL ART</t>
  </si>
  <si>
    <t>artdulal@gmail.com</t>
  </si>
  <si>
    <t>EVENT BANGLA</t>
  </si>
  <si>
    <t>01814778850, 01614778850, 01744778850</t>
  </si>
  <si>
    <t>EXPRESSIONS LIMITED</t>
  </si>
  <si>
    <t>8832280, 8832370, 8832728</t>
  </si>
  <si>
    <t>adnan@expressionsltd.com</t>
  </si>
  <si>
    <t>GG</t>
  </si>
  <si>
    <t>'01711306833</t>
  </si>
  <si>
    <t>gg.bangladesh@gmail.com</t>
  </si>
  <si>
    <t>HOOTUM BANGLADESH LIMITED</t>
  </si>
  <si>
    <t>+88 01842-466886</t>
  </si>
  <si>
    <t>makemybrand@hootum.com</t>
  </si>
  <si>
    <t>ID.A MARKETING SOLUTIONS</t>
  </si>
  <si>
    <t>id.agms@gmail.com</t>
  </si>
  <si>
    <t>IDEA</t>
  </si>
  <si>
    <t>ideabd@yahoo.com</t>
  </si>
  <si>
    <t>JERRY COMMUNICATION</t>
  </si>
  <si>
    <t>srabon.sagor@icloud.com</t>
  </si>
  <si>
    <t>KABBOCITRO</t>
  </si>
  <si>
    <t>equationofmsd@gmail.com</t>
  </si>
  <si>
    <t>KEYPER LTD</t>
  </si>
  <si>
    <t>contact@keyperltd.com</t>
  </si>
  <si>
    <t>KINMART</t>
  </si>
  <si>
    <t>01714 256601</t>
  </si>
  <si>
    <t>kinmartgroup@gmail.com</t>
  </si>
  <si>
    <t>KRISTY MEDIA LIMITED</t>
  </si>
  <si>
    <t>+880 2 882 3349</t>
  </si>
  <si>
    <t>kristymedia@gmail.com</t>
  </si>
  <si>
    <t>MARKWAY MARKETING SOLUTIONS</t>
  </si>
  <si>
    <t>+88 02 8824639</t>
  </si>
  <si>
    <t>markwaybd@gmail.com</t>
  </si>
  <si>
    <t>MEDIA INSIGHT</t>
  </si>
  <si>
    <t>02-9027030</t>
  </si>
  <si>
    <t>mediainsight.bd@gmail.com</t>
  </si>
  <si>
    <t>MOINUL CORPORATION</t>
  </si>
  <si>
    <t>moinul.corporation@yahoo.com</t>
  </si>
  <si>
    <t>NBY IT AD AGENCY LTD.</t>
  </si>
  <si>
    <t>nbyitbd@gmail.com</t>
  </si>
  <si>
    <t>NEXT RESOLUTION FILMS</t>
  </si>
  <si>
    <t>nadimhossainmir@gmail.com</t>
  </si>
  <si>
    <t>NEXTEP DESIGN</t>
  </si>
  <si>
    <t>design.nextep@gmail.com</t>
  </si>
  <si>
    <t>ONE STEP AHEAD</t>
  </si>
  <si>
    <t>onestepaheadbd@gmail.com</t>
  </si>
  <si>
    <t>ONNODRISHTY MEDIA</t>
  </si>
  <si>
    <t>+8801918121804 , +8801198006662, +8801728955224</t>
  </si>
  <si>
    <t>onnodrishty@gmail.com</t>
  </si>
  <si>
    <t>ONZ SOLUTIONS</t>
  </si>
  <si>
    <t>onenzerosolutions@gmail.com</t>
  </si>
  <si>
    <t>OPTIMUS EVENTS &amp; COMMUNICATIONS</t>
  </si>
  <si>
    <t>8804477002215, 01922557848</t>
  </si>
  <si>
    <t>info@optimusbd.com</t>
  </si>
  <si>
    <t>PAPYRUS COMMUNICATIONS LTD</t>
  </si>
  <si>
    <t>8815045, 01190420708</t>
  </si>
  <si>
    <t>info@papyrusbd.com; musfiq@papyrusbd.com</t>
  </si>
  <si>
    <t>PERSPECTIVE</t>
  </si>
  <si>
    <t>+88-01711 015924, +88-02-8817597</t>
  </si>
  <si>
    <t>amzaddesign@gmail.com</t>
  </si>
  <si>
    <t>POSTMASTER COMMUNICATION</t>
  </si>
  <si>
    <t>+880 1709 653950, +88-02-9853016, +88-02-9853018</t>
  </si>
  <si>
    <t>creative@postmasterbd.com, brand@postmasterbd.com, info@postmasterbd.com</t>
  </si>
  <si>
    <t>PRICEKOTO</t>
  </si>
  <si>
    <t>031-2868375</t>
  </si>
  <si>
    <t>support@pricekoto.com</t>
  </si>
  <si>
    <t>RAPID PR</t>
  </si>
  <si>
    <t>01730-012300 // 9355472,9355473 // 01730012303</t>
  </si>
  <si>
    <t>info.rapidpr@gmail.com</t>
  </si>
  <si>
    <t>RED SOLUTIONS</t>
  </si>
  <si>
    <t>9340991-3,9361178,9360653</t>
  </si>
  <si>
    <t>red.dhaka@gmail.com</t>
  </si>
  <si>
    <t>REGAL CONCEPT</t>
  </si>
  <si>
    <t>02-9668757, Mob: 01712-551471</t>
  </si>
  <si>
    <t>regalconcept2014@gmail.com</t>
  </si>
  <si>
    <t>ROOP ACTIVATION</t>
  </si>
  <si>
    <t>8802-8860100, 6662602648</t>
  </si>
  <si>
    <t>SHACKLE MULTIMEDIA</t>
  </si>
  <si>
    <t>+8801737025394,+8801717101743</t>
  </si>
  <si>
    <t>shacklemultimedia@gmail.com</t>
  </si>
  <si>
    <t>SHAREEWALA</t>
  </si>
  <si>
    <t>ahnaf0002@gmail.com</t>
  </si>
  <si>
    <t>SMRITI ADVERTISING</t>
  </si>
  <si>
    <t>0088-02-9558301, 01715014000, 01842014000</t>
  </si>
  <si>
    <t>smritiad74@gmail.com</t>
  </si>
  <si>
    <t>SONALI INFORMATION TECHNOLOGY LTD.</t>
  </si>
  <si>
    <t>+8801720034798,+029114368</t>
  </si>
  <si>
    <t>fahadbinamin@gmail.com</t>
  </si>
  <si>
    <t>SPACE MARKETING COMMUNICATION</t>
  </si>
  <si>
    <t>+88 02 9132527</t>
  </si>
  <si>
    <t>info@spacemc.com, space.mc@gmail.com</t>
  </si>
  <si>
    <t>STUDIO ICON</t>
  </si>
  <si>
    <t>+8801813783947, 01613783947</t>
  </si>
  <si>
    <t>dipu.studioicon@gmail.com</t>
  </si>
  <si>
    <t>THIRDEYE COMMUNICATION LTD</t>
  </si>
  <si>
    <t>(+88) 02-9670883, (+88) 01817-509084, (+88) 01730-443737</t>
  </si>
  <si>
    <t>info@thirdeye-communication.com</t>
  </si>
  <si>
    <t>UPDATE ADVERTISING</t>
  </si>
  <si>
    <t>7176127,</t>
  </si>
  <si>
    <t>masaleh51@yahoo.com</t>
  </si>
  <si>
    <t>URO INTERNATIONAL LIMITED</t>
  </si>
  <si>
    <t>dd.uroltd@gmail.com</t>
  </si>
  <si>
    <t>VIBGYOR COMMUNICATIONS</t>
  </si>
  <si>
    <t>02 9888682, 01710912285, 01771264686, 01675600867</t>
  </si>
  <si>
    <t>info@vibgyorbd.com/moinul_h2003@yahoo.co.in</t>
  </si>
  <si>
    <t>VISUAL ADVERTISING &amp; COMMUNICATION</t>
  </si>
  <si>
    <t>visual.advcomm@gmail.com</t>
  </si>
  <si>
    <t>WATERMELON COMMUNICATION</t>
  </si>
  <si>
    <t>+8802 9672942</t>
  </si>
  <si>
    <t>info@watermelonbd.com</t>
  </si>
  <si>
    <t>WORKSTATION COMMUNICATION</t>
  </si>
  <si>
    <t>+8801766926666, +8801716264717</t>
  </si>
  <si>
    <t>info@workstation.com.bd</t>
  </si>
  <si>
    <t>YOUNIVERSE</t>
  </si>
  <si>
    <t>bdyouniverse@gmail.com</t>
  </si>
  <si>
    <t>ZANALA BANGLADESH LTD</t>
  </si>
  <si>
    <t>(+880 2) - 8129475, 8189361-2</t>
  </si>
  <si>
    <t>info@zanala.com</t>
  </si>
  <si>
    <t>01717494154</t>
  </si>
  <si>
    <t>GIGANTIC PRODUCTS</t>
  </si>
  <si>
    <t>porosh_2010@yahoo.com</t>
  </si>
  <si>
    <t>M/S AL ISLAM TRADERS</t>
  </si>
  <si>
    <t>wensbusiness@yahoo.com</t>
  </si>
  <si>
    <t>01835858833</t>
  </si>
  <si>
    <t>01711365774</t>
  </si>
  <si>
    <t>A P TRADING CORPORATION</t>
  </si>
  <si>
    <t>aptrading15@gmail.com</t>
  </si>
  <si>
    <t>BD HUT-BAZAR</t>
  </si>
  <si>
    <t>CHOWDHURY TRADERS</t>
  </si>
  <si>
    <t>chowdhurytradersco@gmail.com</t>
  </si>
  <si>
    <t>DIAMOND TRADERS</t>
  </si>
  <si>
    <t>diamondtradersbd@gmail.com</t>
  </si>
  <si>
    <t>MULTILINK OFFICE EQUIPMENT</t>
  </si>
  <si>
    <t>01191188160, 01190843142, 01197213457</t>
  </si>
  <si>
    <t>execute_s@yahoo.com, executemc@gmail.com</t>
  </si>
  <si>
    <t>S&amp;S ENTERPRISE LTD.</t>
  </si>
  <si>
    <t>snsenterpriseltd@gmail.com</t>
  </si>
  <si>
    <t>S.R TRADING</t>
  </si>
  <si>
    <t>shahinrumi71@gmail.com</t>
  </si>
  <si>
    <t>SKYNET TRADING</t>
  </si>
  <si>
    <t>01783111112, 01817182340</t>
  </si>
  <si>
    <t>skynet.trading.ltd@gmail.com</t>
  </si>
  <si>
    <t>01716365996</t>
  </si>
  <si>
    <t>01912242676</t>
  </si>
  <si>
    <t>01776365640</t>
  </si>
  <si>
    <t>01711057608</t>
  </si>
  <si>
    <t>01737625055</t>
  </si>
  <si>
    <t>MOTION WORKS</t>
  </si>
  <si>
    <t>mrhasan@gmail.com</t>
  </si>
  <si>
    <t>01714313507</t>
  </si>
  <si>
    <t>CATALYST COMMUNICATION</t>
  </si>
  <si>
    <t>catalystdhk@gmail.com</t>
  </si>
  <si>
    <t>EXCELLENT SIGN</t>
  </si>
  <si>
    <t>excellentsign@yahoo.com</t>
  </si>
  <si>
    <t>01920144463</t>
  </si>
  <si>
    <t>01712663441</t>
  </si>
  <si>
    <t>ABBAS PRINTERS.</t>
  </si>
  <si>
    <t>+880-2-9001991, +880-2-8055777, +8801713459900</t>
  </si>
  <si>
    <t>abbasprinters@gmail.com</t>
  </si>
  <si>
    <t>AHSAN PRINTERS</t>
  </si>
  <si>
    <t>+8802 8623061, +8801818122440</t>
  </si>
  <si>
    <t>ahsan_printers@live.com</t>
  </si>
  <si>
    <t>ASIAN COLOUR PRINTING</t>
  </si>
  <si>
    <t>asianclr@gmail.com</t>
  </si>
  <si>
    <t>COLOUR KING GROUP (COLOUR KING PRINTING PRESS)</t>
  </si>
  <si>
    <t>+88029337012, +88029340269, +88029897493</t>
  </si>
  <si>
    <t>auranga@colourkinggroup.com, shaon@colourkinggroup.com, marketing@colourkinggroup.com</t>
  </si>
  <si>
    <t>DHAKA STEEL CENTRE</t>
  </si>
  <si>
    <t>01911340319-01799231210-01831454224</t>
  </si>
  <si>
    <t>dhakasteelcentre@gamil.com</t>
  </si>
  <si>
    <t>EXCLUSIVE WEB SERVICES</t>
  </si>
  <si>
    <t>info@exclusivewebservices.com</t>
  </si>
  <si>
    <t>EXECUTE LIMITED</t>
  </si>
  <si>
    <t>011 911 88 160</t>
  </si>
  <si>
    <t>execute_s@yahoo.com; sales@executeltd.com</t>
  </si>
  <si>
    <t>FRIENDS GRAPHICS &amp; PRINTING</t>
  </si>
  <si>
    <t>88-02-7193897, 01917-999931</t>
  </si>
  <si>
    <t>friendsgpn@yahoo.com</t>
  </si>
  <si>
    <t>IRIS UNLIMITED</t>
  </si>
  <si>
    <t>01727 55 66 44, 01677 10 10 96</t>
  </si>
  <si>
    <t>iris.rizvi@gmail.com</t>
  </si>
  <si>
    <t>PEOPLES PRINTING &amp; PACKAGIN</t>
  </si>
  <si>
    <t>9338708, 01715077445</t>
  </si>
  <si>
    <t>peoplesprint@yahoo.com</t>
  </si>
  <si>
    <t>SINGULARITY</t>
  </si>
  <si>
    <t>+8801674890961, +8801671652302</t>
  </si>
  <si>
    <t>mir.shahrukh.islam@gmail.com, zafir_shafiee@live.com</t>
  </si>
  <si>
    <t>TAJMAHAL PRINTING PRESS</t>
  </si>
  <si>
    <t>+8801782683855 , +8801671413791</t>
  </si>
  <si>
    <t>tajmahalprintingpress@gmail.com</t>
  </si>
  <si>
    <t>UNIFUSION MEDIA INTERACTIVE</t>
  </si>
  <si>
    <t>01675952645-47, 01675952649, 01675952651</t>
  </si>
  <si>
    <t>unifusionmedia@gmail.com</t>
  </si>
  <si>
    <t>URO PRINTING &amp; PACKAGING</t>
  </si>
  <si>
    <t>uroprintpack@gmail.com, info@urogroupbd.com</t>
  </si>
  <si>
    <t>AKKHOR SOFT LTD. [WEB DESIGN AND OUTSOURCING]</t>
  </si>
  <si>
    <t>+880 1913216644</t>
  </si>
  <si>
    <t>BINDUJOG</t>
  </si>
  <si>
    <t>+8801911031184, +8801534650670, +8801684456711</t>
  </si>
  <si>
    <t>info@bindujog.com &amp; niloy@bindujog.com</t>
  </si>
  <si>
    <t>HVAC ENGINEERING LIMITED</t>
  </si>
  <si>
    <t>hvacengineeringltd.scm@outlook.com</t>
  </si>
  <si>
    <t>KHATIAN PRINT</t>
  </si>
  <si>
    <t>01752-777285</t>
  </si>
  <si>
    <t>khatianprint@gmail.com</t>
  </si>
  <si>
    <t>METRO ENTERPRISE PRINTING &amp; PACKAGING</t>
  </si>
  <si>
    <t>info@metro-bd.com</t>
  </si>
  <si>
    <t>01911067825</t>
  </si>
  <si>
    <t>01710946217</t>
  </si>
  <si>
    <t>01823241414</t>
  </si>
  <si>
    <t>DECENT IMPRESSION</t>
  </si>
  <si>
    <t>decent97@dhaka.net</t>
  </si>
  <si>
    <t>DEFOIN (BANGLADESH) LTD</t>
  </si>
  <si>
    <t>defoinbangladeshlimited@gmail.com</t>
  </si>
  <si>
    <t>ISLAM CHEMICAL</t>
  </si>
  <si>
    <t>arafatpoint@gmail.com</t>
  </si>
  <si>
    <t>MA ENTERPRISE</t>
  </si>
  <si>
    <t>maprint0177@gmail.com</t>
  </si>
  <si>
    <t>MA PRINTING</t>
  </si>
  <si>
    <t>maprint@gmail.com</t>
  </si>
  <si>
    <t>01191687103</t>
  </si>
  <si>
    <t>01687202559</t>
  </si>
  <si>
    <t>01775620255</t>
  </si>
  <si>
    <t>028900235</t>
  </si>
  <si>
    <t>BISMILLAH STATIONERY &amp; ACCESSORIES</t>
  </si>
  <si>
    <t>01714-319973</t>
  </si>
  <si>
    <t>iqbal_4141@yahoo.com</t>
  </si>
  <si>
    <t>MITSUMI CORPORATION</t>
  </si>
  <si>
    <t>mitsumicorp@yahoo.com</t>
  </si>
  <si>
    <t>SIGNATURE</t>
  </si>
  <si>
    <t>01818-058362</t>
  </si>
  <si>
    <t>tanim@signature-bd.org</t>
  </si>
  <si>
    <t>01678714777</t>
  </si>
  <si>
    <t>ALOKFOLON CREATIVE HOUSE</t>
  </si>
  <si>
    <t>+8801676470497, +8801914907435</t>
  </si>
  <si>
    <t>zmusician@gmail.com</t>
  </si>
  <si>
    <t>DESH MEDIA</t>
  </si>
  <si>
    <t>01727 556644</t>
  </si>
  <si>
    <t>DNA EVENTS SOLUTION</t>
  </si>
  <si>
    <t>dnaeventssolution@yahoo.com</t>
  </si>
  <si>
    <t>DRIK</t>
  </si>
  <si>
    <t>8950078. 01711-073825.</t>
  </si>
  <si>
    <t>MAYER DOWA ENTERPRISE</t>
  </si>
  <si>
    <t>+8801671656964 , 01913656964</t>
  </si>
  <si>
    <t>rakib2804@gmail.com</t>
  </si>
  <si>
    <t>ROYAL BLUE ADVERTISING FIRM</t>
  </si>
  <si>
    <t>01611152787, 01912541852, 01911224674</t>
  </si>
  <si>
    <t>royalblueadvertising@gmail.com</t>
  </si>
  <si>
    <t>01677379012</t>
  </si>
  <si>
    <t>0088 01712 142765, 0088 02 8418320, 0088 01712 142765, 0088 01552 321023</t>
  </si>
  <si>
    <t>starevents07@yahoo.co.uk</t>
  </si>
  <si>
    <t>ARISTOCRAT SHOWBIZ</t>
  </si>
  <si>
    <t>info@aristocratshowbiz.com</t>
  </si>
  <si>
    <t>ASK TRADE &amp; EXHIBITIONS PVT LTD</t>
  </si>
  <si>
    <t>088-02-9330282, 088-02-9337001</t>
  </si>
  <si>
    <t>khan@asktradex.com</t>
  </si>
  <si>
    <t>CANDID COMMUNICATION</t>
  </si>
  <si>
    <t>eakubaliprince@candidcommunication.net</t>
  </si>
  <si>
    <t>CAPRICIOUS YOUTH</t>
  </si>
  <si>
    <t>cap.yth@gmail.com</t>
  </si>
  <si>
    <t>CREATIVE REVIEW</t>
  </si>
  <si>
    <t>+8801713649238, 01610120820, 01820574629,</t>
  </si>
  <si>
    <t>creativereview@live.com</t>
  </si>
  <si>
    <t>EVENTOS SOLUTIONS</t>
  </si>
  <si>
    <t>info@eventos-solutions.com</t>
  </si>
  <si>
    <t>EXPONET EXHIBITION (PVT) LTD.</t>
  </si>
  <si>
    <t>+88 02 8321726, 9351745</t>
  </si>
  <si>
    <t>dhaka@exponetbd.com</t>
  </si>
  <si>
    <t>EXTENZONE ARCHITECTS &amp; ENGINEERS LTD.</t>
  </si>
  <si>
    <t>+8801716783930, +8801716246668</t>
  </si>
  <si>
    <t>extenzone@gmail.com</t>
  </si>
  <si>
    <t>FASHION EXPOMAKER</t>
  </si>
  <si>
    <t>+88 01787 11111 7</t>
  </si>
  <si>
    <t>FashionExpoMaker@Outlook.Com</t>
  </si>
  <si>
    <t>FOXTUNE</t>
  </si>
  <si>
    <t>+88 - 02 - 7211908 , +88 - 01748183282</t>
  </si>
  <si>
    <t>info_foxtune@ymail.com</t>
  </si>
  <si>
    <t>INTERIOR STUDIO</t>
  </si>
  <si>
    <t>+880 1912194959, +880 0165560733, +880 1675515152</t>
  </si>
  <si>
    <t>info@interiorstudiobd.com, robi@interiorstudiobd.com, leakat@interiorstudiobd.com, miraj@interiorstudiobd.com</t>
  </si>
  <si>
    <t>LIMRA TRADE FAIRS &amp; EXHIBITIONS PVT LTD</t>
  </si>
  <si>
    <t>a.hossain_2008@yahoo.com</t>
  </si>
  <si>
    <t>RAINBOW EVENTS BD.</t>
  </si>
  <si>
    <t>8801933332773, 01974444359</t>
  </si>
  <si>
    <t>ashraf.ar@gmail.com</t>
  </si>
  <si>
    <t>SARANS EVENTO</t>
  </si>
  <si>
    <t>saransevento@gmail.com</t>
  </si>
  <si>
    <t>SAVOR INTERNATIONAL LIMITED</t>
  </si>
  <si>
    <t>+880 2 9853016, +880 2 9853018, +880 1709 653955, +880 1709 653957</t>
  </si>
  <si>
    <t>info@savorbd.com , reservation@savorbd.com</t>
  </si>
  <si>
    <t>SCREAM</t>
  </si>
  <si>
    <t>01670825650, 01911266361</t>
  </si>
  <si>
    <t>guitarshawon@yahoo.com</t>
  </si>
  <si>
    <t>SMART SOLUTION BANGLADESH</t>
  </si>
  <si>
    <t>info@smartsolution-bd.com</t>
  </si>
  <si>
    <t>STAR EVENTS</t>
  </si>
  <si>
    <t>01714282464</t>
  </si>
  <si>
    <t>01680555000</t>
  </si>
  <si>
    <t>01752171993</t>
  </si>
  <si>
    <t>01760250801</t>
  </si>
  <si>
    <t>01971591726</t>
  </si>
  <si>
    <t>BANYANSPIRIT</t>
  </si>
  <si>
    <t>+8801911056469 | +8801552668646</t>
  </si>
  <si>
    <t>hello@banyanspirit.com</t>
  </si>
  <si>
    <t>CAB</t>
  </si>
  <si>
    <t>sa.rouf24@gmail.com</t>
  </si>
  <si>
    <t>DIMENSION</t>
  </si>
  <si>
    <t>+88 02 8412717</t>
  </si>
  <si>
    <t>E.GEN CONSULTANTS LTD.</t>
  </si>
  <si>
    <t>+880 2 9641256-9</t>
  </si>
  <si>
    <t>info@egen.com.bd</t>
  </si>
  <si>
    <t>INNOVATIVE BZ DEVELOPMENT</t>
  </si>
  <si>
    <t>88-01710-962792, 02-7176307</t>
  </si>
  <si>
    <t>seekinvestor2007@yahoo.com</t>
  </si>
  <si>
    <t>INTERNATIONAL INSTITUTE OF TECHNOLOGY</t>
  </si>
  <si>
    <t>infoiitm@yahoo.com</t>
  </si>
  <si>
    <t>PERSONNEL RESOURCES</t>
  </si>
  <si>
    <t>tamanna.pr@gmail.com</t>
  </si>
  <si>
    <t>01675834165</t>
  </si>
  <si>
    <t>01711543431</t>
  </si>
  <si>
    <t>A1 KINGSAUD FORCE</t>
  </si>
  <si>
    <t>kingsaudforce@gmail.com</t>
  </si>
  <si>
    <t>ACTWEEL TECHNOLOGY (BD) LTD.</t>
  </si>
  <si>
    <t>+88-02-9613414, 9635381, 9634775</t>
  </si>
  <si>
    <t>AMAN SECURITY SERVICES (PVT.) LTD.</t>
  </si>
  <si>
    <t>+880-1911-363414, +880-2-8817191</t>
  </si>
  <si>
    <t>aman_pvt@yahoo.com</t>
  </si>
  <si>
    <t>ATSOK COMPANY LIMITED</t>
  </si>
  <si>
    <t>02 9856445 , 01716583466 , 01683537694</t>
  </si>
  <si>
    <t>atsok@yahoo.com</t>
  </si>
  <si>
    <t>8802 8396725, 01720331144, 01680530022</t>
  </si>
  <si>
    <t>BLACK CAT SECURITIES LTD</t>
  </si>
  <si>
    <t>+880-2-9896581, 880-2-9896584, 8801711110407, 01713649238, 8801819834857</t>
  </si>
  <si>
    <t>COMPUTER STORE BD</t>
  </si>
  <si>
    <t>Care@computerstorebd.com</t>
  </si>
  <si>
    <t>DESH BANGLA SECURITY SERVICES LTD.</t>
  </si>
  <si>
    <t>01915768296, 01920107107</t>
  </si>
  <si>
    <t>deshbanglabd@gmail.com</t>
  </si>
  <si>
    <t>DHAKA GUARDS LTD</t>
  </si>
  <si>
    <t>dhakaguard@yahoo.com</t>
  </si>
  <si>
    <t>DHAKA PROPERTY SERVICES LTD</t>
  </si>
  <si>
    <t>dpsldigital@gmail.com</t>
  </si>
  <si>
    <t>ELITE SECURITY SERVICES LTD</t>
  </si>
  <si>
    <t>8826636, 8826686, 8826686</t>
  </si>
  <si>
    <t>wecare@elitebd.com</t>
  </si>
  <si>
    <t>EXCEL SECURITY &amp; LOGISTIC SERVICES LTD.</t>
  </si>
  <si>
    <t>880-2-8412131, 01726332407, 01919699969</t>
  </si>
  <si>
    <t>excel.guard@gmail.com</t>
  </si>
  <si>
    <t>FIHA LOGISTICS &amp; SECURITY SERVICES LTD.</t>
  </si>
  <si>
    <t>+8801851-315349, 01932-032932, 01772-555289, 01719-514490, 01716-498511</t>
  </si>
  <si>
    <t>fsshotline@gmail.com</t>
  </si>
  <si>
    <t>GOLDEN SECURITY &amp; LOGISTIC SERVICES</t>
  </si>
  <si>
    <t>gsslimited12@gmail.com</t>
  </si>
  <si>
    <t>I-TRAC GPS TRACKER CO., LTD</t>
  </si>
  <si>
    <t>itracsales02@gmail.com</t>
  </si>
  <si>
    <t>INSAF SECURITY FORCE</t>
  </si>
  <si>
    <t>01678733650/01944300533</t>
  </si>
  <si>
    <t>ISF LIMITED</t>
  </si>
  <si>
    <t>insaf_force@yahoo.com</t>
  </si>
  <si>
    <t>NETWORK SYSTEMS SOLUTION</t>
  </si>
  <si>
    <t>01984929010 / 01620614041</t>
  </si>
  <si>
    <t>info.nss2020@gmail.com, jakarianss@gmail.com</t>
  </si>
  <si>
    <t>NEW STEPS SECURITY SERVICES LIMITED</t>
  </si>
  <si>
    <t>info.newsteps@gmail.com</t>
  </si>
  <si>
    <t>NITS SERVICE (PVT.) LTD.</t>
  </si>
  <si>
    <t>aklim@nitsbd.com</t>
  </si>
  <si>
    <t>OCTAGON SECURITY SERVICES LTD</t>
  </si>
  <si>
    <t>octagon.limited@yahoo.com</t>
  </si>
  <si>
    <t>OPTIMATION</t>
  </si>
  <si>
    <t>optimationbd24@gmail.com</t>
  </si>
  <si>
    <t>OPTIMATIONBD</t>
  </si>
  <si>
    <t>01686-833132</t>
  </si>
  <si>
    <t>optimationbd@gmail.com</t>
  </si>
  <si>
    <t>PASSION SECURITY SERVICE</t>
  </si>
  <si>
    <t>02-9895756, 9895770, 01671671722</t>
  </si>
  <si>
    <t>passion.security.services@gmail.com</t>
  </si>
  <si>
    <t>PASSION SECURITY SERVICXE</t>
  </si>
  <si>
    <t>02-9895756, 9895700</t>
  </si>
  <si>
    <t>passion.security.service@gmail.com</t>
  </si>
  <si>
    <t>PROTECTUS LIMITED</t>
  </si>
  <si>
    <t>+88 02 9358659, 01715033690</t>
  </si>
  <si>
    <t>protectus_bd@yahoo.com</t>
  </si>
  <si>
    <t>RAK SECURITY AND SERVICES (PVT) LTD</t>
  </si>
  <si>
    <t>8961384, 7912067</t>
  </si>
  <si>
    <t>info@raksecuritybd.com</t>
  </si>
  <si>
    <t>RAZIB SECURITY &amp; MAINTENANCE LTD.</t>
  </si>
  <si>
    <t>8931346, 8959135,8959129</t>
  </si>
  <si>
    <t>rsmltduttara@gmail.com, hossainmdabzal@gmail.com</t>
  </si>
  <si>
    <t>RESCUE SECURITY SERVICES.</t>
  </si>
  <si>
    <t>securityrescue@gmail.com</t>
  </si>
  <si>
    <t>01855908055</t>
  </si>
  <si>
    <t>028419752</t>
  </si>
  <si>
    <t>028815246,01755646479,01755646494</t>
  </si>
  <si>
    <t>SAFE HANDS GUARDS LTD</t>
  </si>
  <si>
    <t>safe@safehandsguards.com</t>
  </si>
  <si>
    <t>SISCO SECURITY SERVICES CO.</t>
  </si>
  <si>
    <t>(8802) 912 3654, 9125822, 01711-525164, 01758-249764</t>
  </si>
  <si>
    <t>sisco2011@ymail.com</t>
  </si>
  <si>
    <t>SMART SECURITY SERVICE</t>
  </si>
  <si>
    <t>+88017222-39301,+8801687247220</t>
  </si>
  <si>
    <t>shakeshak@yahoo.com</t>
  </si>
  <si>
    <t>TAPADER SECURITY SERVICES</t>
  </si>
  <si>
    <t>01718302670; 01822871656</t>
  </si>
  <si>
    <t>farukseu2046@yahoo.com</t>
  </si>
  <si>
    <t>TRACKERS BD</t>
  </si>
  <si>
    <t>trackersbd@gmail.com</t>
  </si>
  <si>
    <t>VIGOR ENGINEERING (BANGLADESH) PVT., LTD.</t>
  </si>
  <si>
    <t>jiban020@gmail.com</t>
  </si>
  <si>
    <t>YOUNG FORCE SECURITY SERVICES LTD.</t>
  </si>
  <si>
    <t>+880 2 9857392, +880 1711 595 700, +880 1924 805 945</t>
  </si>
  <si>
    <t>young.force34@gmail.com</t>
  </si>
  <si>
    <t>8816254, 988118, 9890735</t>
  </si>
  <si>
    <t>01844142414</t>
  </si>
  <si>
    <t>01748347087</t>
  </si>
  <si>
    <t>01750001767, 01750001768, 01750001769,01752043638</t>
  </si>
  <si>
    <t>01313649238</t>
  </si>
  <si>
    <t>01944300533</t>
  </si>
  <si>
    <t>01918998148</t>
  </si>
  <si>
    <t>01863700711</t>
  </si>
  <si>
    <t>01670525252</t>
  </si>
  <si>
    <t>BISMILLAH COMPUTER</t>
  </si>
  <si>
    <t>+880-2-8622490, +880-2-8622530, +880-2-8650734</t>
  </si>
  <si>
    <t>mdibrahimmunshi@hotmail.com</t>
  </si>
  <si>
    <t>DREAM COMPUTERS &amp; TECHNOLOGIES</t>
  </si>
  <si>
    <t>880-2-9666287</t>
  </si>
  <si>
    <t>rubel@dctbd.com</t>
  </si>
  <si>
    <t>INTERNATIONAL OFFICE MACHINES LIMITED (IOM)</t>
  </si>
  <si>
    <t>Cell: 01714168936 Tel: +88028418523-30</t>
  </si>
  <si>
    <t>info@iomltd.com</t>
  </si>
  <si>
    <t>NETLINK COMMUNICATIONS</t>
  </si>
  <si>
    <t>01676053337, 07677554656</t>
  </si>
  <si>
    <t>netlink.uttara.bd@gmail.com</t>
  </si>
  <si>
    <t>NEW UNIVERSAL COMPUTER</t>
  </si>
  <si>
    <t>newunicombd@gmail.com</t>
  </si>
  <si>
    <t>NS COMPUTER</t>
  </si>
  <si>
    <t>88-02-9674318</t>
  </si>
  <si>
    <t>saiksunny@gmail.com</t>
  </si>
  <si>
    <t>PANAROMA COMPUTER</t>
  </si>
  <si>
    <t>+8803792001854, 01711468368</t>
  </si>
  <si>
    <t>panaroma.computer@gmail.com</t>
  </si>
  <si>
    <t>RAIMS INTERNATIONAL</t>
  </si>
  <si>
    <t>880-2-9671508, 01911484455, 01713249757</t>
  </si>
  <si>
    <t>raims727@yahoo.com</t>
  </si>
  <si>
    <t>S A TECHNOLOGY</t>
  </si>
  <si>
    <t>880-2-9660485, 01711-859571</t>
  </si>
  <si>
    <t>Trahman_sun@hotmail.com</t>
  </si>
  <si>
    <t>SPEED TECHNOLOGY &amp; ENGINEERING LTD</t>
  </si>
  <si>
    <t>+88-02-9672230, +88-02-9672231</t>
  </si>
  <si>
    <t>mazharul@speedtechbd.com</t>
  </si>
  <si>
    <t>STAR TECHNOLOGY</t>
  </si>
  <si>
    <t>Tel: +88-02-7191925 Mob: +88-01818-304962, +88-01911-727890</t>
  </si>
  <si>
    <t>kibria.startech@gmail.com</t>
  </si>
  <si>
    <t>A MITHEE IT</t>
  </si>
  <si>
    <t>01915604050, 01760098009</t>
  </si>
  <si>
    <t>mitheeit@gmail.com</t>
  </si>
  <si>
    <t>DHRUBOK ALL ROUNDER</t>
  </si>
  <si>
    <t>+880 1670-319719</t>
  </si>
  <si>
    <t>info@dhrubokallrounder.com</t>
  </si>
  <si>
    <t>ELECTRO CARE</t>
  </si>
  <si>
    <t>9114787, 01674802581, 01711018292</t>
  </si>
  <si>
    <t>kiron.electro@gmail.com</t>
  </si>
  <si>
    <t>MITHEE.IT</t>
  </si>
  <si>
    <t>01775228855, 01933344333, 01971228833</t>
  </si>
  <si>
    <t>mitheeit@live.com</t>
  </si>
  <si>
    <t>SYSTEM SOLUTIONS</t>
  </si>
  <si>
    <t>info@systemsolutionsbd.com</t>
  </si>
  <si>
    <t>3GNETONLINEBD LTD.</t>
  </si>
  <si>
    <t>amtelbd@gmail.com</t>
  </si>
  <si>
    <t>A &amp; Z MARKETING</t>
  </si>
  <si>
    <t>+8801712202828, 01611932375</t>
  </si>
  <si>
    <t>hotline.aandzmarketing@gmail.com</t>
  </si>
  <si>
    <t>BANGLADESH AUTOMATION SOLUTION</t>
  </si>
  <si>
    <t>aamasum@gmail.com</t>
  </si>
  <si>
    <t>BANGLADESH WEBSOLUTION</t>
  </si>
  <si>
    <t>bangladeshwebsolution@gmail.com</t>
  </si>
  <si>
    <t>C-TECH OUTSOURCING</t>
  </si>
  <si>
    <t>info2ctech@gmail.com</t>
  </si>
  <si>
    <t>CERTIFIEDCOMP</t>
  </si>
  <si>
    <t>certifiedcompbd@hotmail.com</t>
  </si>
  <si>
    <t>COMPUTER SYSTEM SOLUTIONS</t>
  </si>
  <si>
    <t>comsyssol.mn@gmail.com</t>
  </si>
  <si>
    <t>FORTUNE TECH BANGLADESH</t>
  </si>
  <si>
    <t>mimyah1@gmail.com</t>
  </si>
  <si>
    <t>INFOBYTES-BD TECH SOLUTIONS</t>
  </si>
  <si>
    <t>880-01736371183</t>
  </si>
  <si>
    <t>amtel.it@gmail.com</t>
  </si>
  <si>
    <t>MICROMAC TECHNO VALLEY LTD</t>
  </si>
  <si>
    <t>02-9342717, 01928-702702</t>
  </si>
  <si>
    <t>postmaster@mmtvbd.com</t>
  </si>
  <si>
    <t>NITB GROUP</t>
  </si>
  <si>
    <t>+8801714033577 , +8801197225288</t>
  </si>
  <si>
    <t>info@nitbgroup.com</t>
  </si>
  <si>
    <t>RITT IT SOLUTION</t>
  </si>
  <si>
    <t>ritt.it@gmail.com</t>
  </si>
  <si>
    <t>SARA BIZLINE</t>
  </si>
  <si>
    <t>stcorporatebd@gmail.com</t>
  </si>
  <si>
    <t>STAR TECH &amp; ENGINEERING LTD.</t>
  </si>
  <si>
    <t>startech.com.bd@gmail.com</t>
  </si>
  <si>
    <t>TECHPARK</t>
  </si>
  <si>
    <t>01747-162256, 01819-427056</t>
  </si>
  <si>
    <t>productnfo@gmail.com</t>
  </si>
  <si>
    <t>TOTALOFFTEC</t>
  </si>
  <si>
    <t>info@totalofftec.com</t>
  </si>
  <si>
    <t>24/7 SOLUTIONS</t>
  </si>
  <si>
    <t>alaminshikder@gmail.com</t>
  </si>
  <si>
    <t>A DIVINE COMPUTERS &amp; SERVICES</t>
  </si>
  <si>
    <t>+88-02-8626659, Mobile : +88-01819296877</t>
  </si>
  <si>
    <t>info@divinebd.net, jah_bd@yahoo.com</t>
  </si>
  <si>
    <t>ACTIVE VISION BD</t>
  </si>
  <si>
    <t>+880 2 8899520</t>
  </si>
  <si>
    <t>activevision.bd@gmail.com</t>
  </si>
  <si>
    <t>ADROIT SOLUTIONS</t>
  </si>
  <si>
    <t>+880 1711830388, 01926586552</t>
  </si>
  <si>
    <t>adroitbdsol@gmail.com, info@adroitbd.net</t>
  </si>
  <si>
    <t>C+S COMPUTER SYSTEM</t>
  </si>
  <si>
    <t>01716-30100</t>
  </si>
  <si>
    <t>cpluss2003@yahoo.com</t>
  </si>
  <si>
    <t>CISCO VILLAGE</t>
  </si>
  <si>
    <t>01199274027, 06662602954</t>
  </si>
  <si>
    <t>ciscovillagedhaka@gmail.com</t>
  </si>
  <si>
    <t>CLOUD TECHNOLOGIES</t>
  </si>
  <si>
    <t>+8801681939426, 01682476597</t>
  </si>
  <si>
    <t>elias@cloudtechnologiesbd.com</t>
  </si>
  <si>
    <t>I-SHADE</t>
  </si>
  <si>
    <t>+8801763434434, +8801677329940</t>
  </si>
  <si>
    <t>RED APPLE COMPUTERS.</t>
  </si>
  <si>
    <t>redapplebd@gmail.com</t>
  </si>
  <si>
    <t>SBT INTERNATIONAL</t>
  </si>
  <si>
    <t>sbt.international@gmail.com</t>
  </si>
  <si>
    <t>TIMES COMPUTER</t>
  </si>
  <si>
    <t>8614133, 01713228898, 01711376928</t>
  </si>
  <si>
    <t>shah9alam@gmail.com</t>
  </si>
  <si>
    <t>WITS BD</t>
  </si>
  <si>
    <t>+880-2-8627186, +8801715-640381, +8801554320259</t>
  </si>
  <si>
    <t>witsbd1@gmail.com</t>
  </si>
  <si>
    <t>I ORDER 2 GO.COM</t>
  </si>
  <si>
    <t>iorder2go786@gmail.com</t>
  </si>
  <si>
    <t>MSN TECHNOLOGY (BD) LTD</t>
  </si>
  <si>
    <t>880-2- 7167649 , 011-98121666</t>
  </si>
  <si>
    <t>info@msnbd.net</t>
  </si>
  <si>
    <t>NATOREIT</t>
  </si>
  <si>
    <t>info@natoreit.com</t>
  </si>
  <si>
    <t>REAL STATION BROADBAND</t>
  </si>
  <si>
    <t>realstationbd@gmail.com</t>
  </si>
  <si>
    <t>SADIATEC CO. LTD</t>
  </si>
  <si>
    <t>marketing@sadiatec.net</t>
  </si>
  <si>
    <t>SEVEN NETWORKS BD</t>
  </si>
  <si>
    <t>info@bd7net.net</t>
  </si>
  <si>
    <t>SOFTWEB</t>
  </si>
  <si>
    <t>info@softwebbd.com</t>
  </si>
  <si>
    <t>TRIANGLE SERVICES LTD.</t>
  </si>
  <si>
    <t>+88029894864, +88029897504</t>
  </si>
  <si>
    <t>info@triangleservicesltd.com</t>
  </si>
  <si>
    <t>ZX ONLINE LIMITED</t>
  </si>
  <si>
    <t>+88 02 961 3534, +88 02 961 3602</t>
  </si>
  <si>
    <t>info@zxonlineltd.com</t>
  </si>
  <si>
    <t>ADVANCE IT BD</t>
  </si>
  <si>
    <t>sumonahmed7530@gmail.com</t>
  </si>
  <si>
    <t>AKKHOR SOFT LTD.</t>
  </si>
  <si>
    <t>+880 6662605417</t>
  </si>
  <si>
    <t>BD WEB SERVICES</t>
  </si>
  <si>
    <t>01614 1239321</t>
  </si>
  <si>
    <t>info@bdwebservices.com</t>
  </si>
  <si>
    <t>BDGIFT.COM</t>
  </si>
  <si>
    <t>info@bdgift.com</t>
  </si>
  <si>
    <t>BORUM IT SOLUTIONS (UPGRADES YOUR LIFE)</t>
  </si>
  <si>
    <t>+8801613440505, +8801923440505</t>
  </si>
  <si>
    <t>info@borumitsolutions.com</t>
  </si>
  <si>
    <t>CONNECT IT</t>
  </si>
  <si>
    <t>cto@connectitltd.com</t>
  </si>
  <si>
    <t>CONNECT IT LIMITED.</t>
  </si>
  <si>
    <t>info@connectitltd.com</t>
  </si>
  <si>
    <t>EEZYPAY</t>
  </si>
  <si>
    <t>e.pay.limited@gmail.com</t>
  </si>
  <si>
    <t>FORGE TECHNOLOGY</t>
  </si>
  <si>
    <t>02 901 3227, 01911 989 659</t>
  </si>
  <si>
    <t>forgetechnology.bd@gmail.com</t>
  </si>
  <si>
    <t>HOME BAZAAR BANGLADESH</t>
  </si>
  <si>
    <t>info@homebazarbd.com</t>
  </si>
  <si>
    <t>INGLOBAL MEDIA</t>
  </si>
  <si>
    <t>info@eksatha.com</t>
  </si>
  <si>
    <t>RSM INFO</t>
  </si>
  <si>
    <t>M/S. TITAS TRANSPORT AGENCY.</t>
  </si>
  <si>
    <t>01715286050, 01711153932, 9132086</t>
  </si>
  <si>
    <t>titastransport@gmail.com</t>
  </si>
  <si>
    <t>ALTACUS LIMITED</t>
  </si>
  <si>
    <t>+8801711479573, 01997241212</t>
  </si>
  <si>
    <t>altacuslimited@gmail.com</t>
  </si>
  <si>
    <t>ANAM TRADE</t>
  </si>
  <si>
    <t>anamtrade@gmail.com</t>
  </si>
  <si>
    <t>AXIS TECH</t>
  </si>
  <si>
    <t>+88-02-9857907, +88-01716-324420</t>
  </si>
  <si>
    <t>axis.tech@yahoo.com</t>
  </si>
  <si>
    <t>BONGSHAI ENGINEERING &amp; CONSTRUCTION CO. LTD</t>
  </si>
  <si>
    <t>+88028952607, +8801714104940</t>
  </si>
  <si>
    <t>info@bongshai.com</t>
  </si>
  <si>
    <t>CONSTRUCTION (BD)</t>
  </si>
  <si>
    <t>if.ayub@gmail.com</t>
  </si>
  <si>
    <t>CREATIVE SURVEY</t>
  </si>
  <si>
    <t>01716-579824, 01191-353005</t>
  </si>
  <si>
    <t>csbdkst@gmail.com,creativesurvey.bd@gmail.com</t>
  </si>
  <si>
    <t>FINER TECH PROPERTIES LIMITED.</t>
  </si>
  <si>
    <t>01744399266/ 01843898669</t>
  </si>
  <si>
    <t>finertech.info@gmail.com/ sabuj77@gmail.com</t>
  </si>
  <si>
    <t>H2O TECHNIQUE &amp; ART LTD</t>
  </si>
  <si>
    <t>aplusbangladesh@yahoo.com</t>
  </si>
  <si>
    <t>MOHD. NURUZZAMAN MIA</t>
  </si>
  <si>
    <t>01711460821 / 01818359873</t>
  </si>
  <si>
    <t>noor.zaman55@gmail.com</t>
  </si>
  <si>
    <t>NATIONAL CIVIL ENGINEERS LIMITED</t>
  </si>
  <si>
    <t>+88 02 8616671, 8613160</t>
  </si>
  <si>
    <t>dir_ncel@hotmail.com</t>
  </si>
  <si>
    <t>SAND PILE COMPANY BANGLADESH</t>
  </si>
  <si>
    <t>+880-1791-406-426, +880-1725-255-629</t>
  </si>
  <si>
    <t>ertusher@gmail.com</t>
  </si>
  <si>
    <t>SOIL TEST COMPANY BANGLADESH LTD.</t>
  </si>
  <si>
    <t>STRUCTURAL ENGINEERING LTD.</t>
  </si>
  <si>
    <t>01713024963, 01732166556, 029360354</t>
  </si>
  <si>
    <t>engg.str@gmail.com, structural.engg@yahoo.com</t>
  </si>
  <si>
    <t>ZAARA CONSTRUCTION &amp; CONSULTANCY</t>
  </si>
  <si>
    <t>+8801791406426 , +880-1725-255-629</t>
  </si>
  <si>
    <t>BENCHMARK CONSULTANTS</t>
  </si>
  <si>
    <t>info@bmclbd.com</t>
  </si>
  <si>
    <t>GEOMETRY ARCHITECTS &amp; ENGINEERS</t>
  </si>
  <si>
    <t>architect.nahid@gmail.com</t>
  </si>
  <si>
    <t>LD DESIGN &amp; DEVELOPMENT</t>
  </si>
  <si>
    <t>faisal0077bd@gmail.com</t>
  </si>
  <si>
    <t>SAFETY CONSULTANTS BD</t>
  </si>
  <si>
    <t>+8801720173132,+8801755627195,+8801708169260</t>
  </si>
  <si>
    <t>safetyconsultants.bd@gmail.com</t>
  </si>
  <si>
    <t>STHAPONA</t>
  </si>
  <si>
    <t>sthapona.bd@gmail.com</t>
  </si>
  <si>
    <t>VEGAN BANGLADESH LTD</t>
  </si>
  <si>
    <t>vblgroupbd@gmail.com</t>
  </si>
  <si>
    <t>ARCHIDEA</t>
  </si>
  <si>
    <t>arch.rakibul54@gmail.com</t>
  </si>
  <si>
    <t>ARCHIDEN INTERIOR DESIGN</t>
  </si>
  <si>
    <t>design@archideninterior.com</t>
  </si>
  <si>
    <t>ARCHYSPACE</t>
  </si>
  <si>
    <t>e.archyspace@gmail.com</t>
  </si>
  <si>
    <t>CAVE INTERIOR AND EXTERIOR LTD.</t>
  </si>
  <si>
    <t>cave.inex@gmail.com</t>
  </si>
  <si>
    <t>ENGINEERS TOUCH TECHNOLOGY</t>
  </si>
  <si>
    <t>+8801712806212, +8801714107275</t>
  </si>
  <si>
    <t>soikoth.dot@gmail.com, info@engineerstouch.com, marketing@engineerstouch.com, service@engineerstouch.com</t>
  </si>
  <si>
    <t>EVANGEL INTERIOR</t>
  </si>
  <si>
    <t>pauld3699@gmail.com</t>
  </si>
  <si>
    <t>IDE DESIGN LTD</t>
  </si>
  <si>
    <t>+88 018 1729 4335, +88 018 1729 4328</t>
  </si>
  <si>
    <t>info@ide-bd.com</t>
  </si>
  <si>
    <t>INNOVATIVE FURNITURE</t>
  </si>
  <si>
    <t>innovativefurniture292@gmail.com</t>
  </si>
  <si>
    <t>INTERIOR CONCEPTS</t>
  </si>
  <si>
    <t>info@interiorconceptsbd.com</t>
  </si>
  <si>
    <t>ISMAIL CREATIONSS</t>
  </si>
  <si>
    <t>ismailcreations@gmail.com</t>
  </si>
  <si>
    <t>KUSHTIA SEED STORE</t>
  </si>
  <si>
    <t>+880-2-8011435, 0171545000</t>
  </si>
  <si>
    <t>RHYTHM ARCHITECTS</t>
  </si>
  <si>
    <t>+8801716882281,+8801677757153</t>
  </si>
  <si>
    <t>rhythmarchitects.bd@gmail.com</t>
  </si>
  <si>
    <t>STRATA INTERIOR</t>
  </si>
  <si>
    <t>8801911735668, 8801684487055, 889675354</t>
  </si>
  <si>
    <t>strata.interior@yahoo.com</t>
  </si>
  <si>
    <t>TRUSTY INTERIOR &amp; CONSULTANTS</t>
  </si>
  <si>
    <t>engrabunaser@gmail.com</t>
  </si>
  <si>
    <t>WINUX INTERIOR DESIGN SOLUTION</t>
  </si>
  <si>
    <t>+88029891538,9858849,8837118,9883619, 01711336825</t>
  </si>
  <si>
    <t>info@interiordesignbd.com</t>
  </si>
  <si>
    <t>CREATIVE CAVE CONSTRUCTIONS.</t>
  </si>
  <si>
    <t>Land: (044) 76601265-6. Mobile: +88 017133031200-1</t>
  </si>
  <si>
    <t>EXCELLENT INTERIOR AND FURNITURE</t>
  </si>
  <si>
    <t>+88 01912256437, +88 01712663441</t>
  </si>
  <si>
    <t>excellent.dhaka@gmail.com</t>
  </si>
  <si>
    <t>FUSION ASSOCIATES</t>
  </si>
  <si>
    <t>01713043827, 8835994</t>
  </si>
  <si>
    <t>meraz_i@yahoo.com</t>
  </si>
  <si>
    <t>HOUSE DE ARCH</t>
  </si>
  <si>
    <t>+88 02 9888123</t>
  </si>
  <si>
    <t>shipon@housedearch.com</t>
  </si>
  <si>
    <t>INCREATION DESIGN &amp; DEVELOPMENT (IDD)</t>
  </si>
  <si>
    <t>INTERIOR-STUDIO</t>
  </si>
  <si>
    <t>880 1675 560733</t>
  </si>
  <si>
    <t>info@interiorstudiobd.com</t>
  </si>
  <si>
    <t>ISMAIL CREATIONS</t>
  </si>
  <si>
    <t>MYTH LTD</t>
  </si>
  <si>
    <t>mythbd@dhaka.net</t>
  </si>
  <si>
    <t>RAW SPACE</t>
  </si>
  <si>
    <t>+880 1670039594</t>
  </si>
  <si>
    <t>info@rawspace.net</t>
  </si>
  <si>
    <t>THE ARCHITECTS VIEW</t>
  </si>
  <si>
    <t>info@avlbd.biz</t>
  </si>
  <si>
    <t>ZERO INCH INTERIORS LTD.</t>
  </si>
  <si>
    <t>+88 01816089804</t>
  </si>
  <si>
    <t>info@zeroinchinteriorsltd.com</t>
  </si>
  <si>
    <t>ADORABLE CREATION</t>
  </si>
  <si>
    <t>adorablecreationbd@gmail.com</t>
  </si>
  <si>
    <t>EXPORT QUALITY CAP HOUSE</t>
  </si>
  <si>
    <t>geo2002ru@gmail.com</t>
  </si>
  <si>
    <t>KODING MARKETING COMPANY</t>
  </si>
  <si>
    <t>eximkoding@yahoo.com</t>
  </si>
  <si>
    <t>STAREON GROUP</t>
  </si>
  <si>
    <t>Narayanganj</t>
  </si>
  <si>
    <t>stareon.ltd@live.com</t>
  </si>
  <si>
    <t>01710973297</t>
  </si>
  <si>
    <t>01913792447</t>
  </si>
  <si>
    <t>01722776491</t>
  </si>
  <si>
    <t>01914161931</t>
  </si>
  <si>
    <t>A.S. INTERNATIONAL</t>
  </si>
  <si>
    <t>02-7117460,9561173, 01558171016,01733986840</t>
  </si>
  <si>
    <t>asintbd81@gmail.com</t>
  </si>
  <si>
    <t>AERIS INTERNATIONAL</t>
  </si>
  <si>
    <t>+88 02 9355085 , 01770345101</t>
  </si>
  <si>
    <t>AIR CONDITION WORLD</t>
  </si>
  <si>
    <t>+88-029331314, +88-029346869</t>
  </si>
  <si>
    <t>airconbd@gmail.com</t>
  </si>
  <si>
    <t>AIR CONDITIONER BANGLADESH</t>
  </si>
  <si>
    <t>ac@cbecl.com</t>
  </si>
  <si>
    <t>BAY ENGINEERING &amp; HVAC SYSTEM</t>
  </si>
  <si>
    <t>01817 585700</t>
  </si>
  <si>
    <t>bayengineering.hvacsystem@gmail.com</t>
  </si>
  <si>
    <t>COOL N FRESH INTERNATIONAL</t>
  </si>
  <si>
    <t>01986-308646, 01789262625, 01681773009, 01837896888</t>
  </si>
  <si>
    <t>coolnfreshinternational@gmail.com</t>
  </si>
  <si>
    <t>EARNEST ENGINEERING</t>
  </si>
  <si>
    <t>01833179565-5</t>
  </si>
  <si>
    <t>sales@earnestbd.net</t>
  </si>
  <si>
    <t>GREEN AIR TECHNOLOGIES</t>
  </si>
  <si>
    <t>+88 01712 413 654</t>
  </si>
  <si>
    <t>greenairtechnology@gmail.com</t>
  </si>
  <si>
    <t>HOSSAIN COOLING WORLD</t>
  </si>
  <si>
    <t>01611-398907, 01711-398907</t>
  </si>
  <si>
    <t>hcwbd2@gmail.com</t>
  </si>
  <si>
    <t>INNOVA ENGINEERING &amp; CONSULTANT LIMITED</t>
  </si>
  <si>
    <t>innovaepc@gmail.com</t>
  </si>
  <si>
    <t>INP ENGINEERING</t>
  </si>
  <si>
    <t>02-9857323</t>
  </si>
  <si>
    <t>inpengineering14@gmail.com</t>
  </si>
  <si>
    <t>LE STAR</t>
  </si>
  <si>
    <t>lestarbd@gmail.com</t>
  </si>
  <si>
    <t>NATURAL COOL AIR CONDITIONIG &amp; ENGINEERING</t>
  </si>
  <si>
    <t>info.naturalcool@yahoo.com</t>
  </si>
  <si>
    <t>NATURAL COOL AIR CONDITIONING</t>
  </si>
  <si>
    <t>02-9114609 , 01927424131, 01775474876, 01775474875,01515655155</t>
  </si>
  <si>
    <t>info.naturalcool@gmail.com</t>
  </si>
  <si>
    <t>NATURAL COOL AIR CONDITIONING &amp; ENGINEERING</t>
  </si>
  <si>
    <t>info@naturalcoolair.com</t>
  </si>
  <si>
    <t>NATURAL COOL AIR CONDITIONING AND ENGINEERING</t>
  </si>
  <si>
    <t>NEXUS AIR CONDITIONING</t>
  </si>
  <si>
    <t>+8801712 413654 +88 01723470578</t>
  </si>
  <si>
    <t>nexusaircondition@gmail.com</t>
  </si>
  <si>
    <t>SMART CORPORATION</t>
  </si>
  <si>
    <t>moverspackersbd@gmail.com</t>
  </si>
  <si>
    <t>SMART POWER ENGINEERING</t>
  </si>
  <si>
    <t>01735056058 ,01678005944</t>
  </si>
  <si>
    <t>smartpowerbd@gmail.com</t>
  </si>
  <si>
    <t>SOUTH ENGINEERING &amp; TRADE</t>
  </si>
  <si>
    <t>+88 01711-398907, 01611-398907</t>
  </si>
  <si>
    <t>hcwbd@yahoo.com</t>
  </si>
  <si>
    <t>STARWAY AIR CONDITIONING</t>
  </si>
  <si>
    <t>88-02-8121158, 01710820971</t>
  </si>
  <si>
    <t>starwayac@yahoo.com</t>
  </si>
  <si>
    <t>TOP MART INTERNATIONAL (BD)</t>
  </si>
  <si>
    <t>salestmibd14@gmail.com</t>
  </si>
  <si>
    <t>Z.S ENGINEERING</t>
  </si>
  <si>
    <t>zsengineering@yahoo.com</t>
  </si>
  <si>
    <t>GENERATOR SERVICING BD</t>
  </si>
  <si>
    <t>generator.servicing.bd@gmail.com</t>
  </si>
  <si>
    <t>GENTECH ELECTRCAL &amp; ELECTRONICS LTD.</t>
  </si>
  <si>
    <t>+8801711526192, +8801913466369</t>
  </si>
  <si>
    <t>info@gentechbd.com</t>
  </si>
  <si>
    <t>POWERGEN ENGINEERING LIMITED</t>
  </si>
  <si>
    <t>info@powergenbd.com</t>
  </si>
  <si>
    <t>UNITED ENERGYTECH LTD.</t>
  </si>
  <si>
    <t>+88-02-8152138, +8801733330454</t>
  </si>
  <si>
    <t>info@uelbd.com</t>
  </si>
  <si>
    <t>BME TOSHIBA (BUSINESS MACHINES &amp; EQUIPMENT)</t>
  </si>
  <si>
    <t>+88 02 9890665</t>
  </si>
  <si>
    <t>info@bmebd.com</t>
  </si>
  <si>
    <t>BME BUILDING DEVELOPMENTS LIMITED</t>
  </si>
  <si>
    <t>+8801709998380!~83</t>
  </si>
  <si>
    <t>bmebdlimited@gmail.com</t>
  </si>
  <si>
    <t>BUSINESS MACHINES &amp; EQUIPMENT</t>
  </si>
  <si>
    <t>mshuda@bmebd.com</t>
  </si>
  <si>
    <t>NORTH VISION LTD</t>
  </si>
  <si>
    <t>arif.northvisionltd@gmail.com</t>
  </si>
  <si>
    <t>TOSHIBA BANGLADESH</t>
  </si>
  <si>
    <t>WD GIFT SHOP</t>
  </si>
  <si>
    <t>01973338881 (sales) 8801973338880 (info)</t>
  </si>
  <si>
    <t>LIMELIGHT IT LIMITED</t>
  </si>
  <si>
    <t>01712437897, 01682613797</t>
  </si>
  <si>
    <t>limelightitltd@gmail.com</t>
  </si>
  <si>
    <t>PANACOM SYSTEMS</t>
  </si>
  <si>
    <t>880-2-9571546,9571649,7160037</t>
  </si>
  <si>
    <t>panacom@msnbd.net</t>
  </si>
  <si>
    <t>PANASONIC BANGLADESH SKYLINK COMMUNICATIONS</t>
  </si>
  <si>
    <t>+880-2-9575793, 01552327715,01950199707,01711196314</t>
  </si>
  <si>
    <t>bangladeshpanasonic@gmail.com</t>
  </si>
  <si>
    <t>SUNRAY IT INTERNATIONAL LTD.DHAKA.</t>
  </si>
  <si>
    <t>+88 02 8191867, +880 1755 582896, +880 1911 295606</t>
  </si>
  <si>
    <t>marketing.sunray.it@gmail.com</t>
  </si>
  <si>
    <t>UNIQUE IT INTERNATIONAL</t>
  </si>
  <si>
    <t>ADNAN &amp; ADNAN BROTHERS</t>
  </si>
  <si>
    <t>01670-110610</t>
  </si>
  <si>
    <t>adnan.brothers@gmail.com</t>
  </si>
  <si>
    <t>ANIK BANGLADESH</t>
  </si>
  <si>
    <t>88-02-8858849, 9891538, 9883619, 8837118 Hot-line: 880-1711336825, 01552-383932</t>
  </si>
  <si>
    <t>info@aniktelecom.com</t>
  </si>
  <si>
    <t>CONNECT IT LIMITWD</t>
  </si>
  <si>
    <t>CONNECT IT LTD.</t>
  </si>
  <si>
    <t>EDISON COMMUNICATION LTD.</t>
  </si>
  <si>
    <t>01711-949376, 8827626</t>
  </si>
  <si>
    <t>tauhid.khan@edison-bd.com</t>
  </si>
  <si>
    <t>EMEM SYSTEMS LIMITED</t>
  </si>
  <si>
    <t>info@ememsystems.net</t>
  </si>
  <si>
    <t>EXPEDITER LIMITED</t>
  </si>
  <si>
    <t>+88 02 5831 5151-52, 01713 044453</t>
  </si>
  <si>
    <t>info@expediter.com.bd</t>
  </si>
  <si>
    <t>MASUD TELECOM</t>
  </si>
  <si>
    <t>+88-2-9568055,+88-2-7160014</t>
  </si>
  <si>
    <t>masudtelecom@yahoo.com,masudtelecom@gmail.com</t>
  </si>
  <si>
    <t>AIR TICKET - EVEREST TOURS</t>
  </si>
  <si>
    <t>info@everesttoursbd.com</t>
  </si>
  <si>
    <t>BISMILLAH AIRLINES LTD</t>
  </si>
  <si>
    <t>+88 02 8315222</t>
  </si>
  <si>
    <t>info@bismillahairlines.net</t>
  </si>
  <si>
    <t>RAMNA AIR INTERNATIONAL</t>
  </si>
  <si>
    <t>88 02 9571799</t>
  </si>
  <si>
    <t>ramnaairbd@yahoo.com</t>
  </si>
  <si>
    <t>GRAND CATERING &amp; EVENT PLANNER</t>
  </si>
  <si>
    <t>ronnie2977@gmail.com</t>
  </si>
  <si>
    <t>INFINITY - EVENT MANAGEMENT</t>
  </si>
  <si>
    <t>infinity.emf@gmail.com</t>
  </si>
  <si>
    <t>MEZBAAN CATERING</t>
  </si>
  <si>
    <t>01916272357 / 01928638120 / 01711787817</t>
  </si>
  <si>
    <t>786frkhan@gmail.com</t>
  </si>
  <si>
    <t>PHOTOMAX STUDIO &amp; COLOR LAB</t>
  </si>
  <si>
    <t>9569704, 01711600700</t>
  </si>
  <si>
    <t>z.hossain@gmail.com, dorbesh@gmail.com</t>
  </si>
  <si>
    <t>SALSA</t>
  </si>
  <si>
    <t>sazzad_bngl@yahoo.com</t>
  </si>
  <si>
    <t>TAREQ'S CATERING &amp; EVENT MANAGEMENT</t>
  </si>
  <si>
    <t>9885219, 8190156 - 7, 01711533503</t>
  </si>
  <si>
    <t>URBAN CATERING SERVICES</t>
  </si>
  <si>
    <t>urbancatering2020@gmail.com</t>
  </si>
  <si>
    <t>ASIAN HOLIDAYS LTD.</t>
  </si>
  <si>
    <t>query.ahl@gmail.com</t>
  </si>
  <si>
    <t>DREAMSHARE EVENT</t>
  </si>
  <si>
    <t>dreamshareevent@gmail.com</t>
  </si>
  <si>
    <t>EVEREST TOURS - KUAKATA TOUR PACKAGE</t>
  </si>
  <si>
    <t>MOUNTAIN CLUB TOURS</t>
  </si>
  <si>
    <t>+88 02 9132130</t>
  </si>
  <si>
    <t>mountainclubtours@gmail.com</t>
  </si>
  <si>
    <t>SPEED HOLIDAYS, DHAKA</t>
  </si>
  <si>
    <t>+88-02 8816123; 8817249</t>
  </si>
  <si>
    <t>t2bangladesh@gmail.com; info@speedholidays.com</t>
  </si>
  <si>
    <t>(PSIS) PROJECT SUPPORT OF INTERNATIONAL SERVICES</t>
  </si>
  <si>
    <t>88-02-9880719, 88-01712002055, 88-01712792429.</t>
  </si>
  <si>
    <t>psisjahangir@gmail.com. psishannan@gmail.com</t>
  </si>
  <si>
    <t>1 STAR CARS</t>
  </si>
  <si>
    <t>0088 01712 142765, 0088 01972 142765, 0088 02 8418320</t>
  </si>
  <si>
    <t>Starcars008@yahoo.com</t>
  </si>
  <si>
    <t>A DHAKA RANTACAR</t>
  </si>
  <si>
    <t>rentacar_dhaka@hotmail.com</t>
  </si>
  <si>
    <t>A STAR CARS</t>
  </si>
  <si>
    <t>starcars007@yahoo.co.uk</t>
  </si>
  <si>
    <t>ABIR PARIBAHAN</t>
  </si>
  <si>
    <t>shakiul_2006@yahoo.com</t>
  </si>
  <si>
    <t>BABYLON RENT A CAR</t>
  </si>
  <si>
    <t>info@babylonbd.com</t>
  </si>
  <si>
    <t>BABYLON TRAVELS &amp; RENT A CAR &amp; SERVICED APARTMENTS</t>
  </si>
  <si>
    <t>+880 1974225555</t>
  </si>
  <si>
    <t>ntanvir21@hotmail.com</t>
  </si>
  <si>
    <t>BAISAKHI ENTERPRISE</t>
  </si>
  <si>
    <t>88-02-8414515</t>
  </si>
  <si>
    <t>baisakhienterprise@gmail.com</t>
  </si>
  <si>
    <t>BANGLADESH RENT A CAR</t>
  </si>
  <si>
    <t>01611197452, 01911197452</t>
  </si>
  <si>
    <t>bdrentcar@gmail.com</t>
  </si>
  <si>
    <t>BCMG LTD</t>
  </si>
  <si>
    <t>info@bcmgbd.com</t>
  </si>
  <si>
    <t>BENGAL TRAVEL CARE</t>
  </si>
  <si>
    <t>+8801799 000 333</t>
  </si>
  <si>
    <t>btcbd24@gmail.com</t>
  </si>
  <si>
    <t>BIRBIDA RENT A CAR</t>
  </si>
  <si>
    <t>+8801920144744 Mr.Babul • +8801611776699 Mr.Rubel • +8801911244923 Mr. Shaon</t>
  </si>
  <si>
    <t>birbida@gmail.com</t>
  </si>
  <si>
    <t>BUDGET RENT-A-CAR</t>
  </si>
  <si>
    <t>(88) 01977 888844, 01711543060</t>
  </si>
  <si>
    <t>CAR MAX</t>
  </si>
  <si>
    <t>carmaxbd@gmail.com</t>
  </si>
  <si>
    <t>CAR NETWORK</t>
  </si>
  <si>
    <t>01739650721, 01840578921, 8825048</t>
  </si>
  <si>
    <t>carnetworkbd@gmail.com</t>
  </si>
  <si>
    <t>BANGLA TOURS</t>
  </si>
  <si>
    <t>+8801911 346427, 01727 266077</t>
  </si>
  <si>
    <t>bdboy_80@yahoo.com</t>
  </si>
  <si>
    <t>88-01713019144</t>
  </si>
  <si>
    <t>DHAKA HOLIDAYS</t>
  </si>
  <si>
    <t>88-01717322886</t>
  </si>
  <si>
    <t>info@dhakaholidays.com</t>
  </si>
  <si>
    <t>EVEREST TOURS</t>
  </si>
  <si>
    <t>MAM HOLIDAYS</t>
  </si>
  <si>
    <t>008801741899737;008801559371474</t>
  </si>
  <si>
    <t>mamholidays@gmail.com</t>
  </si>
  <si>
    <t>TRAVEL FAIR [BD.]</t>
  </si>
  <si>
    <t>travelfairbd.info@gmail.com</t>
  </si>
  <si>
    <t>TRAVELERS ADD TOURS ( BUDGET TOUR OPERATOR IN BANGLADESH)</t>
  </si>
  <si>
    <t>info@travelersaddtours.com</t>
  </si>
  <si>
    <t>ANNEX TRAVEL &amp; CONSULTING GROUP</t>
  </si>
  <si>
    <t>+880-2-8915620, 8916372, 01190003131</t>
  </si>
  <si>
    <t>mashud.mail@gmail.com</t>
  </si>
  <si>
    <t>BANGLADESH TRAVEL PLANNERS LIMITED</t>
  </si>
  <si>
    <t>Phone:+880-2-8957301, 01190003132, 01616003131</t>
  </si>
  <si>
    <t>BIZCON HOLIDAYS</t>
  </si>
  <si>
    <t>+08 02 841 4910, 01711162862</t>
  </si>
  <si>
    <t>bizcon.holidays@gmail.com</t>
  </si>
  <si>
    <t>ECONOMYTRIP BD</t>
  </si>
  <si>
    <t>nomanmorshed@gmail.com</t>
  </si>
  <si>
    <t>GUNGCHIL TOURISM</t>
  </si>
  <si>
    <t>+88 02 7121131, 7123348,</t>
  </si>
  <si>
    <t>gungchilgroup@yahoo.com</t>
  </si>
  <si>
    <t>SPEED FASHION &amp; DESIGN</t>
  </si>
  <si>
    <t>mainul@speedfashion.net, mainul_atm@yahoo.com,</t>
  </si>
  <si>
    <t>SPEED HOLIDAYS</t>
  </si>
  <si>
    <t>+88-02-8816123, 8817249</t>
  </si>
  <si>
    <t>info@speedholidays.com; t2bangladesh@gmail.com</t>
  </si>
  <si>
    <t>THE BENGAL LOGISTICS LTD.</t>
  </si>
  <si>
    <t>880-2-8857424</t>
  </si>
  <si>
    <t>info@bengallogistics.org</t>
  </si>
  <si>
    <t>THE RIVER TOURS LTD.</t>
  </si>
  <si>
    <t>manager@rivertoursbd.com</t>
  </si>
  <si>
    <t>TOURISMBANGLA.COM - BANGLADESH TOURISM, TOUR AND TRAVEL IN BANGLADESH</t>
  </si>
  <si>
    <t>tourismbangla.com@gmail.com</t>
  </si>
  <si>
    <t>AL RIZWANA TOURS &amp; TRAVELS</t>
  </si>
  <si>
    <t>airtripbd@gmail.com</t>
  </si>
  <si>
    <t>AL-GAZI TRAVELS LTD</t>
  </si>
  <si>
    <t>9567168, 9561253</t>
  </si>
  <si>
    <t>algazi@citech.net</t>
  </si>
  <si>
    <t>ANTIOCH TRAVELS AGENCY</t>
  </si>
  <si>
    <t>+88 02 8831370, 8831254, 9888703.</t>
  </si>
  <si>
    <t>travels@theantioch.info, mail@theantioch.info</t>
  </si>
  <si>
    <t>ASIA CONTINENTAL GROUP [BD]</t>
  </si>
  <si>
    <t>88-02- 9121360, 8141041</t>
  </si>
  <si>
    <t>ASSURANCE AIR SERVICE</t>
  </si>
  <si>
    <t>01620415970 , 01714260498 , 01937265052</t>
  </si>
  <si>
    <t>tatolbon@gmail.com</t>
  </si>
  <si>
    <t>BABYLON TOURS AND TRAVELS</t>
  </si>
  <si>
    <t>+880 662044162</t>
  </si>
  <si>
    <t>fahima@babylonbd.com</t>
  </si>
  <si>
    <t>BANGLADESH TOURS</t>
  </si>
  <si>
    <t>info@winuxtours.com</t>
  </si>
  <si>
    <t>BD AIR TOURS &amp; TRAVELS</t>
  </si>
  <si>
    <t>+880-2-862 6529 (Off) +880 181 685 4282/ 161 685 4282 (Cell)</t>
  </si>
  <si>
    <t>EXPLORE WONDERS</t>
  </si>
  <si>
    <t>explore.trs@gmail.com</t>
  </si>
  <si>
    <t>FLYER TRAVEL EXPRESS LTD</t>
  </si>
  <si>
    <t>infobd@flyertravelex.com</t>
  </si>
  <si>
    <t>FUSION TOURISM</t>
  </si>
  <si>
    <t>+880 1613646793, 01724991637</t>
  </si>
  <si>
    <t>GOLDEN LINE ASSOCIATE</t>
  </si>
  <si>
    <t>0088-02-9882601, 9885845, 9882817, 9882356</t>
  </si>
  <si>
    <t>ICL AVIATION SERVICES</t>
  </si>
  <si>
    <t>880-2-832063,8332064,8330154</t>
  </si>
  <si>
    <t>aviation@icl-bd.com</t>
  </si>
  <si>
    <t>KABIR TRAVEL SERVICES</t>
  </si>
  <si>
    <t>+88 02 9354696, +88 02 8357217</t>
  </si>
  <si>
    <t>kts20508@yahoo.com</t>
  </si>
  <si>
    <t>KARNAPHULI TRAVEL AGENCY LTD</t>
  </si>
  <si>
    <t>9554645 , 9554608, 01912003672</t>
  </si>
  <si>
    <t>karnaphuli_travel@yahoo.com</t>
  </si>
  <si>
    <t>M&amp;C AVIATION BANGLADESH (PVT) LTD</t>
  </si>
  <si>
    <t>0088029895547 / 9763</t>
  </si>
  <si>
    <t>salindha@mncaviation.aero</t>
  </si>
  <si>
    <t>MKR AVIATION SERVICES</t>
  </si>
  <si>
    <t>+880-2-9850067,9850567. 01711698337, 01713490514, 01713490512</t>
  </si>
  <si>
    <t>mas@mkrbd.com, mamun@mkrbd.com , Web : www.mkraviationservices.com</t>
  </si>
  <si>
    <t>PEOPLE HOLIDAYS</t>
  </si>
  <si>
    <t>+8801779127578, +8801709380943</t>
  </si>
  <si>
    <t>peopleholidaysbd@gmail.com</t>
  </si>
  <si>
    <t>RAJDOOT TRAVELS</t>
  </si>
  <si>
    <t>sufian_011@yahoo.com</t>
  </si>
  <si>
    <t>REAZ OVERSEAS TECHNICAL TRAINING CENTER</t>
  </si>
  <si>
    <t>88-01715-785425 , 01975-785425</t>
  </si>
  <si>
    <t>ROYAL AIR SERVICE</t>
  </si>
  <si>
    <t>belayet85@hotmail.com</t>
  </si>
  <si>
    <t>S.A. TRAVEL &amp; TOURS</t>
  </si>
  <si>
    <t>0088-02-01977799922</t>
  </si>
  <si>
    <t>S.A. TRAVELS &amp; TOURS</t>
  </si>
  <si>
    <t>srbd2010@gmail.com</t>
  </si>
  <si>
    <t>SAFE AIR TRAVELS</t>
  </si>
  <si>
    <t>8801844009495, +8801616600210, +88029820339</t>
  </si>
  <si>
    <t>SHOHEL AVIATION MART</t>
  </si>
  <si>
    <t>saviationmart@gmail.com</t>
  </si>
  <si>
    <t>SMILE TRAVELS</t>
  </si>
  <si>
    <t>smiletravelsbd@gmail.com</t>
  </si>
  <si>
    <t>SUPER TRAVELS &amp; TOURS</t>
  </si>
  <si>
    <t>+880-2-9853014, 8819141, 01711 69 83 37</t>
  </si>
  <si>
    <t>stt@mkrbd.com</t>
  </si>
  <si>
    <t>SWEETY TOURS &amp; TRAVELS</t>
  </si>
  <si>
    <t>0088-0171-501-5085</t>
  </si>
  <si>
    <t>sweetytravels2009@gmail.com</t>
  </si>
  <si>
    <t>SWIFT TOURS &amp; TRAVELS</t>
  </si>
  <si>
    <t>culturejpbd@gmail.com</t>
  </si>
  <si>
    <t>SYED R.K. TOURS &amp; TRAVELS LTD.</t>
  </si>
  <si>
    <t>+88 02 7195463</t>
  </si>
  <si>
    <t>syedrkdhk@gmail.com</t>
  </si>
  <si>
    <t>TRAVELMARTBD.COM</t>
  </si>
  <si>
    <t>+88-0208350749, 01912005095</t>
  </si>
  <si>
    <t>info@travelmartbd.com</t>
  </si>
  <si>
    <t>UNION EXPRESS TOURS AND TRAVEL</t>
  </si>
  <si>
    <t>uett2@yahoo.com</t>
  </si>
  <si>
    <t>VECRAS BD LTD.</t>
  </si>
  <si>
    <t>info@vecrasbd.com</t>
  </si>
  <si>
    <t>WINUX SOFT LTD</t>
  </si>
  <si>
    <t>info@winuxsoftltd.com</t>
  </si>
  <si>
    <t>WINUX TOURS &amp; TRAVELS</t>
  </si>
  <si>
    <t>info@winuxtravels.com</t>
  </si>
  <si>
    <t>WORLD TOUCH INTERNATIONAL</t>
  </si>
  <si>
    <t>worldtouchint@yahoo.com</t>
  </si>
  <si>
    <t>01775E+31</t>
  </si>
  <si>
    <t>gdc@bol-online.com</t>
  </si>
  <si>
    <t>mrwahid@hotmail.com. ccl@hotmail.com</t>
  </si>
  <si>
    <t>mktactweelteam@gmail.com, polashchowdhurygroup@gmail.com</t>
  </si>
  <si>
    <t>res.satravel@yahoo.com, satravel.sales@gmail.com</t>
  </si>
  <si>
    <t>info@safeairtravels.com, safeairtravel@gmail.com</t>
  </si>
  <si>
    <t>anubddh@gmail.com , anubddh@hotmail.com</t>
  </si>
  <si>
    <t>goldenlinebd@gmail.com</t>
  </si>
  <si>
    <t>phfbd@dhaka.net</t>
  </si>
  <si>
    <t>bdair.tnt@gmail.com</t>
  </si>
  <si>
    <t>info@dimensionbd.com</t>
  </si>
  <si>
    <t>tcateringservice_2009@yahoo.com</t>
  </si>
  <si>
    <t>uniqueitint@gmail.com</t>
  </si>
  <si>
    <t>info@rsmbd.com</t>
  </si>
  <si>
    <t>ishadebd@gmail.com</t>
  </si>
  <si>
    <t>giftshop@weddingdiary.com.bd</t>
  </si>
  <si>
    <t>info@bdhutbazar.com</t>
  </si>
  <si>
    <t>Drik.agency@gmail.com</t>
  </si>
  <si>
    <t>roop@bol-online.com</t>
  </si>
  <si>
    <t>adlinkbd@yahoo.com</t>
  </si>
  <si>
    <t>kabir.pacific@gmail.com</t>
  </si>
  <si>
    <t>eventbanglabd@gmail.com</t>
  </si>
  <si>
    <t>aerisbd@gmail.com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</si>
</sst>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3" fillId="0" borderId="1" xfId="0" quotePrefix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travelfairbd.info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45" workbookViewId="0">
      <selection activeCell="D50" sqref="D50"/>
    </sheetView>
  </sheetViews>
  <sheetFormatPr defaultRowHeight="15" x14ac:dyDescent="0.25"/>
  <cols>
    <col min="1" max="1" width="37.42578125" style="1" customWidth="1"/>
    <col min="2" max="2" width="16.42578125" style="1" customWidth="1"/>
    <col min="3" max="3" width="28.28515625" style="1" customWidth="1"/>
    <col min="4" max="4" width="46.28515625" style="1" customWidth="1"/>
    <col min="5" max="16384" width="9.140625" style="1"/>
  </cols>
  <sheetData>
    <row r="1" spans="1:4" ht="18.75" x14ac:dyDescent="0.25">
      <c r="A1" s="7" t="s">
        <v>28</v>
      </c>
      <c r="B1" s="3" t="s">
        <v>29</v>
      </c>
      <c r="C1" s="4" t="s">
        <v>30</v>
      </c>
      <c r="D1" s="9" t="s">
        <v>31</v>
      </c>
    </row>
    <row r="2" spans="1:4" ht="15.75" x14ac:dyDescent="0.25">
      <c r="A2" s="8" t="s">
        <v>1</v>
      </c>
      <c r="B2" s="2" t="s">
        <v>0</v>
      </c>
      <c r="C2" s="5">
        <v>7912506</v>
      </c>
      <c r="D2" s="10" t="s">
        <v>2</v>
      </c>
    </row>
    <row r="3" spans="1:4" ht="15.75" x14ac:dyDescent="0.25">
      <c r="A3" s="8" t="s">
        <v>3</v>
      </c>
      <c r="B3" s="2" t="s">
        <v>0</v>
      </c>
      <c r="C3" s="5" t="s">
        <v>4</v>
      </c>
      <c r="D3" s="10" t="s">
        <v>5</v>
      </c>
    </row>
    <row r="4" spans="1:4" ht="31.5" x14ac:dyDescent="0.25">
      <c r="A4" s="8" t="s">
        <v>6</v>
      </c>
      <c r="B4" s="2" t="s">
        <v>0</v>
      </c>
      <c r="C4" s="6" t="s">
        <v>27</v>
      </c>
      <c r="D4" s="10" t="s">
        <v>7</v>
      </c>
    </row>
    <row r="5" spans="1:4" ht="47.25" x14ac:dyDescent="0.25">
      <c r="A5" s="8" t="s">
        <v>8</v>
      </c>
      <c r="B5" s="2" t="s">
        <v>0</v>
      </c>
      <c r="C5" s="5" t="s">
        <v>9</v>
      </c>
      <c r="D5" s="26" t="s">
        <v>1075</v>
      </c>
    </row>
    <row r="6" spans="1:4" ht="15.75" x14ac:dyDescent="0.25">
      <c r="A6" s="8" t="s">
        <v>10</v>
      </c>
      <c r="B6" s="2" t="s">
        <v>0</v>
      </c>
      <c r="C6" s="5" t="s">
        <v>11</v>
      </c>
      <c r="D6" s="10" t="s">
        <v>12</v>
      </c>
    </row>
    <row r="7" spans="1:4" ht="15.75" x14ac:dyDescent="0.25">
      <c r="A7" s="8" t="s">
        <v>13</v>
      </c>
      <c r="B7" s="2" t="s">
        <v>0</v>
      </c>
      <c r="C7" s="5" t="s">
        <v>14</v>
      </c>
      <c r="D7" s="10" t="s">
        <v>15</v>
      </c>
    </row>
    <row r="8" spans="1:4" ht="31.5" x14ac:dyDescent="0.25">
      <c r="A8" s="8" t="s">
        <v>16</v>
      </c>
      <c r="B8" s="2" t="s">
        <v>0</v>
      </c>
      <c r="C8" s="5" t="s">
        <v>17</v>
      </c>
      <c r="D8" s="10" t="s">
        <v>18</v>
      </c>
    </row>
    <row r="9" spans="1:4" ht="31.5" x14ac:dyDescent="0.25">
      <c r="A9" s="8" t="s">
        <v>19</v>
      </c>
      <c r="B9" s="2" t="s">
        <v>0</v>
      </c>
      <c r="C9" s="5" t="s">
        <v>20</v>
      </c>
      <c r="D9" s="10" t="s">
        <v>21</v>
      </c>
    </row>
    <row r="10" spans="1:4" ht="15.75" x14ac:dyDescent="0.25">
      <c r="A10" s="8" t="s">
        <v>22</v>
      </c>
      <c r="B10" s="2" t="s">
        <v>0</v>
      </c>
      <c r="C10" s="5">
        <v>8801916075973</v>
      </c>
      <c r="D10" s="10" t="s">
        <v>23</v>
      </c>
    </row>
    <row r="11" spans="1:4" ht="47.25" x14ac:dyDescent="0.25">
      <c r="A11" s="8" t="s">
        <v>24</v>
      </c>
      <c r="B11" s="2" t="s">
        <v>0</v>
      </c>
      <c r="C11" s="5" t="s">
        <v>25</v>
      </c>
      <c r="D11" s="10" t="s">
        <v>26</v>
      </c>
    </row>
    <row r="12" spans="1:4" ht="31.5" x14ac:dyDescent="0.25">
      <c r="A12" s="8" t="s">
        <v>32</v>
      </c>
      <c r="B12" s="2" t="s">
        <v>0</v>
      </c>
      <c r="C12" s="5" t="s">
        <v>33</v>
      </c>
      <c r="D12" s="10" t="s">
        <v>34</v>
      </c>
    </row>
    <row r="13" spans="1:4" ht="15.75" x14ac:dyDescent="0.25">
      <c r="A13" s="8" t="s">
        <v>35</v>
      </c>
      <c r="B13" s="2" t="s">
        <v>0</v>
      </c>
      <c r="C13" s="6" t="s">
        <v>154</v>
      </c>
      <c r="D13" s="10" t="s">
        <v>36</v>
      </c>
    </row>
    <row r="14" spans="1:4" ht="15.75" x14ac:dyDescent="0.25">
      <c r="A14" s="8" t="s">
        <v>37</v>
      </c>
      <c r="B14" s="2" t="s">
        <v>0</v>
      </c>
      <c r="C14" s="5">
        <v>1937704707</v>
      </c>
      <c r="D14" s="10" t="s">
        <v>38</v>
      </c>
    </row>
    <row r="15" spans="1:4" ht="31.5" x14ac:dyDescent="0.25">
      <c r="A15" s="8" t="s">
        <v>39</v>
      </c>
      <c r="B15" s="2" t="s">
        <v>0</v>
      </c>
      <c r="C15" s="5" t="s">
        <v>40</v>
      </c>
      <c r="D15" s="26" t="s">
        <v>1077</v>
      </c>
    </row>
    <row r="16" spans="1:4" ht="15.75" x14ac:dyDescent="0.25">
      <c r="A16" s="8" t="s">
        <v>41</v>
      </c>
      <c r="B16" s="2" t="s">
        <v>0</v>
      </c>
      <c r="C16" s="5" t="s">
        <v>42</v>
      </c>
      <c r="D16" s="10" t="s">
        <v>43</v>
      </c>
    </row>
    <row r="17" spans="1:4" ht="15.75" x14ac:dyDescent="0.25">
      <c r="A17" s="8" t="s">
        <v>44</v>
      </c>
      <c r="B17" s="2" t="s">
        <v>0</v>
      </c>
      <c r="C17" s="5" t="s">
        <v>45</v>
      </c>
      <c r="D17" s="10" t="s">
        <v>46</v>
      </c>
    </row>
    <row r="18" spans="1:4" ht="15.75" x14ac:dyDescent="0.25">
      <c r="A18" s="8" t="s">
        <v>47</v>
      </c>
      <c r="B18" s="2" t="s">
        <v>0</v>
      </c>
      <c r="C18" s="5" t="s">
        <v>48</v>
      </c>
      <c r="D18" s="10" t="s">
        <v>49</v>
      </c>
    </row>
    <row r="19" spans="1:4" ht="15.75" x14ac:dyDescent="0.25">
      <c r="A19" s="8" t="s">
        <v>50</v>
      </c>
      <c r="B19" s="2" t="s">
        <v>0</v>
      </c>
      <c r="C19" s="5">
        <v>88029565648</v>
      </c>
      <c r="D19" s="10" t="s">
        <v>51</v>
      </c>
    </row>
    <row r="20" spans="1:4" ht="15.75" x14ac:dyDescent="0.25">
      <c r="A20" s="8" t="s">
        <v>52</v>
      </c>
      <c r="B20" s="2" t="s">
        <v>0</v>
      </c>
      <c r="C20" s="5">
        <v>8801719459745</v>
      </c>
      <c r="D20" s="10" t="s">
        <v>53</v>
      </c>
    </row>
    <row r="21" spans="1:4" ht="15.75" x14ac:dyDescent="0.25">
      <c r="A21" s="8" t="s">
        <v>54</v>
      </c>
      <c r="B21" s="2" t="s">
        <v>0</v>
      </c>
      <c r="C21" s="5">
        <v>8801813090312</v>
      </c>
      <c r="D21" s="10" t="s">
        <v>55</v>
      </c>
    </row>
    <row r="22" spans="1:4" ht="15.75" x14ac:dyDescent="0.25">
      <c r="A22" s="8" t="s">
        <v>56</v>
      </c>
      <c r="B22" s="2" t="s">
        <v>0</v>
      </c>
      <c r="C22" s="5">
        <v>8801797288523</v>
      </c>
      <c r="D22" s="10" t="s">
        <v>57</v>
      </c>
    </row>
    <row r="23" spans="1:4" ht="15.75" x14ac:dyDescent="0.25">
      <c r="A23" s="8" t="s">
        <v>58</v>
      </c>
      <c r="B23" s="2" t="s">
        <v>0</v>
      </c>
      <c r="C23" s="5">
        <v>8801970069216</v>
      </c>
      <c r="D23" s="10" t="s">
        <v>59</v>
      </c>
    </row>
    <row r="24" spans="1:4" ht="15.75" x14ac:dyDescent="0.25">
      <c r="A24" s="8" t="s">
        <v>60</v>
      </c>
      <c r="B24" s="2" t="s">
        <v>0</v>
      </c>
      <c r="C24" s="5" t="s">
        <v>61</v>
      </c>
      <c r="D24" s="10" t="s">
        <v>62</v>
      </c>
    </row>
    <row r="25" spans="1:4" ht="15.75" x14ac:dyDescent="0.25">
      <c r="A25" s="8" t="s">
        <v>63</v>
      </c>
      <c r="B25" s="2" t="s">
        <v>0</v>
      </c>
      <c r="C25" s="5" t="s">
        <v>64</v>
      </c>
      <c r="D25" s="10" t="s">
        <v>65</v>
      </c>
    </row>
    <row r="26" spans="1:4" ht="31.5" x14ac:dyDescent="0.25">
      <c r="A26" s="8" t="s">
        <v>66</v>
      </c>
      <c r="B26" s="2" t="s">
        <v>0</v>
      </c>
      <c r="C26" s="5" t="s">
        <v>67</v>
      </c>
      <c r="D26" s="10" t="s">
        <v>68</v>
      </c>
    </row>
    <row r="27" spans="1:4" ht="15.75" x14ac:dyDescent="0.25">
      <c r="A27" s="8" t="s">
        <v>69</v>
      </c>
      <c r="B27" s="2" t="s">
        <v>0</v>
      </c>
      <c r="C27" s="5" t="s">
        <v>70</v>
      </c>
      <c r="D27" s="10" t="s">
        <v>71</v>
      </c>
    </row>
    <row r="28" spans="1:4" ht="15.75" x14ac:dyDescent="0.25">
      <c r="A28" s="8" t="s">
        <v>72</v>
      </c>
      <c r="B28" s="2" t="s">
        <v>0</v>
      </c>
      <c r="C28" s="5">
        <v>8801710912285</v>
      </c>
      <c r="D28" s="10" t="s">
        <v>73</v>
      </c>
    </row>
    <row r="29" spans="1:4" ht="15.75" x14ac:dyDescent="0.25">
      <c r="A29" s="8" t="s">
        <v>74</v>
      </c>
      <c r="B29" s="2" t="s">
        <v>0</v>
      </c>
      <c r="C29" s="5">
        <v>8801715749788</v>
      </c>
      <c r="D29" s="10" t="s">
        <v>75</v>
      </c>
    </row>
    <row r="30" spans="1:4" ht="15.75" x14ac:dyDescent="0.25">
      <c r="A30" s="8" t="s">
        <v>76</v>
      </c>
      <c r="B30" s="2" t="s">
        <v>0</v>
      </c>
      <c r="C30" s="5">
        <v>8801912739032</v>
      </c>
      <c r="D30" s="10" t="s">
        <v>77</v>
      </c>
    </row>
    <row r="31" spans="1:4" ht="15.75" x14ac:dyDescent="0.25">
      <c r="A31" s="8" t="s">
        <v>78</v>
      </c>
      <c r="B31" s="2" t="s">
        <v>0</v>
      </c>
      <c r="C31" s="5">
        <v>1756110220</v>
      </c>
      <c r="D31" s="10" t="s">
        <v>79</v>
      </c>
    </row>
    <row r="32" spans="1:4" ht="15.75" x14ac:dyDescent="0.25">
      <c r="A32" s="8" t="s">
        <v>80</v>
      </c>
      <c r="B32" s="2" t="s">
        <v>0</v>
      </c>
      <c r="C32" s="5">
        <v>88028931044</v>
      </c>
      <c r="D32" s="10" t="s">
        <v>81</v>
      </c>
    </row>
    <row r="33" spans="1:4" ht="47.25" x14ac:dyDescent="0.25">
      <c r="A33" s="8" t="s">
        <v>82</v>
      </c>
      <c r="B33" s="2" t="s">
        <v>0</v>
      </c>
      <c r="C33" s="5" t="s">
        <v>83</v>
      </c>
      <c r="D33" s="10" t="s">
        <v>84</v>
      </c>
    </row>
    <row r="34" spans="1:4" ht="15.75" x14ac:dyDescent="0.25">
      <c r="A34" s="8" t="s">
        <v>85</v>
      </c>
      <c r="B34" s="2" t="s">
        <v>0</v>
      </c>
      <c r="C34" s="5">
        <v>8801924605708</v>
      </c>
      <c r="D34" s="10" t="s">
        <v>86</v>
      </c>
    </row>
    <row r="35" spans="1:4" ht="31.5" x14ac:dyDescent="0.25">
      <c r="A35" s="8" t="s">
        <v>87</v>
      </c>
      <c r="B35" s="2" t="s">
        <v>0</v>
      </c>
      <c r="C35" s="5" t="s">
        <v>88</v>
      </c>
      <c r="D35" s="10" t="s">
        <v>89</v>
      </c>
    </row>
    <row r="36" spans="1:4" ht="31.5" x14ac:dyDescent="0.25">
      <c r="A36" s="8" t="s">
        <v>90</v>
      </c>
      <c r="B36" s="2" t="s">
        <v>0</v>
      </c>
      <c r="C36" s="5" t="s">
        <v>91</v>
      </c>
      <c r="D36" s="10" t="s">
        <v>92</v>
      </c>
    </row>
    <row r="37" spans="1:4" ht="31.5" x14ac:dyDescent="0.25">
      <c r="A37" s="8" t="s">
        <v>93</v>
      </c>
      <c r="B37" s="2" t="s">
        <v>0</v>
      </c>
      <c r="C37" s="5" t="s">
        <v>94</v>
      </c>
      <c r="D37" s="10" t="s">
        <v>95</v>
      </c>
    </row>
    <row r="38" spans="1:4" ht="47.25" x14ac:dyDescent="0.25">
      <c r="A38" s="8" t="s">
        <v>96</v>
      </c>
      <c r="B38" s="2" t="s">
        <v>0</v>
      </c>
      <c r="C38" s="5" t="s">
        <v>97</v>
      </c>
      <c r="D38" s="10" t="s">
        <v>98</v>
      </c>
    </row>
    <row r="39" spans="1:4" ht="15.75" x14ac:dyDescent="0.25">
      <c r="A39" s="8" t="s">
        <v>99</v>
      </c>
      <c r="B39" s="2" t="s">
        <v>0</v>
      </c>
      <c r="C39" s="5" t="s">
        <v>100</v>
      </c>
      <c r="D39" s="10" t="s">
        <v>101</v>
      </c>
    </row>
    <row r="40" spans="1:4" ht="47.25" x14ac:dyDescent="0.25">
      <c r="A40" s="8" t="s">
        <v>102</v>
      </c>
      <c r="B40" s="2" t="s">
        <v>0</v>
      </c>
      <c r="C40" s="5" t="s">
        <v>103</v>
      </c>
      <c r="D40" s="10" t="s">
        <v>104</v>
      </c>
    </row>
    <row r="41" spans="1:4" ht="31.5" x14ac:dyDescent="0.25">
      <c r="A41" s="8" t="s">
        <v>105</v>
      </c>
      <c r="B41" s="2" t="s">
        <v>0</v>
      </c>
      <c r="C41" s="5" t="s">
        <v>106</v>
      </c>
      <c r="D41" s="10" t="s">
        <v>107</v>
      </c>
    </row>
    <row r="42" spans="1:4" ht="31.5" x14ac:dyDescent="0.25">
      <c r="A42" s="8" t="s">
        <v>108</v>
      </c>
      <c r="B42" s="2" t="s">
        <v>0</v>
      </c>
      <c r="C42" s="5" t="s">
        <v>109</v>
      </c>
      <c r="D42" s="10" t="s">
        <v>110</v>
      </c>
    </row>
    <row r="43" spans="1:4" ht="15.75" x14ac:dyDescent="0.25">
      <c r="A43" s="8" t="s">
        <v>111</v>
      </c>
      <c r="B43" s="2" t="s">
        <v>0</v>
      </c>
      <c r="C43" s="5" t="s">
        <v>112</v>
      </c>
      <c r="D43" s="26" t="s">
        <v>1074</v>
      </c>
    </row>
    <row r="44" spans="1:4" ht="31.5" x14ac:dyDescent="0.25">
      <c r="A44" s="8" t="s">
        <v>113</v>
      </c>
      <c r="B44" s="2" t="s">
        <v>0</v>
      </c>
      <c r="C44" s="5" t="s">
        <v>114</v>
      </c>
      <c r="D44" s="10" t="s">
        <v>115</v>
      </c>
    </row>
    <row r="45" spans="1:4" ht="15.75" x14ac:dyDescent="0.25">
      <c r="A45" s="8" t="s">
        <v>116</v>
      </c>
      <c r="B45" s="2" t="s">
        <v>0</v>
      </c>
      <c r="C45" s="5">
        <v>8801682866950</v>
      </c>
      <c r="D45" s="10" t="s">
        <v>117</v>
      </c>
    </row>
    <row r="46" spans="1:4" ht="31.5" x14ac:dyDescent="0.25">
      <c r="A46" s="8" t="s">
        <v>118</v>
      </c>
      <c r="B46" s="2" t="s">
        <v>0</v>
      </c>
      <c r="C46" s="5" t="s">
        <v>119</v>
      </c>
      <c r="D46" s="10" t="s">
        <v>120</v>
      </c>
    </row>
    <row r="47" spans="1:4" ht="31.5" x14ac:dyDescent="0.25">
      <c r="A47" s="8" t="s">
        <v>121</v>
      </c>
      <c r="B47" s="2" t="s">
        <v>0</v>
      </c>
      <c r="C47" s="5" t="s">
        <v>122</v>
      </c>
      <c r="D47" s="10" t="s">
        <v>123</v>
      </c>
    </row>
    <row r="48" spans="1:4" ht="31.5" x14ac:dyDescent="0.25">
      <c r="A48" s="8" t="s">
        <v>124</v>
      </c>
      <c r="B48" s="2" t="s">
        <v>0</v>
      </c>
      <c r="C48" s="5" t="s">
        <v>125</v>
      </c>
      <c r="D48" s="10" t="s">
        <v>126</v>
      </c>
    </row>
    <row r="49" spans="1:4" ht="31.5" x14ac:dyDescent="0.25">
      <c r="A49" s="8" t="s">
        <v>127</v>
      </c>
      <c r="B49" s="2" t="s">
        <v>0</v>
      </c>
      <c r="C49" s="5" t="s">
        <v>128</v>
      </c>
      <c r="D49" s="10" t="s">
        <v>129</v>
      </c>
    </row>
    <row r="50" spans="1:4" ht="47.25" x14ac:dyDescent="0.25">
      <c r="A50" s="8" t="s">
        <v>130</v>
      </c>
      <c r="B50" s="2" t="s">
        <v>0</v>
      </c>
      <c r="C50" s="5" t="s">
        <v>131</v>
      </c>
      <c r="D50" s="10" t="s">
        <v>132</v>
      </c>
    </row>
    <row r="51" spans="1:4" ht="15.75" x14ac:dyDescent="0.25">
      <c r="A51" s="8" t="s">
        <v>133</v>
      </c>
      <c r="B51" s="2" t="s">
        <v>0</v>
      </c>
      <c r="C51" s="5" t="s">
        <v>134</v>
      </c>
      <c r="D51" s="10" t="s">
        <v>135</v>
      </c>
    </row>
    <row r="52" spans="1:4" ht="15.75" x14ac:dyDescent="0.25">
      <c r="A52" s="8" t="s">
        <v>136</v>
      </c>
      <c r="B52" s="2" t="s">
        <v>0</v>
      </c>
      <c r="C52" s="5" t="s">
        <v>64</v>
      </c>
      <c r="D52" s="10" t="s">
        <v>137</v>
      </c>
    </row>
    <row r="53" spans="1:4" ht="31.5" x14ac:dyDescent="0.25">
      <c r="A53" s="8" t="s">
        <v>138</v>
      </c>
      <c r="B53" s="2" t="s">
        <v>0</v>
      </c>
      <c r="C53" s="5" t="s">
        <v>139</v>
      </c>
      <c r="D53" s="10" t="s">
        <v>140</v>
      </c>
    </row>
    <row r="54" spans="1:4" ht="31.5" x14ac:dyDescent="0.25">
      <c r="A54" s="8" t="s">
        <v>141</v>
      </c>
      <c r="B54" s="2" t="s">
        <v>0</v>
      </c>
      <c r="C54" s="5">
        <v>1671929436</v>
      </c>
      <c r="D54" s="10" t="s">
        <v>142</v>
      </c>
    </row>
    <row r="55" spans="1:4" ht="31.5" x14ac:dyDescent="0.25">
      <c r="A55" s="8" t="s">
        <v>143</v>
      </c>
      <c r="B55" s="2" t="s">
        <v>0</v>
      </c>
      <c r="C55" s="5" t="s">
        <v>144</v>
      </c>
      <c r="D55" s="10" t="s">
        <v>145</v>
      </c>
    </row>
    <row r="56" spans="1:4" ht="31.5" x14ac:dyDescent="0.25">
      <c r="A56" s="8" t="s">
        <v>146</v>
      </c>
      <c r="B56" s="2" t="s">
        <v>0</v>
      </c>
      <c r="C56" s="5" t="s">
        <v>147</v>
      </c>
      <c r="D56" s="10" t="s">
        <v>148</v>
      </c>
    </row>
    <row r="57" spans="1:4" ht="15.75" x14ac:dyDescent="0.25">
      <c r="A57" s="8" t="s">
        <v>149</v>
      </c>
      <c r="B57" s="2" t="s">
        <v>0</v>
      </c>
      <c r="C57" s="5">
        <v>8801912266271</v>
      </c>
      <c r="D57" s="10" t="s">
        <v>150</v>
      </c>
    </row>
    <row r="58" spans="1:4" ht="31.5" x14ac:dyDescent="0.25">
      <c r="A58" s="8" t="s">
        <v>151</v>
      </c>
      <c r="B58" s="2" t="s">
        <v>0</v>
      </c>
      <c r="C58" s="5" t="s">
        <v>152</v>
      </c>
      <c r="D58" s="10" t="s">
        <v>153</v>
      </c>
    </row>
    <row r="59" spans="1:4" ht="30" x14ac:dyDescent="0.25">
      <c r="A59" s="18" t="s">
        <v>269</v>
      </c>
      <c r="B59" s="13" t="s">
        <v>0</v>
      </c>
      <c r="C59" s="13" t="s">
        <v>270</v>
      </c>
      <c r="D59" s="19" t="s">
        <v>271</v>
      </c>
    </row>
    <row r="60" spans="1:4" x14ac:dyDescent="0.25">
      <c r="A60" s="18" t="s">
        <v>272</v>
      </c>
      <c r="B60" s="13" t="s">
        <v>0</v>
      </c>
      <c r="C60" s="13" t="s">
        <v>273</v>
      </c>
      <c r="D60" s="19" t="s">
        <v>216</v>
      </c>
    </row>
    <row r="61" spans="1:4" x14ac:dyDescent="0.25">
      <c r="A61" s="18" t="s">
        <v>274</v>
      </c>
      <c r="B61" s="13" t="s">
        <v>0</v>
      </c>
      <c r="C61" s="14" t="s">
        <v>284</v>
      </c>
      <c r="D61" s="19" t="s">
        <v>275</v>
      </c>
    </row>
    <row r="62" spans="1:4" x14ac:dyDescent="0.25">
      <c r="A62" s="18" t="s">
        <v>276</v>
      </c>
      <c r="B62" s="13" t="s">
        <v>0</v>
      </c>
      <c r="C62" s="13" t="s">
        <v>277</v>
      </c>
      <c r="D62" s="26" t="s">
        <v>1073</v>
      </c>
    </row>
    <row r="63" spans="1:4" x14ac:dyDescent="0.25">
      <c r="A63" s="18" t="s">
        <v>278</v>
      </c>
      <c r="B63" s="13" t="s">
        <v>0</v>
      </c>
      <c r="C63" s="13" t="s">
        <v>279</v>
      </c>
      <c r="D63" s="19" t="s">
        <v>280</v>
      </c>
    </row>
    <row r="64" spans="1:4" ht="30" x14ac:dyDescent="0.25">
      <c r="A64" s="18" t="s">
        <v>281</v>
      </c>
      <c r="B64" s="13" t="s">
        <v>0</v>
      </c>
      <c r="C64" s="13" t="s">
        <v>282</v>
      </c>
      <c r="D64" s="19" t="s">
        <v>283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D97D-E578-4FA9-BC09-B11BC24BA434}">
  <dimension ref="A1:D24"/>
  <sheetViews>
    <sheetView topLeftCell="A15" workbookViewId="0">
      <selection activeCell="D20" sqref="D20"/>
    </sheetView>
  </sheetViews>
  <sheetFormatPr defaultRowHeight="15" x14ac:dyDescent="0.25"/>
  <cols>
    <col min="1" max="1" width="25.42578125" customWidth="1"/>
    <col min="2" max="2" width="16" customWidth="1"/>
    <col min="3" max="3" width="19" customWidth="1"/>
    <col min="4" max="4" width="29.710937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45" x14ac:dyDescent="0.25">
      <c r="A2" s="18" t="s">
        <v>618</v>
      </c>
      <c r="B2" s="13" t="s">
        <v>0</v>
      </c>
      <c r="C2" s="13" t="s">
        <v>619</v>
      </c>
      <c r="D2" s="19" t="s">
        <v>620</v>
      </c>
    </row>
    <row r="3" spans="1:4" ht="60" x14ac:dyDescent="0.25">
      <c r="A3" s="18" t="s">
        <v>892</v>
      </c>
      <c r="B3" s="13" t="s">
        <v>0</v>
      </c>
      <c r="C3" s="13" t="s">
        <v>893</v>
      </c>
      <c r="D3" s="19" t="s">
        <v>894</v>
      </c>
    </row>
    <row r="4" spans="1:4" ht="60" x14ac:dyDescent="0.25">
      <c r="A4" s="18" t="s">
        <v>895</v>
      </c>
      <c r="B4" s="13" t="s">
        <v>0</v>
      </c>
      <c r="C4" s="13" t="s">
        <v>896</v>
      </c>
      <c r="D4" s="19" t="s">
        <v>897</v>
      </c>
    </row>
    <row r="5" spans="1:4" x14ac:dyDescent="0.25">
      <c r="A5" s="18" t="s">
        <v>898</v>
      </c>
      <c r="B5" s="13" t="s">
        <v>0</v>
      </c>
      <c r="C5" s="13">
        <v>8801675009229</v>
      </c>
      <c r="D5" s="19" t="s">
        <v>899</v>
      </c>
    </row>
    <row r="6" spans="1:4" ht="60" x14ac:dyDescent="0.25">
      <c r="A6" s="18" t="s">
        <v>900</v>
      </c>
      <c r="B6" s="13" t="s">
        <v>0</v>
      </c>
      <c r="C6" s="13" t="s">
        <v>896</v>
      </c>
      <c r="D6" s="19" t="s">
        <v>901</v>
      </c>
    </row>
    <row r="7" spans="1:4" x14ac:dyDescent="0.25">
      <c r="A7" s="18" t="s">
        <v>902</v>
      </c>
      <c r="B7" s="13" t="s">
        <v>0</v>
      </c>
      <c r="C7" s="13">
        <v>1732863822</v>
      </c>
      <c r="D7" s="19" t="s">
        <v>903</v>
      </c>
    </row>
    <row r="8" spans="1:4" x14ac:dyDescent="0.25">
      <c r="A8" s="18" t="s">
        <v>904</v>
      </c>
      <c r="B8" s="13" t="s">
        <v>0</v>
      </c>
      <c r="C8" s="13">
        <v>8801974225555</v>
      </c>
      <c r="D8" s="19" t="s">
        <v>905</v>
      </c>
    </row>
    <row r="9" spans="1:4" ht="60" x14ac:dyDescent="0.25">
      <c r="A9" s="18" t="s">
        <v>906</v>
      </c>
      <c r="B9" s="13" t="s">
        <v>0</v>
      </c>
      <c r="C9" s="13" t="s">
        <v>907</v>
      </c>
      <c r="D9" s="19" t="s">
        <v>908</v>
      </c>
    </row>
    <row r="10" spans="1:4" x14ac:dyDescent="0.25">
      <c r="A10" s="18" t="s">
        <v>909</v>
      </c>
      <c r="B10" s="13" t="s">
        <v>0</v>
      </c>
      <c r="C10" s="13" t="s">
        <v>910</v>
      </c>
      <c r="D10" s="19" t="s">
        <v>911</v>
      </c>
    </row>
    <row r="11" spans="1:4" ht="30" x14ac:dyDescent="0.25">
      <c r="A11" s="18" t="s">
        <v>912</v>
      </c>
      <c r="B11" s="13" t="s">
        <v>0</v>
      </c>
      <c r="C11" s="13" t="s">
        <v>913</v>
      </c>
      <c r="D11" s="19" t="s">
        <v>914</v>
      </c>
    </row>
    <row r="12" spans="1:4" x14ac:dyDescent="0.25">
      <c r="A12" s="18" t="s">
        <v>915</v>
      </c>
      <c r="B12" s="13" t="s">
        <v>0</v>
      </c>
      <c r="C12" s="13">
        <f>881613008008 / 8801613016666</f>
        <v>0.10016493639730026</v>
      </c>
      <c r="D12" s="19" t="s">
        <v>916</v>
      </c>
    </row>
    <row r="13" spans="1:4" x14ac:dyDescent="0.25">
      <c r="A13" s="18" t="s">
        <v>917</v>
      </c>
      <c r="B13" s="13" t="s">
        <v>0</v>
      </c>
      <c r="C13" s="13" t="s">
        <v>918</v>
      </c>
      <c r="D13" s="19" t="s">
        <v>919</v>
      </c>
    </row>
    <row r="14" spans="1:4" ht="90" x14ac:dyDescent="0.25">
      <c r="A14" s="18" t="s">
        <v>920</v>
      </c>
      <c r="B14" s="13" t="s">
        <v>0</v>
      </c>
      <c r="C14" s="13" t="s">
        <v>921</v>
      </c>
      <c r="D14" s="19" t="s">
        <v>922</v>
      </c>
    </row>
    <row r="15" spans="1:4" ht="30" x14ac:dyDescent="0.25">
      <c r="A15" s="18" t="s">
        <v>923</v>
      </c>
      <c r="B15" s="13" t="s">
        <v>0</v>
      </c>
      <c r="C15" s="13" t="s">
        <v>924</v>
      </c>
      <c r="D15" s="19" t="s">
        <v>899</v>
      </c>
    </row>
    <row r="16" spans="1:4" x14ac:dyDescent="0.25">
      <c r="A16" s="18" t="s">
        <v>925</v>
      </c>
      <c r="B16" s="13" t="s">
        <v>0</v>
      </c>
      <c r="C16" s="13">
        <v>880119303245</v>
      </c>
      <c r="D16" s="19" t="s">
        <v>926</v>
      </c>
    </row>
    <row r="17" spans="1:4" ht="45" x14ac:dyDescent="0.25">
      <c r="A17" s="18" t="s">
        <v>927</v>
      </c>
      <c r="B17" s="13" t="s">
        <v>0</v>
      </c>
      <c r="C17" s="13" t="s">
        <v>928</v>
      </c>
      <c r="D17" s="19" t="s">
        <v>929</v>
      </c>
    </row>
    <row r="18" spans="1:4" ht="30" x14ac:dyDescent="0.25">
      <c r="A18" s="18" t="s">
        <v>930</v>
      </c>
      <c r="B18" s="13" t="s">
        <v>0</v>
      </c>
      <c r="C18" s="13" t="s">
        <v>931</v>
      </c>
      <c r="D18" s="19" t="s">
        <v>932</v>
      </c>
    </row>
    <row r="19" spans="1:4" x14ac:dyDescent="0.25">
      <c r="A19" s="18" t="s">
        <v>934</v>
      </c>
      <c r="B19" s="13" t="s">
        <v>0</v>
      </c>
      <c r="C19" s="13" t="s">
        <v>935</v>
      </c>
      <c r="D19" s="19" t="s">
        <v>936</v>
      </c>
    </row>
    <row r="20" spans="1:4" ht="45" x14ac:dyDescent="0.25">
      <c r="A20" s="18" t="s">
        <v>937</v>
      </c>
      <c r="B20" s="13" t="s">
        <v>0</v>
      </c>
      <c r="C20" s="13" t="s">
        <v>366</v>
      </c>
      <c r="D20" s="19" t="s">
        <v>858</v>
      </c>
    </row>
    <row r="21" spans="1:4" ht="30" x14ac:dyDescent="0.25">
      <c r="A21" s="18" t="s">
        <v>938</v>
      </c>
      <c r="B21" s="13" t="s">
        <v>0</v>
      </c>
      <c r="C21" s="13" t="s">
        <v>939</v>
      </c>
      <c r="D21" s="19" t="s">
        <v>940</v>
      </c>
    </row>
    <row r="22" spans="1:4" x14ac:dyDescent="0.25">
      <c r="A22" s="18" t="s">
        <v>331</v>
      </c>
      <c r="B22" s="13" t="s">
        <v>0</v>
      </c>
      <c r="C22" s="13">
        <v>1687386620</v>
      </c>
      <c r="D22" s="19" t="s">
        <v>286</v>
      </c>
    </row>
    <row r="23" spans="1:4" x14ac:dyDescent="0.25">
      <c r="A23" s="18" t="s">
        <v>941</v>
      </c>
      <c r="B23" s="13" t="s">
        <v>0</v>
      </c>
      <c r="C23" s="13">
        <f>88-2-9884357</f>
        <v>-9884271</v>
      </c>
      <c r="D23" s="23" t="s">
        <v>942</v>
      </c>
    </row>
    <row r="24" spans="1:4" ht="60" x14ac:dyDescent="0.25">
      <c r="A24" s="18" t="s">
        <v>943</v>
      </c>
      <c r="B24" s="13" t="s">
        <v>0</v>
      </c>
      <c r="C24" s="13">
        <f>88-1749068424</f>
        <v>-1749068336</v>
      </c>
      <c r="D24" s="19" t="s">
        <v>944</v>
      </c>
    </row>
  </sheetData>
  <hyperlinks>
    <hyperlink ref="D23" r:id="rId1" xr:uid="{1525CC0D-B670-4054-A8A9-DF087DD205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B1EE-91FB-4CB3-A243-9C2F981DC902}">
  <dimension ref="A1:D3"/>
  <sheetViews>
    <sheetView workbookViewId="0">
      <selection activeCell="D4" sqref="D4"/>
    </sheetView>
  </sheetViews>
  <sheetFormatPr defaultRowHeight="15" x14ac:dyDescent="0.25"/>
  <cols>
    <col min="1" max="1" width="21.140625" customWidth="1"/>
    <col min="2" max="2" width="11.7109375" customWidth="1"/>
    <col min="3" max="3" width="15.140625" customWidth="1"/>
    <col min="4" max="4" width="27.57031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30" x14ac:dyDescent="0.25">
      <c r="A2" s="18" t="s">
        <v>155</v>
      </c>
      <c r="B2" s="13" t="s">
        <v>0</v>
      </c>
      <c r="C2" s="14" t="s">
        <v>159</v>
      </c>
      <c r="D2" s="19" t="s">
        <v>156</v>
      </c>
    </row>
    <row r="3" spans="1:4" ht="30" x14ac:dyDescent="0.25">
      <c r="A3" s="18" t="s">
        <v>157</v>
      </c>
      <c r="B3" s="13" t="s">
        <v>0</v>
      </c>
      <c r="C3" s="14" t="s">
        <v>160</v>
      </c>
      <c r="D3" s="19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58C5-3764-4441-A37B-F729EB973AEF}">
  <dimension ref="A1:D36"/>
  <sheetViews>
    <sheetView topLeftCell="A26" workbookViewId="0">
      <selection activeCell="D31" sqref="D31"/>
    </sheetView>
  </sheetViews>
  <sheetFormatPr defaultRowHeight="15" x14ac:dyDescent="0.25"/>
  <cols>
    <col min="1" max="1" width="23.85546875" customWidth="1"/>
    <col min="2" max="2" width="10.85546875" customWidth="1"/>
    <col min="3" max="3" width="23.5703125" customWidth="1"/>
    <col min="4" max="4" width="31.425781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x14ac:dyDescent="0.25">
      <c r="A2" s="18" t="s">
        <v>356</v>
      </c>
      <c r="B2" s="13" t="s">
        <v>0</v>
      </c>
      <c r="C2" s="14" t="s">
        <v>426</v>
      </c>
      <c r="D2" s="19" t="s">
        <v>357</v>
      </c>
    </row>
    <row r="3" spans="1:4" ht="45" x14ac:dyDescent="0.25">
      <c r="A3" s="18" t="s">
        <v>358</v>
      </c>
      <c r="B3" s="13" t="s">
        <v>0</v>
      </c>
      <c r="C3" s="13" t="s">
        <v>359</v>
      </c>
      <c r="D3" s="19" t="s">
        <v>1059</v>
      </c>
    </row>
    <row r="4" spans="1:4" ht="30" x14ac:dyDescent="0.25">
      <c r="A4" s="18" t="s">
        <v>360</v>
      </c>
      <c r="B4" s="13" t="s">
        <v>0</v>
      </c>
      <c r="C4" s="13" t="s">
        <v>361</v>
      </c>
      <c r="D4" s="19" t="s">
        <v>362</v>
      </c>
    </row>
    <row r="5" spans="1:4" ht="30" x14ac:dyDescent="0.25">
      <c r="A5" s="18" t="s">
        <v>363</v>
      </c>
      <c r="B5" s="13" t="s">
        <v>0</v>
      </c>
      <c r="C5" s="13" t="s">
        <v>364</v>
      </c>
      <c r="D5" s="19" t="s">
        <v>365</v>
      </c>
    </row>
    <row r="6" spans="1:4" ht="60" x14ac:dyDescent="0.25">
      <c r="A6" s="18" t="s">
        <v>367</v>
      </c>
      <c r="B6" s="13" t="s">
        <v>0</v>
      </c>
      <c r="C6" s="13" t="s">
        <v>368</v>
      </c>
      <c r="D6" s="19" t="s">
        <v>26</v>
      </c>
    </row>
    <row r="7" spans="1:4" ht="30" x14ac:dyDescent="0.25">
      <c r="A7" s="18" t="s">
        <v>369</v>
      </c>
      <c r="B7" s="13" t="s">
        <v>0</v>
      </c>
      <c r="C7" s="13">
        <v>8801925524182</v>
      </c>
      <c r="D7" s="19" t="s">
        <v>370</v>
      </c>
    </row>
    <row r="8" spans="1:4" ht="45" x14ac:dyDescent="0.25">
      <c r="A8" s="18" t="s">
        <v>371</v>
      </c>
      <c r="B8" s="13" t="s">
        <v>0</v>
      </c>
      <c r="C8" s="13" t="s">
        <v>372</v>
      </c>
      <c r="D8" s="19" t="s">
        <v>373</v>
      </c>
    </row>
    <row r="9" spans="1:4" x14ac:dyDescent="0.25">
      <c r="A9" s="18" t="s">
        <v>374</v>
      </c>
      <c r="B9" s="13" t="s">
        <v>0</v>
      </c>
      <c r="C9" s="14" t="s">
        <v>427</v>
      </c>
      <c r="D9" s="19" t="s">
        <v>375</v>
      </c>
    </row>
    <row r="10" spans="1:4" ht="30" x14ac:dyDescent="0.25">
      <c r="A10" s="18" t="s">
        <v>376</v>
      </c>
      <c r="B10" s="13" t="s">
        <v>0</v>
      </c>
      <c r="C10" s="17" t="s">
        <v>428</v>
      </c>
      <c r="D10" s="19" t="s">
        <v>377</v>
      </c>
    </row>
    <row r="11" spans="1:4" ht="30" x14ac:dyDescent="0.25">
      <c r="A11" s="18" t="s">
        <v>378</v>
      </c>
      <c r="B11" s="13" t="s">
        <v>0</v>
      </c>
      <c r="C11" s="13" t="s">
        <v>379</v>
      </c>
      <c r="D11" s="19" t="s">
        <v>380</v>
      </c>
    </row>
    <row r="12" spans="1:4" ht="45" x14ac:dyDescent="0.25">
      <c r="A12" s="18" t="s">
        <v>381</v>
      </c>
      <c r="B12" s="13" t="s">
        <v>0</v>
      </c>
      <c r="C12" s="13" t="s">
        <v>382</v>
      </c>
      <c r="D12" s="19" t="s">
        <v>383</v>
      </c>
    </row>
    <row r="13" spans="1:4" ht="60" x14ac:dyDescent="0.25">
      <c r="A13" s="18" t="s">
        <v>384</v>
      </c>
      <c r="B13" s="13" t="s">
        <v>0</v>
      </c>
      <c r="C13" s="13" t="s">
        <v>385</v>
      </c>
      <c r="D13" s="19" t="s">
        <v>386</v>
      </c>
    </row>
    <row r="14" spans="1:4" ht="30" x14ac:dyDescent="0.25">
      <c r="A14" s="18" t="s">
        <v>387</v>
      </c>
      <c r="B14" s="13" t="s">
        <v>0</v>
      </c>
      <c r="C14" s="14" t="s">
        <v>454</v>
      </c>
      <c r="D14" s="19" t="s">
        <v>388</v>
      </c>
    </row>
    <row r="15" spans="1:4" ht="30" x14ac:dyDescent="0.25">
      <c r="A15" s="18" t="s">
        <v>389</v>
      </c>
      <c r="B15" s="13" t="s">
        <v>0</v>
      </c>
      <c r="C15" s="14" t="s">
        <v>451</v>
      </c>
      <c r="D15" s="19" t="s">
        <v>390</v>
      </c>
    </row>
    <row r="16" spans="1:4" ht="30" x14ac:dyDescent="0.25">
      <c r="A16" s="18" t="s">
        <v>391</v>
      </c>
      <c r="B16" s="13" t="s">
        <v>0</v>
      </c>
      <c r="C16" s="13" t="s">
        <v>392</v>
      </c>
      <c r="D16" s="26" t="s">
        <v>394</v>
      </c>
    </row>
    <row r="17" spans="1:4" x14ac:dyDescent="0.25">
      <c r="A17" s="18" t="s">
        <v>393</v>
      </c>
      <c r="B17" s="13" t="s">
        <v>0</v>
      </c>
      <c r="C17" s="14" t="s">
        <v>452</v>
      </c>
      <c r="D17" s="19" t="s">
        <v>394</v>
      </c>
    </row>
    <row r="18" spans="1:4" ht="30" x14ac:dyDescent="0.25">
      <c r="A18" s="18" t="s">
        <v>395</v>
      </c>
      <c r="B18" s="13" t="s">
        <v>0</v>
      </c>
      <c r="C18" s="13" t="s">
        <v>396</v>
      </c>
      <c r="D18" s="19" t="s">
        <v>397</v>
      </c>
    </row>
    <row r="19" spans="1:4" ht="45" x14ac:dyDescent="0.25">
      <c r="A19" s="18" t="s">
        <v>398</v>
      </c>
      <c r="B19" s="13" t="s">
        <v>0</v>
      </c>
      <c r="C19" s="14" t="s">
        <v>453</v>
      </c>
      <c r="D19" s="19" t="s">
        <v>399</v>
      </c>
    </row>
    <row r="20" spans="1:4" ht="30" x14ac:dyDescent="0.25">
      <c r="A20" s="18" t="s">
        <v>400</v>
      </c>
      <c r="B20" s="13" t="s">
        <v>0</v>
      </c>
      <c r="C20" s="14" t="s">
        <v>455</v>
      </c>
      <c r="D20" s="19" t="s">
        <v>401</v>
      </c>
    </row>
    <row r="21" spans="1:4" ht="60" x14ac:dyDescent="0.25">
      <c r="A21" s="18" t="s">
        <v>402</v>
      </c>
      <c r="B21" s="13" t="s">
        <v>0</v>
      </c>
      <c r="C21" s="13" t="s">
        <v>450</v>
      </c>
      <c r="D21" s="19" t="s">
        <v>403</v>
      </c>
    </row>
    <row r="22" spans="1:4" x14ac:dyDescent="0.25">
      <c r="A22" s="18" t="s">
        <v>404</v>
      </c>
      <c r="B22" s="13" t="s">
        <v>0</v>
      </c>
      <c r="C22" s="13">
        <f>8801614-402</f>
        <v>8801212</v>
      </c>
      <c r="D22" s="19" t="s">
        <v>405</v>
      </c>
    </row>
    <row r="23" spans="1:4" x14ac:dyDescent="0.25">
      <c r="A23" s="18" t="s">
        <v>406</v>
      </c>
      <c r="B23" s="13" t="s">
        <v>0</v>
      </c>
      <c r="C23" s="13" t="s">
        <v>407</v>
      </c>
      <c r="D23" s="19" t="s">
        <v>408</v>
      </c>
    </row>
    <row r="24" spans="1:4" ht="30" x14ac:dyDescent="0.25">
      <c r="A24" s="18" t="s">
        <v>409</v>
      </c>
      <c r="B24" s="13" t="s">
        <v>0</v>
      </c>
      <c r="C24" s="13" t="s">
        <v>410</v>
      </c>
      <c r="D24" s="19" t="s">
        <v>411</v>
      </c>
    </row>
    <row r="25" spans="1:4" ht="30" x14ac:dyDescent="0.25">
      <c r="A25" s="18" t="s">
        <v>412</v>
      </c>
      <c r="B25" s="13" t="s">
        <v>0</v>
      </c>
      <c r="C25" s="13" t="s">
        <v>413</v>
      </c>
      <c r="D25" s="19" t="s">
        <v>414</v>
      </c>
    </row>
    <row r="26" spans="1:4" ht="30" x14ac:dyDescent="0.25">
      <c r="A26" s="18" t="s">
        <v>415</v>
      </c>
      <c r="B26" s="13" t="s">
        <v>0</v>
      </c>
      <c r="C26" s="13" t="s">
        <v>416</v>
      </c>
      <c r="D26" s="19" t="s">
        <v>417</v>
      </c>
    </row>
    <row r="27" spans="1:4" ht="30" x14ac:dyDescent="0.25">
      <c r="A27" s="18" t="s">
        <v>418</v>
      </c>
      <c r="B27" s="13" t="s">
        <v>0</v>
      </c>
      <c r="C27" s="13" t="s">
        <v>419</v>
      </c>
      <c r="D27" s="19" t="s">
        <v>420</v>
      </c>
    </row>
    <row r="28" spans="1:4" ht="30" x14ac:dyDescent="0.25">
      <c r="A28" s="18" t="s">
        <v>421</v>
      </c>
      <c r="B28" s="13" t="s">
        <v>0</v>
      </c>
      <c r="C28" s="13" t="s">
        <v>422</v>
      </c>
      <c r="D28" s="19" t="s">
        <v>423</v>
      </c>
    </row>
    <row r="29" spans="1:4" ht="30" x14ac:dyDescent="0.25">
      <c r="A29" s="18" t="s">
        <v>424</v>
      </c>
      <c r="B29" s="13" t="s">
        <v>0</v>
      </c>
      <c r="C29" s="13">
        <f>8801917710726-30</f>
        <v>8801917710696</v>
      </c>
      <c r="D29" s="19" t="s">
        <v>425</v>
      </c>
    </row>
    <row r="30" spans="1:4" ht="30" x14ac:dyDescent="0.25">
      <c r="A30" s="18" t="s">
        <v>429</v>
      </c>
      <c r="B30" s="13" t="s">
        <v>0</v>
      </c>
      <c r="C30" s="16" t="s">
        <v>447</v>
      </c>
      <c r="D30" s="19" t="s">
        <v>430</v>
      </c>
    </row>
    <row r="31" spans="1:4" ht="45" x14ac:dyDescent="0.25">
      <c r="A31" s="18" t="s">
        <v>431</v>
      </c>
      <c r="B31" s="13" t="s">
        <v>0</v>
      </c>
      <c r="C31" s="13" t="s">
        <v>432</v>
      </c>
      <c r="D31" s="19" t="s">
        <v>433</v>
      </c>
    </row>
    <row r="32" spans="1:4" ht="30" x14ac:dyDescent="0.25">
      <c r="A32" s="18" t="s">
        <v>434</v>
      </c>
      <c r="B32" s="13" t="s">
        <v>0</v>
      </c>
      <c r="C32" s="13" t="s">
        <v>435</v>
      </c>
      <c r="D32" s="19" t="s">
        <v>436</v>
      </c>
    </row>
    <row r="33" spans="1:4" ht="30" x14ac:dyDescent="0.25">
      <c r="A33" s="18" t="s">
        <v>437</v>
      </c>
      <c r="B33" s="13" t="s">
        <v>0</v>
      </c>
      <c r="C33" s="13" t="s">
        <v>438</v>
      </c>
      <c r="D33" s="19" t="s">
        <v>439</v>
      </c>
    </row>
    <row r="34" spans="1:4" x14ac:dyDescent="0.25">
      <c r="A34" s="18" t="s">
        <v>440</v>
      </c>
      <c r="B34" s="13" t="s">
        <v>0</v>
      </c>
      <c r="C34" s="14" t="s">
        <v>448</v>
      </c>
      <c r="D34" s="19" t="s">
        <v>441</v>
      </c>
    </row>
    <row r="35" spans="1:4" ht="45" x14ac:dyDescent="0.25">
      <c r="A35" s="18" t="s">
        <v>442</v>
      </c>
      <c r="B35" s="13" t="s">
        <v>0</v>
      </c>
      <c r="C35" s="14" t="s">
        <v>449</v>
      </c>
      <c r="D35" s="19" t="s">
        <v>443</v>
      </c>
    </row>
    <row r="36" spans="1:4" ht="45" x14ac:dyDescent="0.25">
      <c r="A36" s="18" t="s">
        <v>444</v>
      </c>
      <c r="B36" s="13" t="s">
        <v>0</v>
      </c>
      <c r="C36" s="13" t="s">
        <v>445</v>
      </c>
      <c r="D36" s="19" t="s">
        <v>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D13E-EF2F-45EC-BAF1-B14C7FC537C2}">
  <dimension ref="A1:D48"/>
  <sheetViews>
    <sheetView topLeftCell="A34" workbookViewId="0">
      <selection activeCell="D38" sqref="D38"/>
    </sheetView>
  </sheetViews>
  <sheetFormatPr defaultRowHeight="15" x14ac:dyDescent="0.25"/>
  <cols>
    <col min="1" max="1" width="25.85546875" customWidth="1"/>
    <col min="2" max="2" width="13.140625" customWidth="1"/>
    <col min="3" max="3" width="18.5703125" customWidth="1"/>
    <col min="4" max="4" width="30.1406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30" x14ac:dyDescent="0.25">
      <c r="A2" s="18" t="s">
        <v>621</v>
      </c>
      <c r="B2" s="13" t="s">
        <v>0</v>
      </c>
      <c r="C2" s="13" t="s">
        <v>622</v>
      </c>
      <c r="D2" s="19" t="s">
        <v>623</v>
      </c>
    </row>
    <row r="3" spans="1:4" x14ac:dyDescent="0.25">
      <c r="A3" s="18" t="s">
        <v>624</v>
      </c>
      <c r="B3" s="13" t="s">
        <v>0</v>
      </c>
      <c r="C3" s="13">
        <v>1199510955</v>
      </c>
      <c r="D3" s="19" t="s">
        <v>625</v>
      </c>
    </row>
    <row r="4" spans="1:4" ht="30" x14ac:dyDescent="0.25">
      <c r="A4" s="18" t="s">
        <v>626</v>
      </c>
      <c r="B4" s="13" t="s">
        <v>0</v>
      </c>
      <c r="C4" s="13" t="s">
        <v>627</v>
      </c>
      <c r="D4" s="19" t="s">
        <v>628</v>
      </c>
    </row>
    <row r="5" spans="1:4" ht="60" x14ac:dyDescent="0.25">
      <c r="A5" s="18" t="s">
        <v>629</v>
      </c>
      <c r="B5" s="13" t="s">
        <v>0</v>
      </c>
      <c r="C5" s="13" t="s">
        <v>630</v>
      </c>
      <c r="D5" s="19" t="s">
        <v>631</v>
      </c>
    </row>
    <row r="6" spans="1:4" x14ac:dyDescent="0.25">
      <c r="A6" s="18" t="s">
        <v>632</v>
      </c>
      <c r="B6" s="13" t="s">
        <v>0</v>
      </c>
      <c r="C6" s="13">
        <f>88-1933231356</f>
        <v>-1933231268</v>
      </c>
      <c r="D6" s="19" t="s">
        <v>633</v>
      </c>
    </row>
    <row r="7" spans="1:4" ht="30" x14ac:dyDescent="0.25">
      <c r="A7" s="18" t="s">
        <v>634</v>
      </c>
      <c r="B7" s="13" t="s">
        <v>0</v>
      </c>
      <c r="C7" s="13" t="s">
        <v>635</v>
      </c>
      <c r="D7" s="19" t="s">
        <v>636</v>
      </c>
    </row>
    <row r="8" spans="1:4" ht="30" x14ac:dyDescent="0.25">
      <c r="A8" s="18" t="s">
        <v>637</v>
      </c>
      <c r="B8" s="13" t="s">
        <v>0</v>
      </c>
      <c r="C8" s="13" t="s">
        <v>638</v>
      </c>
      <c r="D8" s="19" t="s">
        <v>639</v>
      </c>
    </row>
    <row r="9" spans="1:4" ht="30" x14ac:dyDescent="0.25">
      <c r="A9" s="18" t="s">
        <v>640</v>
      </c>
      <c r="B9" s="13" t="s">
        <v>0</v>
      </c>
      <c r="C9" s="13">
        <v>8801977588599</v>
      </c>
      <c r="D9" s="19" t="s">
        <v>641</v>
      </c>
    </row>
    <row r="10" spans="1:4" ht="30" x14ac:dyDescent="0.25">
      <c r="A10" s="18" t="s">
        <v>642</v>
      </c>
      <c r="B10" s="13" t="s">
        <v>0</v>
      </c>
      <c r="C10" s="13" t="s">
        <v>643</v>
      </c>
      <c r="D10" s="19" t="s">
        <v>644</v>
      </c>
    </row>
    <row r="11" spans="1:4" ht="30" x14ac:dyDescent="0.25">
      <c r="A11" s="18" t="s">
        <v>645</v>
      </c>
      <c r="B11" s="13" t="s">
        <v>0</v>
      </c>
      <c r="C11" s="13" t="s">
        <v>646</v>
      </c>
      <c r="D11" s="19" t="s">
        <v>647</v>
      </c>
    </row>
    <row r="12" spans="1:4" ht="30" x14ac:dyDescent="0.25">
      <c r="A12" s="18" t="s">
        <v>648</v>
      </c>
      <c r="B12" s="13" t="s">
        <v>0</v>
      </c>
      <c r="C12" s="13" t="s">
        <v>649</v>
      </c>
      <c r="D12" s="19" t="s">
        <v>650</v>
      </c>
    </row>
    <row r="13" spans="1:4" ht="30" x14ac:dyDescent="0.25">
      <c r="A13" s="18" t="s">
        <v>651</v>
      </c>
      <c r="B13" s="13" t="s">
        <v>0</v>
      </c>
      <c r="C13" s="13" t="s">
        <v>649</v>
      </c>
      <c r="D13" s="19" t="s">
        <v>650</v>
      </c>
    </row>
    <row r="14" spans="1:4" ht="45" x14ac:dyDescent="0.25">
      <c r="A14" s="18" t="s">
        <v>652</v>
      </c>
      <c r="B14" s="13" t="s">
        <v>0</v>
      </c>
      <c r="C14" s="13" t="s">
        <v>653</v>
      </c>
      <c r="D14" s="19" t="s">
        <v>654</v>
      </c>
    </row>
    <row r="15" spans="1:4" ht="45" x14ac:dyDescent="0.25">
      <c r="A15" s="18" t="s">
        <v>655</v>
      </c>
      <c r="B15" s="13" t="s">
        <v>0</v>
      </c>
      <c r="C15" s="13" t="s">
        <v>656</v>
      </c>
      <c r="D15" s="19" t="s">
        <v>650</v>
      </c>
    </row>
    <row r="16" spans="1:4" ht="30" x14ac:dyDescent="0.25">
      <c r="A16" s="18" t="s">
        <v>657</v>
      </c>
      <c r="B16" s="13" t="s">
        <v>0</v>
      </c>
      <c r="C16" s="13">
        <v>8801913737730</v>
      </c>
      <c r="D16" s="19" t="s">
        <v>658</v>
      </c>
    </row>
    <row r="17" spans="1:4" ht="45" x14ac:dyDescent="0.25">
      <c r="A17" s="18" t="s">
        <v>659</v>
      </c>
      <c r="B17" s="13" t="s">
        <v>0</v>
      </c>
      <c r="C17" s="13">
        <v>8801623466044</v>
      </c>
      <c r="D17" s="19" t="s">
        <v>660</v>
      </c>
    </row>
    <row r="18" spans="1:4" ht="30" x14ac:dyDescent="0.25">
      <c r="A18" s="18" t="s">
        <v>661</v>
      </c>
      <c r="B18" s="13" t="s">
        <v>0</v>
      </c>
      <c r="C18" s="13">
        <v>1761839532</v>
      </c>
      <c r="D18" s="19" t="s">
        <v>662</v>
      </c>
    </row>
    <row r="19" spans="1:4" ht="45" x14ac:dyDescent="0.25">
      <c r="A19" s="18" t="s">
        <v>663</v>
      </c>
      <c r="B19" s="13" t="s">
        <v>0</v>
      </c>
      <c r="C19" s="13" t="s">
        <v>664</v>
      </c>
      <c r="D19" s="19" t="s">
        <v>665</v>
      </c>
    </row>
    <row r="20" spans="1:4" x14ac:dyDescent="0.25">
      <c r="A20" s="18" t="s">
        <v>666</v>
      </c>
      <c r="B20" s="13" t="s">
        <v>0</v>
      </c>
      <c r="C20" s="13">
        <v>8801842718616</v>
      </c>
      <c r="D20" s="19" t="s">
        <v>667</v>
      </c>
    </row>
    <row r="21" spans="1:4" ht="30" x14ac:dyDescent="0.25">
      <c r="A21" s="18" t="s">
        <v>668</v>
      </c>
      <c r="B21" s="13" t="s">
        <v>0</v>
      </c>
      <c r="C21" s="13">
        <v>8801611150701</v>
      </c>
      <c r="D21" s="19" t="s">
        <v>669</v>
      </c>
    </row>
    <row r="22" spans="1:4" x14ac:dyDescent="0.25">
      <c r="A22" s="24" t="s">
        <v>28</v>
      </c>
      <c r="B22" s="12" t="s">
        <v>29</v>
      </c>
      <c r="C22" s="12" t="s">
        <v>30</v>
      </c>
      <c r="D22" s="25" t="s">
        <v>31</v>
      </c>
    </row>
    <row r="23" spans="1:4" x14ac:dyDescent="0.25">
      <c r="A23" s="18" t="s">
        <v>670</v>
      </c>
      <c r="B23" s="13" t="s">
        <v>0</v>
      </c>
      <c r="C23" s="13">
        <f>8801745-654640</f>
        <v>8147105</v>
      </c>
      <c r="D23" s="19" t="s">
        <v>671</v>
      </c>
    </row>
    <row r="24" spans="1:4" ht="30" x14ac:dyDescent="0.25">
      <c r="A24" s="18" t="s">
        <v>672</v>
      </c>
      <c r="B24" s="13" t="s">
        <v>0</v>
      </c>
      <c r="C24" s="13">
        <v>8801794604608</v>
      </c>
      <c r="D24" s="19" t="s">
        <v>673</v>
      </c>
    </row>
    <row r="25" spans="1:4" x14ac:dyDescent="0.25">
      <c r="A25" s="18" t="s">
        <v>674</v>
      </c>
      <c r="B25" s="13" t="s">
        <v>0</v>
      </c>
      <c r="C25" s="13">
        <v>8801675374152</v>
      </c>
      <c r="D25" s="19" t="s">
        <v>675</v>
      </c>
    </row>
    <row r="26" spans="1:4" ht="30" x14ac:dyDescent="0.25">
      <c r="A26" s="18" t="s">
        <v>676</v>
      </c>
      <c r="B26" s="13" t="s">
        <v>0</v>
      </c>
      <c r="C26" s="13">
        <v>8801973293500</v>
      </c>
      <c r="D26" s="19" t="s">
        <v>677</v>
      </c>
    </row>
    <row r="27" spans="1:4" ht="60" x14ac:dyDescent="0.25">
      <c r="A27" s="18" t="s">
        <v>678</v>
      </c>
      <c r="B27" s="13" t="s">
        <v>0</v>
      </c>
      <c r="C27" s="13" t="s">
        <v>679</v>
      </c>
      <c r="D27" s="19" t="s">
        <v>680</v>
      </c>
    </row>
    <row r="28" spans="1:4" x14ac:dyDescent="0.25">
      <c r="A28" s="18" t="s">
        <v>681</v>
      </c>
      <c r="B28" s="13" t="s">
        <v>0</v>
      </c>
      <c r="C28" s="13">
        <f>88-1760-132199</f>
        <v>-133871</v>
      </c>
      <c r="D28" s="19" t="s">
        <v>682</v>
      </c>
    </row>
    <row r="29" spans="1:4" ht="30" x14ac:dyDescent="0.25">
      <c r="A29" s="18" t="s">
        <v>683</v>
      </c>
      <c r="B29" s="13" t="s">
        <v>0</v>
      </c>
      <c r="C29" s="13" t="s">
        <v>684</v>
      </c>
      <c r="D29" s="19" t="s">
        <v>685</v>
      </c>
    </row>
    <row r="30" spans="1:4" ht="30" x14ac:dyDescent="0.25">
      <c r="A30" s="18" t="s">
        <v>686</v>
      </c>
      <c r="B30" s="13" t="s">
        <v>0</v>
      </c>
      <c r="C30" s="13">
        <v>1914389081</v>
      </c>
      <c r="D30" s="19" t="s">
        <v>687</v>
      </c>
    </row>
    <row r="31" spans="1:4" x14ac:dyDescent="0.25">
      <c r="A31" s="18" t="s">
        <v>688</v>
      </c>
      <c r="B31" s="13" t="s">
        <v>0</v>
      </c>
      <c r="C31" s="13">
        <v>1717190143</v>
      </c>
      <c r="D31" s="19" t="s">
        <v>689</v>
      </c>
    </row>
    <row r="32" spans="1:4" x14ac:dyDescent="0.25">
      <c r="A32" s="18" t="s">
        <v>690</v>
      </c>
      <c r="B32" s="13" t="s">
        <v>0</v>
      </c>
      <c r="C32" s="13">
        <v>8801713066719</v>
      </c>
      <c r="D32" s="19" t="s">
        <v>691</v>
      </c>
    </row>
    <row r="33" spans="1:4" ht="30" x14ac:dyDescent="0.25">
      <c r="A33" s="18" t="s">
        <v>692</v>
      </c>
      <c r="B33" s="13" t="s">
        <v>0</v>
      </c>
      <c r="C33" s="13" t="s">
        <v>693</v>
      </c>
      <c r="D33" s="26" t="s">
        <v>1057</v>
      </c>
    </row>
    <row r="34" spans="1:4" ht="30" x14ac:dyDescent="0.25">
      <c r="A34" s="18" t="s">
        <v>694</v>
      </c>
      <c r="B34" s="13" t="s">
        <v>0</v>
      </c>
      <c r="C34" s="13" t="s">
        <v>695</v>
      </c>
      <c r="D34" s="19" t="s">
        <v>696</v>
      </c>
    </row>
    <row r="35" spans="1:4" ht="45" x14ac:dyDescent="0.25">
      <c r="A35" s="18" t="s">
        <v>697</v>
      </c>
      <c r="B35" s="13" t="s">
        <v>0</v>
      </c>
      <c r="C35" s="13" t="s">
        <v>698</v>
      </c>
      <c r="D35" s="19" t="s">
        <v>699</v>
      </c>
    </row>
    <row r="36" spans="1:4" ht="30" x14ac:dyDescent="0.25">
      <c r="A36" s="18" t="s">
        <v>700</v>
      </c>
      <c r="B36" s="13" t="s">
        <v>0</v>
      </c>
      <c r="C36" s="13">
        <v>8801919638539</v>
      </c>
      <c r="D36" s="19" t="s">
        <v>701</v>
      </c>
    </row>
    <row r="37" spans="1:4" ht="45" x14ac:dyDescent="0.25">
      <c r="A37" s="18" t="s">
        <v>702</v>
      </c>
      <c r="B37" s="13" t="s">
        <v>0</v>
      </c>
      <c r="C37" s="13" t="s">
        <v>703</v>
      </c>
      <c r="D37" s="19" t="s">
        <v>704</v>
      </c>
    </row>
    <row r="38" spans="1:4" ht="60" x14ac:dyDescent="0.25">
      <c r="A38" s="18" t="s">
        <v>705</v>
      </c>
      <c r="B38" s="13" t="s">
        <v>0</v>
      </c>
      <c r="C38" s="13" t="s">
        <v>706</v>
      </c>
      <c r="D38" s="19" t="s">
        <v>1058</v>
      </c>
    </row>
    <row r="39" spans="1:4" ht="30" x14ac:dyDescent="0.25">
      <c r="A39" s="18" t="s">
        <v>707</v>
      </c>
      <c r="B39" s="13" t="s">
        <v>0</v>
      </c>
      <c r="C39" s="13" t="s">
        <v>708</v>
      </c>
      <c r="D39" s="19" t="s">
        <v>709</v>
      </c>
    </row>
    <row r="40" spans="1:4" ht="30" x14ac:dyDescent="0.25">
      <c r="A40" s="18" t="s">
        <v>710</v>
      </c>
      <c r="B40" s="13" t="s">
        <v>0</v>
      </c>
      <c r="C40" s="13" t="s">
        <v>711</v>
      </c>
      <c r="D40" s="19" t="s">
        <v>712</v>
      </c>
    </row>
    <row r="41" spans="1:4" x14ac:dyDescent="0.25">
      <c r="A41" s="18" t="s">
        <v>713</v>
      </c>
      <c r="B41" s="13" t="s">
        <v>0</v>
      </c>
      <c r="C41" s="13" t="s">
        <v>714</v>
      </c>
      <c r="D41" s="19" t="s">
        <v>715</v>
      </c>
    </row>
    <row r="42" spans="1:4" ht="30" x14ac:dyDescent="0.25">
      <c r="A42" s="18" t="s">
        <v>716</v>
      </c>
      <c r="B42" s="13" t="s">
        <v>0</v>
      </c>
      <c r="C42" s="13">
        <v>1819885831</v>
      </c>
      <c r="D42" s="19" t="s">
        <v>660</v>
      </c>
    </row>
    <row r="43" spans="1:4" x14ac:dyDescent="0.25">
      <c r="A43" s="18" t="s">
        <v>717</v>
      </c>
      <c r="B43" s="13" t="s">
        <v>0</v>
      </c>
      <c r="C43" s="13" t="s">
        <v>718</v>
      </c>
      <c r="D43" s="19" t="s">
        <v>719</v>
      </c>
    </row>
    <row r="44" spans="1:4" x14ac:dyDescent="0.25">
      <c r="A44" s="18" t="s">
        <v>720</v>
      </c>
      <c r="B44" s="13" t="s">
        <v>0</v>
      </c>
      <c r="C44" s="13">
        <v>8801713066719</v>
      </c>
      <c r="D44" s="19" t="s">
        <v>691</v>
      </c>
    </row>
    <row r="45" spans="1:4" x14ac:dyDescent="0.25">
      <c r="A45" s="18" t="s">
        <v>721</v>
      </c>
      <c r="B45" s="13" t="s">
        <v>0</v>
      </c>
      <c r="C45" s="13">
        <v>9117006</v>
      </c>
      <c r="D45" s="19" t="s">
        <v>722</v>
      </c>
    </row>
    <row r="46" spans="1:4" x14ac:dyDescent="0.25">
      <c r="A46" s="18" t="s">
        <v>723</v>
      </c>
      <c r="B46" s="13" t="s">
        <v>0</v>
      </c>
      <c r="C46" s="13" t="s">
        <v>724</v>
      </c>
      <c r="D46" s="19" t="s">
        <v>725</v>
      </c>
    </row>
    <row r="47" spans="1:4" x14ac:dyDescent="0.25">
      <c r="A47" s="18" t="s">
        <v>726</v>
      </c>
      <c r="B47" s="13" t="s">
        <v>0</v>
      </c>
      <c r="C47" s="13">
        <v>88029671452</v>
      </c>
      <c r="D47" s="19" t="s">
        <v>727</v>
      </c>
    </row>
    <row r="48" spans="1:4" ht="30" x14ac:dyDescent="0.25">
      <c r="A48" s="18" t="s">
        <v>728</v>
      </c>
      <c r="B48" s="13" t="s">
        <v>0</v>
      </c>
      <c r="C48" s="13" t="s">
        <v>729</v>
      </c>
      <c r="D48" s="19" t="s">
        <v>730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57B5-F78A-4EE4-BC1D-C8E234C0BED9}">
  <dimension ref="A1:D7"/>
  <sheetViews>
    <sheetView workbookViewId="0">
      <selection activeCell="D7" sqref="D7"/>
    </sheetView>
  </sheetViews>
  <sheetFormatPr defaultRowHeight="15" x14ac:dyDescent="0.25"/>
  <cols>
    <col min="1" max="1" width="25.85546875" customWidth="1"/>
    <col min="2" max="2" width="14.5703125" customWidth="1"/>
    <col min="3" max="3" width="21.5703125" customWidth="1"/>
    <col min="4" max="4" width="33.57031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x14ac:dyDescent="0.25">
      <c r="A2" s="18" t="s">
        <v>183</v>
      </c>
      <c r="B2" s="13" t="s">
        <v>0</v>
      </c>
      <c r="C2" s="14" t="s">
        <v>185</v>
      </c>
      <c r="D2" s="19" t="s">
        <v>184</v>
      </c>
    </row>
    <row r="3" spans="1:4" x14ac:dyDescent="0.25">
      <c r="A3" s="18" t="s">
        <v>731</v>
      </c>
      <c r="B3" s="13" t="s">
        <v>0</v>
      </c>
      <c r="C3" s="14" t="s">
        <v>741</v>
      </c>
      <c r="D3" s="19" t="s">
        <v>732</v>
      </c>
    </row>
    <row r="4" spans="1:4" ht="30" x14ac:dyDescent="0.25">
      <c r="A4" s="18" t="s">
        <v>733</v>
      </c>
      <c r="B4" s="13" t="s">
        <v>0</v>
      </c>
      <c r="C4" s="14" t="s">
        <v>742</v>
      </c>
      <c r="D4" s="19" t="s">
        <v>734</v>
      </c>
    </row>
    <row r="5" spans="1:4" ht="30" x14ac:dyDescent="0.25">
      <c r="A5" s="18" t="s">
        <v>735</v>
      </c>
      <c r="B5" s="13" t="s">
        <v>0</v>
      </c>
      <c r="C5" s="14" t="s">
        <v>740</v>
      </c>
      <c r="D5" s="19" t="s">
        <v>736</v>
      </c>
    </row>
    <row r="6" spans="1:4" x14ac:dyDescent="0.25">
      <c r="A6" s="18" t="s">
        <v>737</v>
      </c>
      <c r="B6" s="13" t="s">
        <v>738</v>
      </c>
      <c r="C6" s="14" t="s">
        <v>743</v>
      </c>
      <c r="D6" s="19" t="s">
        <v>739</v>
      </c>
    </row>
    <row r="7" spans="1:4" ht="30" x14ac:dyDescent="0.25">
      <c r="A7" s="18" t="s">
        <v>823</v>
      </c>
      <c r="B7" s="13" t="s">
        <v>0</v>
      </c>
      <c r="C7" s="13" t="s">
        <v>824</v>
      </c>
      <c r="D7" s="26" t="s">
        <v>1071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648D-82A4-4FE1-955D-58FC8785929E}">
  <dimension ref="A1:D12"/>
  <sheetViews>
    <sheetView workbookViewId="0">
      <selection activeCell="F9" sqref="F9"/>
    </sheetView>
  </sheetViews>
  <sheetFormatPr defaultRowHeight="15" x14ac:dyDescent="0.25"/>
  <cols>
    <col min="1" max="1" width="25.140625" customWidth="1"/>
    <col min="2" max="2" width="14.5703125" customWidth="1"/>
    <col min="3" max="3" width="18.7109375" customWidth="1"/>
    <col min="4" max="4" width="30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30" x14ac:dyDescent="0.25">
      <c r="A2" s="18" t="s">
        <v>161</v>
      </c>
      <c r="B2" s="13" t="s">
        <v>0</v>
      </c>
      <c r="C2" s="14" t="s">
        <v>178</v>
      </c>
      <c r="D2" s="19" t="s">
        <v>162</v>
      </c>
    </row>
    <row r="3" spans="1:4" x14ac:dyDescent="0.25">
      <c r="A3" s="18" t="s">
        <v>163</v>
      </c>
      <c r="B3" s="13" t="s">
        <v>0</v>
      </c>
      <c r="C3" s="14" t="s">
        <v>179</v>
      </c>
      <c r="D3" s="26" t="s">
        <v>1072</v>
      </c>
    </row>
    <row r="4" spans="1:4" ht="30" x14ac:dyDescent="0.25">
      <c r="A4" s="18" t="s">
        <v>164</v>
      </c>
      <c r="B4" s="13" t="s">
        <v>0</v>
      </c>
      <c r="C4" s="14" t="s">
        <v>180</v>
      </c>
      <c r="D4" s="19" t="s">
        <v>165</v>
      </c>
    </row>
    <row r="5" spans="1:4" x14ac:dyDescent="0.25">
      <c r="A5" s="18" t="s">
        <v>166</v>
      </c>
      <c r="B5" s="13" t="s">
        <v>0</v>
      </c>
      <c r="C5" s="14" t="s">
        <v>181</v>
      </c>
      <c r="D5" s="19" t="s">
        <v>167</v>
      </c>
    </row>
    <row r="6" spans="1:4" ht="45" x14ac:dyDescent="0.25">
      <c r="A6" s="18" t="s">
        <v>168</v>
      </c>
      <c r="B6" s="13" t="s">
        <v>0</v>
      </c>
      <c r="C6" s="13" t="s">
        <v>169</v>
      </c>
      <c r="D6" s="19" t="s">
        <v>170</v>
      </c>
    </row>
    <row r="7" spans="1:4" x14ac:dyDescent="0.25">
      <c r="A7" s="18" t="s">
        <v>171</v>
      </c>
      <c r="B7" s="13" t="s">
        <v>0</v>
      </c>
      <c r="C7" s="14" t="s">
        <v>180</v>
      </c>
      <c r="D7" s="19" t="s">
        <v>172</v>
      </c>
    </row>
    <row r="8" spans="1:4" x14ac:dyDescent="0.25">
      <c r="A8" s="18" t="s">
        <v>173</v>
      </c>
      <c r="B8" s="13" t="s">
        <v>0</v>
      </c>
      <c r="C8" s="14" t="s">
        <v>182</v>
      </c>
      <c r="D8" s="19" t="s">
        <v>174</v>
      </c>
    </row>
    <row r="9" spans="1:4" ht="30" x14ac:dyDescent="0.25">
      <c r="A9" s="18" t="s">
        <v>175</v>
      </c>
      <c r="B9" s="13" t="s">
        <v>0</v>
      </c>
      <c r="C9" s="13" t="s">
        <v>176</v>
      </c>
      <c r="D9" s="19" t="s">
        <v>177</v>
      </c>
    </row>
    <row r="10" spans="1:4" ht="45" x14ac:dyDescent="0.25">
      <c r="A10" s="21" t="s">
        <v>260</v>
      </c>
      <c r="B10" s="15" t="s">
        <v>0</v>
      </c>
      <c r="C10" s="13" t="s">
        <v>261</v>
      </c>
      <c r="D10" s="20" t="s">
        <v>262</v>
      </c>
    </row>
    <row r="11" spans="1:4" ht="30" x14ac:dyDescent="0.25">
      <c r="A11" s="21" t="s">
        <v>263</v>
      </c>
      <c r="B11" s="15" t="s">
        <v>0</v>
      </c>
      <c r="C11" s="14" t="s">
        <v>268</v>
      </c>
      <c r="D11" s="20" t="s">
        <v>264</v>
      </c>
    </row>
    <row r="12" spans="1:4" x14ac:dyDescent="0.25">
      <c r="A12" s="21" t="s">
        <v>265</v>
      </c>
      <c r="B12" s="15" t="s">
        <v>0</v>
      </c>
      <c r="C12" s="13" t="s">
        <v>266</v>
      </c>
      <c r="D12" s="20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2728-118D-4BD1-A129-086080A0BB32}">
  <dimension ref="A1:D66"/>
  <sheetViews>
    <sheetView topLeftCell="A60" workbookViewId="0">
      <selection activeCell="D66" sqref="D66"/>
    </sheetView>
  </sheetViews>
  <sheetFormatPr defaultRowHeight="15" x14ac:dyDescent="0.25"/>
  <cols>
    <col min="1" max="1" width="24.140625" customWidth="1"/>
    <col min="2" max="2" width="13.42578125" customWidth="1"/>
    <col min="3" max="3" width="21.85546875" customWidth="1"/>
    <col min="4" max="4" width="40.425781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45" x14ac:dyDescent="0.25">
      <c r="A2" s="18" t="s">
        <v>456</v>
      </c>
      <c r="B2" s="13" t="s">
        <v>0</v>
      </c>
      <c r="C2" s="13" t="s">
        <v>457</v>
      </c>
      <c r="D2" s="19" t="s">
        <v>458</v>
      </c>
    </row>
    <row r="3" spans="1:4" ht="30" x14ac:dyDescent="0.25">
      <c r="A3" s="18" t="s">
        <v>459</v>
      </c>
      <c r="B3" s="13" t="s">
        <v>0</v>
      </c>
      <c r="C3" s="13" t="s">
        <v>460</v>
      </c>
      <c r="D3" s="19" t="s">
        <v>461</v>
      </c>
    </row>
    <row r="4" spans="1:4" ht="45" x14ac:dyDescent="0.25">
      <c r="A4" s="18" t="s">
        <v>462</v>
      </c>
      <c r="B4" s="13" t="s">
        <v>0</v>
      </c>
      <c r="C4" s="13" t="s">
        <v>463</v>
      </c>
      <c r="D4" s="19" t="s">
        <v>464</v>
      </c>
    </row>
    <row r="5" spans="1:4" ht="30" x14ac:dyDescent="0.25">
      <c r="A5" s="18" t="s">
        <v>465</v>
      </c>
      <c r="B5" s="13" t="s">
        <v>0</v>
      </c>
      <c r="C5" s="13" t="s">
        <v>466</v>
      </c>
      <c r="D5" s="19" t="s">
        <v>467</v>
      </c>
    </row>
    <row r="6" spans="1:4" ht="30" x14ac:dyDescent="0.25">
      <c r="A6" s="18" t="s">
        <v>468</v>
      </c>
      <c r="B6" s="13" t="s">
        <v>0</v>
      </c>
      <c r="C6" s="13">
        <v>1711479991</v>
      </c>
      <c r="D6" s="19" t="s">
        <v>469</v>
      </c>
    </row>
    <row r="7" spans="1:4" x14ac:dyDescent="0.25">
      <c r="A7" s="18" t="s">
        <v>470</v>
      </c>
      <c r="B7" s="13" t="s">
        <v>0</v>
      </c>
      <c r="C7" s="13" t="s">
        <v>471</v>
      </c>
      <c r="D7" s="19" t="s">
        <v>472</v>
      </c>
    </row>
    <row r="8" spans="1:4" ht="30" x14ac:dyDescent="0.25">
      <c r="A8" s="18" t="s">
        <v>473</v>
      </c>
      <c r="B8" s="13" t="s">
        <v>0</v>
      </c>
      <c r="C8" s="13" t="s">
        <v>474</v>
      </c>
      <c r="D8" s="19" t="s">
        <v>475</v>
      </c>
    </row>
    <row r="9" spans="1:4" ht="45" x14ac:dyDescent="0.25">
      <c r="A9" s="18" t="s">
        <v>476</v>
      </c>
      <c r="B9" s="13" t="s">
        <v>0</v>
      </c>
      <c r="C9" s="13" t="s">
        <v>477</v>
      </c>
      <c r="D9" s="19" t="s">
        <v>478</v>
      </c>
    </row>
    <row r="10" spans="1:4" ht="30" x14ac:dyDescent="0.25">
      <c r="A10" s="18" t="s">
        <v>479</v>
      </c>
      <c r="B10" s="13" t="s">
        <v>0</v>
      </c>
      <c r="C10" s="13" t="s">
        <v>480</v>
      </c>
      <c r="D10" s="19" t="s">
        <v>481</v>
      </c>
    </row>
    <row r="11" spans="1:4" ht="30" x14ac:dyDescent="0.25">
      <c r="A11" s="18" t="s">
        <v>482</v>
      </c>
      <c r="B11" s="13" t="s">
        <v>0</v>
      </c>
      <c r="C11" s="13" t="s">
        <v>483</v>
      </c>
      <c r="D11" s="19" t="s">
        <v>484</v>
      </c>
    </row>
    <row r="12" spans="1:4" ht="60" x14ac:dyDescent="0.25">
      <c r="A12" s="18" t="s">
        <v>485</v>
      </c>
      <c r="B12" s="13" t="s">
        <v>0</v>
      </c>
      <c r="C12" s="13" t="s">
        <v>486</v>
      </c>
      <c r="D12" s="19" t="s">
        <v>487</v>
      </c>
    </row>
    <row r="13" spans="1:4" ht="30" x14ac:dyDescent="0.25">
      <c r="A13" s="18" t="s">
        <v>488</v>
      </c>
      <c r="B13" s="13" t="s">
        <v>0</v>
      </c>
      <c r="C13" s="13" t="s">
        <v>489</v>
      </c>
      <c r="D13" s="19" t="s">
        <v>490</v>
      </c>
    </row>
    <row r="14" spans="1:4" ht="30" x14ac:dyDescent="0.25">
      <c r="A14" s="18" t="s">
        <v>491</v>
      </c>
      <c r="B14" s="13" t="s">
        <v>0</v>
      </c>
      <c r="C14" s="13" t="s">
        <v>492</v>
      </c>
      <c r="D14" s="19" t="s">
        <v>493</v>
      </c>
    </row>
    <row r="15" spans="1:4" ht="30" x14ac:dyDescent="0.25">
      <c r="A15" s="18" t="s">
        <v>494</v>
      </c>
      <c r="B15" s="13" t="s">
        <v>0</v>
      </c>
      <c r="C15" s="13" t="s">
        <v>495</v>
      </c>
      <c r="D15" s="19" t="s">
        <v>496</v>
      </c>
    </row>
    <row r="16" spans="1:4" ht="45" x14ac:dyDescent="0.25">
      <c r="A16" s="18" t="s">
        <v>497</v>
      </c>
      <c r="B16" s="13" t="s">
        <v>0</v>
      </c>
      <c r="C16" s="13" t="s">
        <v>498</v>
      </c>
      <c r="D16" s="19" t="s">
        <v>499</v>
      </c>
    </row>
    <row r="17" spans="1:4" x14ac:dyDescent="0.25">
      <c r="A17" s="18" t="s">
        <v>500</v>
      </c>
      <c r="B17" s="13" t="s">
        <v>0</v>
      </c>
      <c r="C17" s="13">
        <v>8801552433008</v>
      </c>
      <c r="D17" s="19" t="s">
        <v>501</v>
      </c>
    </row>
    <row r="18" spans="1:4" ht="30" x14ac:dyDescent="0.25">
      <c r="A18" s="18" t="s">
        <v>502</v>
      </c>
      <c r="B18" s="13" t="s">
        <v>0</v>
      </c>
      <c r="C18" s="13">
        <v>1736371183</v>
      </c>
      <c r="D18" s="19" t="s">
        <v>503</v>
      </c>
    </row>
    <row r="19" spans="1:4" ht="30" x14ac:dyDescent="0.25">
      <c r="A19" s="18" t="s">
        <v>504</v>
      </c>
      <c r="B19" s="13" t="s">
        <v>0</v>
      </c>
      <c r="C19" s="13" t="s">
        <v>505</v>
      </c>
      <c r="D19" s="19" t="s">
        <v>506</v>
      </c>
    </row>
    <row r="20" spans="1:4" ht="45" x14ac:dyDescent="0.25">
      <c r="A20" s="18" t="s">
        <v>507</v>
      </c>
      <c r="B20" s="13" t="s">
        <v>0</v>
      </c>
      <c r="C20" s="13">
        <v>8801919030679</v>
      </c>
      <c r="D20" s="19" t="s">
        <v>508</v>
      </c>
    </row>
    <row r="21" spans="1:4" ht="30" x14ac:dyDescent="0.25">
      <c r="A21" s="18" t="s">
        <v>509</v>
      </c>
      <c r="B21" s="13" t="s">
        <v>0</v>
      </c>
      <c r="C21" s="13">
        <v>8801641114030</v>
      </c>
      <c r="D21" s="19" t="s">
        <v>510</v>
      </c>
    </row>
    <row r="22" spans="1:4" ht="30" x14ac:dyDescent="0.25">
      <c r="A22" s="18" t="s">
        <v>511</v>
      </c>
      <c r="B22" s="13" t="s">
        <v>0</v>
      </c>
      <c r="C22" s="13">
        <v>8801681105052</v>
      </c>
      <c r="D22" s="19" t="s">
        <v>512</v>
      </c>
    </row>
    <row r="23" spans="1:4" x14ac:dyDescent="0.25">
      <c r="A23" s="18" t="s">
        <v>513</v>
      </c>
      <c r="B23" s="13" t="s">
        <v>0</v>
      </c>
      <c r="C23" s="13">
        <v>88029665433</v>
      </c>
      <c r="D23" s="19" t="s">
        <v>514</v>
      </c>
    </row>
    <row r="24" spans="1:4" ht="30" x14ac:dyDescent="0.25">
      <c r="A24" s="18" t="s">
        <v>515</v>
      </c>
      <c r="B24" s="13" t="s">
        <v>0</v>
      </c>
      <c r="C24" s="13">
        <v>1754931332</v>
      </c>
      <c r="D24" s="19" t="s">
        <v>516</v>
      </c>
    </row>
    <row r="25" spans="1:4" ht="30" x14ac:dyDescent="0.25">
      <c r="A25" s="18" t="s">
        <v>517</v>
      </c>
      <c r="B25" s="13" t="s">
        <v>0</v>
      </c>
      <c r="C25" s="13">
        <v>8801842608247</v>
      </c>
      <c r="D25" s="19" t="s">
        <v>518</v>
      </c>
    </row>
    <row r="26" spans="1:4" ht="30" x14ac:dyDescent="0.25">
      <c r="A26" s="18" t="s">
        <v>519</v>
      </c>
      <c r="B26" s="13" t="s">
        <v>0</v>
      </c>
      <c r="C26" s="13" t="s">
        <v>520</v>
      </c>
      <c r="D26" s="19" t="s">
        <v>521</v>
      </c>
    </row>
    <row r="27" spans="1:4" ht="30" x14ac:dyDescent="0.25">
      <c r="A27" s="18" t="s">
        <v>522</v>
      </c>
      <c r="B27" s="13" t="s">
        <v>0</v>
      </c>
      <c r="C27" s="13" t="s">
        <v>523</v>
      </c>
      <c r="D27" s="19" t="s">
        <v>524</v>
      </c>
    </row>
    <row r="28" spans="1:4" ht="30" x14ac:dyDescent="0.25">
      <c r="A28" s="18" t="s">
        <v>525</v>
      </c>
      <c r="B28" s="13" t="s">
        <v>0</v>
      </c>
      <c r="C28" s="13" t="s">
        <v>526</v>
      </c>
      <c r="D28" s="19" t="s">
        <v>527</v>
      </c>
    </row>
    <row r="29" spans="1:4" x14ac:dyDescent="0.25">
      <c r="A29" s="18" t="s">
        <v>528</v>
      </c>
      <c r="B29" s="13" t="s">
        <v>0</v>
      </c>
      <c r="C29" s="13">
        <v>8801811424888</v>
      </c>
      <c r="D29" s="19" t="s">
        <v>529</v>
      </c>
    </row>
    <row r="30" spans="1:4" x14ac:dyDescent="0.25">
      <c r="A30" s="18" t="s">
        <v>530</v>
      </c>
      <c r="B30" s="13" t="s">
        <v>0</v>
      </c>
      <c r="C30" s="13">
        <v>1750209910</v>
      </c>
      <c r="D30" s="19" t="s">
        <v>531</v>
      </c>
    </row>
    <row r="31" spans="1:4" ht="30" x14ac:dyDescent="0.25">
      <c r="A31" s="18" t="s">
        <v>532</v>
      </c>
      <c r="B31" s="13" t="s">
        <v>0</v>
      </c>
      <c r="C31" s="13">
        <v>8801678797301</v>
      </c>
      <c r="D31" s="19" t="s">
        <v>533</v>
      </c>
    </row>
    <row r="32" spans="1:4" ht="30" x14ac:dyDescent="0.25">
      <c r="A32" s="18" t="s">
        <v>534</v>
      </c>
      <c r="B32" s="13" t="s">
        <v>0</v>
      </c>
      <c r="C32" s="13" t="s">
        <v>535</v>
      </c>
      <c r="D32" s="19" t="s">
        <v>536</v>
      </c>
    </row>
    <row r="33" spans="1:4" x14ac:dyDescent="0.25">
      <c r="A33" s="18" t="s">
        <v>537</v>
      </c>
      <c r="B33" s="13" t="s">
        <v>0</v>
      </c>
      <c r="C33" s="13">
        <v>88028411222</v>
      </c>
      <c r="D33" s="19" t="s">
        <v>538</v>
      </c>
    </row>
    <row r="34" spans="1:4" x14ac:dyDescent="0.25">
      <c r="A34" s="18" t="s">
        <v>539</v>
      </c>
      <c r="B34" s="13" t="s">
        <v>0</v>
      </c>
      <c r="C34" s="13">
        <v>8801717136352</v>
      </c>
      <c r="D34" s="19" t="s">
        <v>540</v>
      </c>
    </row>
    <row r="35" spans="1:4" ht="45" x14ac:dyDescent="0.25">
      <c r="A35" s="18" t="s">
        <v>541</v>
      </c>
      <c r="B35" s="13" t="s">
        <v>0</v>
      </c>
      <c r="C35" s="13" t="s">
        <v>542</v>
      </c>
      <c r="D35" s="19" t="s">
        <v>543</v>
      </c>
    </row>
    <row r="36" spans="1:4" x14ac:dyDescent="0.25">
      <c r="A36" s="18" t="s">
        <v>544</v>
      </c>
      <c r="B36" s="13" t="s">
        <v>0</v>
      </c>
      <c r="C36" s="13" t="s">
        <v>545</v>
      </c>
      <c r="D36" s="19" t="s">
        <v>546</v>
      </c>
    </row>
    <row r="37" spans="1:4" ht="30" x14ac:dyDescent="0.25">
      <c r="A37" s="18" t="s">
        <v>547</v>
      </c>
      <c r="B37" s="13" t="s">
        <v>0</v>
      </c>
      <c r="C37" s="13" t="s">
        <v>548</v>
      </c>
      <c r="D37" s="19" t="s">
        <v>549</v>
      </c>
    </row>
    <row r="38" spans="1:4" ht="30" x14ac:dyDescent="0.25">
      <c r="A38" s="18" t="s">
        <v>550</v>
      </c>
      <c r="B38" s="13" t="s">
        <v>0</v>
      </c>
      <c r="C38" s="13" t="s">
        <v>551</v>
      </c>
      <c r="D38" s="19" t="s">
        <v>552</v>
      </c>
    </row>
    <row r="39" spans="1:4" ht="30" x14ac:dyDescent="0.25">
      <c r="A39" s="18" t="s">
        <v>553</v>
      </c>
      <c r="B39" s="13" t="s">
        <v>0</v>
      </c>
      <c r="C39" s="13" t="s">
        <v>554</v>
      </c>
      <c r="D39" s="19" t="s">
        <v>555</v>
      </c>
    </row>
    <row r="40" spans="1:4" ht="30" x14ac:dyDescent="0.25">
      <c r="A40" s="18" t="s">
        <v>556</v>
      </c>
      <c r="B40" s="13" t="s">
        <v>0</v>
      </c>
      <c r="C40" s="13" t="s">
        <v>557</v>
      </c>
      <c r="D40" s="19" t="s">
        <v>558</v>
      </c>
    </row>
    <row r="41" spans="1:4" ht="30" x14ac:dyDescent="0.25">
      <c r="A41" s="18" t="s">
        <v>559</v>
      </c>
      <c r="B41" s="13" t="s">
        <v>0</v>
      </c>
      <c r="C41" s="13" t="s">
        <v>560</v>
      </c>
      <c r="D41" s="26" t="s">
        <v>1070</v>
      </c>
    </row>
    <row r="42" spans="1:4" ht="30" x14ac:dyDescent="0.25">
      <c r="A42" s="18" t="s">
        <v>561</v>
      </c>
      <c r="B42" s="13" t="s">
        <v>0</v>
      </c>
      <c r="C42" s="13">
        <v>8801911385740</v>
      </c>
      <c r="D42" s="19" t="s">
        <v>562</v>
      </c>
    </row>
    <row r="43" spans="1:4" x14ac:dyDescent="0.25">
      <c r="A43" s="18" t="s">
        <v>563</v>
      </c>
      <c r="B43" s="13" t="s">
        <v>0</v>
      </c>
      <c r="C43" s="13">
        <v>1919478253</v>
      </c>
      <c r="D43" s="19" t="s">
        <v>564</v>
      </c>
    </row>
    <row r="44" spans="1:4" ht="30" x14ac:dyDescent="0.25">
      <c r="A44" s="18" t="s">
        <v>565</v>
      </c>
      <c r="B44" s="13" t="s">
        <v>0</v>
      </c>
      <c r="C44" s="13" t="s">
        <v>566</v>
      </c>
      <c r="D44" s="19" t="s">
        <v>567</v>
      </c>
    </row>
    <row r="45" spans="1:4" ht="45" x14ac:dyDescent="0.25">
      <c r="A45" s="18" t="s">
        <v>568</v>
      </c>
      <c r="B45" s="13" t="s">
        <v>0</v>
      </c>
      <c r="C45" s="13" t="s">
        <v>569</v>
      </c>
      <c r="D45" s="19" t="s">
        <v>570</v>
      </c>
    </row>
    <row r="46" spans="1:4" x14ac:dyDescent="0.25">
      <c r="A46" s="18" t="s">
        <v>571</v>
      </c>
      <c r="B46" s="13" t="s">
        <v>0</v>
      </c>
      <c r="C46" s="13">
        <v>1914858543</v>
      </c>
      <c r="D46" s="19" t="s">
        <v>572</v>
      </c>
    </row>
    <row r="47" spans="1:4" ht="30" x14ac:dyDescent="0.25">
      <c r="A47" s="18" t="s">
        <v>573</v>
      </c>
      <c r="B47" s="13" t="s">
        <v>0</v>
      </c>
      <c r="C47" s="13" t="s">
        <v>574</v>
      </c>
      <c r="D47" s="19" t="s">
        <v>575</v>
      </c>
    </row>
    <row r="48" spans="1:4" x14ac:dyDescent="0.25">
      <c r="A48" s="18" t="s">
        <v>576</v>
      </c>
      <c r="B48" s="13" t="s">
        <v>0</v>
      </c>
      <c r="C48" s="13">
        <v>8801628092045</v>
      </c>
      <c r="D48" s="19" t="s">
        <v>577</v>
      </c>
    </row>
    <row r="49" spans="1:4" ht="30" x14ac:dyDescent="0.25">
      <c r="A49" s="18" t="s">
        <v>578</v>
      </c>
      <c r="B49" s="13" t="s">
        <v>0</v>
      </c>
      <c r="C49" s="13">
        <v>8801722222042</v>
      </c>
      <c r="D49" s="19" t="s">
        <v>579</v>
      </c>
    </row>
    <row r="50" spans="1:4" x14ac:dyDescent="0.25">
      <c r="A50" s="18" t="s">
        <v>580</v>
      </c>
      <c r="B50" s="13" t="s">
        <v>0</v>
      </c>
      <c r="C50" s="13">
        <v>28056608</v>
      </c>
      <c r="D50" s="19" t="s">
        <v>581</v>
      </c>
    </row>
    <row r="51" spans="1:4" ht="30" x14ac:dyDescent="0.25">
      <c r="A51" s="18" t="s">
        <v>582</v>
      </c>
      <c r="B51" s="13" t="s">
        <v>0</v>
      </c>
      <c r="C51" s="13">
        <v>8801973836638</v>
      </c>
      <c r="D51" s="19" t="s">
        <v>583</v>
      </c>
    </row>
    <row r="52" spans="1:4" x14ac:dyDescent="0.25">
      <c r="A52" s="18" t="s">
        <v>584</v>
      </c>
      <c r="B52" s="13" t="s">
        <v>0</v>
      </c>
      <c r="C52" s="13">
        <v>1717321007</v>
      </c>
      <c r="D52" s="19" t="s">
        <v>585</v>
      </c>
    </row>
    <row r="53" spans="1:4" ht="30" x14ac:dyDescent="0.25">
      <c r="A53" s="18" t="s">
        <v>586</v>
      </c>
      <c r="B53" s="13" t="s">
        <v>0</v>
      </c>
      <c r="C53" s="13" t="s">
        <v>587</v>
      </c>
      <c r="D53" s="19" t="s">
        <v>588</v>
      </c>
    </row>
    <row r="54" spans="1:4" ht="30" x14ac:dyDescent="0.25">
      <c r="A54" s="18" t="s">
        <v>589</v>
      </c>
      <c r="B54" s="13" t="s">
        <v>0</v>
      </c>
      <c r="C54" s="13" t="s">
        <v>590</v>
      </c>
      <c r="D54" s="19" t="s">
        <v>591</v>
      </c>
    </row>
    <row r="55" spans="1:4" x14ac:dyDescent="0.25">
      <c r="A55" s="18" t="s">
        <v>592</v>
      </c>
      <c r="B55" s="13" t="s">
        <v>0</v>
      </c>
      <c r="C55" s="13">
        <v>8801717268385</v>
      </c>
      <c r="D55" s="19" t="s">
        <v>593</v>
      </c>
    </row>
    <row r="56" spans="1:4" x14ac:dyDescent="0.25">
      <c r="A56" s="18" t="s">
        <v>594</v>
      </c>
      <c r="B56" s="13" t="s">
        <v>0</v>
      </c>
      <c r="C56" s="13" t="s">
        <v>595</v>
      </c>
      <c r="D56" s="19" t="s">
        <v>15</v>
      </c>
    </row>
    <row r="57" spans="1:4" x14ac:dyDescent="0.25">
      <c r="A57" s="18" t="s">
        <v>596</v>
      </c>
      <c r="B57" s="13" t="s">
        <v>0</v>
      </c>
      <c r="C57" s="13" t="s">
        <v>597</v>
      </c>
      <c r="D57" s="19" t="s">
        <v>598</v>
      </c>
    </row>
    <row r="58" spans="1:4" x14ac:dyDescent="0.25">
      <c r="A58" s="18" t="s">
        <v>599</v>
      </c>
      <c r="B58" s="13" t="s">
        <v>0</v>
      </c>
      <c r="C58" s="13">
        <f>8801716597437 / 88-2-803-3749</f>
        <v>100019502235.05682</v>
      </c>
      <c r="D58" s="19" t="s">
        <v>600</v>
      </c>
    </row>
    <row r="59" spans="1:4" ht="60" x14ac:dyDescent="0.25">
      <c r="A59" s="18" t="s">
        <v>601</v>
      </c>
      <c r="B59" s="13" t="s">
        <v>0</v>
      </c>
      <c r="C59" s="13" t="s">
        <v>602</v>
      </c>
      <c r="D59" s="19" t="s">
        <v>603</v>
      </c>
    </row>
    <row r="60" spans="1:4" x14ac:dyDescent="0.25">
      <c r="A60" s="18" t="s">
        <v>604</v>
      </c>
      <c r="B60" s="13" t="s">
        <v>0</v>
      </c>
      <c r="C60" s="13">
        <v>29102254</v>
      </c>
      <c r="D60" s="19" t="s">
        <v>605</v>
      </c>
    </row>
    <row r="61" spans="1:4" x14ac:dyDescent="0.25">
      <c r="A61" s="18" t="s">
        <v>606</v>
      </c>
      <c r="B61" s="13" t="s">
        <v>0</v>
      </c>
      <c r="C61" s="13">
        <v>281423553</v>
      </c>
      <c r="D61" s="19" t="s">
        <v>607</v>
      </c>
    </row>
    <row r="62" spans="1:4" x14ac:dyDescent="0.25">
      <c r="A62" s="18" t="s">
        <v>608</v>
      </c>
      <c r="B62" s="13" t="s">
        <v>0</v>
      </c>
      <c r="C62" s="13">
        <v>8801815536036</v>
      </c>
      <c r="D62" s="19" t="s">
        <v>609</v>
      </c>
    </row>
    <row r="63" spans="1:4" ht="30" x14ac:dyDescent="0.25">
      <c r="A63" s="18" t="s">
        <v>610</v>
      </c>
      <c r="B63" s="13" t="s">
        <v>0</v>
      </c>
      <c r="C63" s="13" t="s">
        <v>611</v>
      </c>
      <c r="D63" s="19" t="s">
        <v>612</v>
      </c>
    </row>
    <row r="64" spans="1:4" ht="30" x14ac:dyDescent="0.25">
      <c r="A64" s="18" t="s">
        <v>613</v>
      </c>
      <c r="B64" s="13" t="s">
        <v>0</v>
      </c>
      <c r="C64" s="13">
        <v>8158253</v>
      </c>
      <c r="D64" s="19" t="s">
        <v>614</v>
      </c>
    </row>
    <row r="65" spans="1:4" x14ac:dyDescent="0.25">
      <c r="A65" s="18" t="s">
        <v>615</v>
      </c>
      <c r="B65" s="13" t="s">
        <v>0</v>
      </c>
      <c r="C65" s="13">
        <v>1194111000</v>
      </c>
      <c r="D65" s="19" t="s">
        <v>616</v>
      </c>
    </row>
    <row r="66" spans="1:4" x14ac:dyDescent="0.25">
      <c r="A66" s="18" t="s">
        <v>617</v>
      </c>
      <c r="B66" s="13" t="s">
        <v>0</v>
      </c>
      <c r="C66" s="13">
        <v>8801922122182</v>
      </c>
      <c r="D66" s="26" t="s">
        <v>1069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1070-BC30-41D7-96F4-992EF3DD4F9F}">
  <dimension ref="A1:D46"/>
  <sheetViews>
    <sheetView topLeftCell="A16" workbookViewId="0">
      <selection activeCell="D19" sqref="D19"/>
    </sheetView>
  </sheetViews>
  <sheetFormatPr defaultRowHeight="15" x14ac:dyDescent="0.25"/>
  <cols>
    <col min="1" max="1" width="22.85546875" customWidth="1"/>
    <col min="2" max="2" width="14.85546875" customWidth="1"/>
    <col min="3" max="3" width="22" customWidth="1"/>
    <col min="4" max="4" width="3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60" x14ac:dyDescent="0.25">
      <c r="A2" s="18" t="s">
        <v>744</v>
      </c>
      <c r="B2" s="13" t="s">
        <v>0</v>
      </c>
      <c r="C2" s="13" t="s">
        <v>745</v>
      </c>
      <c r="D2" s="19" t="s">
        <v>746</v>
      </c>
    </row>
    <row r="3" spans="1:4" ht="30" x14ac:dyDescent="0.25">
      <c r="A3" s="18" t="s">
        <v>747</v>
      </c>
      <c r="B3" s="13" t="s">
        <v>0</v>
      </c>
      <c r="C3" s="13" t="s">
        <v>748</v>
      </c>
      <c r="D3" s="26" t="s">
        <v>1078</v>
      </c>
    </row>
    <row r="4" spans="1:4" ht="30" x14ac:dyDescent="0.25">
      <c r="A4" s="18" t="s">
        <v>749</v>
      </c>
      <c r="B4" s="13" t="s">
        <v>0</v>
      </c>
      <c r="C4" s="13" t="s">
        <v>750</v>
      </c>
      <c r="D4" s="19" t="s">
        <v>751</v>
      </c>
    </row>
    <row r="5" spans="1:4" ht="30" x14ac:dyDescent="0.25">
      <c r="A5" s="18" t="s">
        <v>752</v>
      </c>
      <c r="B5" s="13" t="s">
        <v>0</v>
      </c>
      <c r="C5" s="13">
        <v>1716752370</v>
      </c>
      <c r="D5" s="19" t="s">
        <v>753</v>
      </c>
    </row>
    <row r="6" spans="1:4" ht="30" x14ac:dyDescent="0.25">
      <c r="A6" s="18" t="s">
        <v>754</v>
      </c>
      <c r="B6" s="13" t="s">
        <v>0</v>
      </c>
      <c r="C6" s="13" t="s">
        <v>755</v>
      </c>
      <c r="D6" s="19" t="s">
        <v>756</v>
      </c>
    </row>
    <row r="7" spans="1:4" ht="60" x14ac:dyDescent="0.25">
      <c r="A7" s="18" t="s">
        <v>757</v>
      </c>
      <c r="B7" s="13" t="s">
        <v>0</v>
      </c>
      <c r="C7" s="13" t="s">
        <v>758</v>
      </c>
      <c r="D7" s="19" t="s">
        <v>759</v>
      </c>
    </row>
    <row r="8" spans="1:4" ht="30" x14ac:dyDescent="0.25">
      <c r="A8" s="18" t="s">
        <v>760</v>
      </c>
      <c r="B8" s="13" t="s">
        <v>0</v>
      </c>
      <c r="C8" s="13" t="s">
        <v>761</v>
      </c>
      <c r="D8" s="19" t="s">
        <v>762</v>
      </c>
    </row>
    <row r="9" spans="1:4" ht="30" x14ac:dyDescent="0.25">
      <c r="A9" s="18" t="s">
        <v>763</v>
      </c>
      <c r="B9" s="13" t="s">
        <v>0</v>
      </c>
      <c r="C9" s="13" t="s">
        <v>764</v>
      </c>
      <c r="D9" s="19" t="s">
        <v>765</v>
      </c>
    </row>
    <row r="10" spans="1:4" ht="30" x14ac:dyDescent="0.25">
      <c r="A10" s="18" t="s">
        <v>766</v>
      </c>
      <c r="B10" s="13" t="s">
        <v>0</v>
      </c>
      <c r="C10" s="13" t="s">
        <v>767</v>
      </c>
      <c r="D10" s="19" t="s">
        <v>768</v>
      </c>
    </row>
    <row r="11" spans="1:4" ht="60" x14ac:dyDescent="0.25">
      <c r="A11" s="18" t="s">
        <v>769</v>
      </c>
      <c r="B11" s="13" t="s">
        <v>0</v>
      </c>
      <c r="C11" s="13">
        <v>8801717583359</v>
      </c>
      <c r="D11" s="19" t="s">
        <v>770</v>
      </c>
    </row>
    <row r="12" spans="1:4" x14ac:dyDescent="0.25">
      <c r="A12" s="18" t="s">
        <v>771</v>
      </c>
      <c r="B12" s="13" t="s">
        <v>0</v>
      </c>
      <c r="C12" s="13" t="s">
        <v>772</v>
      </c>
      <c r="D12" s="19" t="s">
        <v>773</v>
      </c>
    </row>
    <row r="13" spans="1:4" x14ac:dyDescent="0.25">
      <c r="A13" s="18" t="s">
        <v>774</v>
      </c>
      <c r="B13" s="13" t="s">
        <v>0</v>
      </c>
      <c r="C13" s="13">
        <v>8801975241008</v>
      </c>
      <c r="D13" s="19" t="s">
        <v>775</v>
      </c>
    </row>
    <row r="14" spans="1:4" ht="45" x14ac:dyDescent="0.25">
      <c r="A14" s="18" t="s">
        <v>776</v>
      </c>
      <c r="B14" s="13" t="s">
        <v>0</v>
      </c>
      <c r="C14" s="22" t="s">
        <v>1056</v>
      </c>
      <c r="D14" s="19" t="s">
        <v>777</v>
      </c>
    </row>
    <row r="15" spans="1:4" ht="75" x14ac:dyDescent="0.25">
      <c r="A15" s="18" t="s">
        <v>778</v>
      </c>
      <c r="B15" s="13" t="s">
        <v>0</v>
      </c>
      <c r="C15" s="13" t="s">
        <v>779</v>
      </c>
      <c r="D15" s="19" t="s">
        <v>780</v>
      </c>
    </row>
    <row r="16" spans="1:4" ht="45" x14ac:dyDescent="0.25">
      <c r="A16" s="18" t="s">
        <v>781</v>
      </c>
      <c r="B16" s="13" t="s">
        <v>0</v>
      </c>
      <c r="C16" s="13">
        <v>1775474876</v>
      </c>
      <c r="D16" s="19" t="s">
        <v>782</v>
      </c>
    </row>
    <row r="17" spans="1:4" ht="45" x14ac:dyDescent="0.25">
      <c r="A17" s="18" t="s">
        <v>783</v>
      </c>
      <c r="B17" s="13" t="s">
        <v>0</v>
      </c>
      <c r="C17" s="13">
        <v>1775474876</v>
      </c>
      <c r="D17" s="19" t="s">
        <v>780</v>
      </c>
    </row>
    <row r="18" spans="1:4" ht="30" x14ac:dyDescent="0.25">
      <c r="A18" s="18" t="s">
        <v>784</v>
      </c>
      <c r="B18" s="13" t="s">
        <v>0</v>
      </c>
      <c r="C18" s="13" t="s">
        <v>785</v>
      </c>
      <c r="D18" s="19" t="s">
        <v>786</v>
      </c>
    </row>
    <row r="19" spans="1:4" ht="30" x14ac:dyDescent="0.25">
      <c r="A19" s="18" t="s">
        <v>787</v>
      </c>
      <c r="B19" s="13" t="s">
        <v>0</v>
      </c>
      <c r="C19" s="13">
        <f>88-1710022329</f>
        <v>-1710022241</v>
      </c>
      <c r="D19" s="19" t="s">
        <v>788</v>
      </c>
    </row>
    <row r="20" spans="1:4" ht="30" x14ac:dyDescent="0.25">
      <c r="A20" s="18" t="s">
        <v>789</v>
      </c>
      <c r="B20" s="13" t="s">
        <v>0</v>
      </c>
      <c r="C20" s="13" t="s">
        <v>790</v>
      </c>
      <c r="D20" s="19" t="s">
        <v>791</v>
      </c>
    </row>
    <row r="21" spans="1:4" ht="45" x14ac:dyDescent="0.25">
      <c r="A21" s="18" t="s">
        <v>792</v>
      </c>
      <c r="B21" s="13" t="s">
        <v>0</v>
      </c>
      <c r="C21" s="13" t="s">
        <v>793</v>
      </c>
      <c r="D21" s="19" t="s">
        <v>794</v>
      </c>
    </row>
    <row r="22" spans="1:4" ht="30" x14ac:dyDescent="0.25">
      <c r="A22" s="18" t="s">
        <v>795</v>
      </c>
      <c r="B22" s="13" t="s">
        <v>0</v>
      </c>
      <c r="C22" s="13" t="s">
        <v>796</v>
      </c>
      <c r="D22" s="19" t="s">
        <v>797</v>
      </c>
    </row>
    <row r="23" spans="1:4" ht="45" x14ac:dyDescent="0.25">
      <c r="A23" s="18" t="s">
        <v>798</v>
      </c>
      <c r="B23" s="13" t="s">
        <v>0</v>
      </c>
      <c r="C23" s="13">
        <v>1755991502</v>
      </c>
      <c r="D23" s="19" t="s">
        <v>799</v>
      </c>
    </row>
    <row r="24" spans="1:4" x14ac:dyDescent="0.25">
      <c r="A24" s="18" t="s">
        <v>800</v>
      </c>
      <c r="B24" s="13" t="s">
        <v>0</v>
      </c>
      <c r="C24" s="13">
        <v>8801731545423</v>
      </c>
      <c r="D24" s="19" t="s">
        <v>801</v>
      </c>
    </row>
    <row r="25" spans="1:4" ht="30" x14ac:dyDescent="0.25">
      <c r="A25" s="18" t="s">
        <v>802</v>
      </c>
      <c r="B25" s="13" t="s">
        <v>0</v>
      </c>
      <c r="C25" s="13">
        <f>8801716-867-969</f>
        <v>8799880</v>
      </c>
      <c r="D25" s="19" t="s">
        <v>803</v>
      </c>
    </row>
    <row r="26" spans="1:4" ht="45" x14ac:dyDescent="0.25">
      <c r="A26" s="18" t="s">
        <v>804</v>
      </c>
      <c r="B26" s="13" t="s">
        <v>0</v>
      </c>
      <c r="C26" s="13" t="s">
        <v>805</v>
      </c>
      <c r="D26" s="19" t="s">
        <v>806</v>
      </c>
    </row>
    <row r="27" spans="1:4" ht="45" x14ac:dyDescent="0.25">
      <c r="A27" s="18" t="s">
        <v>807</v>
      </c>
      <c r="B27" s="13" t="s">
        <v>0</v>
      </c>
      <c r="C27" s="13">
        <v>88028418050</v>
      </c>
      <c r="D27" s="19" t="s">
        <v>808</v>
      </c>
    </row>
    <row r="28" spans="1:4" ht="30" x14ac:dyDescent="0.25">
      <c r="A28" s="18" t="s">
        <v>809</v>
      </c>
      <c r="B28" s="13" t="s">
        <v>0</v>
      </c>
      <c r="C28" s="13" t="s">
        <v>810</v>
      </c>
      <c r="D28" s="19" t="s">
        <v>811</v>
      </c>
    </row>
    <row r="29" spans="1:4" ht="60" x14ac:dyDescent="0.25">
      <c r="A29" s="18" t="s">
        <v>812</v>
      </c>
      <c r="B29" s="13" t="s">
        <v>0</v>
      </c>
      <c r="C29" s="13" t="s">
        <v>813</v>
      </c>
      <c r="D29" s="19" t="s">
        <v>814</v>
      </c>
    </row>
    <row r="30" spans="1:4" ht="45" x14ac:dyDescent="0.25">
      <c r="A30" s="18" t="s">
        <v>815</v>
      </c>
      <c r="B30" s="13" t="s">
        <v>0</v>
      </c>
      <c r="C30" s="13" t="s">
        <v>816</v>
      </c>
      <c r="D30" s="19" t="s">
        <v>817</v>
      </c>
    </row>
    <row r="31" spans="1:4" ht="45" x14ac:dyDescent="0.25">
      <c r="A31" s="18" t="s">
        <v>818</v>
      </c>
      <c r="B31" s="13" t="s">
        <v>0</v>
      </c>
      <c r="C31" s="13">
        <v>88029890665</v>
      </c>
      <c r="D31" s="19" t="s">
        <v>819</v>
      </c>
    </row>
    <row r="32" spans="1:4" x14ac:dyDescent="0.25">
      <c r="A32" s="18" t="s">
        <v>820</v>
      </c>
      <c r="B32" s="13" t="s">
        <v>0</v>
      </c>
      <c r="C32" s="13">
        <v>8801848305037</v>
      </c>
      <c r="D32" s="19" t="s">
        <v>821</v>
      </c>
    </row>
    <row r="33" spans="1:4" ht="30" x14ac:dyDescent="0.25">
      <c r="A33" s="18" t="s">
        <v>822</v>
      </c>
      <c r="B33" s="13" t="s">
        <v>0</v>
      </c>
      <c r="C33" s="13">
        <v>9890665</v>
      </c>
      <c r="D33" s="19" t="s">
        <v>814</v>
      </c>
    </row>
    <row r="34" spans="1:4" ht="30" x14ac:dyDescent="0.25">
      <c r="A34" s="18" t="s">
        <v>825</v>
      </c>
      <c r="B34" s="13" t="s">
        <v>0</v>
      </c>
      <c r="C34" s="13" t="s">
        <v>826</v>
      </c>
      <c r="D34" s="19" t="s">
        <v>827</v>
      </c>
    </row>
    <row r="35" spans="1:4" ht="45" x14ac:dyDescent="0.25">
      <c r="A35" s="18" t="s">
        <v>828</v>
      </c>
      <c r="B35" s="13" t="s">
        <v>0</v>
      </c>
      <c r="C35" s="13" t="s">
        <v>829</v>
      </c>
      <c r="D35" s="19" t="s">
        <v>830</v>
      </c>
    </row>
    <row r="36" spans="1:4" ht="60" x14ac:dyDescent="0.25">
      <c r="A36" s="18" t="s">
        <v>831</v>
      </c>
      <c r="B36" s="13" t="s">
        <v>0</v>
      </c>
      <c r="C36" s="13" t="s">
        <v>832</v>
      </c>
      <c r="D36" s="19" t="s">
        <v>833</v>
      </c>
    </row>
    <row r="37" spans="1:4" ht="45" x14ac:dyDescent="0.25">
      <c r="A37" s="18" t="s">
        <v>834</v>
      </c>
      <c r="B37" s="13" t="s">
        <v>0</v>
      </c>
      <c r="C37" s="13" t="s">
        <v>835</v>
      </c>
      <c r="D37" s="19" t="s">
        <v>836</v>
      </c>
    </row>
    <row r="38" spans="1:4" ht="30" x14ac:dyDescent="0.25">
      <c r="A38" s="18" t="s">
        <v>837</v>
      </c>
      <c r="B38" s="13" t="s">
        <v>0</v>
      </c>
      <c r="C38" s="13">
        <v>8801817253334</v>
      </c>
      <c r="D38" s="26" t="s">
        <v>1068</v>
      </c>
    </row>
    <row r="39" spans="1:4" ht="30" x14ac:dyDescent="0.25">
      <c r="A39" s="18" t="s">
        <v>838</v>
      </c>
      <c r="B39" s="13" t="s">
        <v>0</v>
      </c>
      <c r="C39" s="13" t="s">
        <v>839</v>
      </c>
      <c r="D39" s="19" t="s">
        <v>840</v>
      </c>
    </row>
    <row r="40" spans="1:4" ht="75" x14ac:dyDescent="0.25">
      <c r="A40" s="18" t="s">
        <v>841</v>
      </c>
      <c r="B40" s="13" t="s">
        <v>0</v>
      </c>
      <c r="C40" s="13" t="s">
        <v>842</v>
      </c>
      <c r="D40" s="19" t="s">
        <v>843</v>
      </c>
    </row>
    <row r="41" spans="1:4" ht="30" x14ac:dyDescent="0.25">
      <c r="A41" s="18" t="s">
        <v>844</v>
      </c>
      <c r="B41" s="13" t="s">
        <v>0</v>
      </c>
      <c r="C41" s="13">
        <f>880-1819001027</f>
        <v>-1819000147</v>
      </c>
      <c r="D41" s="19" t="s">
        <v>605</v>
      </c>
    </row>
    <row r="42" spans="1:4" x14ac:dyDescent="0.25">
      <c r="A42" s="18" t="s">
        <v>845</v>
      </c>
      <c r="B42" s="13" t="s">
        <v>0</v>
      </c>
      <c r="C42" s="13">
        <v>8801819001027</v>
      </c>
      <c r="D42" s="19" t="s">
        <v>607</v>
      </c>
    </row>
    <row r="43" spans="1:4" ht="45" x14ac:dyDescent="0.25">
      <c r="A43" s="18" t="s">
        <v>846</v>
      </c>
      <c r="B43" s="13" t="s">
        <v>0</v>
      </c>
      <c r="C43" s="13" t="s">
        <v>847</v>
      </c>
      <c r="D43" s="19" t="s">
        <v>848</v>
      </c>
    </row>
    <row r="44" spans="1:4" ht="30" x14ac:dyDescent="0.25">
      <c r="A44" s="18" t="s">
        <v>849</v>
      </c>
      <c r="B44" s="13" t="s">
        <v>0</v>
      </c>
      <c r="C44" s="13">
        <f>88-2-9850280</f>
        <v>-9850194</v>
      </c>
      <c r="D44" s="19" t="s">
        <v>850</v>
      </c>
    </row>
    <row r="45" spans="1:4" ht="30" x14ac:dyDescent="0.25">
      <c r="A45" s="18" t="s">
        <v>851</v>
      </c>
      <c r="B45" s="13" t="s">
        <v>0</v>
      </c>
      <c r="C45" s="13" t="s">
        <v>852</v>
      </c>
      <c r="D45" s="19" t="s">
        <v>853</v>
      </c>
    </row>
    <row r="46" spans="1:4" ht="30" x14ac:dyDescent="0.25">
      <c r="A46" s="18" t="s">
        <v>854</v>
      </c>
      <c r="B46" s="13" t="s">
        <v>0</v>
      </c>
      <c r="C46" s="13" t="s">
        <v>855</v>
      </c>
      <c r="D46" s="19" t="s">
        <v>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759F-4C42-4726-BB19-A9B126F54443}">
  <dimension ref="A1:E27"/>
  <sheetViews>
    <sheetView topLeftCell="A17" workbookViewId="0">
      <selection activeCell="H24" sqref="H24"/>
    </sheetView>
  </sheetViews>
  <sheetFormatPr defaultRowHeight="15" x14ac:dyDescent="0.25"/>
  <cols>
    <col min="1" max="1" width="24.7109375" customWidth="1"/>
    <col min="2" max="2" width="15.140625" customWidth="1"/>
    <col min="3" max="3" width="24.140625" customWidth="1"/>
    <col min="4" max="4" width="36.42578125" customWidth="1"/>
  </cols>
  <sheetData>
    <row r="1" spans="1:5" ht="18.75" x14ac:dyDescent="0.25">
      <c r="A1" s="7" t="s">
        <v>28</v>
      </c>
      <c r="B1" s="3" t="s">
        <v>29</v>
      </c>
      <c r="C1" s="3" t="s">
        <v>30</v>
      </c>
      <c r="D1" s="9" t="s">
        <v>31</v>
      </c>
      <c r="E1" s="11"/>
    </row>
    <row r="2" spans="1:5" ht="30" x14ac:dyDescent="0.25">
      <c r="A2" s="18" t="s">
        <v>186</v>
      </c>
      <c r="B2" s="13" t="s">
        <v>0</v>
      </c>
      <c r="C2" s="14" t="s">
        <v>190</v>
      </c>
      <c r="D2" s="19" t="s">
        <v>187</v>
      </c>
      <c r="E2" s="11"/>
    </row>
    <row r="3" spans="1:5" x14ac:dyDescent="0.25">
      <c r="A3" s="18" t="s">
        <v>188</v>
      </c>
      <c r="B3" s="13" t="s">
        <v>0</v>
      </c>
      <c r="C3" s="14" t="s">
        <v>191</v>
      </c>
      <c r="D3" s="19" t="s">
        <v>189</v>
      </c>
      <c r="E3" s="11"/>
    </row>
    <row r="4" spans="1:5" ht="30" x14ac:dyDescent="0.25">
      <c r="A4" s="18" t="s">
        <v>192</v>
      </c>
      <c r="B4" s="13" t="s">
        <v>0</v>
      </c>
      <c r="C4" s="13" t="s">
        <v>193</v>
      </c>
      <c r="D4" s="19" t="s">
        <v>194</v>
      </c>
    </row>
    <row r="5" spans="1:5" ht="30" x14ac:dyDescent="0.25">
      <c r="A5" s="18" t="s">
        <v>195</v>
      </c>
      <c r="B5" s="13" t="s">
        <v>0</v>
      </c>
      <c r="C5" s="13" t="s">
        <v>196</v>
      </c>
      <c r="D5" s="19" t="s">
        <v>197</v>
      </c>
    </row>
    <row r="6" spans="1:5" ht="30" x14ac:dyDescent="0.25">
      <c r="A6" s="18" t="s">
        <v>198</v>
      </c>
      <c r="B6" s="13" t="s">
        <v>0</v>
      </c>
      <c r="C6" s="13">
        <v>8809357726</v>
      </c>
      <c r="D6" s="19" t="s">
        <v>199</v>
      </c>
    </row>
    <row r="7" spans="1:5" ht="45" x14ac:dyDescent="0.25">
      <c r="A7" s="18" t="s">
        <v>200</v>
      </c>
      <c r="B7" s="13" t="s">
        <v>0</v>
      </c>
      <c r="C7" s="13" t="s">
        <v>201</v>
      </c>
      <c r="D7" s="19" t="s">
        <v>202</v>
      </c>
    </row>
    <row r="8" spans="1:5" ht="30" x14ac:dyDescent="0.25">
      <c r="A8" s="18" t="s">
        <v>203</v>
      </c>
      <c r="B8" s="13" t="s">
        <v>0</v>
      </c>
      <c r="C8" s="13" t="s">
        <v>204</v>
      </c>
      <c r="D8" s="19" t="s">
        <v>205</v>
      </c>
    </row>
    <row r="9" spans="1:5" ht="30" x14ac:dyDescent="0.25">
      <c r="A9" s="18" t="s">
        <v>206</v>
      </c>
      <c r="B9" s="13" t="s">
        <v>0</v>
      </c>
      <c r="C9" s="14" t="s">
        <v>259</v>
      </c>
      <c r="D9" s="19" t="s">
        <v>207</v>
      </c>
    </row>
    <row r="10" spans="1:5" ht="30" x14ac:dyDescent="0.25">
      <c r="A10" s="18" t="s">
        <v>208</v>
      </c>
      <c r="B10" s="13" t="s">
        <v>0</v>
      </c>
      <c r="C10" s="13" t="s">
        <v>209</v>
      </c>
      <c r="D10" s="19" t="s">
        <v>210</v>
      </c>
    </row>
    <row r="11" spans="1:5" ht="30" x14ac:dyDescent="0.25">
      <c r="A11" s="18" t="s">
        <v>211</v>
      </c>
      <c r="B11" s="13" t="s">
        <v>0</v>
      </c>
      <c r="C11" s="13" t="s">
        <v>212</v>
      </c>
      <c r="D11" s="19" t="s">
        <v>213</v>
      </c>
    </row>
    <row r="12" spans="1:5" ht="30" x14ac:dyDescent="0.25">
      <c r="A12" s="18" t="s">
        <v>214</v>
      </c>
      <c r="B12" s="13" t="s">
        <v>0</v>
      </c>
      <c r="C12" s="13" t="s">
        <v>215</v>
      </c>
      <c r="D12" s="19" t="s">
        <v>216</v>
      </c>
    </row>
    <row r="13" spans="1:5" ht="30" x14ac:dyDescent="0.25">
      <c r="A13" s="18" t="s">
        <v>217</v>
      </c>
      <c r="B13" s="13" t="s">
        <v>0</v>
      </c>
      <c r="C13" s="13" t="s">
        <v>218</v>
      </c>
      <c r="D13" s="19" t="s">
        <v>219</v>
      </c>
    </row>
    <row r="14" spans="1:5" ht="30" x14ac:dyDescent="0.25">
      <c r="A14" s="18" t="s">
        <v>220</v>
      </c>
      <c r="B14" s="13" t="s">
        <v>0</v>
      </c>
      <c r="C14" s="13" t="s">
        <v>221</v>
      </c>
      <c r="D14" s="19" t="s">
        <v>222</v>
      </c>
    </row>
    <row r="15" spans="1:5" ht="30" x14ac:dyDescent="0.25">
      <c r="A15" s="18" t="s">
        <v>223</v>
      </c>
      <c r="B15" s="13" t="s">
        <v>0</v>
      </c>
      <c r="C15" s="13" t="s">
        <v>224</v>
      </c>
      <c r="D15" s="19" t="s">
        <v>225</v>
      </c>
    </row>
    <row r="16" spans="1:5" ht="45" x14ac:dyDescent="0.25">
      <c r="A16" s="18" t="s">
        <v>226</v>
      </c>
      <c r="B16" s="13" t="s">
        <v>0</v>
      </c>
      <c r="C16" s="13" t="s">
        <v>227</v>
      </c>
      <c r="D16" s="19" t="s">
        <v>228</v>
      </c>
    </row>
    <row r="17" spans="1:4" ht="30" x14ac:dyDescent="0.25">
      <c r="A17" s="18" t="s">
        <v>229</v>
      </c>
      <c r="B17" s="13" t="s">
        <v>0</v>
      </c>
      <c r="C17" s="14" t="s">
        <v>243</v>
      </c>
      <c r="D17" s="19" t="s">
        <v>230</v>
      </c>
    </row>
    <row r="18" spans="1:4" ht="45" x14ac:dyDescent="0.25">
      <c r="A18" s="18" t="s">
        <v>231</v>
      </c>
      <c r="B18" s="13" t="s">
        <v>0</v>
      </c>
      <c r="C18" s="13" t="s">
        <v>232</v>
      </c>
      <c r="D18" s="19" t="s">
        <v>15</v>
      </c>
    </row>
    <row r="19" spans="1:4" ht="45" x14ac:dyDescent="0.25">
      <c r="A19" s="18" t="s">
        <v>233</v>
      </c>
      <c r="B19" s="13" t="s">
        <v>0</v>
      </c>
      <c r="C19" s="13" t="s">
        <v>234</v>
      </c>
      <c r="D19" s="19" t="s">
        <v>235</v>
      </c>
    </row>
    <row r="20" spans="1:4" ht="30" x14ac:dyDescent="0.25">
      <c r="A20" s="18" t="s">
        <v>236</v>
      </c>
      <c r="B20" s="13" t="s">
        <v>0</v>
      </c>
      <c r="C20" s="14" t="s">
        <v>244</v>
      </c>
      <c r="D20" s="19" t="s">
        <v>237</v>
      </c>
    </row>
    <row r="21" spans="1:4" x14ac:dyDescent="0.25">
      <c r="A21" s="18" t="s">
        <v>238</v>
      </c>
      <c r="B21" s="13" t="s">
        <v>0</v>
      </c>
      <c r="C21" s="13" t="s">
        <v>239</v>
      </c>
      <c r="D21" s="19" t="s">
        <v>240</v>
      </c>
    </row>
    <row r="22" spans="1:4" ht="45" x14ac:dyDescent="0.25">
      <c r="A22" s="18" t="s">
        <v>241</v>
      </c>
      <c r="B22" s="13" t="s">
        <v>0</v>
      </c>
      <c r="C22" s="14" t="s">
        <v>245</v>
      </c>
      <c r="D22" s="19" t="s">
        <v>242</v>
      </c>
    </row>
    <row r="23" spans="1:4" x14ac:dyDescent="0.25">
      <c r="A23" s="18" t="s">
        <v>246</v>
      </c>
      <c r="B23" s="13" t="s">
        <v>0</v>
      </c>
      <c r="C23" s="14" t="s">
        <v>256</v>
      </c>
      <c r="D23" s="19" t="s">
        <v>247</v>
      </c>
    </row>
    <row r="24" spans="1:4" ht="30" x14ac:dyDescent="0.25">
      <c r="A24" s="18" t="s">
        <v>248</v>
      </c>
      <c r="B24" s="13" t="s">
        <v>0</v>
      </c>
      <c r="C24" s="13">
        <v>88027788991</v>
      </c>
      <c r="D24" s="19" t="s">
        <v>249</v>
      </c>
    </row>
    <row r="25" spans="1:4" x14ac:dyDescent="0.25">
      <c r="A25" s="18" t="s">
        <v>250</v>
      </c>
      <c r="B25" s="13" t="s">
        <v>0</v>
      </c>
      <c r="C25" s="14" t="s">
        <v>257</v>
      </c>
      <c r="D25" s="19" t="s">
        <v>251</v>
      </c>
    </row>
    <row r="26" spans="1:4" x14ac:dyDescent="0.25">
      <c r="A26" s="18" t="s">
        <v>252</v>
      </c>
      <c r="B26" s="13" t="s">
        <v>0</v>
      </c>
      <c r="C26" s="14" t="s">
        <v>258</v>
      </c>
      <c r="D26" s="19" t="s">
        <v>253</v>
      </c>
    </row>
    <row r="27" spans="1:4" x14ac:dyDescent="0.25">
      <c r="A27" s="18" t="s">
        <v>254</v>
      </c>
      <c r="B27" s="13" t="s">
        <v>0</v>
      </c>
      <c r="C27" s="14" t="s">
        <v>258</v>
      </c>
      <c r="D27" s="19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798-C5D1-4658-ACDB-A24907E22079}">
  <dimension ref="A1:D31"/>
  <sheetViews>
    <sheetView topLeftCell="A27" workbookViewId="0">
      <selection activeCell="D28" sqref="D28"/>
    </sheetView>
  </sheetViews>
  <sheetFormatPr defaultRowHeight="15" x14ac:dyDescent="0.25"/>
  <cols>
    <col min="1" max="1" width="24.140625" customWidth="1"/>
    <col min="2" max="2" width="13" customWidth="1"/>
    <col min="3" max="3" width="17.85546875" customWidth="1"/>
    <col min="4" max="4" width="32.710937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30" x14ac:dyDescent="0.25">
      <c r="A2" s="18" t="s">
        <v>287</v>
      </c>
      <c r="B2" s="13" t="s">
        <v>0</v>
      </c>
      <c r="C2" s="14" t="s">
        <v>332</v>
      </c>
      <c r="D2" s="19" t="s">
        <v>288</v>
      </c>
    </row>
    <row r="3" spans="1:4" ht="45" x14ac:dyDescent="0.25">
      <c r="A3" s="18" t="s">
        <v>289</v>
      </c>
      <c r="B3" s="13" t="s">
        <v>0</v>
      </c>
      <c r="C3" s="13" t="s">
        <v>290</v>
      </c>
      <c r="D3" s="19" t="s">
        <v>291</v>
      </c>
    </row>
    <row r="4" spans="1:4" ht="30" x14ac:dyDescent="0.25">
      <c r="A4" s="18" t="s">
        <v>292</v>
      </c>
      <c r="B4" s="13" t="s">
        <v>0</v>
      </c>
      <c r="C4" s="14" t="s">
        <v>333</v>
      </c>
      <c r="D4" s="19" t="s">
        <v>293</v>
      </c>
    </row>
    <row r="5" spans="1:4" x14ac:dyDescent="0.25">
      <c r="A5" s="18" t="s">
        <v>294</v>
      </c>
      <c r="B5" s="13" t="s">
        <v>0</v>
      </c>
      <c r="C5" s="14" t="s">
        <v>334</v>
      </c>
      <c r="D5" s="19" t="s">
        <v>295</v>
      </c>
    </row>
    <row r="6" spans="1:4" ht="45" x14ac:dyDescent="0.25">
      <c r="A6" s="18" t="s">
        <v>296</v>
      </c>
      <c r="B6" s="13" t="s">
        <v>0</v>
      </c>
      <c r="C6" s="13" t="s">
        <v>297</v>
      </c>
      <c r="D6" s="19" t="s">
        <v>298</v>
      </c>
    </row>
    <row r="7" spans="1:4" x14ac:dyDescent="0.25">
      <c r="A7" s="18" t="s">
        <v>299</v>
      </c>
      <c r="B7" s="13" t="s">
        <v>0</v>
      </c>
      <c r="C7" s="14" t="s">
        <v>335</v>
      </c>
      <c r="D7" s="19" t="s">
        <v>300</v>
      </c>
    </row>
    <row r="8" spans="1:4" ht="30" x14ac:dyDescent="0.25">
      <c r="A8" s="18" t="s">
        <v>301</v>
      </c>
      <c r="B8" s="13" t="s">
        <v>0</v>
      </c>
      <c r="C8" s="13" t="s">
        <v>302</v>
      </c>
      <c r="D8" s="19" t="s">
        <v>303</v>
      </c>
    </row>
    <row r="9" spans="1:4" ht="45" x14ac:dyDescent="0.25">
      <c r="A9" s="18" t="s">
        <v>304</v>
      </c>
      <c r="B9" s="13" t="s">
        <v>0</v>
      </c>
      <c r="C9" s="13" t="s">
        <v>305</v>
      </c>
      <c r="D9" s="19" t="s">
        <v>306</v>
      </c>
    </row>
    <row r="10" spans="1:4" ht="30" x14ac:dyDescent="0.25">
      <c r="A10" s="18" t="s">
        <v>307</v>
      </c>
      <c r="B10" s="13" t="s">
        <v>0</v>
      </c>
      <c r="C10" s="13" t="s">
        <v>308</v>
      </c>
      <c r="D10" s="19" t="s">
        <v>309</v>
      </c>
    </row>
    <row r="11" spans="1:4" ht="45" x14ac:dyDescent="0.25">
      <c r="A11" s="18" t="s">
        <v>310</v>
      </c>
      <c r="B11" s="13" t="s">
        <v>0</v>
      </c>
      <c r="C11" s="13" t="s">
        <v>311</v>
      </c>
      <c r="D11" s="19" t="s">
        <v>312</v>
      </c>
    </row>
    <row r="12" spans="1:4" ht="60" x14ac:dyDescent="0.25">
      <c r="A12" s="18" t="s">
        <v>313</v>
      </c>
      <c r="B12" s="13" t="s">
        <v>0</v>
      </c>
      <c r="C12" s="13" t="s">
        <v>314</v>
      </c>
      <c r="D12" s="19" t="s">
        <v>315</v>
      </c>
    </row>
    <row r="13" spans="1:4" ht="45" x14ac:dyDescent="0.25">
      <c r="A13" s="18" t="s">
        <v>316</v>
      </c>
      <c r="B13" s="13" t="s">
        <v>0</v>
      </c>
      <c r="C13" s="13">
        <v>9121405</v>
      </c>
      <c r="D13" s="19" t="s">
        <v>317</v>
      </c>
    </row>
    <row r="14" spans="1:4" ht="30" x14ac:dyDescent="0.25">
      <c r="A14" s="18" t="s">
        <v>318</v>
      </c>
      <c r="B14" s="13" t="s">
        <v>0</v>
      </c>
      <c r="C14" s="13" t="s">
        <v>319</v>
      </c>
      <c r="D14" s="19" t="s">
        <v>320</v>
      </c>
    </row>
    <row r="15" spans="1:4" x14ac:dyDescent="0.25">
      <c r="A15" s="18" t="s">
        <v>321</v>
      </c>
      <c r="B15" s="13" t="s">
        <v>0</v>
      </c>
      <c r="C15" s="13">
        <v>1611727267</v>
      </c>
      <c r="D15" s="19" t="s">
        <v>322</v>
      </c>
    </row>
    <row r="16" spans="1:4" ht="60" x14ac:dyDescent="0.25">
      <c r="A16" s="18" t="s">
        <v>323</v>
      </c>
      <c r="B16" s="13" t="s">
        <v>0</v>
      </c>
      <c r="C16" s="13" t="s">
        <v>324</v>
      </c>
      <c r="D16" s="19" t="s">
        <v>325</v>
      </c>
    </row>
    <row r="17" spans="1:4" ht="30" x14ac:dyDescent="0.25">
      <c r="A17" s="18" t="s">
        <v>326</v>
      </c>
      <c r="B17" s="13" t="s">
        <v>0</v>
      </c>
      <c r="C17" s="13" t="s">
        <v>327</v>
      </c>
      <c r="D17" s="19" t="s">
        <v>328</v>
      </c>
    </row>
    <row r="18" spans="1:4" ht="30" x14ac:dyDescent="0.25">
      <c r="A18" s="18" t="s">
        <v>329</v>
      </c>
      <c r="B18" s="13" t="s">
        <v>0</v>
      </c>
      <c r="C18" s="14" t="s">
        <v>336</v>
      </c>
      <c r="D18" s="19" t="s">
        <v>330</v>
      </c>
    </row>
    <row r="19" spans="1:4" ht="60" x14ac:dyDescent="0.25">
      <c r="A19" s="18" t="s">
        <v>331</v>
      </c>
      <c r="B19" s="13" t="s">
        <v>0</v>
      </c>
      <c r="C19" s="13" t="s">
        <v>285</v>
      </c>
      <c r="D19" s="19" t="s">
        <v>286</v>
      </c>
    </row>
    <row r="20" spans="1:4" ht="30" x14ac:dyDescent="0.25">
      <c r="A20" s="18" t="s">
        <v>865</v>
      </c>
      <c r="B20" s="13" t="s">
        <v>0</v>
      </c>
      <c r="C20" s="13">
        <v>8801613041841</v>
      </c>
      <c r="D20" s="19" t="s">
        <v>866</v>
      </c>
    </row>
    <row r="21" spans="1:4" ht="30" x14ac:dyDescent="0.25">
      <c r="A21" s="18" t="s">
        <v>867</v>
      </c>
      <c r="B21" s="13" t="s">
        <v>0</v>
      </c>
      <c r="C21" s="13">
        <v>1819466305</v>
      </c>
      <c r="D21" s="19" t="s">
        <v>868</v>
      </c>
    </row>
    <row r="22" spans="1:4" ht="45" x14ac:dyDescent="0.25">
      <c r="A22" s="18" t="s">
        <v>869</v>
      </c>
      <c r="B22" s="13" t="s">
        <v>0</v>
      </c>
      <c r="C22" s="13" t="s">
        <v>870</v>
      </c>
      <c r="D22" s="19" t="s">
        <v>871</v>
      </c>
    </row>
    <row r="23" spans="1:4" ht="30" x14ac:dyDescent="0.25">
      <c r="A23" s="18" t="s">
        <v>872</v>
      </c>
      <c r="B23" s="13" t="s">
        <v>0</v>
      </c>
      <c r="C23" s="13" t="s">
        <v>873</v>
      </c>
      <c r="D23" s="19" t="s">
        <v>874</v>
      </c>
    </row>
    <row r="24" spans="1:4" x14ac:dyDescent="0.25">
      <c r="A24" s="18" t="s">
        <v>875</v>
      </c>
      <c r="B24" s="13" t="s">
        <v>0</v>
      </c>
      <c r="C24" s="13">
        <v>8801711619747</v>
      </c>
      <c r="D24" s="19" t="s">
        <v>876</v>
      </c>
    </row>
    <row r="25" spans="1:4" ht="45" x14ac:dyDescent="0.25">
      <c r="A25" s="18" t="s">
        <v>877</v>
      </c>
      <c r="B25" s="13" t="s">
        <v>0</v>
      </c>
      <c r="C25" s="13" t="s">
        <v>878</v>
      </c>
      <c r="D25" s="26" t="s">
        <v>1067</v>
      </c>
    </row>
    <row r="26" spans="1:4" ht="30" x14ac:dyDescent="0.25">
      <c r="A26" s="18" t="s">
        <v>879</v>
      </c>
      <c r="B26" s="13" t="s">
        <v>0</v>
      </c>
      <c r="C26" s="13">
        <f>88017-20-270415</f>
        <v>-182418</v>
      </c>
      <c r="D26" s="19" t="s">
        <v>880</v>
      </c>
    </row>
    <row r="27" spans="1:4" ht="30" x14ac:dyDescent="0.25">
      <c r="A27" s="18" t="s">
        <v>881</v>
      </c>
      <c r="B27" s="13" t="s">
        <v>0</v>
      </c>
      <c r="C27" s="13">
        <f>8801612-777102</f>
        <v>8024510</v>
      </c>
      <c r="D27" s="19" t="s">
        <v>882</v>
      </c>
    </row>
    <row r="28" spans="1:4" x14ac:dyDescent="0.25">
      <c r="A28" s="18" t="s">
        <v>883</v>
      </c>
      <c r="B28" s="13" t="s">
        <v>0</v>
      </c>
      <c r="C28" s="13">
        <v>8801979627252</v>
      </c>
      <c r="D28" s="19" t="s">
        <v>884</v>
      </c>
    </row>
    <row r="29" spans="1:4" ht="45" x14ac:dyDescent="0.25">
      <c r="A29" s="18" t="s">
        <v>885</v>
      </c>
      <c r="B29" s="13" t="s">
        <v>0</v>
      </c>
      <c r="C29" s="13" t="s">
        <v>366</v>
      </c>
      <c r="D29" s="19" t="s">
        <v>858</v>
      </c>
    </row>
    <row r="30" spans="1:4" ht="30" x14ac:dyDescent="0.25">
      <c r="A30" s="18" t="s">
        <v>886</v>
      </c>
      <c r="B30" s="13" t="s">
        <v>0</v>
      </c>
      <c r="C30" s="13" t="s">
        <v>887</v>
      </c>
      <c r="D30" s="19" t="s">
        <v>888</v>
      </c>
    </row>
    <row r="31" spans="1:4" ht="30" x14ac:dyDescent="0.25">
      <c r="A31" s="18" t="s">
        <v>889</v>
      </c>
      <c r="B31" s="13" t="s">
        <v>0</v>
      </c>
      <c r="C31" s="13" t="s">
        <v>890</v>
      </c>
      <c r="D31" s="19" t="s">
        <v>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C8ED-DEB3-4250-BDAD-6A9FB9D6F68C}">
  <dimension ref="A1:D8"/>
  <sheetViews>
    <sheetView workbookViewId="0">
      <selection activeCell="D9" sqref="D9"/>
    </sheetView>
  </sheetViews>
  <sheetFormatPr defaultRowHeight="15" x14ac:dyDescent="0.25"/>
  <cols>
    <col min="1" max="1" width="23.5703125" customWidth="1"/>
    <col min="2" max="2" width="13.7109375" customWidth="1"/>
    <col min="3" max="3" width="19.7109375" customWidth="1"/>
    <col min="4" max="4" width="33.57031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30" x14ac:dyDescent="0.25">
      <c r="A2" s="18" t="s">
        <v>337</v>
      </c>
      <c r="B2" s="13" t="s">
        <v>0</v>
      </c>
      <c r="C2" s="13" t="s">
        <v>338</v>
      </c>
      <c r="D2" s="19" t="s">
        <v>339</v>
      </c>
    </row>
    <row r="3" spans="1:4" x14ac:dyDescent="0.25">
      <c r="A3" s="18" t="s">
        <v>340</v>
      </c>
      <c r="B3" s="13" t="s">
        <v>0</v>
      </c>
      <c r="C3" s="14" t="s">
        <v>354</v>
      </c>
      <c r="D3" s="19" t="s">
        <v>341</v>
      </c>
    </row>
    <row r="4" spans="1:4" x14ac:dyDescent="0.25">
      <c r="A4" s="18" t="s">
        <v>342</v>
      </c>
      <c r="B4" s="13" t="s">
        <v>0</v>
      </c>
      <c r="C4" s="13" t="s">
        <v>343</v>
      </c>
      <c r="D4" s="26" t="s">
        <v>1066</v>
      </c>
    </row>
    <row r="5" spans="1:4" ht="30" x14ac:dyDescent="0.25">
      <c r="A5" s="18" t="s">
        <v>344</v>
      </c>
      <c r="B5" s="13" t="s">
        <v>0</v>
      </c>
      <c r="C5" s="13" t="s">
        <v>345</v>
      </c>
      <c r="D5" s="19" t="s">
        <v>346</v>
      </c>
    </row>
    <row r="6" spans="1:4" ht="30" x14ac:dyDescent="0.25">
      <c r="A6" s="18" t="s">
        <v>347</v>
      </c>
      <c r="B6" s="13" t="s">
        <v>0</v>
      </c>
      <c r="C6" s="13" t="s">
        <v>348</v>
      </c>
      <c r="D6" s="19" t="s">
        <v>349</v>
      </c>
    </row>
    <row r="7" spans="1:4" ht="45" x14ac:dyDescent="0.25">
      <c r="A7" s="18" t="s">
        <v>350</v>
      </c>
      <c r="B7" s="13" t="s">
        <v>0</v>
      </c>
      <c r="C7" s="14" t="s">
        <v>355</v>
      </c>
      <c r="D7" s="19" t="s">
        <v>351</v>
      </c>
    </row>
    <row r="8" spans="1:4" ht="30" x14ac:dyDescent="0.25">
      <c r="A8" s="18" t="s">
        <v>352</v>
      </c>
      <c r="B8" s="13" t="s">
        <v>0</v>
      </c>
      <c r="C8" s="13">
        <v>88029885152</v>
      </c>
      <c r="D8" s="19" t="s">
        <v>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BB4C-9025-472E-B9ED-05FB5C5DDDFC}">
  <dimension ref="A1:D50"/>
  <sheetViews>
    <sheetView workbookViewId="0">
      <selection activeCell="D5" sqref="D5"/>
    </sheetView>
  </sheetViews>
  <sheetFormatPr defaultRowHeight="15" x14ac:dyDescent="0.25"/>
  <cols>
    <col min="1" max="1" width="24.140625" customWidth="1"/>
    <col min="2" max="2" width="14.5703125" customWidth="1"/>
    <col min="3" max="3" width="19.5703125" customWidth="1"/>
    <col min="4" max="4" width="32.140625" customWidth="1"/>
  </cols>
  <sheetData>
    <row r="1" spans="1:4" ht="18.75" x14ac:dyDescent="0.25">
      <c r="A1" s="7" t="s">
        <v>28</v>
      </c>
      <c r="B1" s="3" t="s">
        <v>29</v>
      </c>
      <c r="C1" s="3" t="s">
        <v>30</v>
      </c>
      <c r="D1" s="9" t="s">
        <v>31</v>
      </c>
    </row>
    <row r="2" spans="1:4" ht="45" x14ac:dyDescent="0.25">
      <c r="A2" s="18" t="s">
        <v>857</v>
      </c>
      <c r="B2" s="13" t="s">
        <v>0</v>
      </c>
      <c r="C2" s="13" t="s">
        <v>366</v>
      </c>
      <c r="D2" s="19" t="s">
        <v>858</v>
      </c>
    </row>
    <row r="3" spans="1:4" ht="30" x14ac:dyDescent="0.25">
      <c r="A3" s="18" t="s">
        <v>859</v>
      </c>
      <c r="B3" s="13" t="s">
        <v>0</v>
      </c>
      <c r="C3" s="13" t="s">
        <v>860</v>
      </c>
      <c r="D3" s="19" t="s">
        <v>861</v>
      </c>
    </row>
    <row r="4" spans="1:4" ht="30" x14ac:dyDescent="0.25">
      <c r="A4" s="18" t="s">
        <v>862</v>
      </c>
      <c r="B4" s="13" t="s">
        <v>0</v>
      </c>
      <c r="C4" s="13" t="s">
        <v>863</v>
      </c>
      <c r="D4" s="19" t="s">
        <v>864</v>
      </c>
    </row>
    <row r="5" spans="1:4" ht="45" x14ac:dyDescent="0.25">
      <c r="A5" s="18" t="s">
        <v>945</v>
      </c>
      <c r="B5" s="13" t="s">
        <v>0</v>
      </c>
      <c r="C5" s="13" t="s">
        <v>946</v>
      </c>
      <c r="D5" s="19" t="s">
        <v>947</v>
      </c>
    </row>
    <row r="6" spans="1:4" ht="60" x14ac:dyDescent="0.25">
      <c r="A6" s="18" t="s">
        <v>948</v>
      </c>
      <c r="B6" s="13" t="s">
        <v>0</v>
      </c>
      <c r="C6" s="13" t="s">
        <v>949</v>
      </c>
      <c r="D6" s="26" t="s">
        <v>947</v>
      </c>
    </row>
    <row r="7" spans="1:4" ht="30" x14ac:dyDescent="0.25">
      <c r="A7" s="18" t="s">
        <v>950</v>
      </c>
      <c r="B7" s="13" t="s">
        <v>0</v>
      </c>
      <c r="C7" s="13" t="s">
        <v>951</v>
      </c>
      <c r="D7" s="19" t="s">
        <v>952</v>
      </c>
    </row>
    <row r="8" spans="1:4" x14ac:dyDescent="0.25">
      <c r="A8" s="18" t="s">
        <v>953</v>
      </c>
      <c r="B8" s="13" t="s">
        <v>0</v>
      </c>
      <c r="C8" s="16">
        <v>8.8017171445458804E+25</v>
      </c>
      <c r="D8" s="19" t="s">
        <v>954</v>
      </c>
    </row>
    <row r="9" spans="1:4" ht="30" x14ac:dyDescent="0.25">
      <c r="A9" s="18" t="s">
        <v>955</v>
      </c>
      <c r="B9" s="13" t="s">
        <v>0</v>
      </c>
      <c r="C9" s="13" t="s">
        <v>956</v>
      </c>
      <c r="D9" s="19" t="s">
        <v>957</v>
      </c>
    </row>
    <row r="10" spans="1:4" ht="30" x14ac:dyDescent="0.25">
      <c r="A10" s="18" t="s">
        <v>958</v>
      </c>
      <c r="B10" s="13" t="s">
        <v>0</v>
      </c>
      <c r="C10" s="13" t="s">
        <v>933</v>
      </c>
      <c r="D10" s="19" t="s">
        <v>959</v>
      </c>
    </row>
    <row r="11" spans="1:4" ht="30" x14ac:dyDescent="0.25">
      <c r="A11" s="18" t="s">
        <v>960</v>
      </c>
      <c r="B11" s="13" t="s">
        <v>0</v>
      </c>
      <c r="C11" s="13" t="s">
        <v>961</v>
      </c>
      <c r="D11" s="19" t="s">
        <v>962</v>
      </c>
    </row>
    <row r="12" spans="1:4" ht="30" x14ac:dyDescent="0.25">
      <c r="A12" s="18" t="s">
        <v>963</v>
      </c>
      <c r="B12" s="13" t="s">
        <v>0</v>
      </c>
      <c r="C12" s="13" t="s">
        <v>964</v>
      </c>
      <c r="D12" s="19" t="s">
        <v>965</v>
      </c>
    </row>
    <row r="13" spans="1:4" ht="30" x14ac:dyDescent="0.25">
      <c r="A13" s="18" t="s">
        <v>966</v>
      </c>
      <c r="B13" s="13" t="s">
        <v>0</v>
      </c>
      <c r="C13" s="13">
        <f>88-2-9885155/1977883305/1750031670</f>
        <v>85.999999999997144</v>
      </c>
      <c r="D13" s="19" t="s">
        <v>967</v>
      </c>
    </row>
    <row r="14" spans="1:4" ht="75" x14ac:dyDescent="0.25">
      <c r="A14" s="18" t="s">
        <v>968</v>
      </c>
      <c r="B14" s="13" t="s">
        <v>0</v>
      </c>
      <c r="C14" s="13">
        <v>1911145518</v>
      </c>
      <c r="D14" s="19" t="s">
        <v>969</v>
      </c>
    </row>
    <row r="15" spans="1:4" ht="30" x14ac:dyDescent="0.25">
      <c r="A15" s="18" t="s">
        <v>970</v>
      </c>
      <c r="B15" s="13" t="s">
        <v>0</v>
      </c>
      <c r="C15" s="13">
        <v>1812219029</v>
      </c>
      <c r="D15" s="19" t="s">
        <v>971</v>
      </c>
    </row>
    <row r="16" spans="1:4" ht="30" x14ac:dyDescent="0.25">
      <c r="A16" s="18" t="s">
        <v>972</v>
      </c>
      <c r="B16" s="13" t="s">
        <v>0</v>
      </c>
      <c r="C16" s="13" t="s">
        <v>973</v>
      </c>
      <c r="D16" s="19" t="s">
        <v>974</v>
      </c>
    </row>
    <row r="17" spans="1:4" ht="30" x14ac:dyDescent="0.25">
      <c r="A17" s="18" t="s">
        <v>975</v>
      </c>
      <c r="B17" s="13" t="s">
        <v>0</v>
      </c>
      <c r="C17" s="13" t="s">
        <v>976</v>
      </c>
      <c r="D17" s="19" t="s">
        <v>977</v>
      </c>
    </row>
    <row r="18" spans="1:4" ht="30" x14ac:dyDescent="0.25">
      <c r="A18" s="18" t="s">
        <v>978</v>
      </c>
      <c r="B18" s="13" t="s">
        <v>0</v>
      </c>
      <c r="C18" s="13" t="s">
        <v>979</v>
      </c>
      <c r="D18" s="26" t="s">
        <v>1064</v>
      </c>
    </row>
    <row r="19" spans="1:4" ht="45" x14ac:dyDescent="0.25">
      <c r="A19" s="18" t="s">
        <v>980</v>
      </c>
      <c r="B19" s="13" t="s">
        <v>0</v>
      </c>
      <c r="C19" s="13" t="s">
        <v>981</v>
      </c>
      <c r="D19" s="19" t="s">
        <v>982</v>
      </c>
    </row>
    <row r="20" spans="1:4" ht="30" x14ac:dyDescent="0.25">
      <c r="A20" s="18" t="s">
        <v>983</v>
      </c>
      <c r="B20" s="13" t="s">
        <v>0</v>
      </c>
      <c r="C20" s="13" t="s">
        <v>984</v>
      </c>
      <c r="D20" s="19" t="s">
        <v>985</v>
      </c>
    </row>
    <row r="21" spans="1:4" x14ac:dyDescent="0.25">
      <c r="A21" s="18" t="s">
        <v>986</v>
      </c>
      <c r="B21" s="13" t="s">
        <v>0</v>
      </c>
      <c r="C21" s="13">
        <f>88-2-9891538/ 8858849/ 8837118/ 9883619</f>
        <v>85.999999999999986</v>
      </c>
      <c r="D21" s="19" t="s">
        <v>987</v>
      </c>
    </row>
    <row r="22" spans="1:4" ht="60" x14ac:dyDescent="0.25">
      <c r="A22" s="18" t="s">
        <v>988</v>
      </c>
      <c r="B22" s="13" t="s">
        <v>0</v>
      </c>
      <c r="C22" s="13" t="s">
        <v>989</v>
      </c>
      <c r="D22" s="20" t="s">
        <v>1065</v>
      </c>
    </row>
    <row r="23" spans="1:4" x14ac:dyDescent="0.25">
      <c r="A23" s="18" t="s">
        <v>990</v>
      </c>
      <c r="B23" s="13" t="s">
        <v>0</v>
      </c>
      <c r="C23" s="13">
        <v>8801713509256</v>
      </c>
      <c r="D23" s="19" t="s">
        <v>991</v>
      </c>
    </row>
    <row r="24" spans="1:4" ht="30" x14ac:dyDescent="0.25">
      <c r="A24" s="18" t="s">
        <v>992</v>
      </c>
      <c r="B24" s="13" t="s">
        <v>0</v>
      </c>
      <c r="C24" s="13">
        <v>8801776061075</v>
      </c>
      <c r="D24" s="19" t="s">
        <v>993</v>
      </c>
    </row>
    <row r="25" spans="1:4" ht="30" x14ac:dyDescent="0.25">
      <c r="A25" s="18" t="s">
        <v>994</v>
      </c>
      <c r="B25" s="13" t="s">
        <v>0</v>
      </c>
      <c r="C25" s="13" t="s">
        <v>995</v>
      </c>
      <c r="D25" s="20" t="s">
        <v>1076</v>
      </c>
    </row>
    <row r="26" spans="1:4" ht="45" x14ac:dyDescent="0.25">
      <c r="A26" s="18" t="s">
        <v>996</v>
      </c>
      <c r="B26" s="13" t="s">
        <v>0</v>
      </c>
      <c r="C26" s="13" t="s">
        <v>997</v>
      </c>
      <c r="D26" s="20" t="s">
        <v>1063</v>
      </c>
    </row>
    <row r="27" spans="1:4" ht="45" x14ac:dyDescent="0.25">
      <c r="A27" s="18" t="s">
        <v>998</v>
      </c>
      <c r="B27" s="13" t="s">
        <v>0</v>
      </c>
      <c r="C27" s="13" t="s">
        <v>999</v>
      </c>
      <c r="D27" s="19" t="s">
        <v>1000</v>
      </c>
    </row>
    <row r="28" spans="1:4" ht="30" x14ac:dyDescent="0.25">
      <c r="A28" s="18" t="s">
        <v>1001</v>
      </c>
      <c r="B28" s="13" t="s">
        <v>0</v>
      </c>
      <c r="C28" s="13" t="s">
        <v>1002</v>
      </c>
      <c r="D28" s="19" t="s">
        <v>1003</v>
      </c>
    </row>
    <row r="29" spans="1:4" ht="30" x14ac:dyDescent="0.25">
      <c r="A29" s="18" t="s">
        <v>1004</v>
      </c>
      <c r="B29" s="13" t="s">
        <v>0</v>
      </c>
      <c r="C29" s="13" t="s">
        <v>1005</v>
      </c>
      <c r="D29" s="19" t="s">
        <v>1006</v>
      </c>
    </row>
    <row r="30" spans="1:4" ht="45" x14ac:dyDescent="0.25">
      <c r="A30" s="18" t="s">
        <v>1007</v>
      </c>
      <c r="B30" s="13" t="s">
        <v>0</v>
      </c>
      <c r="C30" s="13" t="s">
        <v>1008</v>
      </c>
      <c r="D30" s="19" t="s">
        <v>1009</v>
      </c>
    </row>
    <row r="31" spans="1:4" ht="75" x14ac:dyDescent="0.25">
      <c r="A31" s="18" t="s">
        <v>1010</v>
      </c>
      <c r="B31" s="13" t="s">
        <v>0</v>
      </c>
      <c r="C31" s="13" t="s">
        <v>1011</v>
      </c>
      <c r="D31" s="19" t="s">
        <v>1012</v>
      </c>
    </row>
    <row r="32" spans="1:4" ht="30" x14ac:dyDescent="0.25">
      <c r="A32" s="18" t="s">
        <v>1013</v>
      </c>
      <c r="B32" s="13" t="s">
        <v>0</v>
      </c>
      <c r="C32" s="13" t="s">
        <v>1014</v>
      </c>
      <c r="D32" s="19" t="s">
        <v>1015</v>
      </c>
    </row>
    <row r="33" spans="1:4" x14ac:dyDescent="0.25">
      <c r="A33" s="18" t="s">
        <v>1016</v>
      </c>
      <c r="B33" s="13" t="s">
        <v>0</v>
      </c>
      <c r="C33" s="13">
        <v>8801716004009</v>
      </c>
      <c r="D33" s="19" t="s">
        <v>1017</v>
      </c>
    </row>
    <row r="34" spans="1:4" ht="45" x14ac:dyDescent="0.25">
      <c r="A34" s="18" t="s">
        <v>1018</v>
      </c>
      <c r="B34" s="13" t="s">
        <v>0</v>
      </c>
      <c r="C34" s="13" t="s">
        <v>1019</v>
      </c>
      <c r="D34" s="19" t="s">
        <v>1062</v>
      </c>
    </row>
    <row r="35" spans="1:4" x14ac:dyDescent="0.25">
      <c r="A35" s="18" t="s">
        <v>1020</v>
      </c>
      <c r="B35" s="13" t="s">
        <v>0</v>
      </c>
      <c r="C35" s="13">
        <v>8801726644423</v>
      </c>
      <c r="D35" s="19" t="s">
        <v>1021</v>
      </c>
    </row>
    <row r="36" spans="1:4" ht="30" x14ac:dyDescent="0.25">
      <c r="A36" s="18" t="s">
        <v>1022</v>
      </c>
      <c r="B36" s="13" t="s">
        <v>0</v>
      </c>
      <c r="C36" s="13" t="s">
        <v>1023</v>
      </c>
      <c r="D36" s="19" t="s">
        <v>1060</v>
      </c>
    </row>
    <row r="37" spans="1:4" ht="30" x14ac:dyDescent="0.25">
      <c r="A37" s="18" t="s">
        <v>1024</v>
      </c>
      <c r="B37" s="13" t="s">
        <v>0</v>
      </c>
      <c r="C37" s="13">
        <f>88-1977799922</f>
        <v>-1977799834</v>
      </c>
      <c r="D37" s="19" t="s">
        <v>1025</v>
      </c>
    </row>
    <row r="38" spans="1:4" ht="45" x14ac:dyDescent="0.25">
      <c r="A38" s="18" t="s">
        <v>1026</v>
      </c>
      <c r="B38" s="13" t="s">
        <v>0</v>
      </c>
      <c r="C38" s="13" t="s">
        <v>1027</v>
      </c>
      <c r="D38" s="19" t="s">
        <v>1061</v>
      </c>
    </row>
    <row r="39" spans="1:4" ht="30" x14ac:dyDescent="0.25">
      <c r="A39" s="18" t="s">
        <v>1028</v>
      </c>
      <c r="B39" s="13" t="s">
        <v>0</v>
      </c>
      <c r="C39" s="13">
        <v>8801673911827</v>
      </c>
      <c r="D39" s="19" t="s">
        <v>1029</v>
      </c>
    </row>
    <row r="40" spans="1:4" x14ac:dyDescent="0.25">
      <c r="A40" s="18" t="s">
        <v>1030</v>
      </c>
      <c r="B40" s="13" t="s">
        <v>0</v>
      </c>
      <c r="C40" s="13">
        <v>8801861956971</v>
      </c>
      <c r="D40" s="19" t="s">
        <v>1031</v>
      </c>
    </row>
    <row r="41" spans="1:4" ht="45" x14ac:dyDescent="0.25">
      <c r="A41" s="18" t="s">
        <v>1032</v>
      </c>
      <c r="B41" s="13" t="s">
        <v>0</v>
      </c>
      <c r="C41" s="13" t="s">
        <v>1033</v>
      </c>
      <c r="D41" s="19" t="s">
        <v>1034</v>
      </c>
    </row>
    <row r="42" spans="1:4" ht="30" x14ac:dyDescent="0.25">
      <c r="A42" s="18" t="s">
        <v>1035</v>
      </c>
      <c r="B42" s="13" t="s">
        <v>0</v>
      </c>
      <c r="C42" s="13" t="s">
        <v>1036</v>
      </c>
      <c r="D42" s="19" t="s">
        <v>1037</v>
      </c>
    </row>
    <row r="43" spans="1:4" ht="30" x14ac:dyDescent="0.25">
      <c r="A43" s="18" t="s">
        <v>1038</v>
      </c>
      <c r="B43" s="13" t="s">
        <v>0</v>
      </c>
      <c r="C43" s="13">
        <v>8801937250970</v>
      </c>
      <c r="D43" s="19" t="s">
        <v>1039</v>
      </c>
    </row>
    <row r="44" spans="1:4" ht="30" x14ac:dyDescent="0.25">
      <c r="A44" s="18" t="s">
        <v>1040</v>
      </c>
      <c r="B44" s="13" t="s">
        <v>0</v>
      </c>
      <c r="C44" s="13" t="s">
        <v>1041</v>
      </c>
      <c r="D44" s="19" t="s">
        <v>1042</v>
      </c>
    </row>
    <row r="45" spans="1:4" ht="30" x14ac:dyDescent="0.25">
      <c r="A45" s="18" t="s">
        <v>1043</v>
      </c>
      <c r="B45" s="13" t="s">
        <v>0</v>
      </c>
      <c r="C45" s="13" t="s">
        <v>1044</v>
      </c>
      <c r="D45" s="19" t="s">
        <v>1045</v>
      </c>
    </row>
    <row r="46" spans="1:4" ht="30" x14ac:dyDescent="0.25">
      <c r="A46" s="18" t="s">
        <v>1046</v>
      </c>
      <c r="B46" s="13" t="s">
        <v>0</v>
      </c>
      <c r="C46" s="13">
        <f>880-2-9571418</f>
        <v>-9570540</v>
      </c>
      <c r="D46" s="19" t="s">
        <v>1047</v>
      </c>
    </row>
    <row r="47" spans="1:4" x14ac:dyDescent="0.25">
      <c r="A47" s="18" t="s">
        <v>1048</v>
      </c>
      <c r="B47" s="13" t="s">
        <v>0</v>
      </c>
      <c r="C47" s="13">
        <v>88029345675</v>
      </c>
      <c r="D47" s="19" t="s">
        <v>1049</v>
      </c>
    </row>
    <row r="48" spans="1:4" x14ac:dyDescent="0.25">
      <c r="A48" s="18" t="s">
        <v>1050</v>
      </c>
      <c r="B48" s="13" t="s">
        <v>0</v>
      </c>
      <c r="C48" s="13">
        <f>88028858849/ 9891538/ 9883619/ 8837118/ 1711336825</f>
        <v>5.9538666419405447E-20</v>
      </c>
      <c r="D48" s="19" t="s">
        <v>1051</v>
      </c>
    </row>
    <row r="49" spans="1:4" ht="30" x14ac:dyDescent="0.25">
      <c r="A49" s="18" t="s">
        <v>1052</v>
      </c>
      <c r="B49" s="13" t="s">
        <v>0</v>
      </c>
      <c r="C49" s="13">
        <f>88-2-9891538/8858849/8837118/9883619</f>
        <v>85.999999999999986</v>
      </c>
      <c r="D49" s="19" t="s">
        <v>1053</v>
      </c>
    </row>
    <row r="50" spans="1:4" ht="30" x14ac:dyDescent="0.25">
      <c r="A50" s="18" t="s">
        <v>1054</v>
      </c>
      <c r="B50" s="13" t="s">
        <v>0</v>
      </c>
      <c r="C50" s="13">
        <f>88-2-9562270</f>
        <v>-9562184</v>
      </c>
      <c r="D50" s="19" t="s">
        <v>1055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Advertising Agencies</vt:lpstr>
      <vt:lpstr>Promotional Items</vt:lpstr>
      <vt:lpstr>Stationery</vt:lpstr>
      <vt:lpstr>ICT Equipment</vt:lpstr>
      <vt:lpstr>Office Equipment</vt:lpstr>
      <vt:lpstr>Printing and publication</vt:lpstr>
      <vt:lpstr>Event Management</vt:lpstr>
      <vt:lpstr>Consultants</vt:lpstr>
      <vt:lpstr>Travel &amp; Visa Services</vt:lpstr>
      <vt:lpstr>Transportation</vt:lpstr>
      <vt:lpstr>General Supply</vt:lpstr>
      <vt:lpstr>Safety &amp; Security Services</vt:lpstr>
      <vt:lpstr>Renovation &amp; 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Hasan</dc:creator>
  <cp:lastModifiedBy>Shuvo</cp:lastModifiedBy>
  <dcterms:created xsi:type="dcterms:W3CDTF">2015-06-05T18:17:20Z</dcterms:created>
  <dcterms:modified xsi:type="dcterms:W3CDTF">2019-10-31T19:07:30Z</dcterms:modified>
</cp:coreProperties>
</file>