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xind/Documents/GitHub/betaRadiation_CVD/results/descriptive/"/>
    </mc:Choice>
  </mc:AlternateContent>
  <xr:revisionPtr revIDLastSave="0" documentId="13_ncr:1_{F8DC70D1-CCBB-E14E-BD65-DD99C098D2DC}" xr6:coauthVersionLast="47" xr6:coauthVersionMax="47" xr10:uidLastSave="{00000000-0000-0000-0000-000000000000}"/>
  <bookViews>
    <workbookView xWindow="860" yWindow="1200" windowWidth="27040" windowHeight="16440" activeTab="1" xr2:uid="{9A3EFEC1-9521-8E42-BFD7-F9E76E5D40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M20" i="2"/>
  <c r="N20" i="2"/>
  <c r="O20" i="2"/>
  <c r="P20" i="2"/>
  <c r="Q20" i="2"/>
  <c r="K20" i="2"/>
  <c r="L15" i="2"/>
  <c r="M15" i="2"/>
  <c r="N15" i="2"/>
  <c r="O15" i="2"/>
  <c r="P15" i="2"/>
  <c r="Q15" i="2"/>
  <c r="K15" i="2"/>
  <c r="L14" i="2"/>
  <c r="M14" i="2"/>
  <c r="N14" i="2"/>
  <c r="O14" i="2"/>
  <c r="P14" i="2"/>
  <c r="Q14" i="2"/>
  <c r="K14" i="2"/>
  <c r="L18" i="2"/>
  <c r="M18" i="2"/>
  <c r="N18" i="2"/>
  <c r="O18" i="2"/>
  <c r="P18" i="2"/>
  <c r="Q18" i="2"/>
  <c r="L19" i="2"/>
  <c r="M19" i="2"/>
  <c r="N19" i="2"/>
  <c r="O19" i="2"/>
  <c r="P19" i="2"/>
  <c r="Q19" i="2"/>
  <c r="K19" i="2"/>
  <c r="K18" i="2"/>
  <c r="L16" i="2"/>
  <c r="M16" i="2"/>
  <c r="N16" i="2"/>
  <c r="O16" i="2"/>
  <c r="P16" i="2"/>
  <c r="Q16" i="2"/>
  <c r="L17" i="2"/>
  <c r="M17" i="2"/>
  <c r="N17" i="2"/>
  <c r="O17" i="2"/>
  <c r="P17" i="2"/>
  <c r="Q17" i="2"/>
  <c r="K17" i="2"/>
  <c r="K16" i="2"/>
  <c r="L12" i="2"/>
  <c r="M12" i="2"/>
  <c r="N12" i="2"/>
  <c r="O12" i="2"/>
  <c r="P12" i="2"/>
  <c r="Q12" i="2"/>
  <c r="L13" i="2"/>
  <c r="M13" i="2"/>
  <c r="N13" i="2"/>
  <c r="O13" i="2"/>
  <c r="P13" i="2"/>
  <c r="Q13" i="2"/>
  <c r="K13" i="2"/>
  <c r="K12" i="2"/>
  <c r="L8" i="2"/>
  <c r="M8" i="2"/>
  <c r="N8" i="2"/>
  <c r="O8" i="2"/>
  <c r="P8" i="2"/>
  <c r="Q8" i="2"/>
  <c r="L9" i="2"/>
  <c r="M9" i="2"/>
  <c r="N9" i="2"/>
  <c r="O9" i="2"/>
  <c r="P9" i="2"/>
  <c r="Q9" i="2"/>
  <c r="K9" i="2"/>
  <c r="K8" i="2"/>
  <c r="L10" i="2"/>
  <c r="M10" i="2"/>
  <c r="N10" i="2"/>
  <c r="O10" i="2"/>
  <c r="P10" i="2"/>
  <c r="Q10" i="2"/>
  <c r="K10" i="2"/>
  <c r="L7" i="2"/>
  <c r="M7" i="2"/>
  <c r="N7" i="2"/>
  <c r="O7" i="2"/>
  <c r="P7" i="2"/>
  <c r="Q7" i="2"/>
  <c r="K7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K34" i="2"/>
  <c r="K35" i="2"/>
  <c r="K36" i="2"/>
  <c r="K33" i="2"/>
</calcChain>
</file>

<file path=xl/sharedStrings.xml><?xml version="1.0" encoding="utf-8"?>
<sst xmlns="http://schemas.openxmlformats.org/spreadsheetml/2006/main" count="98" uniqueCount="46">
  <si>
    <t>mean</t>
  </si>
  <si>
    <t>sd</t>
  </si>
  <si>
    <t>CVD</t>
  </si>
  <si>
    <t>MI</t>
  </si>
  <si>
    <t>stroke</t>
  </si>
  <si>
    <t>TOT</t>
  </si>
  <si>
    <t>Beta</t>
  </si>
  <si>
    <t>summer_tmean</t>
  </si>
  <si>
    <t>winter_tmean</t>
  </si>
  <si>
    <t>pm25</t>
  </si>
  <si>
    <t>pcount</t>
  </si>
  <si>
    <t>mean_bmi</t>
  </si>
  <si>
    <t>smoke_rate</t>
  </si>
  <si>
    <t>hispanic</t>
  </si>
  <si>
    <t>pct_blk</t>
  </si>
  <si>
    <t>medhouseholdincome</t>
  </si>
  <si>
    <t>medianhousevalue</t>
  </si>
  <si>
    <t>poverty</t>
  </si>
  <si>
    <t>education</t>
  </si>
  <si>
    <t>popdensity</t>
  </si>
  <si>
    <t>CVD1865</t>
  </si>
  <si>
    <t>MI1865</t>
  </si>
  <si>
    <t>stroke1865</t>
  </si>
  <si>
    <t>TOT1865</t>
  </si>
  <si>
    <t>CVD6585</t>
  </si>
  <si>
    <t>MI6585</t>
  </si>
  <si>
    <t>stroke6585</t>
  </si>
  <si>
    <t>TOT6585</t>
  </si>
  <si>
    <t>CVD85</t>
  </si>
  <si>
    <t>MI85</t>
  </si>
  <si>
    <t>stroke85</t>
  </si>
  <si>
    <t>TOT85</t>
  </si>
  <si>
    <t>CVDrate</t>
  </si>
  <si>
    <t>MIrate</t>
  </si>
  <si>
    <t>strokerate</t>
  </si>
  <si>
    <t>TOTrate</t>
  </si>
  <si>
    <t>*1000</t>
  </si>
  <si>
    <t>10percentile</t>
  </si>
  <si>
    <t>25percentile</t>
  </si>
  <si>
    <t>50percentile</t>
  </si>
  <si>
    <t>75percentile</t>
  </si>
  <si>
    <t>90percentile</t>
  </si>
  <si>
    <t>year</t>
  </si>
  <si>
    <t>round</t>
  </si>
  <si>
    <t>/1000</t>
  </si>
  <si>
    <t>*100(%)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</si>
</sst>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9930-3868-4D49-9D26-BC8BD77C3519}">
  <dimension ref="A1:Q36"/>
  <sheetViews>
    <sheetView topLeftCell="A10" workbookViewId="0">
      <selection activeCell="D33" sqref="D33:D36"/>
    </sheetView>
  </sheetViews>
  <sheetFormatPr baseColWidth="10" defaultRowHeight="16" x14ac:dyDescent="0.2"/>
  <cols>
    <col min="1" max="1" width="19.33203125" bestFit="1" customWidth="1"/>
    <col min="10" max="10" width="19.33203125" bestFit="1" customWidth="1"/>
    <col min="11" max="12" width="10.6640625" bestFit="1" customWidth="1"/>
    <col min="13" max="13" width="10.83203125" customWidth="1"/>
  </cols>
  <sheetData>
    <row r="1" spans="1:17" x14ac:dyDescent="0.2">
      <c r="B1" t="s">
        <v>0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17" x14ac:dyDescent="0.2">
      <c r="A2" t="s">
        <v>42</v>
      </c>
      <c r="B2">
        <v>2007.99659767508</v>
      </c>
      <c r="C2">
        <v>4.3221329749358004</v>
      </c>
      <c r="D2">
        <v>2002</v>
      </c>
      <c r="E2">
        <v>2004</v>
      </c>
      <c r="F2">
        <v>2008</v>
      </c>
      <c r="G2">
        <v>2012</v>
      </c>
      <c r="H2">
        <v>2014</v>
      </c>
      <c r="K2" s="2"/>
      <c r="L2" s="2"/>
    </row>
    <row r="3" spans="1:17" x14ac:dyDescent="0.2">
      <c r="A3" t="s">
        <v>2</v>
      </c>
      <c r="B3">
        <v>26.420612418486002</v>
      </c>
      <c r="C3">
        <v>27.512159236403001</v>
      </c>
      <c r="D3">
        <v>2</v>
      </c>
      <c r="E3">
        <v>6</v>
      </c>
      <c r="F3">
        <v>18</v>
      </c>
      <c r="G3">
        <v>38</v>
      </c>
      <c r="H3">
        <v>63</v>
      </c>
      <c r="K3" s="2"/>
      <c r="L3" s="2"/>
    </row>
    <row r="4" spans="1:17" x14ac:dyDescent="0.2">
      <c r="A4" t="s">
        <v>3</v>
      </c>
      <c r="B4">
        <v>5.2015877516302798</v>
      </c>
      <c r="C4">
        <v>6.2550287974507102</v>
      </c>
      <c r="D4">
        <v>0</v>
      </c>
      <c r="E4">
        <v>1</v>
      </c>
      <c r="F4">
        <v>3</v>
      </c>
      <c r="G4">
        <v>7</v>
      </c>
      <c r="H4">
        <v>13</v>
      </c>
      <c r="K4" s="2"/>
      <c r="L4" s="2"/>
    </row>
    <row r="5" spans="1:17" x14ac:dyDescent="0.2">
      <c r="A5" t="s">
        <v>4</v>
      </c>
      <c r="B5">
        <v>5.5385596824496703</v>
      </c>
      <c r="C5">
        <v>6.2811962032037396</v>
      </c>
      <c r="D5">
        <v>0</v>
      </c>
      <c r="E5">
        <v>1</v>
      </c>
      <c r="F5">
        <v>4</v>
      </c>
      <c r="G5">
        <v>8</v>
      </c>
      <c r="H5">
        <v>14</v>
      </c>
      <c r="K5" s="2"/>
      <c r="L5" s="2"/>
    </row>
    <row r="6" spans="1:17" x14ac:dyDescent="0.2">
      <c r="A6" t="s">
        <v>5</v>
      </c>
      <c r="B6">
        <v>101.59526509781701</v>
      </c>
      <c r="C6">
        <v>101.181769046268</v>
      </c>
      <c r="D6">
        <v>8</v>
      </c>
      <c r="E6">
        <v>25</v>
      </c>
      <c r="F6">
        <v>71</v>
      </c>
      <c r="G6">
        <v>146</v>
      </c>
      <c r="H6">
        <v>237</v>
      </c>
      <c r="K6" s="4"/>
      <c r="L6" s="4"/>
      <c r="M6" s="4"/>
      <c r="N6" s="4"/>
      <c r="O6" s="4"/>
      <c r="P6" s="4"/>
      <c r="Q6" s="3"/>
    </row>
    <row r="7" spans="1:17" x14ac:dyDescent="0.2">
      <c r="A7" t="s">
        <v>6</v>
      </c>
      <c r="B7">
        <v>0.35566955016116603</v>
      </c>
      <c r="C7">
        <v>3.7207356643824199E-2</v>
      </c>
      <c r="D7">
        <v>0.30917216891987898</v>
      </c>
      <c r="E7">
        <v>0.32698947457265598</v>
      </c>
      <c r="F7">
        <v>0.349979685986405</v>
      </c>
      <c r="G7">
        <v>0.38228960831453501</v>
      </c>
      <c r="H7">
        <v>0.40781385260851699</v>
      </c>
      <c r="K7" s="4"/>
      <c r="L7" s="4"/>
      <c r="M7" s="4"/>
      <c r="N7" s="4"/>
      <c r="O7" s="4"/>
      <c r="P7" s="4"/>
      <c r="Q7" s="3"/>
    </row>
    <row r="8" spans="1:17" x14ac:dyDescent="0.2">
      <c r="A8" t="s">
        <v>7</v>
      </c>
      <c r="B8">
        <v>20.775991761906301</v>
      </c>
      <c r="C8">
        <v>0.97862431763619295</v>
      </c>
      <c r="D8">
        <v>19.403634570733399</v>
      </c>
      <c r="E8">
        <v>20.2044745223677</v>
      </c>
      <c r="F8">
        <v>21.008245111807501</v>
      </c>
      <c r="G8">
        <v>21.442263675124799</v>
      </c>
      <c r="H8">
        <v>21.8444410749103</v>
      </c>
      <c r="K8" s="4"/>
      <c r="L8" s="4"/>
      <c r="M8" s="4"/>
      <c r="N8" s="4"/>
      <c r="O8" s="4"/>
      <c r="P8" s="4"/>
      <c r="Q8" s="3"/>
    </row>
    <row r="9" spans="1:17" x14ac:dyDescent="0.2">
      <c r="A9" t="s">
        <v>8</v>
      </c>
      <c r="B9">
        <v>-1.88753106941894</v>
      </c>
      <c r="C9">
        <v>2.07521751169195</v>
      </c>
      <c r="D9">
        <v>-4.6197334343433001</v>
      </c>
      <c r="E9">
        <v>-3.2856552639639802</v>
      </c>
      <c r="F9">
        <v>-1.91647519165029</v>
      </c>
      <c r="G9">
        <v>-0.45061744164106299</v>
      </c>
      <c r="H9">
        <v>0.88721395720469098</v>
      </c>
      <c r="K9" s="4"/>
      <c r="L9" s="4"/>
      <c r="M9" s="4"/>
      <c r="N9" s="4"/>
      <c r="O9" s="4"/>
      <c r="P9" s="4"/>
      <c r="Q9" s="3"/>
    </row>
    <row r="10" spans="1:17" x14ac:dyDescent="0.2">
      <c r="A10" t="s">
        <v>9</v>
      </c>
      <c r="B10">
        <v>8.2953627170359603</v>
      </c>
      <c r="C10">
        <v>1.9029736310736201</v>
      </c>
      <c r="D10">
        <v>5.8403258939278198</v>
      </c>
      <c r="E10">
        <v>6.83800274253041</v>
      </c>
      <c r="F10">
        <v>8.2140426143190606</v>
      </c>
      <c r="G10">
        <v>9.6571854271531503</v>
      </c>
      <c r="H10">
        <v>10.8041064412692</v>
      </c>
      <c r="K10" s="2"/>
      <c r="L10" s="2"/>
      <c r="M10" s="2"/>
      <c r="N10" s="2"/>
      <c r="O10" s="2"/>
      <c r="P10" s="2"/>
      <c r="Q10" s="2"/>
    </row>
    <row r="11" spans="1:17" x14ac:dyDescent="0.2">
      <c r="A11" t="s">
        <v>10</v>
      </c>
      <c r="B11">
        <v>13694.4637085342</v>
      </c>
      <c r="C11">
        <v>12275.1071544845</v>
      </c>
      <c r="D11">
        <v>1482.2</v>
      </c>
      <c r="E11">
        <v>3740.75</v>
      </c>
      <c r="F11">
        <v>10438</v>
      </c>
      <c r="G11">
        <v>19929.5</v>
      </c>
      <c r="H11">
        <v>30413.4</v>
      </c>
    </row>
    <row r="12" spans="1:17" x14ac:dyDescent="0.2">
      <c r="A12" t="s">
        <v>11</v>
      </c>
      <c r="B12">
        <v>26.8237666743956</v>
      </c>
      <c r="C12">
        <v>0.64648602106807995</v>
      </c>
      <c r="D12">
        <v>25.949605263157899</v>
      </c>
      <c r="E12">
        <v>26.3792517006803</v>
      </c>
      <c r="F12">
        <v>26.8357101449275</v>
      </c>
      <c r="G12">
        <v>27.3420973963356</v>
      </c>
      <c r="H12">
        <v>27.571136729222498</v>
      </c>
      <c r="K12" s="1"/>
      <c r="L12" s="1"/>
      <c r="M12" s="1"/>
      <c r="N12" s="1"/>
      <c r="O12" s="1"/>
      <c r="P12" s="1"/>
      <c r="Q12" s="1"/>
    </row>
    <row r="13" spans="1:17" x14ac:dyDescent="0.2">
      <c r="A13" t="s">
        <v>12</v>
      </c>
      <c r="B13">
        <v>0.495191157707772</v>
      </c>
      <c r="C13">
        <v>4.17444550263305E-2</v>
      </c>
      <c r="D13">
        <v>0.45049504950495101</v>
      </c>
      <c r="E13">
        <v>0.46529411764705902</v>
      </c>
      <c r="F13">
        <v>0.49106078665077502</v>
      </c>
      <c r="G13">
        <v>0.51927616050354097</v>
      </c>
      <c r="H13">
        <v>0.55561786355937504</v>
      </c>
      <c r="K13" s="1"/>
      <c r="L13" s="1"/>
      <c r="M13" s="1"/>
      <c r="N13" s="1"/>
      <c r="O13" s="1"/>
      <c r="P13" s="1"/>
      <c r="Q13" s="1"/>
    </row>
    <row r="14" spans="1:17" x14ac:dyDescent="0.2">
      <c r="A14" t="s">
        <v>13</v>
      </c>
      <c r="B14">
        <v>5.8217732330195601E-2</v>
      </c>
      <c r="C14">
        <v>0.10448350199963399</v>
      </c>
      <c r="D14">
        <v>6.9349557787306603E-3</v>
      </c>
      <c r="E14">
        <v>1.17652554071539E-2</v>
      </c>
      <c r="F14">
        <v>2.2941189547042301E-2</v>
      </c>
      <c r="G14">
        <v>5.4400747031933698E-2</v>
      </c>
      <c r="H14">
        <v>0.14545783367184401</v>
      </c>
    </row>
    <row r="15" spans="1:17" x14ac:dyDescent="0.2">
      <c r="A15" t="s">
        <v>14</v>
      </c>
      <c r="B15">
        <v>3.7685339826084699E-2</v>
      </c>
      <c r="C15">
        <v>8.4124015823155096E-2</v>
      </c>
      <c r="D15">
        <v>1.21733634045989E-3</v>
      </c>
      <c r="E15">
        <v>4.61818363085821E-3</v>
      </c>
      <c r="F15">
        <v>1.26598410124238E-2</v>
      </c>
      <c r="G15">
        <v>3.3180087107334499E-2</v>
      </c>
      <c r="H15">
        <v>8.8283578860795894E-2</v>
      </c>
      <c r="K15" s="2"/>
      <c r="L15" s="2"/>
      <c r="M15" s="2"/>
      <c r="N15" s="2"/>
      <c r="O15" s="2"/>
      <c r="P15" s="2"/>
      <c r="Q15" s="2"/>
    </row>
    <row r="16" spans="1:17" x14ac:dyDescent="0.2">
      <c r="A16" t="s">
        <v>15</v>
      </c>
      <c r="B16">
        <v>69621.307425631705</v>
      </c>
      <c r="C16">
        <v>26637.085315629502</v>
      </c>
      <c r="D16">
        <v>40382.412121212103</v>
      </c>
      <c r="E16">
        <v>51617.009689922503</v>
      </c>
      <c r="F16">
        <v>65427</v>
      </c>
      <c r="G16">
        <v>82457.75</v>
      </c>
      <c r="H16">
        <v>104518.2</v>
      </c>
      <c r="K16" s="2"/>
      <c r="L16" s="2"/>
      <c r="M16" s="2"/>
      <c r="N16" s="2"/>
      <c r="O16" s="2"/>
      <c r="P16" s="2"/>
      <c r="Q16" s="2"/>
    </row>
    <row r="17" spans="1:17" x14ac:dyDescent="0.2">
      <c r="A17" t="s">
        <v>16</v>
      </c>
      <c r="B17">
        <v>309805.00260833901</v>
      </c>
      <c r="C17">
        <v>154741.46040199601</v>
      </c>
      <c r="D17">
        <v>148540.23391812801</v>
      </c>
      <c r="E17">
        <v>201742.08333333299</v>
      </c>
      <c r="F17">
        <v>280233.33333333302</v>
      </c>
      <c r="G17">
        <v>374657.55360623798</v>
      </c>
      <c r="H17">
        <v>502446.66666666698</v>
      </c>
      <c r="K17" s="2"/>
      <c r="L17" s="2"/>
      <c r="M17" s="2"/>
      <c r="N17" s="2"/>
      <c r="O17" s="2"/>
      <c r="P17" s="2"/>
      <c r="Q17" s="2"/>
    </row>
    <row r="18" spans="1:17" x14ac:dyDescent="0.2">
      <c r="A18" t="s">
        <v>17</v>
      </c>
      <c r="B18">
        <v>8.1477978667654299E-2</v>
      </c>
      <c r="C18">
        <v>6.7939727892659896E-2</v>
      </c>
      <c r="D18">
        <v>1.9172652799961699E-2</v>
      </c>
      <c r="E18">
        <v>4.00090088180063E-2</v>
      </c>
      <c r="F18">
        <v>6.5454688636517794E-2</v>
      </c>
      <c r="G18">
        <v>0.102913942421135</v>
      </c>
      <c r="H18">
        <v>0.159698784414048</v>
      </c>
      <c r="K18" s="1"/>
      <c r="L18" s="1"/>
      <c r="M18" s="1"/>
      <c r="N18" s="1"/>
      <c r="O18" s="1"/>
      <c r="P18" s="1"/>
      <c r="Q18" s="1"/>
    </row>
    <row r="19" spans="1:17" x14ac:dyDescent="0.2">
      <c r="A19" t="s">
        <v>18</v>
      </c>
      <c r="B19">
        <v>0.20598143931729501</v>
      </c>
      <c r="C19">
        <v>0.137861102958524</v>
      </c>
      <c r="D19">
        <v>5.2129941389200601E-2</v>
      </c>
      <c r="E19">
        <v>0.10221154169678601</v>
      </c>
      <c r="F19">
        <v>0.179898900968961</v>
      </c>
      <c r="G19">
        <v>0.285511239050732</v>
      </c>
      <c r="H19">
        <v>0.39712083979379997</v>
      </c>
      <c r="K19" s="2"/>
      <c r="L19" s="2"/>
      <c r="M19" s="2"/>
      <c r="N19" s="2"/>
      <c r="O19" s="2"/>
      <c r="P19" s="2"/>
      <c r="Q19" s="2"/>
    </row>
    <row r="20" spans="1:17" x14ac:dyDescent="0.2">
      <c r="A20" t="s">
        <v>19</v>
      </c>
      <c r="B20">
        <v>2816.64512488951</v>
      </c>
      <c r="C20">
        <v>5108.2455569084004</v>
      </c>
      <c r="D20">
        <v>84.684439999999995</v>
      </c>
      <c r="E20">
        <v>273.98953333333299</v>
      </c>
      <c r="F20">
        <v>765.45133571428596</v>
      </c>
      <c r="G20">
        <v>2646.76033333333</v>
      </c>
      <c r="H20">
        <v>8281.5121090439297</v>
      </c>
      <c r="K20" s="2"/>
      <c r="L20" s="2"/>
      <c r="M20" s="2"/>
      <c r="N20" s="2"/>
      <c r="O20" s="2"/>
      <c r="P20" s="2"/>
      <c r="Q20" s="2"/>
    </row>
    <row r="21" spans="1:17" x14ac:dyDescent="0.2">
      <c r="A21" t="s">
        <v>20</v>
      </c>
      <c r="B21">
        <v>3.8613552594272802</v>
      </c>
      <c r="C21">
        <v>4.6524830348820503</v>
      </c>
      <c r="D21">
        <v>0</v>
      </c>
      <c r="E21">
        <v>1</v>
      </c>
      <c r="F21">
        <v>2</v>
      </c>
      <c r="G21">
        <v>5</v>
      </c>
      <c r="H21">
        <v>10</v>
      </c>
      <c r="K21" s="2"/>
      <c r="L21" s="2"/>
      <c r="M21" s="2"/>
      <c r="N21" s="2"/>
      <c r="O21" s="2"/>
      <c r="P21" s="2"/>
      <c r="Q21" s="2"/>
    </row>
    <row r="22" spans="1:17" x14ac:dyDescent="0.2">
      <c r="A22" t="s">
        <v>21</v>
      </c>
      <c r="B22">
        <v>0.845477743124468</v>
      </c>
      <c r="C22">
        <v>1.34291735242911</v>
      </c>
      <c r="D22">
        <v>0</v>
      </c>
      <c r="E22">
        <v>0</v>
      </c>
      <c r="F22">
        <v>0</v>
      </c>
      <c r="G22">
        <v>1</v>
      </c>
      <c r="H22">
        <v>3</v>
      </c>
      <c r="K22" s="2"/>
      <c r="L22" s="2"/>
      <c r="M22" s="2"/>
      <c r="N22" s="2"/>
      <c r="O22" s="2"/>
      <c r="P22" s="2"/>
      <c r="Q22" s="2"/>
    </row>
    <row r="23" spans="1:17" x14ac:dyDescent="0.2">
      <c r="A23" t="s">
        <v>22</v>
      </c>
      <c r="B23">
        <v>0.48242132123617798</v>
      </c>
      <c r="C23">
        <v>0.894183057861204</v>
      </c>
      <c r="D23">
        <v>0</v>
      </c>
      <c r="E23">
        <v>0</v>
      </c>
      <c r="F23">
        <v>0</v>
      </c>
      <c r="G23">
        <v>1</v>
      </c>
      <c r="H23">
        <v>2</v>
      </c>
      <c r="K23" s="2"/>
      <c r="L23" s="2"/>
      <c r="M23" s="2"/>
      <c r="N23" s="2"/>
      <c r="O23" s="2"/>
      <c r="P23" s="2"/>
      <c r="Q23" s="2"/>
    </row>
    <row r="24" spans="1:17" x14ac:dyDescent="0.2">
      <c r="A24" t="s">
        <v>23</v>
      </c>
      <c r="B24">
        <v>18.2935922880635</v>
      </c>
      <c r="C24">
        <v>19.618359942698099</v>
      </c>
      <c r="D24">
        <v>1</v>
      </c>
      <c r="E24">
        <v>4</v>
      </c>
      <c r="F24">
        <v>12</v>
      </c>
      <c r="G24">
        <v>25</v>
      </c>
      <c r="H24">
        <v>46</v>
      </c>
      <c r="K24" s="2"/>
      <c r="L24" s="2"/>
      <c r="M24" s="2"/>
      <c r="N24" s="2"/>
      <c r="O24" s="2"/>
      <c r="P24" s="2"/>
      <c r="Q24" s="2"/>
    </row>
    <row r="25" spans="1:17" x14ac:dyDescent="0.2">
      <c r="A25" t="s">
        <v>24</v>
      </c>
      <c r="B25">
        <v>10.702863623476</v>
      </c>
      <c r="C25">
        <v>11.6604763842338</v>
      </c>
      <c r="D25">
        <v>1</v>
      </c>
      <c r="E25">
        <v>2</v>
      </c>
      <c r="F25">
        <v>7</v>
      </c>
      <c r="G25">
        <v>15</v>
      </c>
      <c r="H25">
        <v>26</v>
      </c>
      <c r="K25" s="2"/>
      <c r="L25" s="2"/>
      <c r="M25" s="2"/>
      <c r="N25" s="2"/>
      <c r="O25" s="2"/>
      <c r="P25" s="2"/>
      <c r="Q25" s="2"/>
    </row>
    <row r="26" spans="1:17" x14ac:dyDescent="0.2">
      <c r="A26" t="s">
        <v>25</v>
      </c>
      <c r="B26">
        <v>2.4112560249503798</v>
      </c>
      <c r="C26">
        <v>3.1904424980812398</v>
      </c>
      <c r="D26">
        <v>0</v>
      </c>
      <c r="E26">
        <v>0</v>
      </c>
      <c r="F26">
        <v>1</v>
      </c>
      <c r="G26">
        <v>3</v>
      </c>
      <c r="H26">
        <v>6</v>
      </c>
    </row>
    <row r="27" spans="1:17" x14ac:dyDescent="0.2">
      <c r="A27" t="s">
        <v>26</v>
      </c>
      <c r="B27">
        <v>2.32378792174653</v>
      </c>
      <c r="C27">
        <v>2.9419080969050202</v>
      </c>
      <c r="D27">
        <v>0</v>
      </c>
      <c r="E27">
        <v>0</v>
      </c>
      <c r="F27">
        <v>1</v>
      </c>
      <c r="G27">
        <v>3</v>
      </c>
      <c r="H27">
        <v>6</v>
      </c>
    </row>
    <row r="28" spans="1:17" x14ac:dyDescent="0.2">
      <c r="A28" t="s">
        <v>27</v>
      </c>
      <c r="B28">
        <v>45.042245534448497</v>
      </c>
      <c r="C28">
        <v>45.228780899967397</v>
      </c>
      <c r="D28">
        <v>3</v>
      </c>
      <c r="E28">
        <v>11</v>
      </c>
      <c r="F28">
        <v>31</v>
      </c>
      <c r="G28">
        <v>65</v>
      </c>
      <c r="H28">
        <v>106</v>
      </c>
    </row>
    <row r="29" spans="1:17" x14ac:dyDescent="0.2">
      <c r="A29" t="s">
        <v>28</v>
      </c>
      <c r="B29">
        <v>11.856393535582599</v>
      </c>
      <c r="C29">
        <v>12.9485207352713</v>
      </c>
      <c r="D29">
        <v>0</v>
      </c>
      <c r="E29">
        <v>2</v>
      </c>
      <c r="F29">
        <v>8</v>
      </c>
      <c r="G29">
        <v>17</v>
      </c>
      <c r="H29">
        <v>29</v>
      </c>
    </row>
    <row r="30" spans="1:17" x14ac:dyDescent="0.2">
      <c r="A30" t="s">
        <v>29</v>
      </c>
      <c r="B30">
        <v>1.9448539835554299</v>
      </c>
      <c r="C30">
        <v>2.61135248548173</v>
      </c>
      <c r="D30">
        <v>0</v>
      </c>
      <c r="E30">
        <v>0</v>
      </c>
      <c r="F30">
        <v>1</v>
      </c>
      <c r="G30">
        <v>3</v>
      </c>
      <c r="H30">
        <v>5</v>
      </c>
    </row>
    <row r="31" spans="1:17" x14ac:dyDescent="0.2">
      <c r="A31" t="s">
        <v>30</v>
      </c>
      <c r="B31">
        <v>2.7323504394669702</v>
      </c>
      <c r="C31">
        <v>3.4071649850663301</v>
      </c>
      <c r="D31">
        <v>0</v>
      </c>
      <c r="E31">
        <v>0</v>
      </c>
      <c r="F31">
        <v>2</v>
      </c>
      <c r="G31">
        <v>4</v>
      </c>
      <c r="H31">
        <v>7</v>
      </c>
    </row>
    <row r="32" spans="1:17" x14ac:dyDescent="0.2">
      <c r="A32" t="s">
        <v>31</v>
      </c>
      <c r="B32">
        <v>38.259427275304802</v>
      </c>
      <c r="C32">
        <v>40.337972522607998</v>
      </c>
      <c r="D32">
        <v>2</v>
      </c>
      <c r="E32">
        <v>8</v>
      </c>
      <c r="F32">
        <v>25</v>
      </c>
      <c r="G32">
        <v>56</v>
      </c>
      <c r="H32">
        <v>93</v>
      </c>
    </row>
    <row r="33" spans="1:8" x14ac:dyDescent="0.2">
      <c r="A33" t="s">
        <v>32</v>
      </c>
      <c r="B33">
        <v>1.88448493812998E-3</v>
      </c>
      <c r="C33">
        <v>1.13086090618914E-3</v>
      </c>
      <c r="D33">
        <v>7.4254971639088499E-4</v>
      </c>
      <c r="E33">
        <v>1.23815423151984E-3</v>
      </c>
      <c r="F33">
        <v>1.7619143674709899E-3</v>
      </c>
      <c r="G33">
        <v>2.3777499872390398E-3</v>
      </c>
      <c r="H33">
        <v>3.0383362075020299E-3</v>
      </c>
    </row>
    <row r="34" spans="1:8" x14ac:dyDescent="0.2">
      <c r="A34" t="s">
        <v>33</v>
      </c>
      <c r="B34">
        <v>3.7199516104463002E-4</v>
      </c>
      <c r="C34">
        <v>4.0710472344960099E-4</v>
      </c>
      <c r="D34">
        <v>0</v>
      </c>
      <c r="E34">
        <v>1.3610534979301901E-4</v>
      </c>
      <c r="F34">
        <v>3.0604444093103501E-4</v>
      </c>
      <c r="G34">
        <v>5.09897437888107E-4</v>
      </c>
      <c r="H34">
        <v>7.6924945287083801E-4</v>
      </c>
    </row>
    <row r="35" spans="1:8" x14ac:dyDescent="0.2">
      <c r="A35" t="s">
        <v>34</v>
      </c>
      <c r="B35">
        <v>4.0493729445487798E-4</v>
      </c>
      <c r="C35">
        <v>3.9543798443019698E-4</v>
      </c>
      <c r="D35">
        <v>0</v>
      </c>
      <c r="E35">
        <v>1.66848593088542E-4</v>
      </c>
      <c r="F35">
        <v>3.4476022149852698E-4</v>
      </c>
      <c r="G35">
        <v>5.5223180153994404E-4</v>
      </c>
      <c r="H35">
        <v>8.1669346645226804E-4</v>
      </c>
    </row>
    <row r="36" spans="1:8" x14ac:dyDescent="0.2">
      <c r="A36" t="s">
        <v>35</v>
      </c>
      <c r="B36">
        <v>7.2392112962079503E-3</v>
      </c>
      <c r="C36">
        <v>3.2442810130999399E-3</v>
      </c>
      <c r="D36">
        <v>3.83645866573269E-3</v>
      </c>
      <c r="E36">
        <v>5.2169852387917697E-3</v>
      </c>
      <c r="F36">
        <v>6.9296621524050396E-3</v>
      </c>
      <c r="G36">
        <v>8.8146228195721092E-3</v>
      </c>
      <c r="H36">
        <v>1.07968053203226E-2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F7C6-84FB-4E42-85E4-37207B2E3C1A}">
  <dimension ref="A1:Q36"/>
  <sheetViews>
    <sheetView tabSelected="1" topLeftCell="A4" workbookViewId="0">
      <selection activeCell="Q20" sqref="Q20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17" x14ac:dyDescent="0.2">
      <c r="A2" t="s">
        <v>42</v>
      </c>
      <c r="B2">
        <v>2007.99659767508</v>
      </c>
      <c r="C2">
        <v>4.3221329749358004</v>
      </c>
      <c r="D2">
        <v>2002</v>
      </c>
      <c r="E2">
        <v>2004</v>
      </c>
      <c r="F2">
        <v>2008</v>
      </c>
      <c r="G2">
        <v>2012</v>
      </c>
      <c r="H2">
        <v>2014</v>
      </c>
    </row>
    <row r="3" spans="1:17" x14ac:dyDescent="0.2">
      <c r="A3" t="s">
        <v>2</v>
      </c>
      <c r="B3">
        <v>26.420612418486002</v>
      </c>
      <c r="C3">
        <v>27.512159236403001</v>
      </c>
      <c r="D3">
        <v>2</v>
      </c>
      <c r="E3">
        <v>6</v>
      </c>
      <c r="F3">
        <v>18</v>
      </c>
      <c r="G3">
        <v>38</v>
      </c>
      <c r="H3">
        <v>63</v>
      </c>
    </row>
    <row r="4" spans="1:17" x14ac:dyDescent="0.2">
      <c r="A4" t="s">
        <v>3</v>
      </c>
      <c r="B4">
        <v>5.2015877516302798</v>
      </c>
      <c r="C4">
        <v>6.2550287974507102</v>
      </c>
      <c r="D4">
        <v>0</v>
      </c>
      <c r="E4">
        <v>1</v>
      </c>
      <c r="F4">
        <v>3</v>
      </c>
      <c r="G4">
        <v>7</v>
      </c>
      <c r="H4">
        <v>13</v>
      </c>
    </row>
    <row r="5" spans="1:17" x14ac:dyDescent="0.2">
      <c r="A5" t="s">
        <v>4</v>
      </c>
      <c r="B5">
        <v>5.5385596824496703</v>
      </c>
      <c r="C5">
        <v>6.2811962032037396</v>
      </c>
      <c r="D5">
        <v>0</v>
      </c>
      <c r="E5">
        <v>1</v>
      </c>
      <c r="F5">
        <v>4</v>
      </c>
      <c r="G5">
        <v>8</v>
      </c>
      <c r="H5">
        <v>14</v>
      </c>
    </row>
    <row r="6" spans="1:17" x14ac:dyDescent="0.2">
      <c r="A6" t="s">
        <v>5</v>
      </c>
      <c r="B6">
        <v>101.59526509781701</v>
      </c>
      <c r="C6">
        <v>101.181769046268</v>
      </c>
      <c r="D6">
        <v>8</v>
      </c>
      <c r="E6">
        <v>25</v>
      </c>
      <c r="F6">
        <v>71</v>
      </c>
      <c r="G6">
        <v>146</v>
      </c>
      <c r="H6">
        <v>237</v>
      </c>
    </row>
    <row r="7" spans="1:17" x14ac:dyDescent="0.2">
      <c r="A7" t="s">
        <v>6</v>
      </c>
      <c r="B7">
        <v>0.35566955016116603</v>
      </c>
      <c r="C7">
        <v>3.7207356643824199E-2</v>
      </c>
      <c r="D7">
        <v>0.30917216891987898</v>
      </c>
      <c r="E7">
        <v>0.32698947457265598</v>
      </c>
      <c r="F7">
        <v>0.349979685986405</v>
      </c>
      <c r="G7">
        <v>0.38228960831453501</v>
      </c>
      <c r="H7">
        <v>0.40781385260851699</v>
      </c>
      <c r="J7" t="s">
        <v>43</v>
      </c>
      <c r="K7" s="1">
        <f>B7</f>
        <v>0.35566955016116603</v>
      </c>
      <c r="L7" s="1">
        <f t="shared" ref="L7:Q9" si="0">C7</f>
        <v>3.7207356643824199E-2</v>
      </c>
      <c r="M7" s="1">
        <f t="shared" si="0"/>
        <v>0.30917216891987898</v>
      </c>
      <c r="N7" s="1">
        <f t="shared" si="0"/>
        <v>0.32698947457265598</v>
      </c>
      <c r="O7" s="1">
        <f t="shared" si="0"/>
        <v>0.349979685986405</v>
      </c>
      <c r="P7" s="1">
        <f t="shared" si="0"/>
        <v>0.38228960831453501</v>
      </c>
      <c r="Q7" s="1">
        <f t="shared" si="0"/>
        <v>0.40781385260851699</v>
      </c>
    </row>
    <row r="8" spans="1:17" x14ac:dyDescent="0.2">
      <c r="A8" t="s">
        <v>7</v>
      </c>
      <c r="B8">
        <v>20.775991761906301</v>
      </c>
      <c r="C8">
        <v>0.97862431763619295</v>
      </c>
      <c r="D8">
        <v>19.403634570733399</v>
      </c>
      <c r="E8">
        <v>20.2044745223677</v>
      </c>
      <c r="F8">
        <v>21.008245111807501</v>
      </c>
      <c r="G8">
        <v>21.442263675124799</v>
      </c>
      <c r="H8">
        <v>21.8444410749103</v>
      </c>
      <c r="J8" t="s">
        <v>43</v>
      </c>
      <c r="K8" s="2">
        <f>B8</f>
        <v>20.775991761906301</v>
      </c>
      <c r="L8" s="2">
        <f t="shared" si="0"/>
        <v>0.97862431763619295</v>
      </c>
      <c r="M8" s="2">
        <f t="shared" si="0"/>
        <v>19.403634570733399</v>
      </c>
      <c r="N8" s="2">
        <f t="shared" si="0"/>
        <v>20.2044745223677</v>
      </c>
      <c r="O8" s="2">
        <f t="shared" si="0"/>
        <v>21.008245111807501</v>
      </c>
      <c r="P8" s="2">
        <f t="shared" si="0"/>
        <v>21.442263675124799</v>
      </c>
      <c r="Q8" s="2">
        <f t="shared" si="0"/>
        <v>21.8444410749103</v>
      </c>
    </row>
    <row r="9" spans="1:17" x14ac:dyDescent="0.2">
      <c r="A9" t="s">
        <v>8</v>
      </c>
      <c r="B9">
        <v>-1.88753106941894</v>
      </c>
      <c r="C9">
        <v>2.07521751169195</v>
      </c>
      <c r="D9">
        <v>-4.6197334343433001</v>
      </c>
      <c r="E9">
        <v>-3.2856552639639802</v>
      </c>
      <c r="F9">
        <v>-1.91647519165029</v>
      </c>
      <c r="G9">
        <v>-0.45061744164106299</v>
      </c>
      <c r="H9">
        <v>0.88721395720469098</v>
      </c>
      <c r="J9" t="s">
        <v>43</v>
      </c>
      <c r="K9" s="2">
        <f>B9</f>
        <v>-1.88753106941894</v>
      </c>
      <c r="L9" s="2">
        <f t="shared" si="0"/>
        <v>2.07521751169195</v>
      </c>
      <c r="M9" s="2">
        <f t="shared" si="0"/>
        <v>-4.6197334343433001</v>
      </c>
      <c r="N9" s="2">
        <f t="shared" si="0"/>
        <v>-3.2856552639639802</v>
      </c>
      <c r="O9" s="2">
        <f t="shared" si="0"/>
        <v>-1.91647519165029</v>
      </c>
      <c r="P9" s="2">
        <f t="shared" si="0"/>
        <v>-0.45061744164106299</v>
      </c>
      <c r="Q9" s="2">
        <f t="shared" si="0"/>
        <v>0.88721395720469098</v>
      </c>
    </row>
    <row r="10" spans="1:17" x14ac:dyDescent="0.2">
      <c r="A10" t="s">
        <v>9</v>
      </c>
      <c r="B10">
        <v>8.2953627170359603</v>
      </c>
      <c r="C10">
        <v>1.9029736310736201</v>
      </c>
      <c r="D10">
        <v>5.8403258939278198</v>
      </c>
      <c r="E10">
        <v>6.83800274253041</v>
      </c>
      <c r="F10">
        <v>8.2140426143190606</v>
      </c>
      <c r="G10">
        <v>9.6571854271531503</v>
      </c>
      <c r="H10">
        <v>10.8041064412692</v>
      </c>
      <c r="J10" t="s">
        <v>43</v>
      </c>
      <c r="K10" s="1">
        <f>B10</f>
        <v>8.2953627170359603</v>
      </c>
      <c r="L10" s="1">
        <f t="shared" ref="L10:Q10" si="1">C10</f>
        <v>1.9029736310736201</v>
      </c>
      <c r="M10" s="1">
        <f t="shared" si="1"/>
        <v>5.8403258939278198</v>
      </c>
      <c r="N10" s="1">
        <f t="shared" si="1"/>
        <v>6.83800274253041</v>
      </c>
      <c r="O10" s="1">
        <f t="shared" si="1"/>
        <v>8.2140426143190606</v>
      </c>
      <c r="P10" s="1">
        <f t="shared" si="1"/>
        <v>9.6571854271531503</v>
      </c>
      <c r="Q10" s="1">
        <f t="shared" si="1"/>
        <v>10.8041064412692</v>
      </c>
    </row>
    <row r="11" spans="1:17" x14ac:dyDescent="0.2">
      <c r="A11" t="s">
        <v>10</v>
      </c>
      <c r="B11">
        <v>13694.4637085342</v>
      </c>
      <c r="C11">
        <v>12275.1071544845</v>
      </c>
      <c r="D11">
        <v>1482.2</v>
      </c>
      <c r="E11">
        <v>3740.75</v>
      </c>
      <c r="F11">
        <v>10438</v>
      </c>
      <c r="G11">
        <v>19929.5</v>
      </c>
      <c r="H11">
        <v>30413.4</v>
      </c>
    </row>
    <row r="12" spans="1:17" x14ac:dyDescent="0.2">
      <c r="A12" t="s">
        <v>11</v>
      </c>
      <c r="B12">
        <v>26.8237666743956</v>
      </c>
      <c r="C12">
        <v>0.64648602106807995</v>
      </c>
      <c r="D12">
        <v>25.949605263157899</v>
      </c>
      <c r="E12">
        <v>26.3792517006803</v>
      </c>
      <c r="F12">
        <v>26.8357101449275</v>
      </c>
      <c r="G12">
        <v>27.3420973963356</v>
      </c>
      <c r="H12">
        <v>27.571136729222498</v>
      </c>
      <c r="J12" t="s">
        <v>43</v>
      </c>
      <c r="K12" s="2">
        <f>B12</f>
        <v>26.8237666743956</v>
      </c>
      <c r="L12" s="2">
        <f t="shared" ref="L12:Q13" si="2">C12</f>
        <v>0.64648602106807995</v>
      </c>
      <c r="M12" s="2">
        <f t="shared" si="2"/>
        <v>25.949605263157899</v>
      </c>
      <c r="N12" s="2">
        <f t="shared" si="2"/>
        <v>26.3792517006803</v>
      </c>
      <c r="O12" s="2">
        <f t="shared" si="2"/>
        <v>26.8357101449275</v>
      </c>
      <c r="P12" s="2">
        <f t="shared" si="2"/>
        <v>27.3420973963356</v>
      </c>
      <c r="Q12" s="2">
        <f t="shared" si="2"/>
        <v>27.571136729222498</v>
      </c>
    </row>
    <row r="13" spans="1:17" x14ac:dyDescent="0.2">
      <c r="A13" t="s">
        <v>12</v>
      </c>
      <c r="B13">
        <v>0.495191157707772</v>
      </c>
      <c r="C13">
        <v>4.17444550263305E-2</v>
      </c>
      <c r="D13">
        <v>0.45049504950495101</v>
      </c>
      <c r="E13">
        <v>0.46529411764705902</v>
      </c>
      <c r="F13">
        <v>0.49106078665077502</v>
      </c>
      <c r="G13">
        <v>0.51927616050354097</v>
      </c>
      <c r="H13">
        <v>0.55561786355937504</v>
      </c>
      <c r="J13" t="s">
        <v>43</v>
      </c>
      <c r="K13" s="1">
        <f>B13</f>
        <v>0.495191157707772</v>
      </c>
      <c r="L13" s="1">
        <f t="shared" si="2"/>
        <v>4.17444550263305E-2</v>
      </c>
      <c r="M13" s="1">
        <f t="shared" si="2"/>
        <v>0.45049504950495101</v>
      </c>
      <c r="N13" s="1">
        <f t="shared" si="2"/>
        <v>0.46529411764705902</v>
      </c>
      <c r="O13" s="1">
        <f t="shared" si="2"/>
        <v>0.49106078665077502</v>
      </c>
      <c r="P13" s="1">
        <f t="shared" si="2"/>
        <v>0.51927616050354097</v>
      </c>
      <c r="Q13" s="1">
        <f t="shared" si="2"/>
        <v>0.55561786355937504</v>
      </c>
    </row>
    <row r="14" spans="1:17" x14ac:dyDescent="0.2">
      <c r="A14" t="s">
        <v>13</v>
      </c>
      <c r="B14">
        <v>5.8217732330195601E-2</v>
      </c>
      <c r="C14">
        <v>0.10448350199963399</v>
      </c>
      <c r="D14">
        <v>6.9349557787306603E-3</v>
      </c>
      <c r="E14">
        <v>1.17652554071539E-2</v>
      </c>
      <c r="F14">
        <v>2.2941189547042301E-2</v>
      </c>
      <c r="G14">
        <v>5.4400747031933698E-2</v>
      </c>
      <c r="H14">
        <v>0.14545783367184401</v>
      </c>
      <c r="J14" t="s">
        <v>45</v>
      </c>
      <c r="K14" s="2">
        <f>B14*100</f>
        <v>5.8217732330195604</v>
      </c>
      <c r="L14" s="2">
        <f t="shared" ref="L14:Q15" si="3">C14*100</f>
        <v>10.4483501999634</v>
      </c>
      <c r="M14" s="2">
        <f t="shared" si="3"/>
        <v>0.69349557787306604</v>
      </c>
      <c r="N14" s="2">
        <f t="shared" si="3"/>
        <v>1.1765255407153901</v>
      </c>
      <c r="O14" s="2">
        <f t="shared" si="3"/>
        <v>2.29411895470423</v>
      </c>
      <c r="P14" s="2">
        <f t="shared" si="3"/>
        <v>5.4400747031933694</v>
      </c>
      <c r="Q14" s="2">
        <f t="shared" si="3"/>
        <v>14.5457833671844</v>
      </c>
    </row>
    <row r="15" spans="1:17" x14ac:dyDescent="0.2">
      <c r="A15" t="s">
        <v>14</v>
      </c>
      <c r="B15">
        <v>3.7685339826084699E-2</v>
      </c>
      <c r="C15">
        <v>8.4124015823155096E-2</v>
      </c>
      <c r="D15">
        <v>1.21733634045989E-3</v>
      </c>
      <c r="E15">
        <v>4.61818363085821E-3</v>
      </c>
      <c r="F15">
        <v>1.26598410124238E-2</v>
      </c>
      <c r="G15">
        <v>3.3180087107334499E-2</v>
      </c>
      <c r="H15">
        <v>8.8283578860795894E-2</v>
      </c>
      <c r="J15" t="s">
        <v>45</v>
      </c>
      <c r="K15" s="2">
        <f>B15*100</f>
        <v>3.7685339826084698</v>
      </c>
      <c r="L15" s="2">
        <f t="shared" si="3"/>
        <v>8.4124015823155105</v>
      </c>
      <c r="M15" s="2">
        <f t="shared" si="3"/>
        <v>0.121733634045989</v>
      </c>
      <c r="N15" s="2">
        <f t="shared" si="3"/>
        <v>0.46181836308582097</v>
      </c>
      <c r="O15" s="2">
        <f t="shared" si="3"/>
        <v>1.26598410124238</v>
      </c>
      <c r="P15" s="2">
        <f t="shared" si="3"/>
        <v>3.3180087107334497</v>
      </c>
      <c r="Q15" s="2">
        <f t="shared" si="3"/>
        <v>8.8283578860795888</v>
      </c>
    </row>
    <row r="16" spans="1:17" x14ac:dyDescent="0.2">
      <c r="A16" t="s">
        <v>15</v>
      </c>
      <c r="B16">
        <v>69621.307425631705</v>
      </c>
      <c r="C16">
        <v>26637.085315629502</v>
      </c>
      <c r="D16">
        <v>40382.412121212103</v>
      </c>
      <c r="E16">
        <v>51617.009689922503</v>
      </c>
      <c r="F16">
        <v>65427</v>
      </c>
      <c r="G16">
        <v>82457.75</v>
      </c>
      <c r="H16">
        <v>104518.2</v>
      </c>
      <c r="J16" t="s">
        <v>44</v>
      </c>
      <c r="K16" s="2">
        <f>B16/1000</f>
        <v>69.621307425631699</v>
      </c>
      <c r="L16" s="2">
        <f t="shared" ref="L16:Q17" si="4">C16/1000</f>
        <v>26.637085315629502</v>
      </c>
      <c r="M16" s="2">
        <f t="shared" si="4"/>
        <v>40.382412121212106</v>
      </c>
      <c r="N16" s="2">
        <f t="shared" si="4"/>
        <v>51.617009689922504</v>
      </c>
      <c r="O16" s="2">
        <f t="shared" si="4"/>
        <v>65.427000000000007</v>
      </c>
      <c r="P16" s="2">
        <f t="shared" si="4"/>
        <v>82.457750000000004</v>
      </c>
      <c r="Q16" s="2">
        <f t="shared" si="4"/>
        <v>104.51819999999999</v>
      </c>
    </row>
    <row r="17" spans="1:17" x14ac:dyDescent="0.2">
      <c r="A17" t="s">
        <v>16</v>
      </c>
      <c r="B17">
        <v>309805.00260833901</v>
      </c>
      <c r="C17">
        <v>154741.46040199601</v>
      </c>
      <c r="D17">
        <v>148540.23391812801</v>
      </c>
      <c r="E17">
        <v>201742.08333333299</v>
      </c>
      <c r="F17">
        <v>280233.33333333302</v>
      </c>
      <c r="G17">
        <v>374657.55360623798</v>
      </c>
      <c r="H17">
        <v>502446.66666666698</v>
      </c>
      <c r="J17" t="s">
        <v>44</v>
      </c>
      <c r="K17" s="2">
        <f>B17/1000</f>
        <v>309.80500260833901</v>
      </c>
      <c r="L17" s="2">
        <f t="shared" si="4"/>
        <v>154.74146040199602</v>
      </c>
      <c r="M17" s="2">
        <f t="shared" si="4"/>
        <v>148.54023391812802</v>
      </c>
      <c r="N17" s="2">
        <f t="shared" si="4"/>
        <v>201.742083333333</v>
      </c>
      <c r="O17" s="2">
        <f t="shared" si="4"/>
        <v>280.23333333333301</v>
      </c>
      <c r="P17" s="2">
        <f t="shared" si="4"/>
        <v>374.65755360623797</v>
      </c>
      <c r="Q17" s="2">
        <f t="shared" si="4"/>
        <v>502.446666666667</v>
      </c>
    </row>
    <row r="18" spans="1:17" x14ac:dyDescent="0.2">
      <c r="A18" t="s">
        <v>17</v>
      </c>
      <c r="B18">
        <v>8.1477978667654299E-2</v>
      </c>
      <c r="C18">
        <v>6.7939727892659896E-2</v>
      </c>
      <c r="D18">
        <v>1.9172652799961699E-2</v>
      </c>
      <c r="E18">
        <v>4.00090088180063E-2</v>
      </c>
      <c r="F18">
        <v>6.5454688636517794E-2</v>
      </c>
      <c r="G18">
        <v>0.102913942421135</v>
      </c>
      <c r="H18">
        <v>0.159698784414048</v>
      </c>
      <c r="J18" t="s">
        <v>45</v>
      </c>
      <c r="K18" s="2">
        <f>B18*100</f>
        <v>8.1477978667654298</v>
      </c>
      <c r="L18" s="2">
        <f t="shared" ref="L18:Q19" si="5">C18*100</f>
        <v>6.7939727892659896</v>
      </c>
      <c r="M18" s="2">
        <f t="shared" si="5"/>
        <v>1.91726527999617</v>
      </c>
      <c r="N18" s="2">
        <f t="shared" si="5"/>
        <v>4.0009008818006304</v>
      </c>
      <c r="O18" s="2">
        <f t="shared" si="5"/>
        <v>6.545468863651779</v>
      </c>
      <c r="P18" s="2">
        <f t="shared" si="5"/>
        <v>10.291394242113499</v>
      </c>
      <c r="Q18" s="2">
        <f t="shared" si="5"/>
        <v>15.9698784414048</v>
      </c>
    </row>
    <row r="19" spans="1:17" x14ac:dyDescent="0.2">
      <c r="A19" t="s">
        <v>18</v>
      </c>
      <c r="B19">
        <v>0.20598143931729501</v>
      </c>
      <c r="C19">
        <v>0.137861102958524</v>
      </c>
      <c r="D19">
        <v>5.2129941389200601E-2</v>
      </c>
      <c r="E19">
        <v>0.10221154169678601</v>
      </c>
      <c r="F19">
        <v>0.179898900968961</v>
      </c>
      <c r="G19">
        <v>0.285511239050732</v>
      </c>
      <c r="H19">
        <v>0.39712083979379997</v>
      </c>
      <c r="J19" t="s">
        <v>45</v>
      </c>
      <c r="K19" s="2">
        <f>B19*100</f>
        <v>20.598143931729503</v>
      </c>
      <c r="L19" s="2">
        <f t="shared" si="5"/>
        <v>13.786110295852399</v>
      </c>
      <c r="M19" s="2">
        <f t="shared" si="5"/>
        <v>5.2129941389200605</v>
      </c>
      <c r="N19" s="2">
        <f t="shared" si="5"/>
        <v>10.2211541696786</v>
      </c>
      <c r="O19" s="2">
        <f t="shared" si="5"/>
        <v>17.989890096896101</v>
      </c>
      <c r="P19" s="2">
        <f t="shared" si="5"/>
        <v>28.551123905073201</v>
      </c>
      <c r="Q19" s="2">
        <f t="shared" si="5"/>
        <v>39.712083979379997</v>
      </c>
    </row>
    <row r="20" spans="1:17" x14ac:dyDescent="0.2">
      <c r="A20" t="s">
        <v>19</v>
      </c>
      <c r="B20">
        <v>2816.64512488951</v>
      </c>
      <c r="C20">
        <v>5108.2455569084004</v>
      </c>
      <c r="D20">
        <v>84.684439999999995</v>
      </c>
      <c r="E20">
        <v>273.98953333333299</v>
      </c>
      <c r="F20">
        <v>765.45133571428596</v>
      </c>
      <c r="G20">
        <v>2646.76033333333</v>
      </c>
      <c r="H20">
        <v>8281.5121090439297</v>
      </c>
      <c r="J20" t="s">
        <v>43</v>
      </c>
      <c r="K20" s="2">
        <f>B20</f>
        <v>2816.64512488951</v>
      </c>
      <c r="L20" s="2">
        <f t="shared" ref="L20:Q20" si="6">C20</f>
        <v>5108.2455569084004</v>
      </c>
      <c r="M20" s="2">
        <f t="shared" si="6"/>
        <v>84.684439999999995</v>
      </c>
      <c r="N20" s="2">
        <f t="shared" si="6"/>
        <v>273.98953333333299</v>
      </c>
      <c r="O20" s="2">
        <f t="shared" si="6"/>
        <v>765.45133571428596</v>
      </c>
      <c r="P20" s="2">
        <f t="shared" si="6"/>
        <v>2646.76033333333</v>
      </c>
      <c r="Q20" s="2">
        <f t="shared" si="6"/>
        <v>8281.5121090439297</v>
      </c>
    </row>
    <row r="21" spans="1:17" x14ac:dyDescent="0.2">
      <c r="A21" t="s">
        <v>20</v>
      </c>
      <c r="B21">
        <v>3.8613552594272802</v>
      </c>
      <c r="C21">
        <v>4.6524830348820503</v>
      </c>
      <c r="D21">
        <v>0</v>
      </c>
      <c r="E21">
        <v>1</v>
      </c>
      <c r="F21">
        <v>2</v>
      </c>
      <c r="G21">
        <v>5</v>
      </c>
      <c r="H21">
        <v>10</v>
      </c>
    </row>
    <row r="22" spans="1:17" x14ac:dyDescent="0.2">
      <c r="A22" t="s">
        <v>21</v>
      </c>
      <c r="B22">
        <v>0.845477743124468</v>
      </c>
      <c r="C22">
        <v>1.34291735242911</v>
      </c>
      <c r="D22">
        <v>0</v>
      </c>
      <c r="E22">
        <v>0</v>
      </c>
      <c r="F22">
        <v>0</v>
      </c>
      <c r="G22">
        <v>1</v>
      </c>
      <c r="H22">
        <v>3</v>
      </c>
    </row>
    <row r="23" spans="1:17" x14ac:dyDescent="0.2">
      <c r="A23" t="s">
        <v>22</v>
      </c>
      <c r="B23">
        <v>0.48242132123617798</v>
      </c>
      <c r="C23">
        <v>0.894183057861204</v>
      </c>
      <c r="D23">
        <v>0</v>
      </c>
      <c r="E23">
        <v>0</v>
      </c>
      <c r="F23">
        <v>0</v>
      </c>
      <c r="G23">
        <v>1</v>
      </c>
      <c r="H23">
        <v>2</v>
      </c>
    </row>
    <row r="24" spans="1:17" x14ac:dyDescent="0.2">
      <c r="A24" t="s">
        <v>23</v>
      </c>
      <c r="B24">
        <v>18.2935922880635</v>
      </c>
      <c r="C24">
        <v>19.618359942698099</v>
      </c>
      <c r="D24">
        <v>1</v>
      </c>
      <c r="E24">
        <v>4</v>
      </c>
      <c r="F24">
        <v>12</v>
      </c>
      <c r="G24">
        <v>25</v>
      </c>
      <c r="H24">
        <v>46</v>
      </c>
    </row>
    <row r="25" spans="1:17" x14ac:dyDescent="0.2">
      <c r="A25" t="s">
        <v>24</v>
      </c>
      <c r="B25">
        <v>10.702863623476</v>
      </c>
      <c r="C25">
        <v>11.6604763842338</v>
      </c>
      <c r="D25">
        <v>1</v>
      </c>
      <c r="E25">
        <v>2</v>
      </c>
      <c r="F25">
        <v>7</v>
      </c>
      <c r="G25">
        <v>15</v>
      </c>
      <c r="H25">
        <v>26</v>
      </c>
    </row>
    <row r="26" spans="1:17" x14ac:dyDescent="0.2">
      <c r="A26" t="s">
        <v>25</v>
      </c>
      <c r="B26">
        <v>2.4112560249503798</v>
      </c>
      <c r="C26">
        <v>3.1904424980812398</v>
      </c>
      <c r="D26">
        <v>0</v>
      </c>
      <c r="E26">
        <v>0</v>
      </c>
      <c r="F26">
        <v>1</v>
      </c>
      <c r="G26">
        <v>3</v>
      </c>
      <c r="H26">
        <v>6</v>
      </c>
    </row>
    <row r="27" spans="1:17" x14ac:dyDescent="0.2">
      <c r="A27" t="s">
        <v>26</v>
      </c>
      <c r="B27">
        <v>2.32378792174653</v>
      </c>
      <c r="C27">
        <v>2.9419080969050202</v>
      </c>
      <c r="D27">
        <v>0</v>
      </c>
      <c r="E27">
        <v>0</v>
      </c>
      <c r="F27">
        <v>1</v>
      </c>
      <c r="G27">
        <v>3</v>
      </c>
      <c r="H27">
        <v>6</v>
      </c>
    </row>
    <row r="28" spans="1:17" x14ac:dyDescent="0.2">
      <c r="A28" t="s">
        <v>27</v>
      </c>
      <c r="B28">
        <v>45.042245534448497</v>
      </c>
      <c r="C28">
        <v>45.228780899967397</v>
      </c>
      <c r="D28">
        <v>3</v>
      </c>
      <c r="E28">
        <v>11</v>
      </c>
      <c r="F28">
        <v>31</v>
      </c>
      <c r="G28">
        <v>65</v>
      </c>
      <c r="H28">
        <v>106</v>
      </c>
    </row>
    <row r="29" spans="1:17" x14ac:dyDescent="0.2">
      <c r="A29" t="s">
        <v>28</v>
      </c>
      <c r="B29">
        <v>11.856393535582599</v>
      </c>
      <c r="C29">
        <v>12.9485207352713</v>
      </c>
      <c r="D29">
        <v>0</v>
      </c>
      <c r="E29">
        <v>2</v>
      </c>
      <c r="F29">
        <v>8</v>
      </c>
      <c r="G29">
        <v>17</v>
      </c>
      <c r="H29">
        <v>29</v>
      </c>
    </row>
    <row r="30" spans="1:17" x14ac:dyDescent="0.2">
      <c r="A30" t="s">
        <v>29</v>
      </c>
      <c r="B30">
        <v>1.9448539835554299</v>
      </c>
      <c r="C30">
        <v>2.61135248548173</v>
      </c>
      <c r="D30">
        <v>0</v>
      </c>
      <c r="E30">
        <v>0</v>
      </c>
      <c r="F30">
        <v>1</v>
      </c>
      <c r="G30">
        <v>3</v>
      </c>
      <c r="H30">
        <v>5</v>
      </c>
    </row>
    <row r="31" spans="1:17" x14ac:dyDescent="0.2">
      <c r="A31" t="s">
        <v>30</v>
      </c>
      <c r="B31">
        <v>2.7323504394669702</v>
      </c>
      <c r="C31">
        <v>3.4071649850663301</v>
      </c>
      <c r="D31">
        <v>0</v>
      </c>
      <c r="E31">
        <v>0</v>
      </c>
      <c r="F31">
        <v>2</v>
      </c>
      <c r="G31">
        <v>4</v>
      </c>
      <c r="H31">
        <v>7</v>
      </c>
    </row>
    <row r="32" spans="1:17" x14ac:dyDescent="0.2">
      <c r="A32" t="s">
        <v>31</v>
      </c>
      <c r="B32">
        <v>38.259427275304802</v>
      </c>
      <c r="C32">
        <v>40.337972522607998</v>
      </c>
      <c r="D32">
        <v>2</v>
      </c>
      <c r="E32">
        <v>8</v>
      </c>
      <c r="F32">
        <v>25</v>
      </c>
      <c r="G32">
        <v>56</v>
      </c>
      <c r="H32">
        <v>93</v>
      </c>
    </row>
    <row r="33" spans="1:17" x14ac:dyDescent="0.2">
      <c r="A33" t="s">
        <v>32</v>
      </c>
      <c r="B33">
        <v>1.88448493812998E-3</v>
      </c>
      <c r="C33">
        <v>1.13086090618914E-3</v>
      </c>
      <c r="D33" s="5">
        <v>7.4254971639088499E-4</v>
      </c>
      <c r="E33">
        <v>1.23815423151984E-3</v>
      </c>
      <c r="F33">
        <v>1.7619143674709899E-3</v>
      </c>
      <c r="G33">
        <v>2.3777499872390398E-3</v>
      </c>
      <c r="H33">
        <v>3.0383362075020299E-3</v>
      </c>
      <c r="J33" t="s">
        <v>36</v>
      </c>
      <c r="K33" s="1">
        <f>B33*1000</f>
        <v>1.88448493812998</v>
      </c>
      <c r="L33" s="1">
        <f t="shared" ref="L33:Q36" si="7">C33*1000</f>
        <v>1.1308609061891399</v>
      </c>
      <c r="M33" s="1">
        <f t="shared" si="7"/>
        <v>0.74254971639088496</v>
      </c>
      <c r="N33" s="1">
        <f t="shared" si="7"/>
        <v>1.2381542315198399</v>
      </c>
      <c r="O33" s="1">
        <f t="shared" si="7"/>
        <v>1.7619143674709898</v>
      </c>
      <c r="P33" s="1">
        <f t="shared" si="7"/>
        <v>2.37774998723904</v>
      </c>
      <c r="Q33" s="1">
        <f t="shared" si="7"/>
        <v>3.0383362075020299</v>
      </c>
    </row>
    <row r="34" spans="1:17" x14ac:dyDescent="0.2">
      <c r="A34" t="s">
        <v>33</v>
      </c>
      <c r="B34">
        <v>3.7199516104463002E-4</v>
      </c>
      <c r="C34">
        <v>4.0710472344960099E-4</v>
      </c>
      <c r="D34" s="5">
        <v>0</v>
      </c>
      <c r="E34">
        <v>1.3610534979301901E-4</v>
      </c>
      <c r="F34">
        <v>3.0604444093103501E-4</v>
      </c>
      <c r="G34">
        <v>5.09897437888107E-4</v>
      </c>
      <c r="H34">
        <v>7.6924945287083801E-4</v>
      </c>
      <c r="K34" s="1">
        <f t="shared" ref="K34:K36" si="8">B34*1000</f>
        <v>0.37199516104463004</v>
      </c>
      <c r="L34" s="1">
        <f t="shared" si="7"/>
        <v>0.40710472344960097</v>
      </c>
      <c r="M34" s="1">
        <f t="shared" si="7"/>
        <v>0</v>
      </c>
      <c r="N34" s="1">
        <f t="shared" si="7"/>
        <v>0.136105349793019</v>
      </c>
      <c r="O34" s="1">
        <f t="shared" si="7"/>
        <v>0.306044440931035</v>
      </c>
      <c r="P34" s="1">
        <f t="shared" si="7"/>
        <v>0.50989743788810704</v>
      </c>
      <c r="Q34" s="1">
        <f t="shared" si="7"/>
        <v>0.76924945287083801</v>
      </c>
    </row>
    <row r="35" spans="1:17" x14ac:dyDescent="0.2">
      <c r="A35" t="s">
        <v>34</v>
      </c>
      <c r="B35">
        <v>4.0493729445487798E-4</v>
      </c>
      <c r="C35">
        <v>3.9543798443019698E-4</v>
      </c>
      <c r="D35" s="5">
        <v>0</v>
      </c>
      <c r="E35">
        <v>1.66848593088542E-4</v>
      </c>
      <c r="F35">
        <v>3.4476022149852698E-4</v>
      </c>
      <c r="G35">
        <v>5.5223180153994404E-4</v>
      </c>
      <c r="H35">
        <v>8.1669346645226804E-4</v>
      </c>
      <c r="K35" s="1">
        <f t="shared" si="8"/>
        <v>0.40493729445487797</v>
      </c>
      <c r="L35" s="1">
        <f t="shared" si="7"/>
        <v>0.39543798443019695</v>
      </c>
      <c r="M35" s="1">
        <f t="shared" si="7"/>
        <v>0</v>
      </c>
      <c r="N35" s="1">
        <f t="shared" si="7"/>
        <v>0.166848593088542</v>
      </c>
      <c r="O35" s="1">
        <f t="shared" si="7"/>
        <v>0.34476022149852698</v>
      </c>
      <c r="P35" s="1">
        <f t="shared" si="7"/>
        <v>0.552231801539944</v>
      </c>
      <c r="Q35" s="1">
        <f t="shared" si="7"/>
        <v>0.81669346645226804</v>
      </c>
    </row>
    <row r="36" spans="1:17" x14ac:dyDescent="0.2">
      <c r="A36" t="s">
        <v>35</v>
      </c>
      <c r="B36">
        <v>7.2392112962079503E-3</v>
      </c>
      <c r="C36">
        <v>3.2442810130999399E-3</v>
      </c>
      <c r="D36" s="5">
        <v>3.83645866573269E-3</v>
      </c>
      <c r="E36">
        <v>5.2169852387917697E-3</v>
      </c>
      <c r="F36">
        <v>6.9296621524050396E-3</v>
      </c>
      <c r="G36">
        <v>8.8146228195721092E-3</v>
      </c>
      <c r="H36">
        <v>1.07968053203226E-2</v>
      </c>
      <c r="K36" s="1">
        <f t="shared" si="8"/>
        <v>7.2392112962079507</v>
      </c>
      <c r="L36" s="1">
        <f t="shared" si="7"/>
        <v>3.2442810130999398</v>
      </c>
      <c r="M36" s="1">
        <f t="shared" si="7"/>
        <v>3.8364586657326898</v>
      </c>
      <c r="N36" s="1">
        <f t="shared" si="7"/>
        <v>5.2169852387917697</v>
      </c>
      <c r="O36" s="1">
        <f t="shared" si="7"/>
        <v>6.9296621524050392</v>
      </c>
      <c r="P36" s="1">
        <f t="shared" si="7"/>
        <v>8.8146228195721097</v>
      </c>
      <c r="Q36" s="1">
        <f t="shared" si="7"/>
        <v>10.7968053203226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2021-09-16T06:32:51Z</dcterms:created>
  <dcterms:modified xsi:type="dcterms:W3CDTF">2021-11-08T19:46:15Z</dcterms:modified>
</cp:coreProperties>
</file>