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5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E7DE56C6-34DD-428A-95FD-12D6A81C63F9}" xr6:coauthVersionLast="47" xr6:coauthVersionMax="47" xr10:uidLastSave="{00000000-0000-0000-0000-000000000000}"/>
  <bookViews>
    <workbookView xWindow="-110" yWindow="-110" windowWidth="19420" windowHeight="10300" tabRatio="807" activeTab="1" xr2:uid="{00000000-000D-0000-FFFF-FFFF00000000}"/>
  </bookViews>
  <sheets>
    <sheet name="业务员视图首页" sheetId="49" r:id="rId1"/>
    <sheet name="01-业务员-管理视图" sheetId="46" r:id="rId2"/>
    <sheet name="01-业务员-管理视图 " sheetId="38" state="hidden" r:id="rId3"/>
    <sheet name="02-区域销售-管理视图 （旧）" sheetId="44" state="hidden" r:id="rId4"/>
    <sheet name="03-业务单元总经理-管理视图（旧）" sheetId="27" state="hidden" r:id="rId5"/>
  </sheets>
  <externalReferences>
    <externalReference r:id="rId6"/>
  </externalReferences>
  <definedNames>
    <definedName name="_xlnm.Print_Area" localSheetId="1">'01-业务员-管理视图'!$A$1:$Y$33</definedName>
    <definedName name="_xlnm.Print_Area" localSheetId="3">'02-区域销售-管理视图 （旧）'!$A:$AB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8" i="27" l="1"/>
  <c r="Q114" i="27"/>
  <c r="P114" i="27"/>
  <c r="N114" i="27"/>
  <c r="M114" i="27"/>
  <c r="K114" i="27"/>
  <c r="J114" i="27"/>
  <c r="G114" i="27"/>
  <c r="F114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H19" i="27"/>
  <c r="H18" i="27"/>
  <c r="G18" i="27"/>
  <c r="H17" i="27"/>
  <c r="G17" i="27"/>
  <c r="H16" i="27"/>
  <c r="G16" i="27"/>
  <c r="H15" i="27"/>
  <c r="G15" i="27"/>
  <c r="P13" i="27"/>
  <c r="O13" i="27"/>
  <c r="L13" i="27"/>
  <c r="K13" i="27"/>
  <c r="R152" i="44"/>
  <c r="Q116" i="44"/>
  <c r="N116" i="44"/>
  <c r="M116" i="44"/>
  <c r="Q108" i="44"/>
  <c r="P108" i="44"/>
  <c r="N108" i="44"/>
  <c r="M108" i="44"/>
  <c r="K108" i="44"/>
  <c r="J108" i="44"/>
  <c r="G108" i="44"/>
  <c r="F108" i="44"/>
  <c r="N59" i="44"/>
  <c r="M59" i="44"/>
  <c r="L59" i="44"/>
  <c r="K59" i="44"/>
  <c r="J59" i="44"/>
  <c r="I59" i="44"/>
  <c r="H59" i="44"/>
  <c r="G59" i="44"/>
  <c r="F59" i="44"/>
  <c r="E59" i="44"/>
  <c r="D59" i="44"/>
  <c r="C59" i="44"/>
  <c r="H19" i="44"/>
  <c r="H18" i="44"/>
  <c r="H17" i="44"/>
  <c r="G17" i="44"/>
  <c r="H16" i="44"/>
  <c r="G16" i="44"/>
  <c r="H15" i="44"/>
  <c r="G15" i="44"/>
  <c r="I106" i="38"/>
  <c r="I105" i="38"/>
  <c r="I104" i="38"/>
  <c r="H104" i="38"/>
  <c r="I103" i="38"/>
  <c r="H103" i="38"/>
  <c r="I102" i="38"/>
  <c r="H102" i="38"/>
  <c r="O96" i="38"/>
  <c r="N96" i="38"/>
  <c r="M96" i="38"/>
  <c r="L96" i="38"/>
  <c r="K96" i="38"/>
  <c r="J96" i="38"/>
  <c r="I96" i="38"/>
  <c r="H96" i="38"/>
  <c r="G96" i="38"/>
  <c r="F96" i="38"/>
  <c r="E96" i="38"/>
  <c r="D96" i="38"/>
  <c r="H15" i="38"/>
  <c r="D197" i="46"/>
  <c r="C197" i="46"/>
  <c r="J193" i="46"/>
  <c r="J192" i="46"/>
  <c r="J191" i="46"/>
  <c r="I191" i="46"/>
  <c r="J190" i="46"/>
  <c r="I190" i="46"/>
  <c r="J189" i="46"/>
  <c r="I189" i="46"/>
  <c r="P183" i="46"/>
  <c r="N183" i="46"/>
  <c r="M183" i="46"/>
  <c r="L183" i="46"/>
  <c r="K183" i="46"/>
  <c r="J183" i="46"/>
  <c r="I183" i="46"/>
  <c r="H183" i="46"/>
  <c r="G183" i="46"/>
  <c r="F183" i="46"/>
  <c r="E183" i="46"/>
  <c r="D183" i="46"/>
  <c r="O123" i="46"/>
  <c r="N123" i="46"/>
  <c r="M123" i="46"/>
  <c r="G123" i="46"/>
  <c r="F122" i="46"/>
  <c r="E122" i="46"/>
  <c r="D121" i="46"/>
  <c r="H39" i="46"/>
</calcChain>
</file>

<file path=xl/sharedStrings.xml><?xml version="1.0" encoding="utf-8"?>
<sst xmlns="http://schemas.openxmlformats.org/spreadsheetml/2006/main" count="1047" uniqueCount="327">
  <si>
    <t>业务员销售管理视图</t>
  </si>
  <si>
    <t>负责人：</t>
  </si>
  <si>
    <t>马晓卫</t>
  </si>
  <si>
    <t>邮箱：</t>
  </si>
  <si>
    <t>xwma@sanhuamc.com</t>
  </si>
  <si>
    <t>电话：</t>
  </si>
  <si>
    <t>单位：万元</t>
  </si>
  <si>
    <t>紧急预警项-交付异常</t>
  </si>
  <si>
    <t>直属上司：</t>
  </si>
  <si>
    <t>何军</t>
  </si>
  <si>
    <t>2022年当月销售目标：25100</t>
  </si>
  <si>
    <t>2022年当月销售收入：1320</t>
  </si>
  <si>
    <t>2022年当月销售完成率：5.25%</t>
  </si>
  <si>
    <t>1 A客户订单出现零部件缺失，无法按时发货！</t>
  </si>
  <si>
    <t>2022年当月回笼目标：7320</t>
  </si>
  <si>
    <t>2022年当月实际回笼：386</t>
  </si>
  <si>
    <t>2022年当月回笼完成率：5.25%</t>
  </si>
  <si>
    <t>最早、最广、最深地挖掘客户机会，把产品（价值）卖出去；以专业、勤勉的销售服务，巩固竞争地位，支持增长；把钱按时收回来！</t>
  </si>
  <si>
    <t>一、当月收入确认（分客户）</t>
  </si>
  <si>
    <t xml:space="preserve">     二、当月资金回笼（分客户）</t>
  </si>
  <si>
    <t>三、商机</t>
  </si>
  <si>
    <t>IT评估：暂未实现，需ERP、SRM数据集成</t>
  </si>
  <si>
    <r>
      <rPr>
        <b/>
        <u/>
        <sz val="11"/>
        <color theme="1"/>
        <rFont val="宋体"/>
        <family val="3"/>
        <charset val="134"/>
        <scheme val="minor"/>
      </rPr>
      <t>紧急预警项-</t>
    </r>
    <r>
      <rPr>
        <b/>
        <sz val="11"/>
        <color theme="1"/>
        <rFont val="宋体"/>
        <family val="3"/>
        <charset val="134"/>
        <scheme val="minor"/>
      </rPr>
      <t>授信预警</t>
    </r>
  </si>
  <si>
    <t>1 A客户授信额度不足20%</t>
  </si>
  <si>
    <t>IT评估：CRM系统已实现</t>
  </si>
  <si>
    <t>紧急预警项-销售价格过期</t>
  </si>
  <si>
    <t>1 A客户1001型号冷凝器销售价格还有30天到期</t>
  </si>
  <si>
    <r>
      <rPr>
        <b/>
        <u/>
        <sz val="11"/>
        <color theme="1"/>
        <rFont val="宋体"/>
        <family val="3"/>
        <charset val="134"/>
        <scheme val="minor"/>
      </rPr>
      <t>紧急预警项-</t>
    </r>
    <r>
      <rPr>
        <b/>
        <sz val="11"/>
        <color theme="1"/>
        <rFont val="宋体"/>
        <family val="3"/>
        <charset val="134"/>
        <scheme val="minor"/>
      </rPr>
      <t>订单偏离提醒</t>
    </r>
  </si>
  <si>
    <t>1 A客户实际订单与100020商机数量有30%偏离</t>
  </si>
  <si>
    <t>IT评估：暂未实现，需ERP数据集成</t>
  </si>
  <si>
    <t>紧急预警项-影响客户端的信息</t>
  </si>
  <si>
    <t>IT评估：暂未实现</t>
  </si>
  <si>
    <t>序号</t>
  </si>
  <si>
    <t>商机项目名称</t>
  </si>
  <si>
    <t>客户名称</t>
  </si>
  <si>
    <t>应用</t>
  </si>
  <si>
    <t>年需求量</t>
  </si>
  <si>
    <t>年销售额</t>
  </si>
  <si>
    <t>预计SOP时间</t>
  </si>
  <si>
    <t>当前状态</t>
  </si>
  <si>
    <t>下一步工作计划/时间</t>
  </si>
  <si>
    <t>推进进度</t>
  </si>
  <si>
    <t>当前阶段</t>
  </si>
  <si>
    <t>商机等级</t>
  </si>
  <si>
    <t>商机定义</t>
  </si>
  <si>
    <t>进展描述</t>
  </si>
  <si>
    <t>紧急预警项-长期库存超期提醒</t>
  </si>
  <si>
    <t>开利家用蒸发器</t>
  </si>
  <si>
    <t>Carrier</t>
  </si>
  <si>
    <t>家用蒸发器</t>
  </si>
  <si>
    <t>60万套</t>
  </si>
  <si>
    <t>20000万</t>
  </si>
  <si>
    <t>PPAP</t>
  </si>
  <si>
    <t>Pilot/3月</t>
  </si>
  <si>
    <t>小批</t>
  </si>
  <si>
    <t>A</t>
  </si>
  <si>
    <t>0-1</t>
  </si>
  <si>
    <t>链接到
CRM明细</t>
  </si>
  <si>
    <t>1 A客户2001型号蒸发器库存超期180天！</t>
  </si>
  <si>
    <t>Sailboat</t>
  </si>
  <si>
    <t>Daikin Applied</t>
  </si>
  <si>
    <t>Rooftop冷凝器</t>
  </si>
  <si>
    <t>4000台</t>
  </si>
  <si>
    <t>800万</t>
  </si>
  <si>
    <t>1-100</t>
  </si>
  <si>
    <t>IT评估：暂未实现，需要ERP集成</t>
  </si>
  <si>
    <t>商机线索名称</t>
  </si>
  <si>
    <t>预计立项时间</t>
  </si>
  <si>
    <t>紧急预警项-未关闭顾客质量单（重大客户）</t>
  </si>
  <si>
    <t>Pitbull</t>
  </si>
  <si>
    <t>Chiller</t>
  </si>
  <si>
    <t>1000万</t>
  </si>
  <si>
    <t>报价</t>
  </si>
  <si>
    <t>盐雾测试/6月</t>
  </si>
  <si>
    <t>1 A客户2022年1月的顾客质量反馈单未关闭</t>
  </si>
  <si>
    <t>Fan coil</t>
  </si>
  <si>
    <t>家用内机</t>
  </si>
  <si>
    <t>150000台</t>
  </si>
  <si>
    <t>26000万</t>
  </si>
  <si>
    <t>意向报价</t>
  </si>
  <si>
    <t>对比报价/3月</t>
  </si>
  <si>
    <t>注：商机项目是绿灯，还是红灯，是根据项目计划时间来确定的；</t>
  </si>
  <si>
    <t>IT评估：暂未实现，需要与OA系统集成</t>
  </si>
  <si>
    <t>1.1  月度销售进展</t>
  </si>
  <si>
    <t>1.2 月度利润达成情况</t>
  </si>
  <si>
    <t xml:space="preserve">     1.3 新品销售金额</t>
  </si>
  <si>
    <t>重点事项跟进</t>
  </si>
  <si>
    <t>计划销售</t>
  </si>
  <si>
    <t>实际销售</t>
  </si>
  <si>
    <t>利润目标</t>
  </si>
  <si>
    <t>实际利润</t>
  </si>
  <si>
    <t>每日待办事项：</t>
  </si>
  <si>
    <t>我的</t>
  </si>
  <si>
    <t>A108扁管交期梳理，内部库存样品扁管确认</t>
  </si>
  <si>
    <t>销售计划</t>
  </si>
  <si>
    <t>实际达成</t>
  </si>
  <si>
    <t>开利蒸发器批量价格审批准备</t>
  </si>
  <si>
    <t>Sailboat批量价格审批准备</t>
  </si>
  <si>
    <t>周重点工作：</t>
  </si>
  <si>
    <t>1.6 商机管理-概览</t>
  </si>
  <si>
    <t>1.4 新增商机项目立项金额</t>
  </si>
  <si>
    <t>商机（线索/项目）
总金额</t>
  </si>
  <si>
    <t>商机线索-热</t>
  </si>
  <si>
    <t>商机线索-温</t>
  </si>
  <si>
    <t>商机线索-冷</t>
  </si>
  <si>
    <t>商机项目
-立项</t>
  </si>
  <si>
    <t>商机线索-热
（金额）</t>
  </si>
  <si>
    <t>开利蒸发器批量物料发送计划梳理</t>
  </si>
  <si>
    <t>梳理计划并跟墨西哥确认合理性</t>
  </si>
  <si>
    <t>客户1</t>
  </si>
  <si>
    <t>Sailboat内部生产产出计划跟催</t>
  </si>
  <si>
    <t>回复客户3月份的交货计划</t>
  </si>
  <si>
    <t>1.5 商机概览</t>
  </si>
  <si>
    <t>开利蒸发器样品进度跟催</t>
  </si>
  <si>
    <t>确保交期</t>
  </si>
  <si>
    <t>客户2</t>
  </si>
  <si>
    <t>月度重点工作：</t>
  </si>
  <si>
    <t>客户3</t>
  </si>
  <si>
    <t>开利蒸发器PPAP</t>
  </si>
  <si>
    <t>完成客户来厂审核</t>
  </si>
  <si>
    <t>进度</t>
  </si>
  <si>
    <t>开利蒸发器批量物料发送</t>
  </si>
  <si>
    <t>按目标计划完成3月、4月物料发送</t>
  </si>
  <si>
    <t>客户4</t>
  </si>
  <si>
    <t>大金Sailboat完成MQ108/114/115的PPAP</t>
  </si>
  <si>
    <t>完成各30台发送</t>
  </si>
  <si>
    <t>客户5</t>
  </si>
  <si>
    <t>3、客户管理</t>
  </si>
  <si>
    <t>年度重点工作：</t>
  </si>
  <si>
    <t>3.1 战略客户竞争格局</t>
  </si>
  <si>
    <t>开利蒸发器所有型号完成设计定型并上量</t>
  </si>
  <si>
    <t>完成年度目标1.29亿</t>
  </si>
  <si>
    <t>产品应用1</t>
  </si>
  <si>
    <t>产品应用2</t>
  </si>
  <si>
    <t>北美开利X4完成设计变更并上量</t>
  </si>
  <si>
    <t>Q3开始上量</t>
  </si>
  <si>
    <t>总金额</t>
  </si>
  <si>
    <t>三花目标
金额</t>
  </si>
  <si>
    <t>商机项目金额</t>
  </si>
  <si>
    <t>商机线索金额</t>
  </si>
  <si>
    <t>三花现已
批量金额</t>
  </si>
  <si>
    <t>竞争对手
批量金额</t>
  </si>
  <si>
    <t>竞争对手
份额</t>
  </si>
  <si>
    <t>商机项目
金额</t>
  </si>
  <si>
    <t>更新折叠扁管business case</t>
  </si>
  <si>
    <t>更新商务策略并说服开利继续认可</t>
  </si>
  <si>
    <t>A客户</t>
  </si>
  <si>
    <t>B客户</t>
  </si>
  <si>
    <t>竞争对手动态</t>
  </si>
  <si>
    <t>C客户</t>
  </si>
  <si>
    <t>1、竞争对手动态信息（面上）</t>
  </si>
  <si>
    <t>D客户</t>
  </si>
  <si>
    <t>4、市场行业动态</t>
  </si>
  <si>
    <t>市场与行业主题</t>
  </si>
  <si>
    <t>动态信息</t>
  </si>
  <si>
    <t>关联战略客户名称</t>
  </si>
  <si>
    <t>关联商机名称</t>
  </si>
  <si>
    <t>关联区域</t>
  </si>
  <si>
    <t>发布时间</t>
  </si>
  <si>
    <t>发布人</t>
  </si>
  <si>
    <t>阅读量</t>
  </si>
  <si>
    <t>2、PK商机项目动态</t>
  </si>
  <si>
    <t>3、竞争对手优势产品动态</t>
  </si>
  <si>
    <t>1.行业信息报（当年累计销售数据等）</t>
  </si>
  <si>
    <t>2.HVAC行业信息动态</t>
  </si>
  <si>
    <t>3 新领域行业动态</t>
  </si>
  <si>
    <t>客户接待计划</t>
  </si>
  <si>
    <t>1.1  年度销售进展</t>
  </si>
  <si>
    <t>1.3 年度利润达成情况</t>
  </si>
  <si>
    <t>1.5年度销售进展-战略客户</t>
  </si>
  <si>
    <t>1.6 月度销售进展-战略客户</t>
  </si>
  <si>
    <t>客户</t>
  </si>
  <si>
    <t>接待事项</t>
  </si>
  <si>
    <t>接待时间</t>
  </si>
  <si>
    <t>客户人员</t>
  </si>
  <si>
    <t>计划销售指标</t>
  </si>
  <si>
    <t>实际销售（万）</t>
  </si>
  <si>
    <t>当月计划销售（万）</t>
  </si>
  <si>
    <t>E客户</t>
  </si>
  <si>
    <t>1.8 年度销售进展-分月份</t>
  </si>
  <si>
    <t>年度资金回笼情况</t>
  </si>
  <si>
    <t>当月实际达成（万）</t>
  </si>
  <si>
    <t>月度销售计划金额</t>
  </si>
  <si>
    <t>当月已开票金额</t>
  </si>
  <si>
    <t>已实现未开票金额</t>
  </si>
  <si>
    <t>全月预计可开票金额</t>
  </si>
  <si>
    <t>总计</t>
  </si>
  <si>
    <t>当月回笼计划金额</t>
  </si>
  <si>
    <t>当月已回笼金额</t>
  </si>
  <si>
    <t>全月预计可回笼金额</t>
  </si>
  <si>
    <t>合计</t>
  </si>
  <si>
    <t>客户A</t>
  </si>
  <si>
    <t>客户B</t>
  </si>
  <si>
    <t>客户C</t>
  </si>
  <si>
    <t>客户D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</si>
  <si>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</si>
  <si>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</si>
  <si>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</si>
  <si>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</si>
  <si>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</si>
  <si>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</si>
  <si>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</si>
  <si>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</si>
  <si>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</si>
  <si>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</si>
  <si>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</si>
  <si>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</si>
  <si>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2022年
计划</t>
  </si>
  <si>
    <t>2022年
实际</t>
  </si>
  <si>
    <t>2021年
实际</t>
  </si>
  <si>
    <t>2022年
达成率</t>
  </si>
  <si>
    <t>全月预计可回笼</t>
  </si>
  <si>
    <t>累计回笼金额</t>
  </si>
  <si>
    <t>资金回笼率</t>
  </si>
  <si>
    <t>计划达成率</t>
  </si>
  <si>
    <t>客户E</t>
  </si>
  <si>
    <t>当月商机线索（冷→热）金额</t>
  </si>
  <si>
    <t>当月增量</t>
  </si>
  <si>
    <t>商机总金额</t>
  </si>
  <si>
    <t>冷线索</t>
  </si>
  <si>
    <t>温线索</t>
  </si>
  <si>
    <t>热线索</t>
  </si>
  <si>
    <t>已立项</t>
  </si>
  <si>
    <t>权限管控
业务单元区域销售负责人:何军
业务员：马晓卫</t>
  </si>
  <si>
    <t>2022年个人销售目标：25100</t>
  </si>
  <si>
    <t>2022年个人销售收入：1320</t>
  </si>
  <si>
    <t>2022年个人销售完成率：5.25%</t>
  </si>
  <si>
    <t>2022年个人新品销售目标：7320</t>
  </si>
  <si>
    <t>2022年个人新品收入：386</t>
  </si>
  <si>
    <t>2022年个人新品完成率：5.27%</t>
  </si>
  <si>
    <t>2022年个人立项数量目标：:5000</t>
  </si>
  <si>
    <t>2022年个人立项实绩：1350</t>
  </si>
  <si>
    <t>2022年个人立项完成率：27.00%</t>
  </si>
  <si>
    <t>1.3 新品销售金额</t>
  </si>
  <si>
    <t>1.5  资金回笼情况</t>
  </si>
  <si>
    <t>2.2 商机项目管理（我的）</t>
  </si>
  <si>
    <t>2.3 商机线索管理（我的）</t>
  </si>
  <si>
    <t>客户异动</t>
  </si>
  <si>
    <t>del</t>
  </si>
  <si>
    <t>1、客诉未关闭</t>
  </si>
  <si>
    <t>2、异常库存</t>
  </si>
  <si>
    <t>3、交货问题等</t>
  </si>
  <si>
    <t>当月回笼金额</t>
  </si>
  <si>
    <t>待回笼总额</t>
  </si>
  <si>
    <t>当月资金回笼率</t>
  </si>
  <si>
    <t>权限管控
业务单元销售负责人:倪晓明
业务单元区域销售负责人：彭波</t>
  </si>
  <si>
    <t>彭波</t>
  </si>
  <si>
    <t>直属上司：倪晓明</t>
  </si>
  <si>
    <t>2022年区域销售目标：19000</t>
  </si>
  <si>
    <t>2022年区域销售收入：1746</t>
  </si>
  <si>
    <t>2022年区域销售完成率：9.19%</t>
  </si>
  <si>
    <t>2022年区域新品销售目标：2567</t>
  </si>
  <si>
    <t>2022年区域新品收入：271</t>
  </si>
  <si>
    <t>2022年区域新品完成率:10.55%</t>
  </si>
  <si>
    <t>2022年区域立项数量目标:10000</t>
  </si>
  <si>
    <t>2022年区域立项实绩：1357</t>
  </si>
  <si>
    <t>2022年区域立项完成率:13.57%</t>
  </si>
  <si>
    <t>最新立项项目动态</t>
  </si>
  <si>
    <t>1.1  月度销售进展-分区域</t>
  </si>
  <si>
    <t>1.3 新品销售金额-分区域</t>
  </si>
  <si>
    <t>1.4 新增商机项目立项金额-分区域</t>
  </si>
  <si>
    <t>项目名</t>
  </si>
  <si>
    <t>A/B类</t>
  </si>
  <si>
    <t>项目金额</t>
  </si>
  <si>
    <t>区域/业务员</t>
  </si>
  <si>
    <t>立项日期</t>
  </si>
  <si>
    <t>XX</t>
  </si>
  <si>
    <t>新商机线索输入动态</t>
  </si>
  <si>
    <t>商机名</t>
  </si>
  <si>
    <t>行业</t>
  </si>
  <si>
    <t>商机金额</t>
  </si>
  <si>
    <t>输入日期</t>
  </si>
  <si>
    <t>1.6商机管理-概览</t>
  </si>
  <si>
    <t>业务员1</t>
  </si>
  <si>
    <t>业务员2</t>
  </si>
  <si>
    <t>业务员3</t>
  </si>
  <si>
    <t>新客户输入动态</t>
  </si>
  <si>
    <t>领域</t>
  </si>
  <si>
    <t>年度销售达成情况-分月份</t>
  </si>
  <si>
    <t>2021年实际</t>
  </si>
  <si>
    <t>2022年实际</t>
  </si>
  <si>
    <t>2022年计划</t>
  </si>
  <si>
    <t>2022年达成率</t>
  </si>
  <si>
    <t>1.5 年度销售进展-战略客户</t>
  </si>
  <si>
    <t>1.6月度销售进展-战略客户</t>
  </si>
  <si>
    <t xml:space="preserve">  年度销售达成情况</t>
  </si>
  <si>
    <t>地区</t>
  </si>
  <si>
    <t>计划利润</t>
  </si>
  <si>
    <t>张三</t>
  </si>
  <si>
    <t>李四</t>
  </si>
  <si>
    <t>王五</t>
  </si>
  <si>
    <t>亚太</t>
  </si>
  <si>
    <t>计划销售指标（万）</t>
  </si>
  <si>
    <t>计划</t>
  </si>
  <si>
    <t>中国</t>
  </si>
  <si>
    <t>欧洲</t>
  </si>
  <si>
    <t>北美</t>
  </si>
  <si>
    <t>全公司</t>
  </si>
  <si>
    <t>权限管控
业务单元总经理:倪晓明
业务单元销售负责人：</t>
  </si>
  <si>
    <t>业务单元总经理销售管理视图</t>
  </si>
  <si>
    <t>倪晓明</t>
  </si>
  <si>
    <t>xmni@sanhuamc.com</t>
  </si>
  <si>
    <t>公司年度销售指标：</t>
  </si>
  <si>
    <t>年度实际销售收入：</t>
  </si>
  <si>
    <t>年度销售完成率：</t>
  </si>
  <si>
    <t>公司新品销售目标：</t>
  </si>
  <si>
    <t>公司新品收入：386</t>
  </si>
  <si>
    <t>公司新品完成率：5.27%</t>
  </si>
  <si>
    <t>公司立项数量目标：</t>
  </si>
  <si>
    <t>公司立项实绩：</t>
  </si>
  <si>
    <t>公司立项完成率：</t>
  </si>
  <si>
    <t>美洲</t>
  </si>
  <si>
    <t>2、商机管理</t>
  </si>
  <si>
    <t>1.3 年度销售进展-分月份</t>
  </si>
  <si>
    <t>战略客户销售达成情况</t>
  </si>
  <si>
    <t>1.1  年度销售进展-分区域</t>
  </si>
  <si>
    <t>2.1商机概览</t>
  </si>
  <si>
    <t>商机（线索/项目）总金额</t>
  </si>
  <si>
    <t>1、 我关注的商机项目</t>
    <phoneticPr fontId="10" type="noConversion"/>
  </si>
  <si>
    <t>业务单元区域销售管理视图</t>
    <phoneticPr fontId="10" type="noConversion"/>
  </si>
  <si>
    <t>pengb@sanhuamc.com</t>
    <phoneticPr fontId="10" type="noConversion"/>
  </si>
  <si>
    <t>当年挑战/必拿项目</t>
    <phoneticPr fontId="10" type="noConversion"/>
  </si>
  <si>
    <t>1 自2022年3月底上海实施疫情封控以来，客户A所在上海工厂受疫情影响，宣布停工停产。</t>
    <phoneticPr fontId="10" type="noConversion"/>
  </si>
  <si>
    <t>维度</t>
    <phoneticPr fontId="61" type="noConversion"/>
  </si>
  <si>
    <t>客户abcd</t>
    <phoneticPr fontId="61" type="noConversion"/>
  </si>
  <si>
    <t>年月</t>
    <phoneticPr fontId="61" type="noConversion"/>
  </si>
  <si>
    <t>商机线索/项目</t>
    <phoneticPr fontId="6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</si>
</sst>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3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u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6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u/>
      <sz val="8"/>
      <color rgb="FFFF0000"/>
      <name val="宋体"/>
      <family val="3"/>
      <charset val="134"/>
      <scheme val="minor"/>
    </font>
    <font>
      <u/>
      <sz val="8"/>
      <color rgb="FFFF0000"/>
      <name val="宋体"/>
      <family val="3"/>
      <charset val="134"/>
      <scheme val="minor"/>
    </font>
    <font>
      <sz val="9"/>
      <color rgb="FF444444"/>
      <name val="Segoe UI"/>
      <family val="2"/>
    </font>
    <font>
      <sz val="9"/>
      <color rgb="FF444444"/>
      <name val="宋体"/>
      <family val="3"/>
      <charset val="134"/>
    </font>
    <font>
      <b/>
      <sz val="18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6"/>
      <color rgb="FFFF0000"/>
      <name val="宋体"/>
      <family val="3"/>
      <charset val="134"/>
      <scheme val="minor"/>
    </font>
    <font>
      <u/>
      <sz val="8"/>
      <name val="宋体"/>
      <family val="3"/>
      <charset val="134"/>
      <scheme val="minor"/>
    </font>
    <font>
      <b/>
      <sz val="9"/>
      <color theme="0"/>
      <name val="宋体"/>
      <family val="3"/>
      <charset val="134"/>
      <scheme val="minor"/>
    </font>
    <font>
      <sz val="6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0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8"/>
      <color theme="0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8"/>
      <color rgb="FF0000FF"/>
      <name val="宋体"/>
      <family val="3"/>
      <charset val="134"/>
      <scheme val="minor"/>
    </font>
    <font>
      <b/>
      <u/>
      <sz val="10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48"/>
      <color theme="0"/>
      <name val="黑体"/>
      <family val="3"/>
      <charset val="134"/>
    </font>
    <font>
      <b/>
      <u/>
      <sz val="11"/>
      <color theme="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6"/>
      <name val="宋体"/>
      <family val="3"/>
      <charset val="134"/>
      <scheme val="minor"/>
    </font>
    <font>
      <sz val="10"/>
      <color rgb="FF16325C"/>
      <name val="宋体"/>
      <family val="3"/>
      <charset val="134"/>
    </font>
    <font>
      <sz val="28"/>
      <color theme="8" tint="-0.249977111117893"/>
      <name val="黑体"/>
      <family val="3"/>
      <charset val="134"/>
    </font>
    <font>
      <sz val="28"/>
      <color rgb="FFFF0000"/>
      <name val="黑体"/>
      <family val="3"/>
      <charset val="134"/>
    </font>
    <font>
      <u/>
      <sz val="6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b/>
      <u/>
      <sz val="8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9"/>
      <color rgb="FFFF0000"/>
      <name val="Segoe UI"/>
      <family val="2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206518753624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9" fontId="60" fillId="0" borderId="0" applyFont="0" applyFill="0" applyBorder="0" applyAlignment="0" applyProtection="0">
      <alignment vertical="center"/>
    </xf>
    <xf numFmtId="0" fontId="60" fillId="0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</cellStyleXfs>
  <cellXfs count="5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2" applyFont="1">
      <alignment vertical="center"/>
    </xf>
    <xf numFmtId="0" fontId="1" fillId="0" borderId="7" xfId="2" applyFont="1" applyBorder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4" fillId="3" borderId="0" xfId="2" applyFont="1" applyFill="1">
      <alignment vertical="center"/>
    </xf>
    <xf numFmtId="0" fontId="4" fillId="3" borderId="0" xfId="2" applyFont="1" applyFill="1" applyAlignment="1">
      <alignment horizontal="left" vertical="center"/>
    </xf>
    <xf numFmtId="0" fontId="4" fillId="3" borderId="0" xfId="0" applyFont="1" applyFill="1">
      <alignment vertical="center"/>
    </xf>
    <xf numFmtId="0" fontId="4" fillId="3" borderId="6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6" fillId="3" borderId="0" xfId="0" applyFont="1" applyFill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6" fillId="0" borderId="5" xfId="0" applyFont="1" applyBorder="1" applyAlignment="1">
      <alignment horizontal="left" vertical="center"/>
    </xf>
    <xf numFmtId="0" fontId="4" fillId="0" borderId="6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>
      <alignment vertical="center"/>
    </xf>
    <xf numFmtId="9" fontId="4" fillId="3" borderId="0" xfId="1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4" fillId="3" borderId="12" xfId="0" applyFont="1" applyFill="1" applyBorder="1">
      <alignment vertical="center"/>
    </xf>
    <xf numFmtId="9" fontId="4" fillId="0" borderId="0" xfId="1" applyFont="1" applyBorder="1">
      <alignment vertical="center"/>
    </xf>
    <xf numFmtId="0" fontId="4" fillId="0" borderId="10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0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2" xfId="2" applyFont="1" applyBorder="1">
      <alignment vertical="center"/>
    </xf>
    <xf numFmtId="0" fontId="4" fillId="3" borderId="6" xfId="2" applyFont="1" applyFill="1" applyBorder="1">
      <alignment vertical="center"/>
    </xf>
    <xf numFmtId="0" fontId="4" fillId="3" borderId="7" xfId="2" applyFont="1" applyFill="1" applyBorder="1">
      <alignment vertical="center"/>
    </xf>
    <xf numFmtId="0" fontId="4" fillId="3" borderId="9" xfId="2" applyFont="1" applyFill="1" applyBorder="1" applyAlignment="1">
      <alignment horizontal="left" vertical="center"/>
    </xf>
    <xf numFmtId="0" fontId="11" fillId="4" borderId="0" xfId="2" applyFont="1" applyFill="1">
      <alignment vertical="center"/>
    </xf>
    <xf numFmtId="0" fontId="4" fillId="3" borderId="9" xfId="2" applyFont="1" applyFill="1" applyBorder="1">
      <alignment vertical="center"/>
    </xf>
    <xf numFmtId="0" fontId="4" fillId="3" borderId="10" xfId="2" applyFont="1" applyFill="1" applyBorder="1">
      <alignment vertical="center"/>
    </xf>
    <xf numFmtId="9" fontId="4" fillId="0" borderId="0" xfId="1" applyFont="1">
      <alignment vertical="center"/>
    </xf>
    <xf numFmtId="0" fontId="4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16" fillId="0" borderId="5" xfId="0" applyFont="1" applyBorder="1" applyAlignment="1">
      <alignment horizontal="left" vertical="center"/>
    </xf>
    <xf numFmtId="0" fontId="5" fillId="0" borderId="6" xfId="0" applyFont="1" applyBorder="1">
      <alignment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9" fillId="3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3" borderId="0" xfId="0" applyFill="1">
      <alignment vertical="center"/>
    </xf>
    <xf numFmtId="0" fontId="5" fillId="0" borderId="3" xfId="0" applyFont="1" applyBorder="1" applyAlignment="1">
      <alignment horizontal="center" vertical="center"/>
    </xf>
    <xf numFmtId="0" fontId="4" fillId="3" borderId="7" xfId="0" applyFont="1" applyFill="1" applyBorder="1">
      <alignment vertical="center"/>
    </xf>
    <xf numFmtId="0" fontId="17" fillId="3" borderId="0" xfId="0" applyFont="1" applyFill="1">
      <alignment vertical="center"/>
    </xf>
    <xf numFmtId="0" fontId="16" fillId="3" borderId="5" xfId="0" applyFont="1" applyFill="1" applyBorder="1" applyAlignment="1">
      <alignment horizontal="left" vertical="center"/>
    </xf>
    <xf numFmtId="0" fontId="5" fillId="3" borderId="6" xfId="0" applyFont="1" applyFill="1" applyBorder="1">
      <alignment vertical="center"/>
    </xf>
    <xf numFmtId="0" fontId="5" fillId="3" borderId="6" xfId="2" applyFont="1" applyFill="1" applyBorder="1">
      <alignment vertical="center"/>
    </xf>
    <xf numFmtId="0" fontId="18" fillId="3" borderId="7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3" borderId="0" xfId="2" applyFont="1" applyFill="1">
      <alignment vertical="center"/>
    </xf>
    <xf numFmtId="0" fontId="18" fillId="3" borderId="7" xfId="0" applyFont="1" applyFill="1" applyBorder="1" applyAlignment="1">
      <alignment horizontal="left"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9" xfId="2" applyFont="1" applyFill="1" applyBorder="1">
      <alignment vertical="center"/>
    </xf>
    <xf numFmtId="0" fontId="18" fillId="0" borderId="7" xfId="0" applyFont="1" applyBorder="1">
      <alignment vertical="center"/>
    </xf>
    <xf numFmtId="0" fontId="5" fillId="0" borderId="0" xfId="2" applyFont="1">
      <alignment vertical="center"/>
    </xf>
    <xf numFmtId="0" fontId="4" fillId="0" borderId="11" xfId="0" applyFont="1" applyBorder="1">
      <alignment vertical="center"/>
    </xf>
    <xf numFmtId="0" fontId="18" fillId="0" borderId="5" xfId="0" applyFont="1" applyBorder="1">
      <alignment vertical="center"/>
    </xf>
    <xf numFmtId="0" fontId="5" fillId="0" borderId="6" xfId="2" applyFont="1" applyBorder="1">
      <alignment vertical="center"/>
    </xf>
    <xf numFmtId="0" fontId="5" fillId="0" borderId="9" xfId="2" applyFont="1" applyBorder="1">
      <alignment vertical="center"/>
    </xf>
    <xf numFmtId="0" fontId="4" fillId="0" borderId="12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7" xfId="0" applyFont="1" applyFill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0" xfId="0" applyFont="1" applyBorder="1">
      <alignment vertical="center"/>
    </xf>
    <xf numFmtId="0" fontId="17" fillId="0" borderId="0" xfId="0" applyFont="1">
      <alignment vertical="center"/>
    </xf>
    <xf numFmtId="0" fontId="5" fillId="3" borderId="10" xfId="2" applyFont="1" applyFill="1" applyBorder="1">
      <alignment vertical="center"/>
    </xf>
    <xf numFmtId="0" fontId="5" fillId="3" borderId="11" xfId="2" applyFont="1" applyFill="1" applyBorder="1">
      <alignment vertical="center"/>
    </xf>
    <xf numFmtId="0" fontId="5" fillId="3" borderId="12" xfId="2" applyFont="1" applyFill="1" applyBorder="1">
      <alignment vertical="center"/>
    </xf>
    <xf numFmtId="0" fontId="5" fillId="0" borderId="11" xfId="2" applyFont="1" applyBorder="1">
      <alignment vertical="center"/>
    </xf>
    <xf numFmtId="0" fontId="5" fillId="0" borderId="10" xfId="2" applyFont="1" applyBorder="1">
      <alignment vertical="center"/>
    </xf>
    <xf numFmtId="0" fontId="5" fillId="0" borderId="12" xfId="2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7" xfId="0" applyFont="1" applyBorder="1">
      <alignment vertical="center"/>
    </xf>
    <xf numFmtId="0" fontId="9" fillId="3" borderId="5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right" vertical="center"/>
    </xf>
    <xf numFmtId="176" fontId="4" fillId="3" borderId="1" xfId="0" applyNumberFormat="1" applyFont="1" applyFill="1" applyBorder="1" applyAlignment="1">
      <alignment horizontal="left" vertical="center"/>
    </xf>
    <xf numFmtId="0" fontId="7" fillId="3" borderId="0" xfId="0" applyFont="1" applyFill="1">
      <alignment vertical="center"/>
    </xf>
    <xf numFmtId="0" fontId="9" fillId="3" borderId="7" xfId="0" applyFont="1" applyFill="1" applyBorder="1">
      <alignment vertical="center"/>
    </xf>
    <xf numFmtId="0" fontId="16" fillId="3" borderId="17" xfId="2" applyFont="1" applyFill="1" applyBorder="1">
      <alignment vertical="center"/>
    </xf>
    <xf numFmtId="0" fontId="18" fillId="3" borderId="18" xfId="2" applyFont="1" applyFill="1" applyBorder="1">
      <alignment vertical="center"/>
    </xf>
    <xf numFmtId="0" fontId="14" fillId="3" borderId="18" xfId="2" applyFont="1" applyFill="1" applyBorder="1" applyAlignment="1">
      <alignment horizontal="left" vertical="center"/>
    </xf>
    <xf numFmtId="0" fontId="14" fillId="3" borderId="18" xfId="2" applyFont="1" applyFill="1" applyBorder="1">
      <alignment vertical="center"/>
    </xf>
    <xf numFmtId="0" fontId="60" fillId="3" borderId="0" xfId="2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3" borderId="0" xfId="2" applyFont="1" applyFill="1">
      <alignment vertical="center"/>
    </xf>
    <xf numFmtId="0" fontId="21" fillId="3" borderId="0" xfId="0" applyFont="1" applyFill="1">
      <alignment vertical="center"/>
    </xf>
    <xf numFmtId="0" fontId="22" fillId="3" borderId="0" xfId="0" applyFont="1" applyFill="1">
      <alignment vertical="center"/>
    </xf>
    <xf numFmtId="10" fontId="60" fillId="3" borderId="0" xfId="2" applyNumberFormat="1" applyFill="1">
      <alignment vertical="center"/>
    </xf>
    <xf numFmtId="0" fontId="2" fillId="3" borderId="0" xfId="2" applyFont="1" applyFill="1" applyAlignment="1">
      <alignment horizontal="left" vertical="center"/>
    </xf>
    <xf numFmtId="0" fontId="23" fillId="3" borderId="0" xfId="2" applyFont="1" applyFill="1">
      <alignment vertical="center"/>
    </xf>
    <xf numFmtId="0" fontId="16" fillId="3" borderId="5" xfId="2" applyFont="1" applyFill="1" applyBorder="1" applyAlignment="1">
      <alignment horizontal="left" vertical="center"/>
    </xf>
    <xf numFmtId="0" fontId="16" fillId="3" borderId="6" xfId="2" applyFont="1" applyFill="1" applyBorder="1">
      <alignment vertical="center"/>
    </xf>
    <xf numFmtId="0" fontId="15" fillId="3" borderId="16" xfId="2" applyFont="1" applyFill="1" applyBorder="1" applyAlignment="1">
      <alignment horizontal="center" vertical="center"/>
    </xf>
    <xf numFmtId="0" fontId="15" fillId="3" borderId="3" xfId="2" applyFont="1" applyFill="1" applyBorder="1" applyAlignment="1">
      <alignment horizontal="center" vertical="center"/>
    </xf>
    <xf numFmtId="0" fontId="19" fillId="3" borderId="16" xfId="2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center" vertical="center"/>
    </xf>
    <xf numFmtId="0" fontId="20" fillId="3" borderId="3" xfId="2" applyFont="1" applyFill="1" applyBorder="1" applyAlignment="1">
      <alignment horizontal="center" vertical="center"/>
    </xf>
    <xf numFmtId="0" fontId="5" fillId="3" borderId="3" xfId="2" applyFont="1" applyFill="1" applyBorder="1">
      <alignment vertical="center"/>
    </xf>
    <xf numFmtId="0" fontId="5" fillId="3" borderId="3" xfId="2" applyFont="1" applyFill="1" applyBorder="1" applyAlignment="1">
      <alignment horizontal="left" vertical="center"/>
    </xf>
    <xf numFmtId="0" fontId="5" fillId="3" borderId="8" xfId="2" applyFont="1" applyFill="1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4" fillId="0" borderId="0" xfId="0" applyFont="1">
      <alignment vertical="center"/>
    </xf>
    <xf numFmtId="0" fontId="2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16" fillId="5" borderId="5" xfId="0" applyFont="1" applyFill="1" applyBorder="1" applyAlignment="1">
      <alignment horizontal="left" vertical="center"/>
    </xf>
    <xf numFmtId="0" fontId="5" fillId="5" borderId="6" xfId="0" applyFont="1" applyFill="1" applyBorder="1">
      <alignment vertical="center"/>
    </xf>
    <xf numFmtId="0" fontId="5" fillId="2" borderId="16" xfId="0" applyFont="1" applyFill="1" applyBorder="1" applyAlignment="1">
      <alignment horizontal="center" vertical="center" wrapText="1"/>
    </xf>
    <xf numFmtId="9" fontId="5" fillId="0" borderId="0" xfId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9" fontId="5" fillId="0" borderId="9" xfId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0" fontId="4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3" borderId="6" xfId="2" applyFont="1" applyFill="1" applyBorder="1">
      <alignment vertical="center"/>
    </xf>
    <xf numFmtId="0" fontId="5" fillId="3" borderId="9" xfId="2" applyFont="1" applyFill="1" applyBorder="1" applyAlignment="1">
      <alignment horizontal="left" vertical="center"/>
    </xf>
    <xf numFmtId="0" fontId="18" fillId="3" borderId="18" xfId="0" applyFont="1" applyFill="1" applyBorder="1">
      <alignment vertical="center"/>
    </xf>
    <xf numFmtId="0" fontId="60" fillId="3" borderId="0" xfId="2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25" fillId="3" borderId="0" xfId="2" applyFont="1" applyFill="1">
      <alignment vertical="center"/>
    </xf>
    <xf numFmtId="0" fontId="15" fillId="3" borderId="0" xfId="2" applyFont="1" applyFill="1" applyAlignment="1">
      <alignment horizontal="center" vertical="center" wrapText="1"/>
    </xf>
    <xf numFmtId="0" fontId="60" fillId="3" borderId="0" xfId="2" applyFill="1" applyAlignment="1">
      <alignment horizontal="center" vertical="center" wrapText="1"/>
    </xf>
    <xf numFmtId="0" fontId="15" fillId="3" borderId="0" xfId="2" applyFont="1" applyFill="1" applyAlignment="1">
      <alignment horizontal="center" vertical="center"/>
    </xf>
    <xf numFmtId="0" fontId="5" fillId="3" borderId="6" xfId="2" applyFont="1" applyFill="1" applyBorder="1" applyAlignment="1">
      <alignment horizontal="center" vertical="center"/>
    </xf>
    <xf numFmtId="0" fontId="15" fillId="3" borderId="3" xfId="2" applyFont="1" applyFill="1" applyBorder="1" applyAlignment="1">
      <alignment horizontal="center" vertical="center" wrapText="1"/>
    </xf>
    <xf numFmtId="0" fontId="15" fillId="3" borderId="3" xfId="2" applyFont="1" applyFill="1" applyBorder="1">
      <alignment vertical="center"/>
    </xf>
    <xf numFmtId="0" fontId="26" fillId="3" borderId="3" xfId="2" applyFont="1" applyFill="1" applyBorder="1" applyAlignment="1">
      <alignment horizontal="center" vertical="center" wrapText="1"/>
    </xf>
    <xf numFmtId="0" fontId="26" fillId="3" borderId="0" xfId="2" applyFont="1" applyFill="1" applyAlignment="1">
      <alignment horizontal="center" vertical="center" wrapText="1"/>
    </xf>
    <xf numFmtId="0" fontId="15" fillId="3" borderId="0" xfId="2" applyFont="1" applyFill="1">
      <alignment vertical="center"/>
    </xf>
    <xf numFmtId="0" fontId="5" fillId="3" borderId="9" xfId="2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2" borderId="3" xfId="0" applyFont="1" applyFill="1" applyBorder="1" applyAlignment="1">
      <alignment vertical="center" wrapText="1"/>
    </xf>
    <xf numFmtId="0" fontId="5" fillId="0" borderId="3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5" fillId="2" borderId="9" xfId="0" applyFont="1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18" fillId="3" borderId="0" xfId="0" applyFont="1" applyFill="1">
      <alignment vertical="center"/>
    </xf>
    <xf numFmtId="0" fontId="19" fillId="3" borderId="5" xfId="0" applyFont="1" applyFill="1" applyBorder="1">
      <alignment vertical="center"/>
    </xf>
    <xf numFmtId="0" fontId="19" fillId="3" borderId="6" xfId="0" applyFont="1" applyFill="1" applyBorder="1">
      <alignment vertical="center"/>
    </xf>
    <xf numFmtId="0" fontId="5" fillId="3" borderId="7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9" fillId="3" borderId="20" xfId="0" applyFont="1" applyFill="1" applyBorder="1">
      <alignment vertical="center"/>
    </xf>
    <xf numFmtId="0" fontId="19" fillId="3" borderId="7" xfId="0" applyFont="1" applyFill="1" applyBorder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5" fillId="3" borderId="7" xfId="0" applyFont="1" applyFill="1" applyBorder="1">
      <alignment vertical="center"/>
    </xf>
    <xf numFmtId="9" fontId="17" fillId="3" borderId="0" xfId="1" applyFont="1" applyFill="1" applyBorder="1">
      <alignment vertical="center"/>
    </xf>
    <xf numFmtId="0" fontId="5" fillId="5" borderId="10" xfId="0" applyFont="1" applyFill="1" applyBorder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2" applyFont="1" applyFill="1" applyAlignment="1">
      <alignment horizontal="left" vertical="center"/>
    </xf>
    <xf numFmtId="0" fontId="5" fillId="3" borderId="10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2" applyFont="1">
      <alignment vertical="center"/>
    </xf>
    <xf numFmtId="0" fontId="28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8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>
      <alignment vertical="center"/>
    </xf>
    <xf numFmtId="0" fontId="30" fillId="0" borderId="0" xfId="2" applyFont="1">
      <alignment vertical="center"/>
    </xf>
    <xf numFmtId="0" fontId="31" fillId="0" borderId="0" xfId="2" applyFont="1">
      <alignment vertical="center"/>
    </xf>
    <xf numFmtId="0" fontId="32" fillId="0" borderId="0" xfId="2" applyFont="1">
      <alignment vertical="center"/>
    </xf>
    <xf numFmtId="0" fontId="29" fillId="0" borderId="0" xfId="2" applyFont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1" fillId="0" borderId="0" xfId="0" applyFont="1">
      <alignment vertical="center"/>
    </xf>
    <xf numFmtId="0" fontId="33" fillId="0" borderId="0" xfId="0" applyFont="1" applyAlignment="1">
      <alignment horizontal="left" vertical="center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horizontal="center" vertical="center" wrapText="1"/>
    </xf>
    <xf numFmtId="0" fontId="34" fillId="0" borderId="0" xfId="0" applyFont="1">
      <alignment vertical="center"/>
    </xf>
    <xf numFmtId="0" fontId="60" fillId="0" borderId="0" xfId="2">
      <alignment vertical="center"/>
    </xf>
    <xf numFmtId="0" fontId="4" fillId="0" borderId="0" xfId="2" applyFont="1" applyAlignment="1">
      <alignment horizontal="center" vertical="center" wrapText="1"/>
    </xf>
    <xf numFmtId="0" fontId="60" fillId="0" borderId="0" xfId="2" applyAlignment="1">
      <alignment horizontal="center" vertical="center" wrapText="1"/>
    </xf>
    <xf numFmtId="0" fontId="60" fillId="0" borderId="0" xfId="2" applyAlignment="1">
      <alignment horizontal="center" vertical="center"/>
    </xf>
    <xf numFmtId="0" fontId="9" fillId="3" borderId="5" xfId="2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right" vertical="center"/>
    </xf>
    <xf numFmtId="0" fontId="9" fillId="3" borderId="7" xfId="2" applyFont="1" applyFill="1" applyBorder="1">
      <alignment vertical="center"/>
    </xf>
    <xf numFmtId="0" fontId="4" fillId="3" borderId="0" xfId="2" applyFont="1" applyFill="1" applyAlignment="1">
      <alignment horizontal="right" vertical="center"/>
    </xf>
    <xf numFmtId="0" fontId="4" fillId="3" borderId="8" xfId="2" applyFont="1" applyFill="1" applyBorder="1">
      <alignment vertical="center"/>
    </xf>
    <xf numFmtId="0" fontId="6" fillId="3" borderId="6" xfId="0" applyFont="1" applyFill="1" applyBorder="1" applyAlignment="1">
      <alignment horizontal="left" vertical="center"/>
    </xf>
    <xf numFmtId="0" fontId="5" fillId="3" borderId="0" xfId="2" applyFont="1" applyFill="1" applyAlignment="1">
      <alignment horizontal="center" vertical="center"/>
    </xf>
    <xf numFmtId="0" fontId="18" fillId="4" borderId="0" xfId="2" applyFont="1" applyFill="1" applyAlignment="1">
      <alignment horizontal="center" vertical="center"/>
    </xf>
    <xf numFmtId="0" fontId="18" fillId="3" borderId="0" xfId="2" applyFont="1" applyFill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18" fillId="3" borderId="5" xfId="0" applyFont="1" applyFill="1" applyBorder="1">
      <alignment vertical="center"/>
    </xf>
    <xf numFmtId="9" fontId="17" fillId="0" borderId="0" xfId="1" applyFont="1" applyBorder="1">
      <alignment vertical="center"/>
    </xf>
    <xf numFmtId="0" fontId="60" fillId="0" borderId="10" xfId="2" applyBorder="1">
      <alignment vertical="center"/>
    </xf>
    <xf numFmtId="0" fontId="60" fillId="0" borderId="11" xfId="2" applyBorder="1">
      <alignment vertical="center"/>
    </xf>
    <xf numFmtId="0" fontId="60" fillId="0" borderId="6" xfId="2" applyBorder="1">
      <alignment vertical="center"/>
    </xf>
    <xf numFmtId="0" fontId="0" fillId="0" borderId="12" xfId="0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9" xfId="0" applyBorder="1">
      <alignment vertical="center"/>
    </xf>
    <xf numFmtId="9" fontId="4" fillId="0" borderId="13" xfId="1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35" fillId="0" borderId="0" xfId="2" applyFont="1">
      <alignment vertical="center"/>
    </xf>
    <xf numFmtId="0" fontId="36" fillId="0" borderId="0" xfId="2" applyFont="1">
      <alignment vertical="center"/>
    </xf>
    <xf numFmtId="0" fontId="18" fillId="3" borderId="5" xfId="2" applyFont="1" applyFill="1" applyBorder="1" applyAlignment="1">
      <alignment horizontal="left" vertical="center"/>
    </xf>
    <xf numFmtId="0" fontId="5" fillId="3" borderId="6" xfId="2" applyFont="1" applyFill="1" applyBorder="1" applyAlignment="1">
      <alignment horizontal="left" vertical="center"/>
    </xf>
    <xf numFmtId="0" fontId="5" fillId="3" borderId="1" xfId="2" applyFont="1" applyFill="1" applyBorder="1" applyAlignment="1">
      <alignment horizontal="left" vertical="center"/>
    </xf>
    <xf numFmtId="0" fontId="18" fillId="3" borderId="6" xfId="2" applyFont="1" applyFill="1" applyBorder="1" applyAlignment="1">
      <alignment horizontal="right" vertical="center"/>
    </xf>
    <xf numFmtId="0" fontId="37" fillId="3" borderId="1" xfId="3" applyFont="1" applyFill="1" applyBorder="1" applyAlignment="1">
      <alignment horizontal="left" vertical="center"/>
    </xf>
    <xf numFmtId="0" fontId="36" fillId="3" borderId="0" xfId="2" applyFont="1" applyFill="1">
      <alignment vertical="center"/>
    </xf>
    <xf numFmtId="0" fontId="18" fillId="3" borderId="7" xfId="2" applyFont="1" applyFill="1" applyBorder="1">
      <alignment vertical="center"/>
    </xf>
    <xf numFmtId="0" fontId="5" fillId="3" borderId="0" xfId="2" applyFont="1" applyFill="1" applyAlignment="1">
      <alignment horizontal="left" vertical="center"/>
    </xf>
    <xf numFmtId="0" fontId="5" fillId="3" borderId="7" xfId="2" applyFont="1" applyFill="1" applyBorder="1">
      <alignment vertical="center"/>
    </xf>
    <xf numFmtId="0" fontId="16" fillId="3" borderId="6" xfId="2" applyFont="1" applyFill="1" applyBorder="1" applyAlignment="1">
      <alignment horizontal="left" vertical="center"/>
    </xf>
    <xf numFmtId="0" fontId="15" fillId="0" borderId="16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11" fillId="4" borderId="0" xfId="2" applyFont="1" applyFill="1" applyAlignment="1">
      <alignment horizontal="left" vertical="center"/>
    </xf>
    <xf numFmtId="0" fontId="13" fillId="3" borderId="0" xfId="2" applyFont="1" applyFill="1" applyAlignment="1">
      <alignment horizontal="left" vertical="center"/>
    </xf>
    <xf numFmtId="0" fontId="12" fillId="3" borderId="0" xfId="2" applyFont="1" applyFill="1" applyAlignment="1">
      <alignment horizontal="left" vertical="center"/>
    </xf>
    <xf numFmtId="0" fontId="20" fillId="3" borderId="6" xfId="2" applyFont="1" applyFill="1" applyBorder="1" applyAlignment="1">
      <alignment horizontal="center" vertical="center"/>
    </xf>
    <xf numFmtId="0" fontId="18" fillId="3" borderId="6" xfId="2" applyFont="1" applyFill="1" applyBorder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center" vertical="center" wrapText="1"/>
    </xf>
    <xf numFmtId="0" fontId="15" fillId="2" borderId="3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2" applyFont="1" applyFill="1">
      <alignment vertical="center"/>
    </xf>
    <xf numFmtId="0" fontId="38" fillId="3" borderId="6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2" fillId="3" borderId="5" xfId="0" applyFont="1" applyFill="1" applyBorder="1" applyAlignment="1">
      <alignment horizontal="left" vertical="center"/>
    </xf>
    <xf numFmtId="0" fontId="60" fillId="3" borderId="6" xfId="2" applyFill="1" applyBorder="1">
      <alignment vertical="center"/>
    </xf>
    <xf numFmtId="0" fontId="60" fillId="3" borderId="10" xfId="2" applyFill="1" applyBorder="1">
      <alignment vertical="center"/>
    </xf>
    <xf numFmtId="0" fontId="5" fillId="3" borderId="10" xfId="2" applyFont="1" applyFill="1" applyBorder="1" applyAlignment="1">
      <alignment horizontal="center" vertical="center"/>
    </xf>
    <xf numFmtId="0" fontId="0" fillId="3" borderId="0" xfId="2" applyFont="1" applyFill="1">
      <alignment vertical="center"/>
    </xf>
    <xf numFmtId="0" fontId="60" fillId="3" borderId="11" xfId="2" applyFill="1" applyBorder="1">
      <alignment vertical="center"/>
    </xf>
    <xf numFmtId="0" fontId="15" fillId="3" borderId="11" xfId="2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26" fillId="3" borderId="11" xfId="2" applyFont="1" applyFill="1" applyBorder="1" applyAlignment="1">
      <alignment horizontal="center" vertical="center" wrapText="1"/>
    </xf>
    <xf numFmtId="0" fontId="1" fillId="3" borderId="9" xfId="0" applyFont="1" applyFill="1" applyBorder="1">
      <alignment vertical="center"/>
    </xf>
    <xf numFmtId="0" fontId="0" fillId="3" borderId="9" xfId="2" applyFont="1" applyFill="1" applyBorder="1">
      <alignment vertical="center"/>
    </xf>
    <xf numFmtId="0" fontId="60" fillId="3" borderId="9" xfId="2" applyFill="1" applyBorder="1">
      <alignment vertical="center"/>
    </xf>
    <xf numFmtId="0" fontId="60" fillId="3" borderId="12" xfId="2" applyFill="1" applyBorder="1">
      <alignment vertical="center"/>
    </xf>
    <xf numFmtId="0" fontId="15" fillId="3" borderId="11" xfId="2" applyFont="1" applyFill="1" applyBorder="1">
      <alignment vertical="center"/>
    </xf>
    <xf numFmtId="0" fontId="9" fillId="3" borderId="5" xfId="0" applyFont="1" applyFill="1" applyBorder="1">
      <alignment vertical="center"/>
    </xf>
    <xf numFmtId="0" fontId="0" fillId="3" borderId="6" xfId="2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0" borderId="10" xfId="0" applyFont="1" applyBorder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4" fillId="0" borderId="6" xfId="2" applyFont="1" applyBorder="1">
      <alignment vertical="center"/>
    </xf>
    <xf numFmtId="0" fontId="5" fillId="2" borderId="11" xfId="0" applyFont="1" applyFill="1" applyBorder="1" applyAlignment="1">
      <alignment vertical="center" wrapText="1"/>
    </xf>
    <xf numFmtId="0" fontId="4" fillId="2" borderId="7" xfId="0" applyFont="1" applyFill="1" applyBorder="1">
      <alignment vertical="center"/>
    </xf>
    <xf numFmtId="0" fontId="9" fillId="0" borderId="7" xfId="0" applyFont="1" applyBorder="1">
      <alignment vertical="center"/>
    </xf>
    <xf numFmtId="0" fontId="4" fillId="0" borderId="9" xfId="2" applyFont="1" applyBorder="1">
      <alignment vertical="center"/>
    </xf>
    <xf numFmtId="0" fontId="0" fillId="0" borderId="0" xfId="2" applyFo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15" fillId="2" borderId="0" xfId="2" applyFont="1" applyFill="1" applyAlignment="1">
      <alignment horizontal="left" vertical="center"/>
    </xf>
    <xf numFmtId="0" fontId="5" fillId="2" borderId="11" xfId="0" applyFont="1" applyFill="1" applyBorder="1">
      <alignment vertical="center"/>
    </xf>
    <xf numFmtId="0" fontId="1" fillId="0" borderId="7" xfId="0" applyFont="1" applyBorder="1">
      <alignment vertical="center"/>
    </xf>
    <xf numFmtId="0" fontId="5" fillId="0" borderId="8" xfId="2" applyFont="1" applyBorder="1">
      <alignment vertical="center"/>
    </xf>
    <xf numFmtId="0" fontId="5" fillId="2" borderId="12" xfId="0" applyFont="1" applyFill="1" applyBorder="1">
      <alignment vertical="center"/>
    </xf>
    <xf numFmtId="0" fontId="5" fillId="3" borderId="0" xfId="0" applyFont="1" applyFill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9" fontId="5" fillId="3" borderId="0" xfId="0" applyNumberFormat="1" applyFont="1" applyFill="1">
      <alignment vertical="center"/>
    </xf>
    <xf numFmtId="0" fontId="39" fillId="0" borderId="0" xfId="0" applyFont="1" applyAlignment="1">
      <alignment vertical="center" wrapText="1"/>
    </xf>
    <xf numFmtId="9" fontId="0" fillId="0" borderId="0" xfId="0" applyNumberFormat="1">
      <alignment vertical="center"/>
    </xf>
    <xf numFmtId="0" fontId="5" fillId="0" borderId="0" xfId="2" applyFont="1" applyAlignment="1">
      <alignment horizontal="center" vertical="center"/>
    </xf>
    <xf numFmtId="0" fontId="3" fillId="0" borderId="0" xfId="2" applyFont="1">
      <alignment vertical="center"/>
    </xf>
    <xf numFmtId="0" fontId="4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0" fontId="36" fillId="0" borderId="0" xfId="0" applyFont="1">
      <alignment vertical="center"/>
    </xf>
    <xf numFmtId="10" fontId="36" fillId="0" borderId="0" xfId="0" applyNumberFormat="1" applyFont="1" applyAlignment="1">
      <alignment horizontal="center" vertical="center"/>
    </xf>
    <xf numFmtId="0" fontId="41" fillId="0" borderId="0" xfId="0" applyFont="1">
      <alignment vertical="center"/>
    </xf>
    <xf numFmtId="10" fontId="36" fillId="0" borderId="0" xfId="2" applyNumberFormat="1" applyFont="1">
      <alignment vertical="center"/>
    </xf>
    <xf numFmtId="0" fontId="36" fillId="0" borderId="0" xfId="2" applyFont="1" applyAlignment="1">
      <alignment horizontal="center" vertical="center"/>
    </xf>
    <xf numFmtId="0" fontId="35" fillId="2" borderId="0" xfId="2" applyFont="1" applyFill="1">
      <alignment vertical="center"/>
    </xf>
    <xf numFmtId="0" fontId="5" fillId="2" borderId="0" xfId="2" applyFont="1" applyFill="1">
      <alignment vertical="center"/>
    </xf>
    <xf numFmtId="0" fontId="18" fillId="0" borderId="5" xfId="2" applyFont="1" applyBorder="1" applyAlignment="1">
      <alignment horizontal="left" vertical="center"/>
    </xf>
    <xf numFmtId="0" fontId="5" fillId="0" borderId="6" xfId="2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18" fillId="0" borderId="6" xfId="2" applyFont="1" applyBorder="1" applyAlignment="1">
      <alignment horizontal="right" vertical="center"/>
    </xf>
    <xf numFmtId="0" fontId="37" fillId="0" borderId="1" xfId="3" applyFont="1" applyFill="1" applyBorder="1" applyAlignment="1">
      <alignment horizontal="left" vertical="center"/>
    </xf>
    <xf numFmtId="0" fontId="18" fillId="0" borderId="7" xfId="2" applyFont="1" applyBorder="1">
      <alignment vertical="center"/>
    </xf>
    <xf numFmtId="0" fontId="5" fillId="0" borderId="0" xfId="2" applyFont="1" applyAlignment="1">
      <alignment horizontal="left" vertical="center"/>
    </xf>
    <xf numFmtId="0" fontId="5" fillId="0" borderId="7" xfId="2" applyFont="1" applyBorder="1">
      <alignment vertical="center"/>
    </xf>
    <xf numFmtId="0" fontId="43" fillId="0" borderId="0" xfId="0" applyFont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44" fillId="0" borderId="5" xfId="2" applyFont="1" applyBorder="1" applyAlignment="1">
      <alignment horizontal="left"/>
    </xf>
    <xf numFmtId="0" fontId="16" fillId="0" borderId="6" xfId="2" applyFont="1" applyBorder="1" applyAlignment="1">
      <alignment horizontal="left" vertical="center"/>
    </xf>
    <xf numFmtId="0" fontId="16" fillId="0" borderId="6" xfId="2" applyFont="1" applyBorder="1">
      <alignment vertical="center"/>
    </xf>
    <xf numFmtId="0" fontId="15" fillId="0" borderId="16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8" xfId="2" applyFont="1" applyBorder="1">
      <alignment vertical="center"/>
    </xf>
    <xf numFmtId="0" fontId="15" fillId="0" borderId="9" xfId="2" applyFont="1" applyBorder="1">
      <alignment vertical="center"/>
    </xf>
    <xf numFmtId="0" fontId="10" fillId="0" borderId="0" xfId="0" applyFont="1" applyAlignment="1">
      <alignment horizontal="left" vertical="center"/>
    </xf>
    <xf numFmtId="0" fontId="42" fillId="0" borderId="0" xfId="2" applyFont="1">
      <alignment vertical="center"/>
    </xf>
    <xf numFmtId="0" fontId="4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3" fillId="0" borderId="0" xfId="2" applyFont="1">
      <alignment vertical="center"/>
    </xf>
    <xf numFmtId="0" fontId="30" fillId="0" borderId="0" xfId="0" applyFont="1" applyAlignment="1">
      <alignment horizontal="center" vertical="center"/>
    </xf>
    <xf numFmtId="9" fontId="45" fillId="0" borderId="0" xfId="2" applyNumberFormat="1" applyFont="1">
      <alignment vertical="center"/>
    </xf>
    <xf numFmtId="0" fontId="10" fillId="0" borderId="0" xfId="0" applyFont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center" vertical="center" wrapText="1"/>
    </xf>
    <xf numFmtId="0" fontId="33" fillId="0" borderId="0" xfId="0" applyFont="1">
      <alignment vertical="center"/>
    </xf>
    <xf numFmtId="0" fontId="46" fillId="0" borderId="0" xfId="0" applyFont="1">
      <alignment vertical="center"/>
    </xf>
    <xf numFmtId="0" fontId="47" fillId="0" borderId="5" xfId="0" applyFont="1" applyBorder="1">
      <alignment vertical="center"/>
    </xf>
    <xf numFmtId="0" fontId="48" fillId="0" borderId="6" xfId="0" applyFont="1" applyBorder="1">
      <alignment vertical="center"/>
    </xf>
    <xf numFmtId="0" fontId="49" fillId="0" borderId="16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0" borderId="3" xfId="0" applyFont="1" applyBorder="1" applyAlignment="1">
      <alignment vertical="center" wrapText="1"/>
    </xf>
    <xf numFmtId="0" fontId="49" fillId="0" borderId="19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49" fillId="0" borderId="4" xfId="0" applyFont="1" applyBorder="1" applyAlignment="1">
      <alignment vertical="center" wrapText="1"/>
    </xf>
    <xf numFmtId="0" fontId="42" fillId="0" borderId="0" xfId="0" applyFont="1">
      <alignment vertical="center"/>
    </xf>
    <xf numFmtId="0" fontId="44" fillId="5" borderId="5" xfId="0" applyFont="1" applyFill="1" applyBorder="1" applyAlignment="1">
      <alignment horizontal="left" vertical="center"/>
    </xf>
    <xf numFmtId="0" fontId="49" fillId="5" borderId="6" xfId="0" applyFont="1" applyFill="1" applyBorder="1">
      <alignment vertical="center"/>
    </xf>
    <xf numFmtId="0" fontId="49" fillId="2" borderId="3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12" fillId="0" borderId="0" xfId="2" applyFont="1" applyAlignment="1">
      <alignment horizontal="left" vertical="center"/>
    </xf>
    <xf numFmtId="0" fontId="20" fillId="0" borderId="6" xfId="2" applyFont="1" applyBorder="1" applyAlignment="1">
      <alignment horizontal="center" vertical="center"/>
    </xf>
    <xf numFmtId="0" fontId="18" fillId="0" borderId="6" xfId="2" applyFont="1" applyBorder="1">
      <alignment vertical="center"/>
    </xf>
    <xf numFmtId="10" fontId="5" fillId="0" borderId="0" xfId="2" applyNumberFormat="1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10" fontId="52" fillId="0" borderId="0" xfId="2" applyNumberFormat="1" applyFont="1" applyAlignment="1">
      <alignment horizontal="center" vertical="center"/>
    </xf>
    <xf numFmtId="10" fontId="53" fillId="0" borderId="0" xfId="2" applyNumberFormat="1" applyFont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5" fillId="0" borderId="3" xfId="2" applyFont="1" applyBorder="1">
      <alignment vertical="center"/>
    </xf>
    <xf numFmtId="0" fontId="54" fillId="0" borderId="3" xfId="2" applyFont="1" applyBorder="1" applyAlignment="1">
      <alignment horizontal="center" vertical="center" wrapText="1"/>
    </xf>
    <xf numFmtId="0" fontId="26" fillId="0" borderId="0" xfId="2" applyFont="1" applyAlignment="1">
      <alignment horizontal="center" vertical="center" wrapText="1"/>
    </xf>
    <xf numFmtId="0" fontId="15" fillId="0" borderId="0" xfId="2" applyFont="1">
      <alignment vertical="center"/>
    </xf>
    <xf numFmtId="0" fontId="5" fillId="0" borderId="9" xfId="2" applyFont="1" applyBorder="1" applyAlignment="1">
      <alignment horizontal="center" vertical="center"/>
    </xf>
    <xf numFmtId="0" fontId="42" fillId="0" borderId="0" xfId="2" applyFont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50" fillId="2" borderId="3" xfId="0" applyFont="1" applyFill="1" applyBorder="1" applyAlignment="1">
      <alignment vertical="center" wrapText="1"/>
    </xf>
    <xf numFmtId="0" fontId="49" fillId="0" borderId="3" xfId="0" applyFont="1" applyBorder="1" applyAlignment="1">
      <alignment horizontal="center" vertical="center"/>
    </xf>
    <xf numFmtId="0" fontId="49" fillId="0" borderId="3" xfId="0" applyFont="1" applyBorder="1">
      <alignment vertical="center"/>
    </xf>
    <xf numFmtId="0" fontId="49" fillId="0" borderId="4" xfId="0" applyFont="1" applyBorder="1" applyAlignment="1">
      <alignment horizontal="center" vertical="center"/>
    </xf>
    <xf numFmtId="0" fontId="49" fillId="0" borderId="4" xfId="0" applyFont="1" applyBorder="1">
      <alignment vertical="center"/>
    </xf>
    <xf numFmtId="0" fontId="49" fillId="5" borderId="6" xfId="0" applyFont="1" applyFill="1" applyBorder="1" applyAlignment="1">
      <alignment horizontal="center" vertical="center"/>
    </xf>
    <xf numFmtId="0" fontId="49" fillId="2" borderId="0" xfId="0" applyFont="1" applyFill="1" applyAlignment="1">
      <alignment horizontal="center" vertical="center" wrapText="1"/>
    </xf>
    <xf numFmtId="0" fontId="55" fillId="0" borderId="5" xfId="2" applyFont="1" applyBorder="1">
      <alignment vertical="center"/>
    </xf>
    <xf numFmtId="0" fontId="55" fillId="0" borderId="6" xfId="2" applyFont="1" applyBorder="1">
      <alignment vertical="center"/>
    </xf>
    <xf numFmtId="0" fontId="60" fillId="0" borderId="7" xfId="2" applyBorder="1">
      <alignment vertical="center"/>
    </xf>
    <xf numFmtId="0" fontId="51" fillId="0" borderId="0" xfId="0" applyFont="1">
      <alignment vertical="center"/>
    </xf>
    <xf numFmtId="10" fontId="52" fillId="0" borderId="0" xfId="2" applyNumberFormat="1" applyFont="1">
      <alignment vertical="center"/>
    </xf>
    <xf numFmtId="0" fontId="3" fillId="0" borderId="5" xfId="2" applyFont="1" applyBorder="1">
      <alignment vertical="center"/>
    </xf>
    <xf numFmtId="0" fontId="5" fillId="0" borderId="10" xfId="2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26" fillId="0" borderId="11" xfId="2" applyFont="1" applyBorder="1" applyAlignment="1">
      <alignment horizontal="center" vertical="center" wrapText="1"/>
    </xf>
    <xf numFmtId="0" fontId="15" fillId="0" borderId="11" xfId="2" applyFont="1" applyBorder="1">
      <alignment vertical="center"/>
    </xf>
    <xf numFmtId="0" fontId="47" fillId="0" borderId="0" xfId="2" applyFont="1" applyAlignment="1">
      <alignment horizontal="left" vertical="center"/>
    </xf>
    <xf numFmtId="0" fontId="56" fillId="0" borderId="5" xfId="0" applyFont="1" applyBorder="1">
      <alignment vertical="center"/>
    </xf>
    <xf numFmtId="0" fontId="38" fillId="0" borderId="6" xfId="0" applyFont="1" applyBorder="1">
      <alignment vertical="center"/>
    </xf>
    <xf numFmtId="0" fontId="49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9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9" fillId="0" borderId="6" xfId="0" applyFont="1" applyBorder="1">
      <alignment vertical="center"/>
    </xf>
    <xf numFmtId="0" fontId="56" fillId="0" borderId="7" xfId="0" applyFont="1" applyBorder="1">
      <alignment vertical="center"/>
    </xf>
    <xf numFmtId="0" fontId="19" fillId="0" borderId="0" xfId="0" applyFont="1">
      <alignment vertical="center"/>
    </xf>
    <xf numFmtId="0" fontId="48" fillId="0" borderId="10" xfId="0" applyFont="1" applyBorder="1">
      <alignment vertical="center"/>
    </xf>
    <xf numFmtId="0" fontId="49" fillId="2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0" fillId="2" borderId="0" xfId="0" applyFont="1" applyFill="1" applyAlignment="1">
      <alignment vertical="center" wrapText="1"/>
    </xf>
    <xf numFmtId="0" fontId="49" fillId="2" borderId="11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49" fillId="0" borderId="0" xfId="0" applyFont="1">
      <alignment vertical="center"/>
    </xf>
    <xf numFmtId="0" fontId="49" fillId="0" borderId="11" xfId="0" applyFont="1" applyBorder="1">
      <alignment vertical="center"/>
    </xf>
    <xf numFmtId="0" fontId="2" fillId="0" borderId="5" xfId="0" applyFont="1" applyBorder="1" applyAlignment="1">
      <alignment horizontal="left" vertical="center"/>
    </xf>
    <xf numFmtId="0" fontId="49" fillId="0" borderId="9" xfId="0" applyFont="1" applyBorder="1">
      <alignment vertical="center"/>
    </xf>
    <xf numFmtId="0" fontId="49" fillId="0" borderId="12" xfId="0" applyFont="1" applyBorder="1">
      <alignment vertical="center"/>
    </xf>
    <xf numFmtId="0" fontId="9" fillId="0" borderId="7" xfId="0" applyFont="1" applyBorder="1" applyAlignment="1">
      <alignment horizontal="left" vertical="center"/>
    </xf>
    <xf numFmtId="0" fontId="49" fillId="5" borderId="10" xfId="0" applyFont="1" applyFill="1" applyBorder="1">
      <alignment vertical="center"/>
    </xf>
    <xf numFmtId="0" fontId="1" fillId="0" borderId="9" xfId="0" applyFont="1" applyBorder="1">
      <alignment vertical="center"/>
    </xf>
    <xf numFmtId="0" fontId="0" fillId="0" borderId="9" xfId="2" applyFont="1" applyBorder="1">
      <alignment vertical="center"/>
    </xf>
    <xf numFmtId="0" fontId="60" fillId="0" borderId="9" xfId="2" applyBorder="1">
      <alignment vertical="center"/>
    </xf>
    <xf numFmtId="0" fontId="49" fillId="2" borderId="11" xfId="0" applyFont="1" applyFill="1" applyBorder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0" fontId="49" fillId="2" borderId="11" xfId="0" applyFont="1" applyFill="1" applyBorder="1">
      <alignment vertical="center"/>
    </xf>
    <xf numFmtId="0" fontId="49" fillId="2" borderId="0" xfId="0" applyFont="1" applyFill="1">
      <alignment vertical="center"/>
    </xf>
    <xf numFmtId="9" fontId="5" fillId="0" borderId="0" xfId="0" applyNumberFormat="1" applyFont="1">
      <alignment vertical="center"/>
    </xf>
    <xf numFmtId="0" fontId="60" fillId="0" borderId="12" xfId="2" applyBorder="1">
      <alignment vertical="center"/>
    </xf>
    <xf numFmtId="0" fontId="49" fillId="0" borderId="16" xfId="0" applyFont="1" applyBorder="1" applyAlignment="1">
      <alignment vertical="center" wrapText="1"/>
    </xf>
    <xf numFmtId="0" fontId="49" fillId="0" borderId="7" xfId="0" applyFont="1" applyBorder="1">
      <alignment vertical="center"/>
    </xf>
    <xf numFmtId="0" fontId="49" fillId="0" borderId="0" xfId="0" applyFont="1" applyAlignment="1">
      <alignment horizontal="center" vertical="center"/>
    </xf>
    <xf numFmtId="9" fontId="49" fillId="0" borderId="0" xfId="1" applyFont="1" applyBorder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49" fillId="0" borderId="8" xfId="0" applyFont="1" applyBorder="1">
      <alignment vertical="center"/>
    </xf>
    <xf numFmtId="0" fontId="49" fillId="0" borderId="9" xfId="0" applyFont="1" applyBorder="1" applyAlignment="1">
      <alignment horizontal="center" vertical="center"/>
    </xf>
    <xf numFmtId="9" fontId="49" fillId="0" borderId="9" xfId="1" applyFont="1" applyBorder="1" applyAlignment="1">
      <alignment horizontal="center" vertical="center"/>
    </xf>
    <xf numFmtId="0" fontId="49" fillId="0" borderId="9" xfId="0" applyFont="1" applyBorder="1" applyAlignment="1">
      <alignment horizontal="center" vertical="center" wrapText="1"/>
    </xf>
    <xf numFmtId="0" fontId="47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 wrapText="1"/>
    </xf>
    <xf numFmtId="0" fontId="42" fillId="0" borderId="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42" fillId="0" borderId="3" xfId="0" applyFont="1" applyBorder="1">
      <alignment vertical="center"/>
    </xf>
    <xf numFmtId="0" fontId="49" fillId="0" borderId="0" xfId="2" applyFont="1">
      <alignment vertical="center"/>
    </xf>
    <xf numFmtId="0" fontId="47" fillId="0" borderId="0" xfId="0" applyFont="1">
      <alignment vertical="center"/>
    </xf>
    <xf numFmtId="0" fontId="57" fillId="0" borderId="0" xfId="0" applyFont="1">
      <alignment vertical="center"/>
    </xf>
    <xf numFmtId="3" fontId="5" fillId="0" borderId="0" xfId="0" applyNumberFormat="1" applyFont="1" applyAlignment="1">
      <alignment horizontal="center" vertical="center" wrapText="1"/>
    </xf>
    <xf numFmtId="3" fontId="5" fillId="0" borderId="0" xfId="2" applyNumberFormat="1" applyFont="1">
      <alignment vertical="center"/>
    </xf>
    <xf numFmtId="3" fontId="60" fillId="0" borderId="0" xfId="2" applyNumberFormat="1">
      <alignment vertical="center"/>
    </xf>
    <xf numFmtId="0" fontId="49" fillId="2" borderId="9" xfId="0" applyFont="1" applyFill="1" applyBorder="1">
      <alignment vertical="center"/>
    </xf>
    <xf numFmtId="0" fontId="43" fillId="0" borderId="0" xfId="0" applyFont="1">
      <alignment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48" fillId="0" borderId="0" xfId="0" applyFont="1">
      <alignment vertical="center"/>
    </xf>
    <xf numFmtId="0" fontId="47" fillId="0" borderId="0" xfId="2" applyFont="1">
      <alignment vertical="center"/>
    </xf>
    <xf numFmtId="0" fontId="9" fillId="0" borderId="5" xfId="0" applyFont="1" applyBorder="1">
      <alignment vertical="center"/>
    </xf>
    <xf numFmtId="0" fontId="0" fillId="0" borderId="6" xfId="2" applyFont="1" applyBorder="1">
      <alignment vertical="center"/>
    </xf>
    <xf numFmtId="0" fontId="1" fillId="0" borderId="8" xfId="0" applyFont="1" applyBorder="1">
      <alignment vertical="center"/>
    </xf>
    <xf numFmtId="0" fontId="49" fillId="2" borderId="12" xfId="0" applyFont="1" applyFill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49" fillId="2" borderId="0" xfId="2" applyFont="1" applyFill="1">
      <alignment vertical="center"/>
    </xf>
    <xf numFmtId="0" fontId="34" fillId="0" borderId="0" xfId="2" applyFont="1">
      <alignment vertical="center"/>
    </xf>
    <xf numFmtId="0" fontId="34" fillId="0" borderId="0" xfId="0" applyFont="1" applyAlignment="1">
      <alignment horizontal="center" vertical="center" wrapText="1"/>
    </xf>
    <xf numFmtId="0" fontId="34" fillId="0" borderId="0" xfId="2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10" fontId="31" fillId="0" borderId="0" xfId="0" applyNumberFormat="1" applyFont="1" applyAlignment="1">
      <alignment horizontal="center" vertical="center"/>
    </xf>
    <xf numFmtId="0" fontId="58" fillId="0" borderId="0" xfId="0" applyFont="1">
      <alignment vertical="center"/>
    </xf>
    <xf numFmtId="10" fontId="60" fillId="0" borderId="0" xfId="2" applyNumberFormat="1">
      <alignment vertical="center"/>
    </xf>
    <xf numFmtId="0" fontId="62" fillId="3" borderId="1" xfId="4" applyFill="1" applyBorder="1" applyAlignment="1">
      <alignment horizontal="left" vertical="center"/>
    </xf>
    <xf numFmtId="10" fontId="53" fillId="0" borderId="0" xfId="2" applyNumberFormat="1" applyFont="1" applyAlignment="1">
      <alignment horizontal="center" vertical="center"/>
    </xf>
    <xf numFmtId="10" fontId="52" fillId="0" borderId="0" xfId="2" applyNumberFormat="1" applyFont="1" applyAlignment="1">
      <alignment horizontal="center" vertical="center"/>
    </xf>
    <xf numFmtId="0" fontId="49" fillId="2" borderId="3" xfId="0" applyFont="1" applyFill="1" applyBorder="1" applyAlignment="1">
      <alignment horizontal="center" vertical="center" wrapText="1"/>
    </xf>
    <xf numFmtId="0" fontId="49" fillId="2" borderId="15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2" fillId="0" borderId="8" xfId="2" applyFont="1" applyBorder="1" applyAlignment="1">
      <alignment horizontal="left" vertical="center"/>
    </xf>
    <xf numFmtId="0" fontId="2" fillId="0" borderId="9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49" fillId="2" borderId="14" xfId="0" applyFont="1" applyFill="1" applyBorder="1" applyAlignment="1">
      <alignment horizontal="center" vertical="center" wrapText="1"/>
    </xf>
    <xf numFmtId="0" fontId="1" fillId="0" borderId="7" xfId="2" applyFont="1" applyBorder="1" applyAlignment="1">
      <alignment horizontal="left" vertical="center" wrapText="1"/>
    </xf>
    <xf numFmtId="0" fontId="1" fillId="0" borderId="0" xfId="2" applyFont="1" applyAlignment="1">
      <alignment horizontal="left" vertical="center" wrapText="1"/>
    </xf>
    <xf numFmtId="0" fontId="1" fillId="0" borderId="11" xfId="2" applyFont="1" applyBorder="1" applyAlignment="1">
      <alignment horizontal="left" vertical="center" wrapText="1"/>
    </xf>
    <xf numFmtId="0" fontId="51" fillId="0" borderId="0" xfId="0" applyFont="1" applyAlignment="1">
      <alignment horizontal="center" vertical="center"/>
    </xf>
    <xf numFmtId="0" fontId="48" fillId="0" borderId="8" xfId="2" applyFont="1" applyBorder="1" applyAlignment="1">
      <alignment horizontal="left" vertical="center"/>
    </xf>
    <xf numFmtId="0" fontId="48" fillId="0" borderId="9" xfId="2" applyFont="1" applyBorder="1" applyAlignment="1">
      <alignment horizontal="left" vertical="center"/>
    </xf>
    <xf numFmtId="0" fontId="48" fillId="0" borderId="12" xfId="2" applyFont="1" applyBorder="1" applyAlignment="1">
      <alignment horizontal="left" vertical="center"/>
    </xf>
    <xf numFmtId="0" fontId="39" fillId="0" borderId="0" xfId="0" applyFont="1" applyAlignment="1">
      <alignment horizontal="center" vertical="center" wrapText="1"/>
    </xf>
    <xf numFmtId="176" fontId="5" fillId="0" borderId="1" xfId="2" applyNumberFormat="1" applyFont="1" applyBorder="1" applyAlignment="1">
      <alignment horizontal="left" vertical="center"/>
    </xf>
    <xf numFmtId="10" fontId="5" fillId="0" borderId="0" xfId="1" applyNumberFormat="1" applyFont="1" applyFill="1" applyBorder="1" applyAlignment="1">
      <alignment horizontal="center" vertical="center"/>
    </xf>
    <xf numFmtId="0" fontId="42" fillId="0" borderId="17" xfId="2" applyFont="1" applyBorder="1" applyAlignment="1">
      <alignment horizontal="left" vertical="center"/>
    </xf>
    <xf numFmtId="0" fontId="42" fillId="0" borderId="18" xfId="2" applyFont="1" applyBorder="1" applyAlignment="1">
      <alignment horizontal="left" vertical="center"/>
    </xf>
    <xf numFmtId="0" fontId="42" fillId="0" borderId="20" xfId="2" applyFont="1" applyBorder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8" fillId="3" borderId="0" xfId="2" applyFont="1" applyFill="1" applyAlignment="1">
      <alignment horizontal="left" vertical="center" wrapText="1"/>
    </xf>
    <xf numFmtId="176" fontId="5" fillId="3" borderId="1" xfId="2" applyNumberFormat="1" applyFont="1" applyFill="1" applyBorder="1" applyAlignment="1">
      <alignment horizontal="left" vertical="center"/>
    </xf>
    <xf numFmtId="0" fontId="16" fillId="3" borderId="17" xfId="2" applyFont="1" applyFill="1" applyBorder="1" applyAlignment="1">
      <alignment horizontal="left" vertical="center"/>
    </xf>
    <xf numFmtId="0" fontId="16" fillId="3" borderId="18" xfId="2" applyFont="1" applyFill="1" applyBorder="1" applyAlignment="1">
      <alignment horizontal="left" vertical="center"/>
    </xf>
    <xf numFmtId="0" fontId="16" fillId="3" borderId="20" xfId="2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 wrapText="1"/>
    </xf>
    <xf numFmtId="176" fontId="4" fillId="3" borderId="1" xfId="2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 wrapText="1"/>
    </xf>
    <xf numFmtId="0" fontId="60" fillId="0" borderId="0" xfId="0" applyFont="1">
      <alignment vertical="center"/>
    </xf>
  </cellXfs>
  <cellStyles count="5">
    <cellStyle name="百分比" xfId="1" builtinId="5"/>
    <cellStyle name="常规" xfId="0" builtinId="0"/>
    <cellStyle name="常规 2" xfId="2" xr:uid="{00000000-0005-0000-0000-000002000000}"/>
    <cellStyle name="超链接" xfId="4" builtinId="8"/>
    <cellStyle name="超链接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1"/>
              <a:t>截止当月商机线索（冷→热）金额</a:t>
            </a:r>
          </a:p>
        </c:rich>
      </c:tx>
      <c:layout>
        <c:manualLayout>
          <c:xMode val="edge"/>
          <c:yMode val="edge"/>
          <c:x val="0.231592637054822"/>
          <c:y val="5.7642487046632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8379351740696"/>
          <c:y val="0.21875734662163901"/>
          <c:w val="0.80526368226867795"/>
          <c:h val="0.67528427193568796"/>
        </c:manualLayout>
      </c:layout>
      <c:barChart>
        <c:barDir val="col"/>
        <c:grouping val="stacked"/>
        <c:varyColors val="0"/>
        <c:ser>
          <c:idx val="0"/>
          <c:order val="0"/>
          <c:tx>
            <c:v>历史累计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60-41FB-94D0-43C53440FD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60-41FB-94D0-43C53440FD8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60-41FB-94D0-43C53440FD8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60-41FB-94D0-43C53440F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'01-业务员-管理视图'!$B$197:$B$201</c:f>
              <c:strCache>
                <c:ptCount val="5"/>
                <c:pt idx="0">
                  <c:v>商机总金额</c:v>
                </c:pt>
                <c:pt idx="1">
                  <c:v>冷线索</c:v>
                </c:pt>
                <c:pt idx="2">
                  <c:v>温线索</c:v>
                </c:pt>
                <c:pt idx="3">
                  <c:v>热线索</c:v>
                </c:pt>
                <c:pt idx="4">
                  <c:v>已立项</c:v>
                </c:pt>
              </c:strCache>
            </c:strRef>
          </c:cat>
          <c:val>
            <c:numRef>
              <c:f>'01-业务员-管理视图'!$C$197:$C$201</c:f>
              <c:numCache>
                <c:formatCode>General</c:formatCode>
                <c:ptCount val="5"/>
                <c:pt idx="0">
                  <c:v>22900</c:v>
                </c:pt>
                <c:pt idx="1">
                  <c:v>11000</c:v>
                </c:pt>
                <c:pt idx="2">
                  <c:v>7200</c:v>
                </c:pt>
                <c:pt idx="3">
                  <c:v>2400</c:v>
                </c:pt>
                <c:pt idx="4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60-41FB-94D0-43C53440FD83}"/>
            </c:ext>
          </c:extLst>
        </c:ser>
        <c:ser>
          <c:idx val="2"/>
          <c:order val="1"/>
          <c:tx>
            <c:strRef>
              <c:f>'01-业务员-管理视图'!$D$196</c:f>
              <c:strCache>
                <c:ptCount val="1"/>
                <c:pt idx="0">
                  <c:v>当月增量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'01-业务员-管理视图'!$D$197:$D$201</c:f>
              <c:numCache>
                <c:formatCode>General</c:formatCode>
                <c:ptCount val="5"/>
                <c:pt idx="0">
                  <c:v>2050</c:v>
                </c:pt>
                <c:pt idx="1">
                  <c:v>1200</c:v>
                </c:pt>
                <c:pt idx="2">
                  <c:v>260</c:v>
                </c:pt>
                <c:pt idx="3">
                  <c:v>250</c:v>
                </c:pt>
                <c:pt idx="4">
                  <c:v>340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9-9960-41FB-94D0-43C53440FD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901127168"/>
        <c:axId val="-1901125536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'01-业务员-管理视图'!$B$197:$B$201</c15:sqref>
                        </c15:formulaRef>
                      </c:ext>
                    </c:extLst>
                    <c:strCache>
                      <c:ptCount val="5"/>
                      <c:pt idx="0">
                        <c:v>商机总金额</c:v>
                      </c:pt>
                      <c:pt idx="1">
                        <c:v>冷线索</c:v>
                      </c:pt>
                      <c:pt idx="2">
                        <c:v>温线索</c:v>
                      </c:pt>
                      <c:pt idx="3">
                        <c:v>热线索</c:v>
                      </c:pt>
                      <c:pt idx="4">
                        <c:v>已立项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'01-业务员-管理视图'!$E$197:$E$201</c15:sqref>
                        </c15:formulaRef>
                      </c:ext>
                    </c:extLst>
                    <c:numCache>
                      <c:formatCode>0.00%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960-41FB-94D0-43C53440FD83}"/>
                  </c:ext>
                </c:extLst>
              </c15:ser>
            </c15:filteredBarSeries>
          </c:ext>
        </c:extLst>
      </c:barChart>
      <c:catAx>
        <c:axId val="-1901127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5536"/>
        <c:crosses val="autoZero"/>
        <c:auto val="1"/>
        <c:lblAlgn val="ctr"/>
        <c:lblOffset val="100"/>
        <c:noMultiLvlLbl val="0"/>
      </c:catAx>
      <c:valAx>
        <c:axId val="-19011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946963071672699"/>
          <c:y val="9.72978322582886E-2"/>
          <c:w val="0.45746750525435198"/>
          <c:h val="0.15270277543862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700" b="1" i="0" baseline="0">
                <a:effectLst/>
              </a:rPr>
              <a:t>我的新增商机项目金额</a:t>
            </a:r>
            <a:r>
              <a:rPr lang="zh-CN" altLang="en-US" sz="700" b="1" i="0" baseline="0">
                <a:effectLst/>
              </a:rPr>
              <a:t>（</a:t>
            </a:r>
            <a:r>
              <a:rPr lang="zh-CN" altLang="zh-CN" sz="700" b="1" i="0" baseline="0">
                <a:effectLst/>
              </a:rPr>
              <a:t>当</a:t>
            </a:r>
            <a:r>
              <a:rPr lang="zh-CN" altLang="en-US" sz="700" b="1" i="0" baseline="0">
                <a:effectLst/>
              </a:rPr>
              <a:t>月</a:t>
            </a:r>
            <a:r>
              <a:rPr lang="zh-CN" altLang="zh-CN" sz="700" b="1" i="0" baseline="0">
                <a:effectLst/>
              </a:rPr>
              <a:t>累计</a:t>
            </a:r>
            <a:r>
              <a:rPr lang="zh-CN" altLang="en-US" sz="700" b="1" i="0" baseline="0">
                <a:effectLst/>
              </a:rPr>
              <a:t>）</a:t>
            </a:r>
            <a:endParaRPr lang="zh-CN" altLang="zh-CN" sz="7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551039228204601"/>
          <c:y val="0.19358046536317799"/>
          <c:w val="0.78842354165188799"/>
          <c:h val="0.6100162198826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6D-44B8-9F28-A9AF1D226F6C}"/>
              </c:ext>
            </c:extLst>
          </c:dPt>
          <c:cat>
            <c:strRef>
              <c:f>'[1]01-业务员-管理视图 '!$J$10:$K$10</c:f>
              <c:strCache>
                <c:ptCount val="2"/>
                <c:pt idx="0">
                  <c:v>销售计划</c:v>
                </c:pt>
                <c:pt idx="1">
                  <c:v>实际达成</c:v>
                </c:pt>
              </c:strCache>
            </c:strRef>
          </c:cat>
          <c:val>
            <c:numRef>
              <c:f>'[1]01-业务员-管理视图 '!$J$11:$K$11</c:f>
              <c:numCache>
                <c:formatCode>General</c:formatCode>
                <c:ptCount val="2"/>
                <c:pt idx="0">
                  <c:v>7500</c:v>
                </c:pt>
                <c:pt idx="1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D-44B8-9F28-A9AF1D22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1121184"/>
        <c:axId val="-1901120640"/>
      </c:barChart>
      <c:catAx>
        <c:axId val="-19011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0640"/>
        <c:crosses val="autoZero"/>
        <c:auto val="1"/>
        <c:lblAlgn val="ctr"/>
        <c:lblOffset val="100"/>
        <c:noMultiLvlLbl val="0"/>
      </c:catAx>
      <c:valAx>
        <c:axId val="-19011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</a:rPr>
              <a:t>商机线索（热）</a:t>
            </a:r>
            <a:r>
              <a:rPr lang="zh-CN" altLang="zh-CN" sz="800" b="1" i="0" u="none" strike="noStrike" baseline="0">
                <a:effectLst/>
              </a:rPr>
              <a:t>金额</a:t>
            </a:r>
            <a:r>
              <a:rPr lang="en-US" altLang="zh-CN" sz="800" b="1" i="0" u="none" strike="noStrike" baseline="0">
                <a:effectLst/>
              </a:rPr>
              <a:t>-</a:t>
            </a:r>
            <a:r>
              <a:rPr lang="zh-CN" altLang="zh-CN" sz="800" b="1" i="0" u="none" strike="noStrike" baseline="0">
                <a:effectLst/>
              </a:rPr>
              <a:t>十大客户</a:t>
            </a:r>
            <a:r>
              <a:rPr lang="zh-CN" altLang="en-US" sz="800" b="1" i="0" u="none" strike="noStrike" baseline="0">
                <a:effectLst/>
              </a:rPr>
              <a:t>维度（当月）</a:t>
            </a:r>
            <a:endParaRPr lang="zh-CN" altLang="zh-CN" sz="800" b="1">
              <a:effectLst/>
            </a:endParaRPr>
          </a:p>
        </c:rich>
      </c:tx>
      <c:layout>
        <c:manualLayout>
          <c:xMode val="edge"/>
          <c:yMode val="edge"/>
          <c:x val="0.12043076182618299"/>
          <c:y val="3.7521126760563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001237623762399"/>
          <c:y val="0.21840297339593101"/>
          <c:w val="0.76221912816281601"/>
          <c:h val="0.53848435612215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'03-业务单元总经理-管理视图（旧）'!$L$127</c:f>
              <c:strCache>
                <c:ptCount val="1"/>
                <c:pt idx="0">
                  <c:v>商机线索-热
（金额）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'[1]03-业务单元总经理-管理视图'!$K$128:$K$132</c:f>
              <c:strCache>
                <c:ptCount val="5"/>
                <c:pt idx="0">
                  <c:v>客户1</c:v>
                </c:pt>
                <c:pt idx="1">
                  <c:v>客户2</c:v>
                </c:pt>
                <c:pt idx="2">
                  <c:v>客户3</c:v>
                </c:pt>
                <c:pt idx="3">
                  <c:v>客户4</c:v>
                </c:pt>
                <c:pt idx="4">
                  <c:v>客户5</c:v>
                </c:pt>
              </c:strCache>
            </c:strRef>
          </c:cat>
          <c:val>
            <c:numRef>
              <c:f>'[1]03-业务单元总经理-管理视图'!$L$128:$L$132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30000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2-4E99-80DA-A873F9085E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01115200"/>
        <c:axId val="-1901117920"/>
      </c:barChart>
      <c:catAx>
        <c:axId val="-19011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17920"/>
        <c:crosses val="autoZero"/>
        <c:auto val="1"/>
        <c:lblAlgn val="ctr"/>
        <c:lblOffset val="100"/>
        <c:noMultiLvlLbl val="0"/>
      </c:catAx>
      <c:valAx>
        <c:axId val="-19011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1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900" b="1" i="0" baseline="0">
                <a:effectLst/>
              </a:rPr>
              <a:t>我的新品销售金额</a:t>
            </a:r>
            <a:r>
              <a:rPr lang="zh-CN" altLang="en-US" sz="900" b="1" i="0" baseline="0">
                <a:effectLst/>
              </a:rPr>
              <a:t>（</a:t>
            </a:r>
            <a:r>
              <a:rPr lang="zh-CN" altLang="zh-CN" sz="900" b="1" i="0" baseline="0">
                <a:effectLst/>
              </a:rPr>
              <a:t>当</a:t>
            </a:r>
            <a:r>
              <a:rPr lang="zh-CN" altLang="en-US" sz="900" b="1" i="0" baseline="0">
                <a:effectLst/>
              </a:rPr>
              <a:t>月</a:t>
            </a:r>
            <a:r>
              <a:rPr lang="zh-CN" altLang="zh-CN" sz="900" b="1" i="0" baseline="0">
                <a:effectLst/>
              </a:rPr>
              <a:t>累计</a:t>
            </a:r>
            <a:r>
              <a:rPr lang="zh-CN" altLang="en-US" sz="900" b="1" i="0" baseline="0">
                <a:effectLst/>
              </a:rPr>
              <a:t>）</a:t>
            </a:r>
            <a:endParaRPr lang="zh-CN" altLang="zh-CN" sz="700" b="1">
              <a:effectLst/>
            </a:endParaRPr>
          </a:p>
        </c:rich>
      </c:tx>
      <c:layout>
        <c:manualLayout>
          <c:xMode val="edge"/>
          <c:yMode val="edge"/>
          <c:x val="0.21091661078273199"/>
          <c:y val="5.0066405329563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46-4608-964C-3D833BD49000}"/>
              </c:ext>
            </c:extLst>
          </c:dPt>
          <c:cat>
            <c:strLit>
              <c:ptCount val="2"/>
              <c:pt idx="0">
                <c:v>销售计划</c:v>
              </c:pt>
              <c:pt idx="1">
                <c:v>实际达成</c:v>
              </c:pt>
            </c:strLit>
          </c:cat>
          <c:val>
            <c:numLit>
              <c:formatCode>General</c:formatCode>
              <c:ptCount val="2"/>
              <c:pt idx="0">
                <c:v>500</c:v>
              </c:pt>
              <c:pt idx="1">
                <c:v>460</c:v>
              </c:pt>
            </c:numLit>
          </c:val>
          <c:extLst>
            <c:ext xmlns:c16="http://schemas.microsoft.com/office/drawing/2014/chart" uri="{C3380CC4-5D6E-409C-BE32-E72D297353CC}">
              <c16:uniqueId val="{00000002-3D46-4608-964C-3D833BD4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1116288"/>
        <c:axId val="-1901116832"/>
      </c:barChart>
      <c:catAx>
        <c:axId val="-19011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16832"/>
        <c:crosses val="autoZero"/>
        <c:auto val="1"/>
        <c:lblAlgn val="ctr"/>
        <c:lblOffset val="100"/>
        <c:noMultiLvlLbl val="0"/>
      </c:catAx>
      <c:valAx>
        <c:axId val="-19011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我的当月利润达成情况</a:t>
            </a:r>
          </a:p>
        </c:rich>
      </c:tx>
      <c:layout>
        <c:manualLayout>
          <c:xMode val="edge"/>
          <c:yMode val="edge"/>
          <c:x val="0.21273712737127401"/>
          <c:y val="6.3694267515923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19855749738601"/>
          <c:y val="0.38726114649681498"/>
          <c:w val="0.83518084629665201"/>
          <c:h val="0.39562666131701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'!$F$9</c:f>
              <c:strCache>
                <c:ptCount val="1"/>
                <c:pt idx="0">
                  <c:v>我的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F-408E-ABD1-A3F99DF19F44}"/>
              </c:ext>
            </c:extLst>
          </c:dPt>
          <c:cat>
            <c:strRef>
              <c:f>'[1]01-业务员-管理视图 '!$G$8:$H$8</c:f>
              <c:strCache>
                <c:ptCount val="2"/>
                <c:pt idx="0">
                  <c:v>利润目标</c:v>
                </c:pt>
                <c:pt idx="1">
                  <c:v>实际利润</c:v>
                </c:pt>
              </c:strCache>
            </c:strRef>
          </c:cat>
          <c:val>
            <c:numRef>
              <c:f>'[1]01-业务员-管理视图 '!$G$9:$H$9</c:f>
              <c:numCache>
                <c:formatCode>General</c:formatCode>
                <c:ptCount val="2"/>
                <c:pt idx="0">
                  <c:v>0.5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F-408E-ABD1-A3F99DF19F44}"/>
            </c:ext>
          </c:extLst>
        </c:ser>
        <c:ser>
          <c:idx val="1"/>
          <c:order val="1"/>
          <c:tx>
            <c:strRef>
              <c:f>'01-业务员-管理视图 '!$F$10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'[1]01-业务员-管理视图 '!$G$8:$H$8</c:f>
              <c:strCache>
                <c:ptCount val="2"/>
                <c:pt idx="0">
                  <c:v>利润目标</c:v>
                </c:pt>
                <c:pt idx="1">
                  <c:v>实际利润</c:v>
                </c:pt>
              </c:strCache>
            </c:strRef>
          </c:cat>
          <c:val>
            <c:numRef>
              <c:f>'[1]01-业务员-管理视图 '!$G$10:$H$10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5F-408E-ABD1-A3F99DF1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751808"/>
        <c:axId val="-1896982736"/>
      </c:barChart>
      <c:catAx>
        <c:axId val="-20947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82736"/>
        <c:crosses val="autoZero"/>
        <c:auto val="1"/>
        <c:lblAlgn val="ctr"/>
        <c:lblOffset val="100"/>
        <c:noMultiLvlLbl val="0"/>
      </c:catAx>
      <c:valAx>
        <c:axId val="-18969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47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1"/>
              <a:t>当月销售达成情况</a:t>
            </a:r>
          </a:p>
        </c:rich>
      </c:tx>
      <c:layout>
        <c:manualLayout>
          <c:xMode val="edge"/>
          <c:yMode val="edge"/>
          <c:x val="0.32957442635810902"/>
          <c:y val="4.3195137833731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210746179250099E-2"/>
          <c:y val="0.21335763888888901"/>
          <c:w val="0.88396774727483396"/>
          <c:h val="0.6921954861111110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'01-业务员-管理视图'!$G$120</c:f>
              <c:strCache>
                <c:ptCount val="1"/>
                <c:pt idx="0">
                  <c:v>全月预计可开票金额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'01-业务员-管理视图'!$C$121:$C$139</c:f>
              <c:strCache>
                <c:ptCount val="17"/>
                <c:pt idx="0">
                  <c:v>总计</c:v>
                </c:pt>
                <c:pt idx="4">
                  <c:v>客户A</c:v>
                </c:pt>
                <c:pt idx="8">
                  <c:v>客户B</c:v>
                </c:pt>
                <c:pt idx="12">
                  <c:v>客户C</c:v>
                </c:pt>
                <c:pt idx="16">
                  <c:v>客户D</c:v>
                </c:pt>
              </c:strCache>
            </c:strRef>
          </c:cat>
          <c:val>
            <c:numRef>
              <c:f>'01-业务员-管理视图'!$G$121:$G$139</c:f>
              <c:numCache>
                <c:formatCode>#,##0</c:formatCode>
                <c:ptCount val="19"/>
                <c:pt idx="2">
                  <c:v>143</c:v>
                </c:pt>
                <c:pt idx="6">
                  <c:v>30</c:v>
                </c:pt>
                <c:pt idx="10">
                  <c:v>30</c:v>
                </c:pt>
                <c:pt idx="14">
                  <c:v>23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5-497A-BBEC-5B22589FDB79}"/>
            </c:ext>
          </c:extLst>
        </c:ser>
        <c:ser>
          <c:idx val="0"/>
          <c:order val="1"/>
          <c:tx>
            <c:strRef>
              <c:f>'01-业务员-管理视图'!$E$120</c:f>
              <c:strCache>
                <c:ptCount val="1"/>
                <c:pt idx="0">
                  <c:v>当月已开票金额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'01-业务员-管理视图'!$C$121:$C$139</c:f>
              <c:strCache>
                <c:ptCount val="17"/>
                <c:pt idx="0">
                  <c:v>总计</c:v>
                </c:pt>
                <c:pt idx="4">
                  <c:v>客户A</c:v>
                </c:pt>
                <c:pt idx="8">
                  <c:v>客户B</c:v>
                </c:pt>
                <c:pt idx="12">
                  <c:v>客户C</c:v>
                </c:pt>
                <c:pt idx="16">
                  <c:v>客户D</c:v>
                </c:pt>
              </c:strCache>
            </c:strRef>
          </c:cat>
          <c:val>
            <c:numRef>
              <c:f>'01-业务员-管理视图'!$E$121:$E$139</c:f>
              <c:numCache>
                <c:formatCode>#,##0</c:formatCode>
                <c:ptCount val="19"/>
                <c:pt idx="1">
                  <c:v>115</c:v>
                </c:pt>
                <c:pt idx="5">
                  <c:v>15</c:v>
                </c:pt>
                <c:pt idx="9">
                  <c:v>20</c:v>
                </c:pt>
                <c:pt idx="13">
                  <c:v>40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5-497A-BBEC-5B22589FDB79}"/>
            </c:ext>
          </c:extLst>
        </c:ser>
        <c:ser>
          <c:idx val="1"/>
          <c:order val="2"/>
          <c:tx>
            <c:strRef>
              <c:f>'01-业务员-管理视图'!$F$120</c:f>
              <c:strCache>
                <c:ptCount val="1"/>
                <c:pt idx="0">
                  <c:v>已实现未开票金额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'01-业务员-管理视图'!$C$121:$C$139</c:f>
              <c:strCache>
                <c:ptCount val="17"/>
                <c:pt idx="0">
                  <c:v>总计</c:v>
                </c:pt>
                <c:pt idx="4">
                  <c:v>客户A</c:v>
                </c:pt>
                <c:pt idx="8">
                  <c:v>客户B</c:v>
                </c:pt>
                <c:pt idx="12">
                  <c:v>客户C</c:v>
                </c:pt>
                <c:pt idx="16">
                  <c:v>客户D</c:v>
                </c:pt>
              </c:strCache>
            </c:strRef>
          </c:cat>
          <c:val>
            <c:numRef>
              <c:f>'01-业务员-管理视图'!$F$121:$F$139</c:f>
              <c:numCache>
                <c:formatCode>#,##0</c:formatCode>
                <c:ptCount val="19"/>
                <c:pt idx="1">
                  <c:v>105</c:v>
                </c:pt>
                <c:pt idx="5">
                  <c:v>40</c:v>
                </c:pt>
                <c:pt idx="9">
                  <c:v>30</c:v>
                </c:pt>
                <c:pt idx="13">
                  <c:v>20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5-497A-BBEC-5B22589FDB79}"/>
            </c:ext>
          </c:extLst>
        </c:ser>
        <c:ser>
          <c:idx val="3"/>
          <c:order val="3"/>
          <c:tx>
            <c:strRef>
              <c:f>'01-业务员-管理视图'!$D$120</c:f>
              <c:strCache>
                <c:ptCount val="1"/>
                <c:pt idx="0">
                  <c:v>月度销售计划金额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'01-业务员-管理视图'!$C$121:$C$139</c:f>
              <c:strCache>
                <c:ptCount val="17"/>
                <c:pt idx="0">
                  <c:v>总计</c:v>
                </c:pt>
                <c:pt idx="4">
                  <c:v>客户A</c:v>
                </c:pt>
                <c:pt idx="8">
                  <c:v>客户B</c:v>
                </c:pt>
                <c:pt idx="12">
                  <c:v>客户C</c:v>
                </c:pt>
                <c:pt idx="16">
                  <c:v>客户D</c:v>
                </c:pt>
              </c:strCache>
            </c:strRef>
          </c:cat>
          <c:val>
            <c:numRef>
              <c:f>'01-业务员-管理视图'!$D$121:$D$139</c:f>
              <c:numCache>
                <c:formatCode>#,##0</c:formatCode>
                <c:ptCount val="19"/>
                <c:pt idx="0">
                  <c:v>160</c:v>
                </c:pt>
                <c:pt idx="4">
                  <c:v>50</c:v>
                </c:pt>
                <c:pt idx="8">
                  <c:v>70</c:v>
                </c:pt>
                <c:pt idx="12">
                  <c:v>20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35-497A-BBEC-5B22589FDB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1896977840"/>
        <c:axId val="-1896972400"/>
      </c:barChart>
      <c:catAx>
        <c:axId val="-189697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72400"/>
        <c:crosses val="autoZero"/>
        <c:auto val="1"/>
        <c:lblAlgn val="ctr"/>
        <c:lblOffset val="100"/>
        <c:noMultiLvlLbl val="0"/>
      </c:catAx>
      <c:valAx>
        <c:axId val="-1896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527495999936902E-3"/>
          <c:y val="0.109288194444444"/>
          <c:w val="0.99244725040000603"/>
          <c:h val="9.2053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1"/>
              <a:t>当月销售达成情况</a:t>
            </a:r>
          </a:p>
        </c:rich>
      </c:tx>
      <c:layout>
        <c:manualLayout>
          <c:xMode val="edge"/>
          <c:yMode val="edge"/>
          <c:x val="0.32957442635810902"/>
          <c:y val="4.3195137833731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210746179250099E-2"/>
          <c:y val="0.21335763888888901"/>
          <c:w val="0.88396774727483396"/>
          <c:h val="0.6921954861111110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'01-业务员-管理视图'!$G$120</c:f>
              <c:strCache>
                <c:ptCount val="1"/>
                <c:pt idx="0">
                  <c:v>全月预计可开票金额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'01-业务员-管理视图'!$C$121:$C$139</c:f>
              <c:strCache>
                <c:ptCount val="17"/>
                <c:pt idx="0">
                  <c:v>总计</c:v>
                </c:pt>
                <c:pt idx="4">
                  <c:v>客户A</c:v>
                </c:pt>
                <c:pt idx="8">
                  <c:v>客户B</c:v>
                </c:pt>
                <c:pt idx="12">
                  <c:v>客户C</c:v>
                </c:pt>
                <c:pt idx="16">
                  <c:v>客户D</c:v>
                </c:pt>
              </c:strCache>
            </c:strRef>
          </c:cat>
          <c:val>
            <c:numRef>
              <c:f>'01-业务员-管理视图'!$G$121:$G$139</c:f>
              <c:numCache>
                <c:formatCode>#,##0</c:formatCode>
                <c:ptCount val="19"/>
                <c:pt idx="2">
                  <c:v>143</c:v>
                </c:pt>
                <c:pt idx="6">
                  <c:v>30</c:v>
                </c:pt>
                <c:pt idx="10">
                  <c:v>30</c:v>
                </c:pt>
                <c:pt idx="14">
                  <c:v>23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D-4A29-A8DD-41C238A8F482}"/>
            </c:ext>
          </c:extLst>
        </c:ser>
        <c:ser>
          <c:idx val="0"/>
          <c:order val="1"/>
          <c:tx>
            <c:strRef>
              <c:f>'01-业务员-管理视图'!$E$120</c:f>
              <c:strCache>
                <c:ptCount val="1"/>
                <c:pt idx="0">
                  <c:v>当月已开票金额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'01-业务员-管理视图'!$C$121:$C$139</c:f>
              <c:strCache>
                <c:ptCount val="17"/>
                <c:pt idx="0">
                  <c:v>总计</c:v>
                </c:pt>
                <c:pt idx="4">
                  <c:v>客户A</c:v>
                </c:pt>
                <c:pt idx="8">
                  <c:v>客户B</c:v>
                </c:pt>
                <c:pt idx="12">
                  <c:v>客户C</c:v>
                </c:pt>
                <c:pt idx="16">
                  <c:v>客户D</c:v>
                </c:pt>
              </c:strCache>
            </c:strRef>
          </c:cat>
          <c:val>
            <c:numRef>
              <c:f>'01-业务员-管理视图'!$E$121:$E$139</c:f>
              <c:numCache>
                <c:formatCode>#,##0</c:formatCode>
                <c:ptCount val="19"/>
                <c:pt idx="1">
                  <c:v>115</c:v>
                </c:pt>
                <c:pt idx="5">
                  <c:v>15</c:v>
                </c:pt>
                <c:pt idx="9">
                  <c:v>20</c:v>
                </c:pt>
                <c:pt idx="13">
                  <c:v>40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D-4A29-A8DD-41C238A8F482}"/>
            </c:ext>
          </c:extLst>
        </c:ser>
        <c:ser>
          <c:idx val="1"/>
          <c:order val="2"/>
          <c:tx>
            <c:strRef>
              <c:f>'01-业务员-管理视图'!$F$120</c:f>
              <c:strCache>
                <c:ptCount val="1"/>
                <c:pt idx="0">
                  <c:v>已实现未开票金额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'01-业务员-管理视图'!$C$121:$C$139</c:f>
              <c:strCache>
                <c:ptCount val="17"/>
                <c:pt idx="0">
                  <c:v>总计</c:v>
                </c:pt>
                <c:pt idx="4">
                  <c:v>客户A</c:v>
                </c:pt>
                <c:pt idx="8">
                  <c:v>客户B</c:v>
                </c:pt>
                <c:pt idx="12">
                  <c:v>客户C</c:v>
                </c:pt>
                <c:pt idx="16">
                  <c:v>客户D</c:v>
                </c:pt>
              </c:strCache>
            </c:strRef>
          </c:cat>
          <c:val>
            <c:numRef>
              <c:f>'01-业务员-管理视图'!$F$121:$F$139</c:f>
              <c:numCache>
                <c:formatCode>#,##0</c:formatCode>
                <c:ptCount val="19"/>
                <c:pt idx="1">
                  <c:v>105</c:v>
                </c:pt>
                <c:pt idx="5">
                  <c:v>40</c:v>
                </c:pt>
                <c:pt idx="9">
                  <c:v>30</c:v>
                </c:pt>
                <c:pt idx="13">
                  <c:v>20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D-4A29-A8DD-41C238A8F482}"/>
            </c:ext>
          </c:extLst>
        </c:ser>
        <c:ser>
          <c:idx val="3"/>
          <c:order val="3"/>
          <c:tx>
            <c:strRef>
              <c:f>'01-业务员-管理视图'!$D$120</c:f>
              <c:strCache>
                <c:ptCount val="1"/>
                <c:pt idx="0">
                  <c:v>月度销售计划金额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'01-业务员-管理视图'!$C$121:$C$139</c:f>
              <c:strCache>
                <c:ptCount val="17"/>
                <c:pt idx="0">
                  <c:v>总计</c:v>
                </c:pt>
                <c:pt idx="4">
                  <c:v>客户A</c:v>
                </c:pt>
                <c:pt idx="8">
                  <c:v>客户B</c:v>
                </c:pt>
                <c:pt idx="12">
                  <c:v>客户C</c:v>
                </c:pt>
                <c:pt idx="16">
                  <c:v>客户D</c:v>
                </c:pt>
              </c:strCache>
            </c:strRef>
          </c:cat>
          <c:val>
            <c:numRef>
              <c:f>'01-业务员-管理视图'!$D$121:$D$139</c:f>
              <c:numCache>
                <c:formatCode>#,##0</c:formatCode>
                <c:ptCount val="19"/>
                <c:pt idx="0">
                  <c:v>160</c:v>
                </c:pt>
                <c:pt idx="4">
                  <c:v>50</c:v>
                </c:pt>
                <c:pt idx="8">
                  <c:v>70</c:v>
                </c:pt>
                <c:pt idx="12">
                  <c:v>20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D-4A29-A8DD-41C238A8F4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1896971856"/>
        <c:axId val="-1896969136"/>
      </c:barChart>
      <c:catAx>
        <c:axId val="-189697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69136"/>
        <c:crosses val="autoZero"/>
        <c:auto val="1"/>
        <c:lblAlgn val="ctr"/>
        <c:lblOffset val="100"/>
        <c:noMultiLvlLbl val="0"/>
      </c:catAx>
      <c:valAx>
        <c:axId val="-18969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527495999936902E-3"/>
          <c:y val="0.109288194444444"/>
          <c:w val="0.99244725040000603"/>
          <c:h val="9.2053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月度</a:t>
            </a:r>
            <a:r>
              <a: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资金回笼情况</a:t>
            </a:r>
          </a:p>
        </c:rich>
      </c:tx>
      <c:layout>
        <c:manualLayout>
          <c:xMode val="edge"/>
          <c:yMode val="edge"/>
          <c:x val="0.33080447871864799"/>
          <c:y val="5.4721588845424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525756664662299E-2"/>
          <c:y val="0.28952590959206198"/>
          <c:w val="0.71352976548406499"/>
          <c:h val="0.60030871003307595"/>
        </c:manualLayout>
      </c:layout>
      <c:lineChart>
        <c:grouping val="stacked"/>
        <c:varyColors val="0"/>
        <c:ser>
          <c:idx val="0"/>
          <c:order val="0"/>
          <c:tx>
            <c:strRef>
              <c:f>'01-业务员-管理视图'!$M$122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'01-业务员-管理视图'!$L$123:$L$127</c:f>
              <c:strCache>
                <c:ptCount val="5"/>
                <c:pt idx="0">
                  <c:v>合计</c:v>
                </c:pt>
                <c:pt idx="1">
                  <c:v>客户A</c:v>
                </c:pt>
                <c:pt idx="2">
                  <c:v>客户B</c:v>
                </c:pt>
                <c:pt idx="3">
                  <c:v>客户C</c:v>
                </c:pt>
                <c:pt idx="4">
                  <c:v>客户D</c:v>
                </c:pt>
              </c:strCache>
            </c:strRef>
          </c:cat>
          <c:val>
            <c:numRef>
              <c:f>'01-业务员-管理视图'!$M$123:$M$127</c:f>
              <c:numCache>
                <c:formatCode>General</c:formatCode>
                <c:ptCount val="5"/>
                <c:pt idx="0">
                  <c:v>140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3-4663-B0D7-5D334A65C44E}"/>
            </c:ext>
          </c:extLst>
        </c:ser>
        <c:ser>
          <c:idx val="1"/>
          <c:order val="1"/>
          <c:tx>
            <c:strRef>
              <c:f>'01-业务员-管理视图'!$N$122</c:f>
              <c:strCache>
                <c:ptCount val="1"/>
                <c:pt idx="0">
                  <c:v>当月已回笼金额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'01-业务员-管理视图'!$L$123:$L$127</c:f>
              <c:strCache>
                <c:ptCount val="5"/>
                <c:pt idx="0">
                  <c:v>合计</c:v>
                </c:pt>
                <c:pt idx="1">
                  <c:v>客户A</c:v>
                </c:pt>
                <c:pt idx="2">
                  <c:v>客户B</c:v>
                </c:pt>
                <c:pt idx="3">
                  <c:v>客户C</c:v>
                </c:pt>
                <c:pt idx="4">
                  <c:v>客户D</c:v>
                </c:pt>
              </c:strCache>
            </c:strRef>
          </c:cat>
          <c:val>
            <c:numRef>
              <c:f>'01-业务员-管理视图'!$N$123:$N$127</c:f>
              <c:numCache>
                <c:formatCode>General</c:formatCode>
                <c:ptCount val="5"/>
                <c:pt idx="0">
                  <c:v>70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3-4663-B0D7-5D334A65C44E}"/>
            </c:ext>
          </c:extLst>
        </c:ser>
        <c:ser>
          <c:idx val="2"/>
          <c:order val="2"/>
          <c:tx>
            <c:strRef>
              <c:f>'01-业务员-管理视图'!$O$122</c:f>
              <c:strCache>
                <c:ptCount val="1"/>
                <c:pt idx="0">
                  <c:v>全月预计可回笼金额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'01-业务员-管理视图'!$L$123:$L$127</c:f>
              <c:strCache>
                <c:ptCount val="5"/>
                <c:pt idx="0">
                  <c:v>合计</c:v>
                </c:pt>
                <c:pt idx="1">
                  <c:v>客户A</c:v>
                </c:pt>
                <c:pt idx="2">
                  <c:v>客户B</c:v>
                </c:pt>
                <c:pt idx="3">
                  <c:v>客户C</c:v>
                </c:pt>
                <c:pt idx="4">
                  <c:v>客户D</c:v>
                </c:pt>
              </c:strCache>
            </c:strRef>
          </c:cat>
          <c:val>
            <c:numRef>
              <c:f>'01-业务员-管理视图'!$O$123:$O$127</c:f>
              <c:numCache>
                <c:formatCode>General</c:formatCode>
                <c:ptCount val="5"/>
                <c:pt idx="0">
                  <c:v>110</c:v>
                </c:pt>
                <c:pt idx="1">
                  <c:v>15</c:v>
                </c:pt>
                <c:pt idx="2">
                  <c:v>40</c:v>
                </c:pt>
                <c:pt idx="3">
                  <c:v>20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3-4663-B0D7-5D334A65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6973488"/>
        <c:axId val="-1896981104"/>
      </c:lineChart>
      <c:catAx>
        <c:axId val="-18969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81104"/>
        <c:crosses val="autoZero"/>
        <c:auto val="1"/>
        <c:lblAlgn val="ctr"/>
        <c:lblOffset val="100"/>
        <c:noMultiLvlLbl val="0"/>
      </c:catAx>
      <c:valAx>
        <c:axId val="-18969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132291040288603E-3"/>
          <c:y val="0.105960812230334"/>
          <c:w val="0.98929171736876198"/>
          <c:h val="0.136716526751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月度</a:t>
            </a:r>
            <a:r>
              <a: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资金回笼情况</a:t>
            </a:r>
          </a:p>
        </c:rich>
      </c:tx>
      <c:layout>
        <c:manualLayout>
          <c:xMode val="edge"/>
          <c:yMode val="edge"/>
          <c:x val="0.33080447871864799"/>
          <c:y val="5.4721588845424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525756664662299E-2"/>
          <c:y val="0.28952590959206198"/>
          <c:w val="0.71352976548406499"/>
          <c:h val="0.60030871003307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'01-业务员-管理视图'!$D$188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'01-业务员-管理视图'!$C$189:$C$193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'01-业务员-管理视图'!$D$189:$D$193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B-43DE-903E-2B955E57659E}"/>
            </c:ext>
          </c:extLst>
        </c:ser>
        <c:ser>
          <c:idx val="1"/>
          <c:order val="1"/>
          <c:tx>
            <c:strRef>
              <c:f>'01-业务员-管理视图'!$E$188</c:f>
              <c:strCache>
                <c:ptCount val="1"/>
                <c:pt idx="0">
                  <c:v>当月已回笼金额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'01-业务员-管理视图'!$C$189:$C$193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'01-业务员-管理视图'!$E$189:$E$193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B-43DE-903E-2B955E57659E}"/>
            </c:ext>
          </c:extLst>
        </c:ser>
        <c:ser>
          <c:idx val="3"/>
          <c:order val="3"/>
          <c:tx>
            <c:strRef>
              <c:f>'01-业务员-管理视图'!$F$188</c:f>
              <c:strCache>
                <c:ptCount val="1"/>
                <c:pt idx="0">
                  <c:v>全月预计可回笼金额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'01-业务员-管理视图'!$F$189:$F$193</c:f>
              <c:numCache>
                <c:formatCode>General</c:formatCode>
                <c:ptCount val="5"/>
                <c:pt idx="0">
                  <c:v>15</c:v>
                </c:pt>
                <c:pt idx="1">
                  <c:v>50</c:v>
                </c:pt>
                <c:pt idx="2">
                  <c:v>23</c:v>
                </c:pt>
                <c:pt idx="3">
                  <c:v>35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B-43DE-903E-2B955E5765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896970224"/>
        <c:axId val="-1896976752"/>
      </c:barChart>
      <c:lineChart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96977296"/>
        <c:axId val="-18969762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'01-业务员-管理视图'!$J$188</c15:sqref>
                        </c15:formulaRef>
                      </c:ext>
                    </c:extLst>
                    <c:strCache>
                      <c:ptCount val="1"/>
                      <c:pt idx="0">
                        <c:v>计划达成率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'01-业务员-管理视图'!$C$189:$C$193</c15:sqref>
                        </c15:formulaRef>
                      </c:ext>
                    </c:extLst>
                    <c:strCache>
                      <c:ptCount val="5"/>
                      <c:pt idx="0">
                        <c:v>客户A</c:v>
                      </c:pt>
                      <c:pt idx="1">
                        <c:v>客户B</c:v>
                      </c:pt>
                      <c:pt idx="2">
                        <c:v>客户C</c:v>
                      </c:pt>
                      <c:pt idx="3">
                        <c:v>客户D</c:v>
                      </c:pt>
                      <c:pt idx="4">
                        <c:v>客户E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0.15</c:v>
                    </c:pt>
                    <c:pt idx="1">
                      <c:v>1</c:v>
                    </c:pt>
                    <c:pt idx="2">
                      <c:v>0.57499999999999996</c:v>
                    </c:pt>
                    <c:pt idx="3">
                      <c:v>0.75</c:v>
                    </c:pt>
                    <c:pt idx="4">
                      <c:v>0.8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897B-43DE-903E-2B955E57659E}"/>
                  </c:ext>
                </c:extLst>
              </c15:ser>
            </c15:filteredLineSeries>
          </c:ext>
        </c:extLst>
      </c:lineChart>
      <c:catAx>
        <c:axId val="-18969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76752"/>
        <c:crosses val="autoZero"/>
        <c:auto val="1"/>
        <c:lblAlgn val="ctr"/>
        <c:lblOffset val="100"/>
        <c:noMultiLvlLbl val="0"/>
      </c:catAx>
      <c:valAx>
        <c:axId val="-18969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70224"/>
        <c:crosses val="autoZero"/>
        <c:crossBetween val="between"/>
      </c:valAx>
      <c:catAx>
        <c:axId val="-189697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6976208"/>
        <c:crosses val="autoZero"/>
        <c:auto val="1"/>
        <c:lblAlgn val="ctr"/>
        <c:lblOffset val="100"/>
        <c:noMultiLvlLbl val="0"/>
      </c:catAx>
      <c:valAx>
        <c:axId val="-1896976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772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6.0132291040288603E-3"/>
          <c:y val="0.105960812230334"/>
          <c:w val="0.98929171736876198"/>
          <c:h val="0.136716526751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1"/>
              <a:t>月度资金回笼情况</a:t>
            </a:r>
            <a:endParaRPr lang="zh-CN" altLang="en-US" b="1"/>
          </a:p>
          <a:p>
            <a:pPr defTabSz="914400">
              <a:defRPr b="1"/>
            </a:pPr>
            <a:endParaRPr lang="zh-CN" altLang="en-US" b="1"/>
          </a:p>
        </c:rich>
      </c:tx>
      <c:layout>
        <c:manualLayout>
          <c:xMode val="edge"/>
          <c:yMode val="edge"/>
          <c:x val="0.32762076568450599"/>
          <c:y val="5.3727333781061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926638604930807E-2"/>
          <c:y val="0.27647190508170999"/>
          <c:w val="0.89464822609741401"/>
          <c:h val="0.62869935079471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'01-业务员-管理视图'!$M$122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'01-业务员-管理视图'!$L$123:$L$127</c:f>
              <c:strCache>
                <c:ptCount val="5"/>
                <c:pt idx="0">
                  <c:v>合计</c:v>
                </c:pt>
                <c:pt idx="1">
                  <c:v>客户A</c:v>
                </c:pt>
                <c:pt idx="2">
                  <c:v>客户B</c:v>
                </c:pt>
                <c:pt idx="3">
                  <c:v>客户C</c:v>
                </c:pt>
                <c:pt idx="4">
                  <c:v>客户D</c:v>
                </c:pt>
              </c:strCache>
            </c:strRef>
          </c:cat>
          <c:val>
            <c:numRef>
              <c:f>'01-业务员-管理视图'!$M$123:$M$127</c:f>
              <c:numCache>
                <c:formatCode>General</c:formatCode>
                <c:ptCount val="5"/>
                <c:pt idx="0">
                  <c:v>140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7-4203-A99F-4C9940F7817F}"/>
            </c:ext>
          </c:extLst>
        </c:ser>
        <c:ser>
          <c:idx val="1"/>
          <c:order val="1"/>
          <c:tx>
            <c:strRef>
              <c:f>'01-业务员-管理视图'!$N$122</c:f>
              <c:strCache>
                <c:ptCount val="1"/>
                <c:pt idx="0">
                  <c:v>当月已回笼金额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'01-业务员-管理视图'!$L$123:$L$127</c:f>
              <c:strCache>
                <c:ptCount val="5"/>
                <c:pt idx="0">
                  <c:v>合计</c:v>
                </c:pt>
                <c:pt idx="1">
                  <c:v>客户A</c:v>
                </c:pt>
                <c:pt idx="2">
                  <c:v>客户B</c:v>
                </c:pt>
                <c:pt idx="3">
                  <c:v>客户C</c:v>
                </c:pt>
                <c:pt idx="4">
                  <c:v>客户D</c:v>
                </c:pt>
              </c:strCache>
            </c:strRef>
          </c:cat>
          <c:val>
            <c:numRef>
              <c:f>'01-业务员-管理视图'!$N$123:$N$127</c:f>
              <c:numCache>
                <c:formatCode>General</c:formatCode>
                <c:ptCount val="5"/>
                <c:pt idx="0">
                  <c:v>70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7-4203-A99F-4C9940F7817F}"/>
            </c:ext>
          </c:extLst>
        </c:ser>
        <c:ser>
          <c:idx val="2"/>
          <c:order val="2"/>
          <c:tx>
            <c:strRef>
              <c:f>'01-业务员-管理视图'!$O$122</c:f>
              <c:strCache>
                <c:ptCount val="1"/>
                <c:pt idx="0">
                  <c:v>全月预计可回笼金额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'01-业务员-管理视图'!$L$123:$L$127</c:f>
              <c:strCache>
                <c:ptCount val="5"/>
                <c:pt idx="0">
                  <c:v>合计</c:v>
                </c:pt>
                <c:pt idx="1">
                  <c:v>客户A</c:v>
                </c:pt>
                <c:pt idx="2">
                  <c:v>客户B</c:v>
                </c:pt>
                <c:pt idx="3">
                  <c:v>客户C</c:v>
                </c:pt>
                <c:pt idx="4">
                  <c:v>客户D</c:v>
                </c:pt>
              </c:strCache>
            </c:strRef>
          </c:cat>
          <c:val>
            <c:numRef>
              <c:f>'01-业务员-管理视图'!$O$123:$O$127</c:f>
              <c:numCache>
                <c:formatCode>General</c:formatCode>
                <c:ptCount val="5"/>
                <c:pt idx="0">
                  <c:v>110</c:v>
                </c:pt>
                <c:pt idx="1">
                  <c:v>15</c:v>
                </c:pt>
                <c:pt idx="2">
                  <c:v>40</c:v>
                </c:pt>
                <c:pt idx="3">
                  <c:v>20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7-4203-A99F-4C9940F781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96969680"/>
        <c:axId val="-1896972944"/>
      </c:barChart>
      <c:catAx>
        <c:axId val="-189696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72944"/>
        <c:crosses val="autoZero"/>
        <c:auto val="1"/>
        <c:lblAlgn val="ctr"/>
        <c:lblOffset val="100"/>
        <c:noMultiLvlLbl val="0"/>
      </c:catAx>
      <c:valAx>
        <c:axId val="-18969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090398877530597E-2"/>
          <c:y val="0.115289903738527"/>
          <c:w val="0.95289637201844102"/>
          <c:h val="0.1461831206626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1"/>
              <a:t>月度资金回笼情况</a:t>
            </a:r>
            <a:endParaRPr lang="zh-CN" altLang="en-US" b="1"/>
          </a:p>
          <a:p>
            <a:pPr defTabSz="914400">
              <a:defRPr b="1"/>
            </a:pPr>
            <a:endParaRPr lang="zh-CN" altLang="en-US" b="1"/>
          </a:p>
        </c:rich>
      </c:tx>
      <c:layout>
        <c:manualLayout>
          <c:xMode val="edge"/>
          <c:yMode val="edge"/>
          <c:x val="0.32762076568450599"/>
          <c:y val="5.04197262838173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926638604930807E-2"/>
          <c:y val="0.22822491730981301"/>
          <c:w val="0.89464822609741401"/>
          <c:h val="0.67704520396912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'01-业务员-管理视图'!$M$122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'01-业务员-管理视图'!$L$123:$L$127</c:f>
              <c:strCache>
                <c:ptCount val="5"/>
                <c:pt idx="0">
                  <c:v>合计</c:v>
                </c:pt>
                <c:pt idx="1">
                  <c:v>客户A</c:v>
                </c:pt>
                <c:pt idx="2">
                  <c:v>客户B</c:v>
                </c:pt>
                <c:pt idx="3">
                  <c:v>客户C</c:v>
                </c:pt>
                <c:pt idx="4">
                  <c:v>客户D</c:v>
                </c:pt>
              </c:strCache>
            </c:strRef>
          </c:cat>
          <c:val>
            <c:numRef>
              <c:f>'01-业务员-管理视图'!$M$123:$M$127</c:f>
              <c:numCache>
                <c:formatCode>General</c:formatCode>
                <c:ptCount val="5"/>
                <c:pt idx="0">
                  <c:v>140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5-4D71-9A45-981A183863FF}"/>
            </c:ext>
          </c:extLst>
        </c:ser>
        <c:ser>
          <c:idx val="1"/>
          <c:order val="1"/>
          <c:tx>
            <c:strRef>
              <c:f>'01-业务员-管理视图'!$N$122</c:f>
              <c:strCache>
                <c:ptCount val="1"/>
                <c:pt idx="0">
                  <c:v>当月已回笼金额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'01-业务员-管理视图'!$L$123:$L$127</c:f>
              <c:strCache>
                <c:ptCount val="5"/>
                <c:pt idx="0">
                  <c:v>合计</c:v>
                </c:pt>
                <c:pt idx="1">
                  <c:v>客户A</c:v>
                </c:pt>
                <c:pt idx="2">
                  <c:v>客户B</c:v>
                </c:pt>
                <c:pt idx="3">
                  <c:v>客户C</c:v>
                </c:pt>
                <c:pt idx="4">
                  <c:v>客户D</c:v>
                </c:pt>
              </c:strCache>
            </c:strRef>
          </c:cat>
          <c:val>
            <c:numRef>
              <c:f>'01-业务员-管理视图'!$N$123:$N$127</c:f>
              <c:numCache>
                <c:formatCode>General</c:formatCode>
                <c:ptCount val="5"/>
                <c:pt idx="0">
                  <c:v>70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5-4D71-9A45-981A183863FF}"/>
            </c:ext>
          </c:extLst>
        </c:ser>
        <c:ser>
          <c:idx val="2"/>
          <c:order val="2"/>
          <c:tx>
            <c:strRef>
              <c:f>'01-业务员-管理视图'!$O$122</c:f>
              <c:strCache>
                <c:ptCount val="1"/>
                <c:pt idx="0">
                  <c:v>全月预计可回笼金额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'01-业务员-管理视图'!$L$123:$L$127</c:f>
              <c:strCache>
                <c:ptCount val="5"/>
                <c:pt idx="0">
                  <c:v>合计</c:v>
                </c:pt>
                <c:pt idx="1">
                  <c:v>客户A</c:v>
                </c:pt>
                <c:pt idx="2">
                  <c:v>客户B</c:v>
                </c:pt>
                <c:pt idx="3">
                  <c:v>客户C</c:v>
                </c:pt>
                <c:pt idx="4">
                  <c:v>客户D</c:v>
                </c:pt>
              </c:strCache>
            </c:strRef>
          </c:cat>
          <c:val>
            <c:numRef>
              <c:f>'01-业务员-管理视图'!$O$123:$O$127</c:f>
              <c:numCache>
                <c:formatCode>General</c:formatCode>
                <c:ptCount val="5"/>
                <c:pt idx="0">
                  <c:v>110</c:v>
                </c:pt>
                <c:pt idx="1">
                  <c:v>15</c:v>
                </c:pt>
                <c:pt idx="2">
                  <c:v>40</c:v>
                </c:pt>
                <c:pt idx="3">
                  <c:v>20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5-4D71-9A45-981A183863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96980560"/>
        <c:axId val="-1896968592"/>
      </c:barChart>
      <c:catAx>
        <c:axId val="-1896980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68592"/>
        <c:crosses val="autoZero"/>
        <c:auto val="1"/>
        <c:lblAlgn val="ctr"/>
        <c:lblOffset val="100"/>
        <c:noMultiLvlLbl val="0"/>
      </c:catAx>
      <c:valAx>
        <c:axId val="-18969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69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4.1090398877530201E-2"/>
          <c:y val="7.5598613771603096E-2"/>
          <c:w val="0.95289637201844102"/>
          <c:h val="0.1461831206626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我的销售达成情况</a:t>
            </a:r>
            <a:r>
              <a:rPr lang="en-US" altLang="zh-CN" sz="800" b="1" i="0" u="none" strike="noStrike" baseline="0">
                <a:effectLst/>
              </a:rPr>
              <a:t>(</a:t>
            </a:r>
            <a:r>
              <a:rPr lang="zh-CN" altLang="zh-CN" sz="800" b="1" i="0" u="none" strike="noStrike" baseline="0">
                <a:effectLst/>
              </a:rPr>
              <a:t>当年累计</a:t>
            </a:r>
            <a:r>
              <a:rPr lang="en-US" altLang="zh-CN" sz="800" b="1" i="0" u="none" strike="noStrike" baseline="0">
                <a:effectLst/>
              </a:rPr>
              <a:t>)</a:t>
            </a:r>
            <a:endParaRPr lang="zh-CN" altLang="en-US" sz="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617366857158401"/>
          <c:y val="0.38535245456577999"/>
          <c:w val="0.75589891505766504"/>
          <c:h val="0.39944983870452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'!$B$57</c:f>
              <c:strCache>
                <c:ptCount val="1"/>
                <c:pt idx="0">
                  <c:v>我的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6-4E50-9542-0A03DBC0AD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 '!$C$56:$E$56</c:f>
              <c:strCache>
                <c:ptCount val="3"/>
                <c:pt idx="0">
                  <c:v>计划销售</c:v>
                </c:pt>
                <c:pt idx="2">
                  <c:v>实际销售</c:v>
                </c:pt>
              </c:strCache>
            </c:strRef>
          </c:cat>
          <c:val>
            <c:numRef>
              <c:f>'01-业务员-管理视图 '!$C$57:$E$57</c:f>
              <c:numCache>
                <c:formatCode>General</c:formatCode>
                <c:ptCount val="3"/>
                <c:pt idx="0">
                  <c:v>50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6-4E50-9542-0A03DBC0AD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01118464"/>
        <c:axId val="-1901114112"/>
      </c:barChart>
      <c:catAx>
        <c:axId val="-1901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14112"/>
        <c:crosses val="autoZero"/>
        <c:auto val="1"/>
        <c:lblAlgn val="ctr"/>
        <c:lblOffset val="100"/>
        <c:noMultiLvlLbl val="0"/>
      </c:catAx>
      <c:valAx>
        <c:axId val="-19011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我的销售达成情况（月度）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36852658029801"/>
          <c:y val="0.39874213836478001"/>
          <c:w val="0.78062381539735204"/>
          <c:h val="0.38687664041994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'!$B$9</c:f>
              <c:strCache>
                <c:ptCount val="1"/>
                <c:pt idx="0">
                  <c:v>我的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B1-497D-B2C8-2E69F3D73305}"/>
              </c:ext>
            </c:extLst>
          </c:dPt>
          <c:cat>
            <c:strRef>
              <c:f>'01-业务员-管理视图 '!$C$8:$D$8</c:f>
              <c:strCache>
                <c:ptCount val="2"/>
                <c:pt idx="0">
                  <c:v>计划销售</c:v>
                </c:pt>
                <c:pt idx="1">
                  <c:v>实际销售</c:v>
                </c:pt>
              </c:strCache>
            </c:strRef>
          </c:cat>
          <c:val>
            <c:numRef>
              <c:f>'01-业务员-管理视图 '!$C$9:$D$9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1-497D-B2C8-2E69F3D73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5015904"/>
        <c:axId val="-1898451952"/>
      </c:barChart>
      <c:catAx>
        <c:axId val="-18950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1952"/>
        <c:crosses val="autoZero"/>
        <c:auto val="1"/>
        <c:lblAlgn val="ctr"/>
        <c:lblOffset val="100"/>
        <c:noMultiLvlLbl val="0"/>
      </c:catAx>
      <c:valAx>
        <c:axId val="-1898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50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我的当月利润达成情况</a:t>
            </a:r>
          </a:p>
        </c:rich>
      </c:tx>
      <c:layout>
        <c:manualLayout>
          <c:xMode val="edge"/>
          <c:yMode val="edge"/>
          <c:x val="0.21273712737127401"/>
          <c:y val="6.3694267515923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19855749738601"/>
          <c:y val="0.38726114649681498"/>
          <c:w val="0.83518084629665201"/>
          <c:h val="0.39562666131701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'!$F$9</c:f>
              <c:strCache>
                <c:ptCount val="1"/>
                <c:pt idx="0">
                  <c:v>我的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21-4F86-80D0-4D35A0785CFE}"/>
              </c:ext>
            </c:extLst>
          </c:dPt>
          <c:cat>
            <c:strRef>
              <c:f>'01-业务员-管理视图 '!$G$8:$H$8</c:f>
              <c:strCache>
                <c:ptCount val="2"/>
                <c:pt idx="0">
                  <c:v>利润目标</c:v>
                </c:pt>
                <c:pt idx="1">
                  <c:v>实际利润</c:v>
                </c:pt>
              </c:strCache>
            </c:strRef>
          </c:cat>
          <c:val>
            <c:numRef>
              <c:f>'01-业务员-管理视图 '!$G$9:$H$9</c:f>
              <c:numCache>
                <c:formatCode>General</c:formatCode>
                <c:ptCount val="2"/>
                <c:pt idx="0">
                  <c:v>0.5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1-4F86-80D0-4D35A0785CFE}"/>
            </c:ext>
          </c:extLst>
        </c:ser>
        <c:ser>
          <c:idx val="1"/>
          <c:order val="1"/>
          <c:tx>
            <c:strRef>
              <c:f>'01-业务员-管理视图 '!$F$10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'01-业务员-管理视图 '!$G$8:$H$8</c:f>
              <c:strCache>
                <c:ptCount val="2"/>
                <c:pt idx="0">
                  <c:v>利润目标</c:v>
                </c:pt>
                <c:pt idx="1">
                  <c:v>实际利润</c:v>
                </c:pt>
              </c:strCache>
            </c:strRef>
          </c:cat>
          <c:val>
            <c:numRef>
              <c:f>'01-业务员-管理视图 '!$G$10:$H$10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6B21-4F86-80D0-4D35A078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8447056"/>
        <c:axId val="-1898445968"/>
      </c:barChart>
      <c:catAx>
        <c:axId val="-18984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5968"/>
        <c:crosses val="autoZero"/>
        <c:auto val="1"/>
        <c:lblAlgn val="ctr"/>
        <c:lblOffset val="100"/>
        <c:noMultiLvlLbl val="0"/>
      </c:catAx>
      <c:valAx>
        <c:axId val="-1898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我的销售达成情况</a:t>
            </a:r>
            <a:r>
              <a:rPr lang="en-US" altLang="zh-CN" sz="800" b="1" i="0" u="none" strike="noStrike" baseline="0">
                <a:effectLst/>
              </a:rPr>
              <a:t>(</a:t>
            </a:r>
            <a:r>
              <a:rPr lang="zh-CN" altLang="zh-CN" sz="800" b="1" i="0" u="none" strike="noStrike" baseline="0">
                <a:effectLst/>
              </a:rPr>
              <a:t>当年累计</a:t>
            </a:r>
            <a:r>
              <a:rPr lang="en-US" altLang="zh-CN" sz="800" b="1" i="0" u="none" strike="noStrike" baseline="0">
                <a:effectLst/>
              </a:rPr>
              <a:t>)</a:t>
            </a:r>
            <a:endParaRPr lang="zh-CN" altLang="en-US" sz="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617366857158401"/>
          <c:y val="0.38535245456577999"/>
          <c:w val="0.75589891505766504"/>
          <c:h val="0.39944983870452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'!$B$57</c:f>
              <c:strCache>
                <c:ptCount val="1"/>
                <c:pt idx="0">
                  <c:v>我的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0-44BC-90FF-4AB9F3D8A0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 '!$C$56:$E$56</c:f>
              <c:strCache>
                <c:ptCount val="3"/>
                <c:pt idx="0">
                  <c:v>计划销售</c:v>
                </c:pt>
                <c:pt idx="2">
                  <c:v>实际销售</c:v>
                </c:pt>
              </c:strCache>
            </c:strRef>
          </c:cat>
          <c:val>
            <c:numRef>
              <c:f>'01-业务员-管理视图 '!$C$57:$E$57</c:f>
              <c:numCache>
                <c:formatCode>General</c:formatCode>
                <c:ptCount val="3"/>
                <c:pt idx="0">
                  <c:v>50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0-44BC-90FF-4AB9F3D8A0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98445424"/>
        <c:axId val="-1898447600"/>
      </c:barChart>
      <c:catAx>
        <c:axId val="-18984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7600"/>
        <c:crosses val="autoZero"/>
        <c:auto val="1"/>
        <c:lblAlgn val="ctr"/>
        <c:lblOffset val="100"/>
        <c:noMultiLvlLbl val="0"/>
      </c:catAx>
      <c:valAx>
        <c:axId val="-18984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700" b="1" i="0" baseline="0">
                <a:effectLst/>
              </a:rPr>
              <a:t>我的</a:t>
            </a:r>
            <a:r>
              <a:rPr lang="zh-CN" altLang="zh-CN" sz="700" b="1" i="0" baseline="0">
                <a:effectLst/>
              </a:rPr>
              <a:t>销售达成情况</a:t>
            </a:r>
            <a:r>
              <a:rPr lang="en-US" altLang="zh-CN" sz="700" b="1" i="0" baseline="0">
                <a:effectLst/>
              </a:rPr>
              <a:t>-</a:t>
            </a:r>
            <a:r>
              <a:rPr lang="zh-CN" altLang="zh-CN" sz="700" b="1" i="0" baseline="0">
                <a:effectLst/>
              </a:rPr>
              <a:t>战略客户</a:t>
            </a:r>
            <a:endParaRPr lang="zh-CN" altLang="zh-CN" sz="700">
              <a:effectLst/>
            </a:endParaRPr>
          </a:p>
          <a:p>
            <a:pPr>
              <a:defRPr sz="700"/>
            </a:pPr>
            <a:r>
              <a:rPr lang="zh-CN" altLang="zh-CN" sz="700" b="1" i="0" baseline="0">
                <a:effectLst/>
              </a:rPr>
              <a:t>（当年累计）</a:t>
            </a:r>
            <a:endParaRPr lang="zh-CN" altLang="zh-CN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15097569326"/>
          <c:y val="0.30993934608253898"/>
          <c:w val="0.78376192106421505"/>
          <c:h val="0.41285998489721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'!$L$56</c:f>
              <c:strCache>
                <c:ptCount val="1"/>
                <c:pt idx="0">
                  <c:v>计划销售指标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'!$J$57:$J$61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'01-业务员-管理视图 '!$L$57:$L$61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B-4664-9325-647F04FDDD0C}"/>
            </c:ext>
          </c:extLst>
        </c:ser>
        <c:ser>
          <c:idx val="1"/>
          <c:order val="1"/>
          <c:tx>
            <c:strRef>
              <c:f>'01-业务员-管理视图 '!$M$56</c:f>
              <c:strCache>
                <c:ptCount val="1"/>
                <c:pt idx="0">
                  <c:v>实际销售（万）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'01-业务员-管理视图 '!$J$57:$J$61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'01-业务员-管理视图 '!$M$57:$M$61</c:f>
              <c:numCache>
                <c:formatCode>General</c:formatCode>
                <c:ptCount val="5"/>
                <c:pt idx="0">
                  <c:v>7000</c:v>
                </c:pt>
                <c:pt idx="1">
                  <c:v>5000</c:v>
                </c:pt>
                <c:pt idx="2">
                  <c:v>3000</c:v>
                </c:pt>
                <c:pt idx="3">
                  <c:v>2000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B-4664-9325-647F04F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8454128"/>
        <c:axId val="-1898453584"/>
      </c:barChart>
      <c:catAx>
        <c:axId val="-18984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3584"/>
        <c:crosses val="autoZero"/>
        <c:auto val="1"/>
        <c:lblAlgn val="ctr"/>
        <c:lblOffset val="100"/>
        <c:noMultiLvlLbl val="0"/>
      </c:catAx>
      <c:valAx>
        <c:axId val="-1898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155949256343"/>
          <c:y val="0.84374890638670197"/>
          <c:w val="0.73757677165354296"/>
          <c:h val="0.12847331583552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000" b="1" i="0" baseline="0">
                <a:effectLst/>
              </a:rPr>
              <a:t>销售达成情况</a:t>
            </a:r>
            <a:r>
              <a:rPr lang="en-US" altLang="zh-CN" sz="1000" b="1" i="0" baseline="0">
                <a:effectLst/>
              </a:rPr>
              <a:t>-</a:t>
            </a:r>
            <a:r>
              <a:rPr lang="zh-CN" altLang="zh-CN" sz="1000" b="1" i="0" baseline="0">
                <a:effectLst/>
              </a:rPr>
              <a:t>分</a:t>
            </a:r>
            <a:r>
              <a:rPr lang="zh-CN" altLang="en-US" sz="1000" b="1" i="0" baseline="0">
                <a:effectLst/>
              </a:rPr>
              <a:t>月份</a:t>
            </a:r>
            <a:endParaRPr lang="zh-CN" altLang="zh-CN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522987051859201E-2"/>
          <c:y val="8.5540122361451906E-2"/>
          <c:w val="0.93297635222158204"/>
          <c:h val="0.69409245795396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'03-业务单元总经理-管理视图（旧）'!$B$57</c:f>
              <c:strCache>
                <c:ptCount val="1"/>
                <c:pt idx="0">
                  <c:v>2021年实际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'03-业务单元总经理-管理视图（旧）'!$C$56:$N$56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'03-业务单元总经理-管理视图（旧）'!$C$57:$N$57</c:f>
              <c:numCache>
                <c:formatCode>General</c:formatCode>
                <c:ptCount val="12"/>
                <c:pt idx="0">
                  <c:v>9800</c:v>
                </c:pt>
                <c:pt idx="1">
                  <c:v>11000</c:v>
                </c:pt>
                <c:pt idx="2">
                  <c:v>11000</c:v>
                </c:pt>
                <c:pt idx="3">
                  <c:v>14000</c:v>
                </c:pt>
                <c:pt idx="4">
                  <c:v>14000</c:v>
                </c:pt>
                <c:pt idx="5">
                  <c:v>15000</c:v>
                </c:pt>
                <c:pt idx="6">
                  <c:v>14000</c:v>
                </c:pt>
                <c:pt idx="7">
                  <c:v>13000</c:v>
                </c:pt>
                <c:pt idx="8">
                  <c:v>13000</c:v>
                </c:pt>
                <c:pt idx="9">
                  <c:v>12000</c:v>
                </c:pt>
                <c:pt idx="10">
                  <c:v>9000</c:v>
                </c:pt>
                <c:pt idx="1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C-4801-851F-D63B09038368}"/>
            </c:ext>
          </c:extLst>
        </c:ser>
        <c:ser>
          <c:idx val="1"/>
          <c:order val="1"/>
          <c:tx>
            <c:strRef>
              <c:f>'03-业务单元总经理-管理视图（旧）'!$B$58</c:f>
              <c:strCache>
                <c:ptCount val="1"/>
                <c:pt idx="0">
                  <c:v>2022年实际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'03-业务单元总经理-管理视图（旧）'!$C$56:$N$56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'03-业务单元总经理-管理视图（旧）'!$C$58:$N$58</c:f>
              <c:numCache>
                <c:formatCode>General</c:formatCode>
                <c:ptCount val="12"/>
                <c:pt idx="0">
                  <c:v>12000</c:v>
                </c:pt>
                <c:pt idx="1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C-4801-851F-D63B09038368}"/>
            </c:ext>
          </c:extLst>
        </c:ser>
        <c:ser>
          <c:idx val="2"/>
          <c:order val="2"/>
          <c:tx>
            <c:strRef>
              <c:f>'03-业务单元总经理-管理视图（旧）'!$B$59</c:f>
              <c:strCache>
                <c:ptCount val="1"/>
                <c:pt idx="0">
                  <c:v>2022年计划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'03-业务单元总经理-管理视图（旧）'!$C$56:$N$56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'03-业务单元总经理-管理视图（旧）'!$C$59:$N$59</c:f>
              <c:numCache>
                <c:formatCode>General</c:formatCode>
                <c:ptCount val="12"/>
                <c:pt idx="0">
                  <c:v>10000</c:v>
                </c:pt>
                <c:pt idx="1">
                  <c:v>12000</c:v>
                </c:pt>
                <c:pt idx="2">
                  <c:v>12000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C-4801-851F-D63B0903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8453040"/>
        <c:axId val="-1898457936"/>
      </c:barChart>
      <c:catAx>
        <c:axId val="-18984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7936"/>
        <c:crosses val="autoZero"/>
        <c:auto val="1"/>
        <c:lblAlgn val="ctr"/>
        <c:lblOffset val="100"/>
        <c:noMultiLvlLbl val="0"/>
      </c:catAx>
      <c:valAx>
        <c:axId val="-18984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325633302002"/>
          <c:y val="0.89926333867810104"/>
          <c:w val="0.59962498785395502"/>
          <c:h val="7.547161819477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我的年度利润达成情况</a:t>
            </a:r>
            <a:endParaRPr lang="en-US" altLang="zh-CN" sz="800" b="1"/>
          </a:p>
          <a:p>
            <a:pPr>
              <a:defRPr b="1"/>
            </a:pPr>
            <a:r>
              <a:rPr lang="zh-CN" altLang="en-US" sz="800" b="1"/>
              <a:t>（当年累计）</a:t>
            </a:r>
          </a:p>
        </c:rich>
      </c:tx>
      <c:layout>
        <c:manualLayout>
          <c:xMode val="edge"/>
          <c:yMode val="edge"/>
          <c:x val="0.22698412698412701"/>
          <c:y val="3.7499999999999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218497687789001"/>
          <c:y val="0.36"/>
          <c:w val="0.77797375328083995"/>
          <c:h val="0.455733988665430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B7-4CAA-AA01-AEC75007147C}"/>
              </c:ext>
            </c:extLst>
          </c:dPt>
          <c:cat>
            <c:strRef>
              <c:f>'01-业务员-管理视图 '!$G$56:$H$56</c:f>
              <c:strCache>
                <c:ptCount val="2"/>
                <c:pt idx="0">
                  <c:v>利润目标</c:v>
                </c:pt>
                <c:pt idx="1">
                  <c:v>实际利润</c:v>
                </c:pt>
              </c:strCache>
            </c:strRef>
          </c:cat>
          <c:val>
            <c:numRef>
              <c:f>'01-业务员-管理视图 '!$G$57:$H$57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7-4CAA-AA01-AEC750071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8450320"/>
        <c:axId val="-1898454672"/>
      </c:barChart>
      <c:catAx>
        <c:axId val="-18984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4672"/>
        <c:crosses val="autoZero"/>
        <c:auto val="1"/>
        <c:lblAlgn val="ctr"/>
        <c:lblOffset val="100"/>
        <c:noMultiLvlLbl val="0"/>
      </c:catAx>
      <c:valAx>
        <c:axId val="-18984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我的当月销售进展</a:t>
            </a:r>
            <a:r>
              <a:rPr lang="en-US" altLang="zh-CN" sz="800" b="1"/>
              <a:t>-</a:t>
            </a:r>
            <a:r>
              <a:rPr lang="zh-CN" altLang="en-US" sz="800" b="1"/>
              <a:t>战略客户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321129444806699"/>
          <c:y val="0.246153846153846"/>
          <c:w val="0.75672501128441705"/>
          <c:h val="0.46859574739392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'!$O$56</c:f>
              <c:strCache>
                <c:ptCount val="1"/>
                <c:pt idx="0">
                  <c:v>当月计划销售（万）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'!$N$57:$N$61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'01-业务员-管理视图 '!$O$57:$O$61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800</c:v>
                </c:pt>
                <c:pt idx="3">
                  <c:v>1200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9-446E-87EF-4D09E6676175}"/>
            </c:ext>
          </c:extLst>
        </c:ser>
        <c:ser>
          <c:idx val="1"/>
          <c:order val="1"/>
          <c:tx>
            <c:strRef>
              <c:f>'01-业务员-管理视图 '!$Y$65</c:f>
              <c:strCache>
                <c:ptCount val="1"/>
                <c:pt idx="0">
                  <c:v>当月实际达成（万）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'01-业务员-管理视图 '!$N$57:$N$61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'01-业务员-管理视图 '!$Y$66:$Y$70</c:f>
              <c:numCache>
                <c:formatCode>General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9-446E-87EF-4D09E667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8446512"/>
        <c:axId val="-1898444880"/>
      </c:barChart>
      <c:catAx>
        <c:axId val="-18984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4880"/>
        <c:crosses val="autoZero"/>
        <c:auto val="1"/>
        <c:lblAlgn val="ctr"/>
        <c:lblOffset val="100"/>
        <c:noMultiLvlLbl val="0"/>
      </c:catAx>
      <c:valAx>
        <c:axId val="-18984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年度</a:t>
            </a:r>
            <a:r>
              <a: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资金回笼情况</a:t>
            </a:r>
          </a:p>
        </c:rich>
      </c:tx>
      <c:layout>
        <c:manualLayout>
          <c:xMode val="edge"/>
          <c:yMode val="edge"/>
          <c:x val="0.33080447871864799"/>
          <c:y val="5.232820329277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9046670890301"/>
          <c:y val="0.17107611548556401"/>
          <c:w val="0.64074938908498502"/>
          <c:h val="0.4322805482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'!$D$101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'!$D$102:$D$106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49E5-8B28-50B518C167F0}"/>
            </c:ext>
          </c:extLst>
        </c:ser>
        <c:ser>
          <c:idx val="1"/>
          <c:order val="1"/>
          <c:tx>
            <c:strRef>
              <c:f>'01-业务员-管理视图 '!$E$101</c:f>
              <c:strCache>
                <c:ptCount val="1"/>
                <c:pt idx="0">
                  <c:v>当月回笼金额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'!$E$102:$E$106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9E5-8B28-50B518C1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98443792"/>
        <c:axId val="-1898444336"/>
      </c:barChart>
      <c:lineChart>
        <c:grouping val="stacked"/>
        <c:varyColors val="0"/>
        <c:ser>
          <c:idx val="2"/>
          <c:order val="2"/>
          <c:tx>
            <c:strRef>
              <c:f>'01-业务员-管理视图 '!$I$101</c:f>
              <c:strCache>
                <c:ptCount val="1"/>
                <c:pt idx="0">
                  <c:v>当月资金回笼率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'!$I$102:$I$106</c:f>
              <c:numCache>
                <c:formatCode>0.00%</c:formatCode>
                <c:ptCount val="5"/>
                <c:pt idx="0">
                  <c:v>0.15</c:v>
                </c:pt>
                <c:pt idx="1">
                  <c:v>1</c:v>
                </c:pt>
                <c:pt idx="2">
                  <c:v>0.57499999999999996</c:v>
                </c:pt>
                <c:pt idx="3">
                  <c:v>0.75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8-49E5-8B28-50B518C1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8449232"/>
        <c:axId val="-1898459024"/>
      </c:lineChart>
      <c:catAx>
        <c:axId val="-18984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4336"/>
        <c:crosses val="autoZero"/>
        <c:auto val="1"/>
        <c:lblAlgn val="ctr"/>
        <c:lblOffset val="100"/>
        <c:noMultiLvlLbl val="0"/>
      </c:catAx>
      <c:valAx>
        <c:axId val="-18984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3792"/>
        <c:crosses val="autoZero"/>
        <c:crossBetween val="between"/>
      </c:valAx>
      <c:catAx>
        <c:axId val="-189844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8459024"/>
        <c:crosses val="autoZero"/>
        <c:auto val="1"/>
        <c:lblAlgn val="ctr"/>
        <c:lblOffset val="100"/>
        <c:noMultiLvlLbl val="0"/>
      </c:catAx>
      <c:valAx>
        <c:axId val="-18984590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92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826190523012404E-3"/>
          <c:y val="0.77842722222222205"/>
          <c:w val="0.98665651264568899"/>
          <c:h val="0.14855277777777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月度</a:t>
            </a:r>
            <a:r>
              <a: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资金回笼情况</a:t>
            </a:r>
          </a:p>
        </c:rich>
      </c:tx>
      <c:layout>
        <c:manualLayout>
          <c:xMode val="edge"/>
          <c:yMode val="edge"/>
          <c:x val="0.33080447871864799"/>
          <c:y val="5.232820329277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9046670890301"/>
          <c:y val="0.17107611548556401"/>
          <c:w val="0.64074938908498502"/>
          <c:h val="0.4322805482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'!$D$101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'!$D$102:$D$106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C-4DAF-B167-A15F09870B33}"/>
            </c:ext>
          </c:extLst>
        </c:ser>
        <c:ser>
          <c:idx val="1"/>
          <c:order val="1"/>
          <c:tx>
            <c:strRef>
              <c:f>'01-业务员-管理视图 '!$E$101</c:f>
              <c:strCache>
                <c:ptCount val="1"/>
                <c:pt idx="0">
                  <c:v>当月回笼金额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'!$E$102:$E$106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C-4DAF-B167-A15F09870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98448688"/>
        <c:axId val="-1898450864"/>
      </c:barChart>
      <c:lineChart>
        <c:grouping val="stacked"/>
        <c:varyColors val="0"/>
        <c:ser>
          <c:idx val="2"/>
          <c:order val="2"/>
          <c:tx>
            <c:strRef>
              <c:f>'01-业务员-管理视图 '!$I$101</c:f>
              <c:strCache>
                <c:ptCount val="1"/>
                <c:pt idx="0">
                  <c:v>当月资金回笼率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'!$I$102:$I$106</c:f>
              <c:numCache>
                <c:formatCode>0.00%</c:formatCode>
                <c:ptCount val="5"/>
                <c:pt idx="0">
                  <c:v>0.15</c:v>
                </c:pt>
                <c:pt idx="1">
                  <c:v>1</c:v>
                </c:pt>
                <c:pt idx="2">
                  <c:v>0.57499999999999996</c:v>
                </c:pt>
                <c:pt idx="3">
                  <c:v>0.75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C-4DAF-B167-A15F09870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8452496"/>
        <c:axId val="-1898458480"/>
      </c:lineChart>
      <c:catAx>
        <c:axId val="-18984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0864"/>
        <c:crosses val="autoZero"/>
        <c:auto val="1"/>
        <c:lblAlgn val="ctr"/>
        <c:lblOffset val="100"/>
        <c:noMultiLvlLbl val="0"/>
      </c:catAx>
      <c:valAx>
        <c:axId val="-18984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8688"/>
        <c:crosses val="autoZero"/>
        <c:crossBetween val="between"/>
      </c:valAx>
      <c:catAx>
        <c:axId val="-18984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8458480"/>
        <c:crosses val="autoZero"/>
        <c:auto val="1"/>
        <c:lblAlgn val="ctr"/>
        <c:lblOffset val="100"/>
        <c:noMultiLvlLbl val="0"/>
      </c:catAx>
      <c:valAx>
        <c:axId val="-18984584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24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826190523012404E-3"/>
          <c:y val="0.77842722222222205"/>
          <c:w val="0.98665651264568899"/>
          <c:h val="0.14855277777777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</a:rPr>
              <a:t>商机线索</a:t>
            </a:r>
            <a:r>
              <a:rPr lang="en-US" altLang="zh-CN" sz="800" b="1" i="0" baseline="0">
                <a:effectLst/>
              </a:rPr>
              <a:t>/</a:t>
            </a:r>
            <a:r>
              <a:rPr lang="zh-CN" altLang="zh-CN" sz="800" b="1" i="0" baseline="0">
                <a:effectLst/>
              </a:rPr>
              <a:t>商机项目金额（</a:t>
            </a:r>
            <a:r>
              <a:rPr lang="zh-CN" altLang="en-US" sz="800" b="1" i="0" baseline="0">
                <a:effectLst/>
              </a:rPr>
              <a:t>当月</a:t>
            </a:r>
            <a:r>
              <a:rPr lang="zh-CN" altLang="zh-CN" sz="800" b="1" i="0" baseline="0">
                <a:effectLst/>
              </a:rPr>
              <a:t>）</a:t>
            </a:r>
            <a:endParaRPr lang="zh-CN" altLang="zh-CN" sz="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59642463258901"/>
          <c:y val="0.31666666666666698"/>
          <c:w val="0.83957295647490304"/>
          <c:h val="0.465521653543306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'!$H$14:$L$14</c:f>
              <c:strCache>
                <c:ptCount val="5"/>
                <c:pt idx="0">
                  <c:v>商机（线索/项目）
总金额</c:v>
                </c:pt>
                <c:pt idx="1">
                  <c:v>商机线索-热</c:v>
                </c:pt>
                <c:pt idx="2">
                  <c:v>商机线索-温</c:v>
                </c:pt>
                <c:pt idx="3">
                  <c:v>商机线索-冷</c:v>
                </c:pt>
                <c:pt idx="4">
                  <c:v>商机项目
-立项</c:v>
                </c:pt>
              </c:strCache>
            </c:strRef>
          </c:cat>
          <c:val>
            <c:numRef>
              <c:f>'01-业务员-管理视图 '!$H$15:$L$15</c:f>
              <c:numCache>
                <c:formatCode>General</c:formatCode>
                <c:ptCount val="5"/>
                <c:pt idx="0">
                  <c:v>64000</c:v>
                </c:pt>
                <c:pt idx="1">
                  <c:v>17000</c:v>
                </c:pt>
                <c:pt idx="2">
                  <c:v>16000</c:v>
                </c:pt>
                <c:pt idx="3">
                  <c:v>10000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7-4724-BFEF-A37A8ABD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8457392"/>
        <c:axId val="-1898448144"/>
      </c:barChart>
      <c:catAx>
        <c:axId val="-18984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8144"/>
        <c:crosses val="autoZero"/>
        <c:auto val="1"/>
        <c:lblAlgn val="ctr"/>
        <c:lblOffset val="100"/>
        <c:noMultiLvlLbl val="0"/>
      </c:catAx>
      <c:valAx>
        <c:axId val="-18984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700" b="1" i="0" baseline="0">
                <a:effectLst/>
              </a:rPr>
              <a:t>我的</a:t>
            </a:r>
            <a:r>
              <a:rPr lang="zh-CN" altLang="zh-CN" sz="700" b="1" i="0" baseline="0">
                <a:effectLst/>
              </a:rPr>
              <a:t>销售达成情况</a:t>
            </a:r>
            <a:r>
              <a:rPr lang="en-US" altLang="zh-CN" sz="700" b="1" i="0" baseline="0">
                <a:effectLst/>
              </a:rPr>
              <a:t>-</a:t>
            </a:r>
            <a:r>
              <a:rPr lang="zh-CN" altLang="zh-CN" sz="700" b="1" i="0" baseline="0">
                <a:effectLst/>
              </a:rPr>
              <a:t>战略客户</a:t>
            </a:r>
            <a:endParaRPr lang="zh-CN" altLang="zh-CN" sz="700">
              <a:effectLst/>
            </a:endParaRPr>
          </a:p>
          <a:p>
            <a:pPr>
              <a:defRPr sz="700"/>
            </a:pPr>
            <a:r>
              <a:rPr lang="zh-CN" altLang="zh-CN" sz="700" b="1" i="0" baseline="0">
                <a:effectLst/>
              </a:rPr>
              <a:t>（当年累计）</a:t>
            </a:r>
            <a:endParaRPr lang="zh-CN" altLang="zh-CN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15097569326"/>
          <c:y val="0.30993934608253898"/>
          <c:w val="0.78376192106421505"/>
          <c:h val="0.41285998489721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'!$L$56</c:f>
              <c:strCache>
                <c:ptCount val="1"/>
                <c:pt idx="0">
                  <c:v>计划销售指标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'!$J$57:$J$61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'01-业务员-管理视图 '!$L$57:$L$61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A-4F3D-9565-28EBC3AD1AFF}"/>
            </c:ext>
          </c:extLst>
        </c:ser>
        <c:ser>
          <c:idx val="1"/>
          <c:order val="1"/>
          <c:tx>
            <c:strRef>
              <c:f>'01-业务员-管理视图 '!$M$56</c:f>
              <c:strCache>
                <c:ptCount val="1"/>
                <c:pt idx="0">
                  <c:v>实际销售（万）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'01-业务员-管理视图 '!$J$57:$J$61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'01-业务员-管理视图 '!$M$57:$M$61</c:f>
              <c:numCache>
                <c:formatCode>General</c:formatCode>
                <c:ptCount val="5"/>
                <c:pt idx="0">
                  <c:v>7000</c:v>
                </c:pt>
                <c:pt idx="1">
                  <c:v>5000</c:v>
                </c:pt>
                <c:pt idx="2">
                  <c:v>3000</c:v>
                </c:pt>
                <c:pt idx="3">
                  <c:v>2000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A-4F3D-9565-28EBC3AD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1128256"/>
        <c:axId val="-1901122816"/>
      </c:barChart>
      <c:catAx>
        <c:axId val="-19011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2816"/>
        <c:crosses val="autoZero"/>
        <c:auto val="1"/>
        <c:lblAlgn val="ctr"/>
        <c:lblOffset val="100"/>
        <c:noMultiLvlLbl val="0"/>
      </c:catAx>
      <c:valAx>
        <c:axId val="-19011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155949256343"/>
          <c:y val="0.84374890638670197"/>
          <c:w val="0.73757677165354296"/>
          <c:h val="0.12847331583552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</a:rPr>
              <a:t>商机线索（热）</a:t>
            </a:r>
            <a:r>
              <a:rPr lang="zh-CN" altLang="zh-CN" sz="800" b="1" i="0" u="none" strike="noStrike" baseline="0">
                <a:effectLst/>
              </a:rPr>
              <a:t>金额</a:t>
            </a:r>
            <a:r>
              <a:rPr lang="en-US" altLang="zh-CN" sz="800" b="1" i="0" u="none" strike="noStrike" baseline="0">
                <a:effectLst/>
              </a:rPr>
              <a:t>-</a:t>
            </a:r>
            <a:r>
              <a:rPr lang="zh-CN" altLang="zh-CN" sz="800" b="1" i="0" u="none" strike="noStrike" baseline="0">
                <a:effectLst/>
              </a:rPr>
              <a:t>十大客户</a:t>
            </a:r>
            <a:r>
              <a:rPr lang="zh-CN" altLang="en-US" sz="800" b="1" i="0" u="none" strike="noStrike" baseline="0">
                <a:effectLst/>
              </a:rPr>
              <a:t>维度（当月）</a:t>
            </a:r>
            <a:endParaRPr lang="zh-CN" altLang="zh-CN" sz="800" b="1">
              <a:effectLst/>
            </a:endParaRPr>
          </a:p>
        </c:rich>
      </c:tx>
      <c:layout>
        <c:manualLayout>
          <c:xMode val="edge"/>
          <c:yMode val="edge"/>
          <c:x val="0.12043076182618299"/>
          <c:y val="3.7521126760563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001237623762399"/>
          <c:y val="0.21840297339593101"/>
          <c:w val="0.76221912816281601"/>
          <c:h val="0.53848435612215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'03-业务单元总经理-管理视图（旧）'!$L$127</c:f>
              <c:strCache>
                <c:ptCount val="1"/>
                <c:pt idx="0">
                  <c:v>商机线索-热
（金额）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'03-业务单元总经理-管理视图（旧）'!$K$128:$K$132</c:f>
              <c:strCache>
                <c:ptCount val="5"/>
                <c:pt idx="0">
                  <c:v>客户1</c:v>
                </c:pt>
                <c:pt idx="1">
                  <c:v>客户2</c:v>
                </c:pt>
                <c:pt idx="2">
                  <c:v>客户3</c:v>
                </c:pt>
                <c:pt idx="3">
                  <c:v>客户4</c:v>
                </c:pt>
                <c:pt idx="4">
                  <c:v>客户5</c:v>
                </c:pt>
              </c:strCache>
            </c:strRef>
          </c:cat>
          <c:val>
            <c:numRef>
              <c:f>'03-业务单元总经理-管理视图（旧）'!$L$128:$L$132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30000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B-4C4C-BD52-4861BB63D9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98456848"/>
        <c:axId val="-1898456304"/>
      </c:barChart>
      <c:catAx>
        <c:axId val="-18984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6304"/>
        <c:crosses val="autoZero"/>
        <c:auto val="1"/>
        <c:lblAlgn val="ctr"/>
        <c:lblOffset val="100"/>
        <c:noMultiLvlLbl val="0"/>
      </c:catAx>
      <c:valAx>
        <c:axId val="-18984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700" b="1" i="0" baseline="0">
                <a:effectLst/>
              </a:rPr>
              <a:t>我的新增商机项目金额</a:t>
            </a:r>
            <a:r>
              <a:rPr lang="zh-CN" altLang="en-US" sz="700" b="1" i="0" baseline="0">
                <a:effectLst/>
              </a:rPr>
              <a:t>（</a:t>
            </a:r>
            <a:r>
              <a:rPr lang="zh-CN" altLang="zh-CN" sz="700" b="1" i="0" baseline="0">
                <a:effectLst/>
              </a:rPr>
              <a:t>当</a:t>
            </a:r>
            <a:r>
              <a:rPr lang="zh-CN" altLang="en-US" sz="700" b="1" i="0" baseline="0">
                <a:effectLst/>
              </a:rPr>
              <a:t>月</a:t>
            </a:r>
            <a:r>
              <a:rPr lang="zh-CN" altLang="zh-CN" sz="700" b="1" i="0" baseline="0">
                <a:effectLst/>
              </a:rPr>
              <a:t>累计</a:t>
            </a:r>
            <a:r>
              <a:rPr lang="zh-CN" altLang="en-US" sz="700" b="1" i="0" baseline="0">
                <a:effectLst/>
              </a:rPr>
              <a:t>）</a:t>
            </a:r>
            <a:endParaRPr lang="zh-CN" altLang="zh-CN" sz="7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551039228204601"/>
          <c:y val="0.19358046536317799"/>
          <c:w val="0.78842354165188799"/>
          <c:h val="0.6100162198826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3E-4A78-948C-0E97783AEBA4}"/>
              </c:ext>
            </c:extLst>
          </c:dPt>
          <c:cat>
            <c:strRef>
              <c:f>'01-业务员-管理视图 '!$J$10:$K$10</c:f>
              <c:strCache>
                <c:ptCount val="2"/>
                <c:pt idx="0">
                  <c:v>销售计划</c:v>
                </c:pt>
                <c:pt idx="1">
                  <c:v>实际达成</c:v>
                </c:pt>
              </c:strCache>
            </c:strRef>
          </c:cat>
          <c:val>
            <c:numRef>
              <c:f>'01-业务员-管理视图 '!$J$11:$K$11</c:f>
              <c:numCache>
                <c:formatCode>General</c:formatCode>
                <c:ptCount val="2"/>
                <c:pt idx="0">
                  <c:v>7500</c:v>
                </c:pt>
                <c:pt idx="1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E-4A78-948C-0E97783AE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8455760"/>
        <c:axId val="-1898455216"/>
      </c:barChart>
      <c:catAx>
        <c:axId val="-18984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5216"/>
        <c:crosses val="autoZero"/>
        <c:auto val="1"/>
        <c:lblAlgn val="ctr"/>
        <c:lblOffset val="100"/>
        <c:noMultiLvlLbl val="0"/>
      </c:catAx>
      <c:valAx>
        <c:axId val="-1898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900" b="1" i="0" baseline="0">
                <a:effectLst/>
              </a:rPr>
              <a:t>我的新品销售金额</a:t>
            </a:r>
            <a:r>
              <a:rPr lang="zh-CN" altLang="en-US" sz="900" b="1" i="0" baseline="0">
                <a:effectLst/>
              </a:rPr>
              <a:t>（</a:t>
            </a:r>
            <a:r>
              <a:rPr lang="zh-CN" altLang="zh-CN" sz="900" b="1" i="0" baseline="0">
                <a:effectLst/>
              </a:rPr>
              <a:t>当</a:t>
            </a:r>
            <a:r>
              <a:rPr lang="zh-CN" altLang="en-US" sz="900" b="1" i="0" baseline="0">
                <a:effectLst/>
              </a:rPr>
              <a:t>月</a:t>
            </a:r>
            <a:r>
              <a:rPr lang="zh-CN" altLang="zh-CN" sz="900" b="1" i="0" baseline="0">
                <a:effectLst/>
              </a:rPr>
              <a:t>累计</a:t>
            </a:r>
            <a:r>
              <a:rPr lang="zh-CN" altLang="en-US" sz="900" b="1" i="0" baseline="0">
                <a:effectLst/>
              </a:rPr>
              <a:t>）</a:t>
            </a:r>
            <a:endParaRPr lang="zh-CN" altLang="zh-CN" sz="700" b="1">
              <a:effectLst/>
            </a:endParaRPr>
          </a:p>
        </c:rich>
      </c:tx>
      <c:layout>
        <c:manualLayout>
          <c:xMode val="edge"/>
          <c:yMode val="edge"/>
          <c:x val="0.13153403084888399"/>
          <c:y val="5.6680161943319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5-4B79-9D2D-79C0413253CB}"/>
              </c:ext>
            </c:extLst>
          </c:dPt>
          <c:cat>
            <c:strRef>
              <c:f>'01-业务员-管理视图 '!$O$10:$P$10</c:f>
              <c:strCache>
                <c:ptCount val="2"/>
                <c:pt idx="0">
                  <c:v>销售计划</c:v>
                </c:pt>
                <c:pt idx="1">
                  <c:v>实际达成</c:v>
                </c:pt>
              </c:strCache>
            </c:strRef>
          </c:cat>
          <c:val>
            <c:numRef>
              <c:f>'01-业务员-管理视图 '!$O$11:$P$11</c:f>
              <c:numCache>
                <c:formatCode>General</c:formatCode>
                <c:ptCount val="2"/>
                <c:pt idx="0">
                  <c:v>500</c:v>
                </c:pt>
                <c:pt idx="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5-4B79-9D2D-79C04132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8451408"/>
        <c:axId val="-1898449776"/>
      </c:barChart>
      <c:catAx>
        <c:axId val="-18984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49776"/>
        <c:crosses val="autoZero"/>
        <c:auto val="1"/>
        <c:lblAlgn val="ctr"/>
        <c:lblOffset val="100"/>
        <c:noMultiLvlLbl val="0"/>
      </c:catAx>
      <c:valAx>
        <c:axId val="-18984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984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月度</a:t>
            </a:r>
            <a:r>
              <a: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资金回笼情况</a:t>
            </a:r>
          </a:p>
        </c:rich>
      </c:tx>
      <c:layout>
        <c:manualLayout>
          <c:xMode val="edge"/>
          <c:yMode val="edge"/>
          <c:x val="0.33080447871864799"/>
          <c:y val="5.4721588845424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525756664662299E-2"/>
          <c:y val="0.28952590959206198"/>
          <c:w val="0.71352976548406499"/>
          <c:h val="0.60030871003307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'01-业务员-管理视图'!$D$188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'01-业务员-管理视图'!$C$189:$C$193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'01-业务员-管理视图'!$D$189:$D$193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9-476F-A27A-6D6DDF74E72C}"/>
            </c:ext>
          </c:extLst>
        </c:ser>
        <c:ser>
          <c:idx val="1"/>
          <c:order val="1"/>
          <c:tx>
            <c:strRef>
              <c:f>'01-业务员-管理视图'!$E$188</c:f>
              <c:strCache>
                <c:ptCount val="1"/>
                <c:pt idx="0">
                  <c:v>当月已回笼金额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'01-业务员-管理视图'!$C$189:$C$193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'01-业务员-管理视图'!$E$189:$E$193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9-476F-A27A-6D6DDF74E72C}"/>
            </c:ext>
          </c:extLst>
        </c:ser>
        <c:ser>
          <c:idx val="3"/>
          <c:order val="3"/>
          <c:tx>
            <c:strRef>
              <c:f>'01-业务员-管理视图'!$F$188</c:f>
              <c:strCache>
                <c:ptCount val="1"/>
                <c:pt idx="0">
                  <c:v>全月预计可回笼金额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'01-业务员-管理视图'!$F$189:$F$193</c:f>
              <c:numCache>
                <c:formatCode>General</c:formatCode>
                <c:ptCount val="5"/>
                <c:pt idx="0">
                  <c:v>15</c:v>
                </c:pt>
                <c:pt idx="1">
                  <c:v>50</c:v>
                </c:pt>
                <c:pt idx="2">
                  <c:v>23</c:v>
                </c:pt>
                <c:pt idx="3">
                  <c:v>35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9-476F-A27A-6D6DDF74E7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778173280"/>
        <c:axId val="-1778167296"/>
      </c:barChart>
      <c:lineChart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778164032"/>
        <c:axId val="-17781738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'01-业务员-管理视图'!$J$188</c15:sqref>
                        </c15:formulaRef>
                      </c:ext>
                    </c:extLst>
                    <c:strCache>
                      <c:ptCount val="1"/>
                      <c:pt idx="0">
                        <c:v>计划达成率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'01-业务员-管理视图'!$C$189:$C$193</c15:sqref>
                        </c15:formulaRef>
                      </c:ext>
                    </c:extLst>
                    <c:strCache>
                      <c:ptCount val="5"/>
                      <c:pt idx="0">
                        <c:v>客户A</c:v>
                      </c:pt>
                      <c:pt idx="1">
                        <c:v>客户B</c:v>
                      </c:pt>
                      <c:pt idx="2">
                        <c:v>客户C</c:v>
                      </c:pt>
                      <c:pt idx="3">
                        <c:v>客户D</c:v>
                      </c:pt>
                      <c:pt idx="4">
                        <c:v>客户E</c:v>
                      </c:pt>
                    </c:strCache>
                  </c:strRef>
                </c:cat>
                <c:val>
                  <c:numLit>
                    <c:formatCode>General</c:formatCode>
                    <c:ptCount val="5"/>
                    <c:pt idx="0">
                      <c:v>0.15</c:v>
                    </c:pt>
                    <c:pt idx="1">
                      <c:v>1</c:v>
                    </c:pt>
                    <c:pt idx="2">
                      <c:v>0.57499999999999996</c:v>
                    </c:pt>
                    <c:pt idx="3">
                      <c:v>0.75</c:v>
                    </c:pt>
                    <c:pt idx="4">
                      <c:v>0.8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7C89-476F-A27A-6D6DDF74E72C}"/>
                  </c:ext>
                </c:extLst>
              </c15:ser>
            </c15:filteredLineSeries>
          </c:ext>
        </c:extLst>
      </c:lineChart>
      <c:catAx>
        <c:axId val="-17781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67296"/>
        <c:crosses val="autoZero"/>
        <c:auto val="1"/>
        <c:lblAlgn val="ctr"/>
        <c:lblOffset val="100"/>
        <c:noMultiLvlLbl val="0"/>
      </c:catAx>
      <c:valAx>
        <c:axId val="-17781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3280"/>
        <c:crosses val="autoZero"/>
        <c:crossBetween val="between"/>
      </c:valAx>
      <c:catAx>
        <c:axId val="-177816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8173824"/>
        <c:crosses val="autoZero"/>
        <c:auto val="1"/>
        <c:lblAlgn val="ctr"/>
        <c:lblOffset val="100"/>
        <c:noMultiLvlLbl val="0"/>
      </c:catAx>
      <c:valAx>
        <c:axId val="-1778173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640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6.0132291040288603E-3"/>
          <c:y val="0.105960812230334"/>
          <c:w val="0.98929171736876198"/>
          <c:h val="0.136716526751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</a:rPr>
              <a:t>销售达成情况</a:t>
            </a:r>
            <a:r>
              <a:rPr lang="en-US" altLang="zh-CN" sz="800" b="1" i="0" baseline="0">
                <a:effectLst/>
              </a:rPr>
              <a:t>-</a:t>
            </a:r>
            <a:r>
              <a:rPr lang="zh-CN" altLang="zh-CN" sz="800" b="1" i="0" baseline="0">
                <a:effectLst/>
              </a:rPr>
              <a:t>分</a:t>
            </a:r>
            <a:r>
              <a:rPr lang="zh-CN" altLang="en-US" sz="800" b="1" i="0" baseline="0">
                <a:effectLst/>
              </a:rPr>
              <a:t>月份</a:t>
            </a:r>
            <a:endParaRPr lang="zh-CN" altLang="zh-CN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'02-区域销售-管理视图 （旧）'!$B$56</c:f>
              <c:strCache>
                <c:ptCount val="1"/>
                <c:pt idx="0">
                  <c:v>2021年实际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'02-区域销售-管理视图 （旧）'!$C$55:$N$55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'02-区域销售-管理视图 （旧）'!$C$56:$N$56</c:f>
              <c:numCache>
                <c:formatCode>General</c:formatCode>
                <c:ptCount val="12"/>
                <c:pt idx="0">
                  <c:v>9800</c:v>
                </c:pt>
                <c:pt idx="1">
                  <c:v>11000</c:v>
                </c:pt>
                <c:pt idx="2">
                  <c:v>11000</c:v>
                </c:pt>
                <c:pt idx="3">
                  <c:v>14000</c:v>
                </c:pt>
                <c:pt idx="4">
                  <c:v>14000</c:v>
                </c:pt>
                <c:pt idx="5">
                  <c:v>15000</c:v>
                </c:pt>
                <c:pt idx="6">
                  <c:v>14000</c:v>
                </c:pt>
                <c:pt idx="7">
                  <c:v>13000</c:v>
                </c:pt>
                <c:pt idx="8">
                  <c:v>13000</c:v>
                </c:pt>
                <c:pt idx="9">
                  <c:v>12000</c:v>
                </c:pt>
                <c:pt idx="10">
                  <c:v>9000</c:v>
                </c:pt>
                <c:pt idx="1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8-4AB8-AB89-216DEB332F8A}"/>
            </c:ext>
          </c:extLst>
        </c:ser>
        <c:ser>
          <c:idx val="1"/>
          <c:order val="1"/>
          <c:tx>
            <c:strRef>
              <c:f>'02-区域销售-管理视图 （旧）'!$B$57</c:f>
              <c:strCache>
                <c:ptCount val="1"/>
                <c:pt idx="0">
                  <c:v>2022年实际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'02-区域销售-管理视图 （旧）'!$C$55:$N$55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'02-区域销售-管理视图 （旧）'!$C$57:$N$57</c:f>
              <c:numCache>
                <c:formatCode>General</c:formatCode>
                <c:ptCount val="12"/>
                <c:pt idx="0">
                  <c:v>12000</c:v>
                </c:pt>
                <c:pt idx="1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8-4AB8-AB89-216DEB332F8A}"/>
            </c:ext>
          </c:extLst>
        </c:ser>
        <c:ser>
          <c:idx val="2"/>
          <c:order val="2"/>
          <c:tx>
            <c:strRef>
              <c:f>'02-区域销售-管理视图 （旧）'!$B$58</c:f>
              <c:strCache>
                <c:ptCount val="1"/>
                <c:pt idx="0">
                  <c:v>2022年计划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'02-区域销售-管理视图 （旧）'!$C$55:$N$55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'02-区域销售-管理视图 （旧）'!$C$58:$N$58</c:f>
              <c:numCache>
                <c:formatCode>General</c:formatCode>
                <c:ptCount val="12"/>
                <c:pt idx="0">
                  <c:v>10000</c:v>
                </c:pt>
                <c:pt idx="1">
                  <c:v>12000</c:v>
                </c:pt>
                <c:pt idx="2">
                  <c:v>12000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8-4AB8-AB89-216DEB332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8174368"/>
        <c:axId val="-1778174912"/>
      </c:barChart>
      <c:catAx>
        <c:axId val="-17781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4912"/>
        <c:crosses val="autoZero"/>
        <c:auto val="1"/>
        <c:lblAlgn val="ctr"/>
        <c:lblOffset val="100"/>
        <c:noMultiLvlLbl val="0"/>
      </c:catAx>
      <c:valAx>
        <c:axId val="-17781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</a:rPr>
              <a:t>商机线索</a:t>
            </a:r>
            <a:r>
              <a:rPr lang="en-US" altLang="zh-CN" sz="800" b="1" i="0" baseline="0">
                <a:effectLst/>
              </a:rPr>
              <a:t>/</a:t>
            </a:r>
            <a:r>
              <a:rPr lang="zh-CN" altLang="zh-CN" sz="800" b="1" i="0" baseline="0">
                <a:effectLst/>
              </a:rPr>
              <a:t>商机项目金额（当</a:t>
            </a:r>
            <a:r>
              <a:rPr lang="zh-CN" altLang="en-US" sz="800" b="1" i="0" baseline="0">
                <a:effectLst/>
              </a:rPr>
              <a:t>月</a:t>
            </a:r>
            <a:r>
              <a:rPr lang="zh-CN" altLang="zh-CN" sz="800" b="1" i="0" baseline="0">
                <a:effectLst/>
              </a:rPr>
              <a:t>）</a:t>
            </a:r>
            <a:endParaRPr lang="zh-CN" altLang="zh-CN" sz="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59642463258901"/>
          <c:y val="0.31666666666666698"/>
          <c:w val="0.83957295647490304"/>
          <c:h val="0.465521653543306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'!$H$14:$L$14</c:f>
              <c:strCache>
                <c:ptCount val="5"/>
                <c:pt idx="0">
                  <c:v>商机（线索/项目）
总金额</c:v>
                </c:pt>
                <c:pt idx="1">
                  <c:v>商机线索-热</c:v>
                </c:pt>
                <c:pt idx="2">
                  <c:v>商机线索-温</c:v>
                </c:pt>
                <c:pt idx="3">
                  <c:v>商机线索-冷</c:v>
                </c:pt>
                <c:pt idx="4">
                  <c:v>商机项目
-立项</c:v>
                </c:pt>
              </c:strCache>
            </c:strRef>
          </c:cat>
          <c:val>
            <c:numRef>
              <c:f>'01-业务员-管理视图 '!$H$15:$L$15</c:f>
              <c:numCache>
                <c:formatCode>General</c:formatCode>
                <c:ptCount val="5"/>
                <c:pt idx="0">
                  <c:v>64000</c:v>
                </c:pt>
                <c:pt idx="1">
                  <c:v>17000</c:v>
                </c:pt>
                <c:pt idx="2">
                  <c:v>16000</c:v>
                </c:pt>
                <c:pt idx="3">
                  <c:v>10000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0-4D4F-A84C-9F931DF4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8167840"/>
        <c:axId val="-1778171648"/>
      </c:barChart>
      <c:catAx>
        <c:axId val="-17781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1648"/>
        <c:crosses val="autoZero"/>
        <c:auto val="1"/>
        <c:lblAlgn val="ctr"/>
        <c:lblOffset val="100"/>
        <c:noMultiLvlLbl val="0"/>
      </c:catAx>
      <c:valAx>
        <c:axId val="-1778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6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700" b="1" i="0" baseline="0">
                <a:effectLst/>
              </a:rPr>
              <a:t>商机线索（热）</a:t>
            </a:r>
            <a:r>
              <a:rPr lang="zh-CN" altLang="zh-CN" sz="700" b="1" i="0" u="none" strike="noStrike" baseline="0">
                <a:effectLst/>
              </a:rPr>
              <a:t>金额</a:t>
            </a:r>
            <a:r>
              <a:rPr lang="en-US" altLang="zh-CN" sz="700" b="1" i="0" u="none" strike="noStrike" baseline="0">
                <a:effectLst/>
              </a:rPr>
              <a:t>-</a:t>
            </a:r>
            <a:r>
              <a:rPr lang="zh-CN" altLang="zh-CN" sz="700" b="1" i="0" u="none" strike="noStrike" baseline="0">
                <a:effectLst/>
              </a:rPr>
              <a:t>十大客户</a:t>
            </a:r>
            <a:r>
              <a:rPr lang="zh-CN" altLang="en-US" sz="700" b="1" i="0" u="none" strike="noStrike" baseline="0">
                <a:effectLst/>
              </a:rPr>
              <a:t>维度（当月）</a:t>
            </a:r>
            <a:endParaRPr lang="zh-CN" altLang="zh-CN" sz="700" b="1">
              <a:effectLst/>
            </a:endParaRPr>
          </a:p>
        </c:rich>
      </c:tx>
      <c:layout>
        <c:manualLayout>
          <c:xMode val="edge"/>
          <c:yMode val="edge"/>
          <c:x val="0.14151779459156499"/>
          <c:y val="3.7520749095552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060488770776"/>
          <c:y val="0.20846560846560799"/>
          <c:w val="0.85390647038529999"/>
          <c:h val="0.53848435612215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'03-业务单元总经理-管理视图（旧）'!$L$127</c:f>
              <c:strCache>
                <c:ptCount val="1"/>
                <c:pt idx="0">
                  <c:v>商机线索-热
（金额）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'03-业务单元总经理-管理视图（旧）'!$K$128:$K$132</c:f>
              <c:strCache>
                <c:ptCount val="5"/>
                <c:pt idx="0">
                  <c:v>客户1</c:v>
                </c:pt>
                <c:pt idx="1">
                  <c:v>客户2</c:v>
                </c:pt>
                <c:pt idx="2">
                  <c:v>客户3</c:v>
                </c:pt>
                <c:pt idx="3">
                  <c:v>客户4</c:v>
                </c:pt>
                <c:pt idx="4">
                  <c:v>客户5</c:v>
                </c:pt>
              </c:strCache>
            </c:strRef>
          </c:cat>
          <c:val>
            <c:numRef>
              <c:f>'03-业务单元总经理-管理视图（旧）'!$L$128:$L$132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30000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E-4097-AB7D-8CBBCF1C76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8177632"/>
        <c:axId val="-1778175456"/>
      </c:barChart>
      <c:catAx>
        <c:axId val="-17781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5456"/>
        <c:crosses val="autoZero"/>
        <c:auto val="1"/>
        <c:lblAlgn val="ctr"/>
        <c:lblOffset val="100"/>
        <c:noMultiLvlLbl val="0"/>
      </c:catAx>
      <c:valAx>
        <c:axId val="-17781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月度</a:t>
            </a:r>
            <a:r>
              <a: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资金回笼情况</a:t>
            </a:r>
          </a:p>
        </c:rich>
      </c:tx>
      <c:layout>
        <c:manualLayout>
          <c:xMode val="edge"/>
          <c:yMode val="edge"/>
          <c:x val="0.32268973339084001"/>
          <c:y val="6.87365783822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9046670890301"/>
          <c:y val="0.17107611548556401"/>
          <c:w val="0.64074938908498502"/>
          <c:h val="0.4322805482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'02-区域销售-管理视图 （旧）'!$C$14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'02-区域销售-管理视图 （旧）'!$B$15:$B$17</c:f>
              <c:strCache>
                <c:ptCount val="3"/>
                <c:pt idx="0">
                  <c:v>业务员1</c:v>
                </c:pt>
                <c:pt idx="1">
                  <c:v>业务员2</c:v>
                </c:pt>
                <c:pt idx="2">
                  <c:v>业务员3</c:v>
                </c:pt>
              </c:strCache>
            </c:strRef>
          </c:cat>
          <c:val>
            <c:numRef>
              <c:f>'02-区域销售-管理视图 （旧）'!$C$15:$C$17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5-4A32-89B8-489228D7F7D7}"/>
            </c:ext>
          </c:extLst>
        </c:ser>
        <c:ser>
          <c:idx val="1"/>
          <c:order val="1"/>
          <c:tx>
            <c:strRef>
              <c:f>'02-区域销售-管理视图 （旧）'!$D$14</c:f>
              <c:strCache>
                <c:ptCount val="1"/>
                <c:pt idx="0">
                  <c:v>当月回笼金额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'02-区域销售-管理视图 （旧）'!$B$15:$B$17</c:f>
              <c:strCache>
                <c:ptCount val="3"/>
                <c:pt idx="0">
                  <c:v>业务员1</c:v>
                </c:pt>
                <c:pt idx="1">
                  <c:v>业务员2</c:v>
                </c:pt>
                <c:pt idx="2">
                  <c:v>业务员3</c:v>
                </c:pt>
              </c:strCache>
            </c:strRef>
          </c:cat>
          <c:val>
            <c:numRef>
              <c:f>'02-区域销售-管理视图 （旧）'!$D$15:$D$17</c:f>
              <c:numCache>
                <c:formatCode>General</c:formatCode>
                <c:ptCount val="3"/>
                <c:pt idx="0">
                  <c:v>3</c:v>
                </c:pt>
                <c:pt idx="1">
                  <c:v>30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5-4A32-89B8-489228D7F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8172736"/>
        <c:axId val="-1778170560"/>
      </c:barChart>
      <c:lineChart>
        <c:grouping val="standard"/>
        <c:varyColors val="0"/>
        <c:ser>
          <c:idx val="2"/>
          <c:order val="2"/>
          <c:tx>
            <c:strRef>
              <c:f>'02-区域销售-管理视图 （旧）'!$G$14</c:f>
              <c:strCache>
                <c:ptCount val="1"/>
                <c:pt idx="0">
                  <c:v>计划达成率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'02-区域销售-管理视图 （旧）'!$B$15:$B$17</c:f>
              <c:strCache>
                <c:ptCount val="3"/>
                <c:pt idx="0">
                  <c:v>业务员1</c:v>
                </c:pt>
                <c:pt idx="1">
                  <c:v>业务员2</c:v>
                </c:pt>
                <c:pt idx="2">
                  <c:v>业务员3</c:v>
                </c:pt>
              </c:strCache>
            </c:strRef>
          </c:cat>
          <c:val>
            <c:numRef>
              <c:f>'02-区域销售-管理视图 （旧）'!$G$15:$G$17</c:f>
              <c:numCache>
                <c:formatCode>0.00%</c:formatCode>
                <c:ptCount val="3"/>
                <c:pt idx="0">
                  <c:v>0.35</c:v>
                </c:pt>
                <c:pt idx="1">
                  <c:v>0.66666666666666663</c:v>
                </c:pt>
                <c:pt idx="2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5-4A32-89B8-489228D7F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8165664"/>
        <c:axId val="-1778171104"/>
      </c:lineChart>
      <c:catAx>
        <c:axId val="-17781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0560"/>
        <c:crosses val="autoZero"/>
        <c:auto val="1"/>
        <c:lblAlgn val="ctr"/>
        <c:lblOffset val="100"/>
        <c:noMultiLvlLbl val="0"/>
      </c:catAx>
      <c:valAx>
        <c:axId val="-17781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2736"/>
        <c:crosses val="autoZero"/>
        <c:crossBetween val="between"/>
      </c:valAx>
      <c:catAx>
        <c:axId val="-177816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8171104"/>
        <c:crosses val="autoZero"/>
        <c:auto val="1"/>
        <c:lblAlgn val="ctr"/>
        <c:lblOffset val="100"/>
        <c:noMultiLvlLbl val="0"/>
      </c:catAx>
      <c:valAx>
        <c:axId val="-1778171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656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826190523012404E-3"/>
          <c:y val="0.77842722222222205"/>
          <c:w val="0.9"/>
          <c:h val="0.140625799703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新增立项金额</a:t>
            </a:r>
            <a:r>
              <a:rPr lang="en-US"/>
              <a:t>-</a:t>
            </a:r>
            <a:r>
              <a:rPr lang="zh-CN"/>
              <a:t>分区域（</a:t>
            </a:r>
            <a:r>
              <a:rPr lang="zh-CN" altLang="en-US"/>
              <a:t>当月</a:t>
            </a:r>
            <a:r>
              <a:rPr lang="zh-CN"/>
              <a:t>累计）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49102564102599"/>
          <c:y val="0.226530691530692"/>
          <c:w val="0.80880811965812005"/>
          <c:h val="0.50997571872571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'02-区域销售-管理视图 （旧）'!$Q$111</c:f>
              <c:strCache>
                <c:ptCount val="1"/>
                <c:pt idx="0">
                  <c:v>计划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（旧）'!$P$112:$P$116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'02-区域销售-管理视图 （旧）'!$Q$112:$Q$116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600</c:v>
                </c:pt>
                <c:pt idx="3">
                  <c:v>500</c:v>
                </c:pt>
                <c:pt idx="4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0-4C91-A7C9-1FE089944DDD}"/>
            </c:ext>
          </c:extLst>
        </c:ser>
        <c:ser>
          <c:idx val="1"/>
          <c:order val="1"/>
          <c:tx>
            <c:strRef>
              <c:f>'02-区域销售-管理视图 （旧）'!$R$147</c:f>
              <c:strCache>
                <c:ptCount val="1"/>
                <c:pt idx="0">
                  <c:v>实际达成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（旧）'!$P$112:$P$116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'02-区域销售-管理视图 （旧）'!$R$148:$R$152</c:f>
              <c:numCache>
                <c:formatCode>General</c:formatCode>
                <c:ptCount val="5"/>
                <c:pt idx="0">
                  <c:v>460</c:v>
                </c:pt>
                <c:pt idx="1">
                  <c:v>1400</c:v>
                </c:pt>
                <c:pt idx="2">
                  <c:v>610</c:v>
                </c:pt>
                <c:pt idx="3">
                  <c:v>480</c:v>
                </c:pt>
                <c:pt idx="4">
                  <c:v>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0-4C91-A7C9-1FE089944D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8172192"/>
        <c:axId val="-1778170016"/>
      </c:barChart>
      <c:catAx>
        <c:axId val="-17781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0016"/>
        <c:crosses val="autoZero"/>
        <c:auto val="1"/>
        <c:lblAlgn val="ctr"/>
        <c:lblOffset val="100"/>
        <c:noMultiLvlLbl val="0"/>
      </c:catAx>
      <c:valAx>
        <c:axId val="-17781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83333333333299"/>
          <c:y val="0.88588092463092505"/>
          <c:w val="0.32033333333333303"/>
          <c:h val="0.1141190753690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新品销售金额</a:t>
            </a:r>
            <a:r>
              <a:rPr lang="en-US"/>
              <a:t>-</a:t>
            </a:r>
            <a:r>
              <a:rPr lang="zh-CN"/>
              <a:t>分区域（当</a:t>
            </a:r>
            <a:r>
              <a:rPr lang="zh-CN" altLang="en-US"/>
              <a:t>月</a:t>
            </a:r>
            <a:r>
              <a:rPr lang="zh-CN"/>
              <a:t>累计）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448931623931601"/>
          <c:y val="0.226530691530692"/>
          <c:w val="0.77580982905982898"/>
          <c:h val="0.48530594405594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'02-区域销售-管理视图 （旧）'!$M$111</c:f>
              <c:strCache>
                <c:ptCount val="1"/>
                <c:pt idx="0">
                  <c:v>销售计划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（旧）'!$L$112:$L$116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'02-区域销售-管理视图 （旧）'!$M$112:$M$116</c:f>
              <c:numCache>
                <c:formatCode>General</c:formatCode>
                <c:ptCount val="5"/>
                <c:pt idx="0">
                  <c:v>7500</c:v>
                </c:pt>
                <c:pt idx="1">
                  <c:v>12500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1-4626-B65E-7E0FD2076DBA}"/>
            </c:ext>
          </c:extLst>
        </c:ser>
        <c:ser>
          <c:idx val="1"/>
          <c:order val="1"/>
          <c:tx>
            <c:strRef>
              <c:f>'02-区域销售-管理视图 （旧）'!$N$111</c:f>
              <c:strCache>
                <c:ptCount val="1"/>
                <c:pt idx="0">
                  <c:v>实际达成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（旧）'!$L$112:$L$116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'02-区域销售-管理视图 （旧）'!$N$112:$N$116</c:f>
              <c:numCache>
                <c:formatCode>General</c:formatCode>
                <c:ptCount val="5"/>
                <c:pt idx="0">
                  <c:v>2300</c:v>
                </c:pt>
                <c:pt idx="1">
                  <c:v>2500</c:v>
                </c:pt>
                <c:pt idx="2">
                  <c:v>3000</c:v>
                </c:pt>
                <c:pt idx="3">
                  <c:v>4000</c:v>
                </c:pt>
                <c:pt idx="4">
                  <c:v>11800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1-4626-B65E-7E0FD2076D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8169472"/>
        <c:axId val="-1778168928"/>
      </c:barChart>
      <c:catAx>
        <c:axId val="-17781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68928"/>
        <c:crosses val="autoZero"/>
        <c:auto val="1"/>
        <c:lblAlgn val="ctr"/>
        <c:lblOffset val="100"/>
        <c:noMultiLvlLbl val="0"/>
      </c:catAx>
      <c:valAx>
        <c:axId val="-177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61111111111101"/>
          <c:y val="0.86121114996115"/>
          <c:w val="0.39848717948717899"/>
          <c:h val="0.12645396270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000" b="1" i="0" baseline="0">
                <a:effectLst/>
              </a:rPr>
              <a:t>销售达成情况</a:t>
            </a:r>
            <a:r>
              <a:rPr lang="en-US" altLang="zh-CN" sz="1000" b="1" i="0" baseline="0">
                <a:effectLst/>
              </a:rPr>
              <a:t>-</a:t>
            </a:r>
            <a:r>
              <a:rPr lang="zh-CN" altLang="zh-CN" sz="1000" b="1" i="0" baseline="0">
                <a:effectLst/>
              </a:rPr>
              <a:t>分</a:t>
            </a:r>
            <a:r>
              <a:rPr lang="zh-CN" altLang="en-US" sz="1000" b="1" i="0" baseline="0">
                <a:effectLst/>
              </a:rPr>
              <a:t>月份</a:t>
            </a:r>
            <a:endParaRPr lang="zh-CN" altLang="zh-CN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522987051859201E-2"/>
          <c:y val="8.5540122361451906E-2"/>
          <c:w val="0.93297635222158204"/>
          <c:h val="0.69409245795396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'03-业务单元总经理-管理视图（旧）'!$B$57</c:f>
              <c:strCache>
                <c:ptCount val="1"/>
                <c:pt idx="0">
                  <c:v>2021年实际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'03-业务单元总经理-管理视图（旧）'!$C$56:$N$56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'03-业务单元总经理-管理视图（旧）'!$C$57:$N$57</c:f>
              <c:numCache>
                <c:formatCode>General</c:formatCode>
                <c:ptCount val="12"/>
                <c:pt idx="0">
                  <c:v>9800</c:v>
                </c:pt>
                <c:pt idx="1">
                  <c:v>11000</c:v>
                </c:pt>
                <c:pt idx="2">
                  <c:v>11000</c:v>
                </c:pt>
                <c:pt idx="3">
                  <c:v>14000</c:v>
                </c:pt>
                <c:pt idx="4">
                  <c:v>14000</c:v>
                </c:pt>
                <c:pt idx="5">
                  <c:v>15000</c:v>
                </c:pt>
                <c:pt idx="6">
                  <c:v>14000</c:v>
                </c:pt>
                <c:pt idx="7">
                  <c:v>13000</c:v>
                </c:pt>
                <c:pt idx="8">
                  <c:v>13000</c:v>
                </c:pt>
                <c:pt idx="9">
                  <c:v>12000</c:v>
                </c:pt>
                <c:pt idx="10">
                  <c:v>9000</c:v>
                </c:pt>
                <c:pt idx="1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4-4108-9C80-B6ADC8C9AB66}"/>
            </c:ext>
          </c:extLst>
        </c:ser>
        <c:ser>
          <c:idx val="1"/>
          <c:order val="1"/>
          <c:tx>
            <c:strRef>
              <c:f>'03-业务单元总经理-管理视图（旧）'!$B$58</c:f>
              <c:strCache>
                <c:ptCount val="1"/>
                <c:pt idx="0">
                  <c:v>2022年实际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'03-业务单元总经理-管理视图（旧）'!$C$56:$N$56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'03-业务单元总经理-管理视图（旧）'!$C$58:$N$58</c:f>
              <c:numCache>
                <c:formatCode>General</c:formatCode>
                <c:ptCount val="12"/>
                <c:pt idx="0">
                  <c:v>12000</c:v>
                </c:pt>
                <c:pt idx="1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4-4108-9C80-B6ADC8C9AB66}"/>
            </c:ext>
          </c:extLst>
        </c:ser>
        <c:ser>
          <c:idx val="2"/>
          <c:order val="2"/>
          <c:tx>
            <c:strRef>
              <c:f>'03-业务单元总经理-管理视图（旧）'!$B$59</c:f>
              <c:strCache>
                <c:ptCount val="1"/>
                <c:pt idx="0">
                  <c:v>2022年计划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'03-业务单元总经理-管理视图（旧）'!$C$56:$N$56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'03-业务单元总经理-管理视图（旧）'!$C$59:$N$59</c:f>
              <c:numCache>
                <c:formatCode>General</c:formatCode>
                <c:ptCount val="12"/>
                <c:pt idx="0">
                  <c:v>10000</c:v>
                </c:pt>
                <c:pt idx="1">
                  <c:v>12000</c:v>
                </c:pt>
                <c:pt idx="2">
                  <c:v>12000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4-4108-9C80-B6ADC8C9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1114656"/>
        <c:axId val="-1901124992"/>
      </c:barChart>
      <c:catAx>
        <c:axId val="-19011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4992"/>
        <c:crosses val="autoZero"/>
        <c:auto val="1"/>
        <c:lblAlgn val="ctr"/>
        <c:lblOffset val="100"/>
        <c:noMultiLvlLbl val="0"/>
      </c:catAx>
      <c:valAx>
        <c:axId val="-19011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325633302002"/>
          <c:y val="0.89926333867810104"/>
          <c:w val="0.59962498785395502"/>
          <c:h val="7.547161819477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月度利润达成情况（当月）</a:t>
            </a:r>
            <a:endParaRPr lang="zh-CN" sz="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352996129721095E-2"/>
          <c:y val="0.24345085470085501"/>
          <c:w val="0.85250011121491198"/>
          <c:h val="0.5193745143745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'02-区域销售-管理视图 （旧）'!$P$103</c:f>
              <c:strCache>
                <c:ptCount val="1"/>
                <c:pt idx="0">
                  <c:v>计划利润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（旧）'!$O$105:$O$108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亚太</c:v>
                </c:pt>
              </c:strCache>
            </c:strRef>
          </c:cat>
          <c:val>
            <c:numRef>
              <c:f>'02-区域销售-管理视图 （旧）'!$P$105:$P$108</c:f>
              <c:numCache>
                <c:formatCode>General</c:formatCode>
                <c:ptCount val="4"/>
                <c:pt idx="0">
                  <c:v>1.5</c:v>
                </c:pt>
                <c:pt idx="1">
                  <c:v>0.6</c:v>
                </c:pt>
                <c:pt idx="2">
                  <c:v>0.5</c:v>
                </c:pt>
                <c:pt idx="3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9-4F32-B72E-2D3BBB2EA2E4}"/>
            </c:ext>
          </c:extLst>
        </c:ser>
        <c:ser>
          <c:idx val="1"/>
          <c:order val="1"/>
          <c:tx>
            <c:strRef>
              <c:f>'02-区域销售-管理视图 （旧）'!$Q$103</c:f>
              <c:strCache>
                <c:ptCount val="1"/>
                <c:pt idx="0">
                  <c:v>实际利润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（旧）'!$O$105:$O$108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亚太</c:v>
                </c:pt>
              </c:strCache>
            </c:strRef>
          </c:cat>
          <c:val>
            <c:numRef>
              <c:f>'02-区域销售-管理视图 （旧）'!$Q$105:$Q$108</c:f>
              <c:numCache>
                <c:formatCode>General</c:formatCode>
                <c:ptCount val="4"/>
                <c:pt idx="0">
                  <c:v>1.3</c:v>
                </c:pt>
                <c:pt idx="1">
                  <c:v>0.65</c:v>
                </c:pt>
                <c:pt idx="2">
                  <c:v>0.6</c:v>
                </c:pt>
                <c:pt idx="3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9-4F32-B72E-2D3BBB2EA2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8166752"/>
        <c:axId val="-1778168384"/>
      </c:barChart>
      <c:catAx>
        <c:axId val="-17781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68384"/>
        <c:crosses val="autoZero"/>
        <c:auto val="1"/>
        <c:lblAlgn val="ctr"/>
        <c:lblOffset val="100"/>
        <c:noMultiLvlLbl val="0"/>
      </c:catAx>
      <c:valAx>
        <c:axId val="-17781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59316239316202"/>
          <c:y val="0.88597999222999202"/>
          <c:w val="0.44769541002496599"/>
          <c:h val="0.10625777000776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  <a:latin typeface="+mn-ea"/>
                <a:ea typeface="+mn-ea"/>
              </a:rPr>
              <a:t>销售达成情况</a:t>
            </a:r>
            <a:r>
              <a:rPr lang="en-US" altLang="zh-CN" sz="800" b="1" i="0" baseline="0">
                <a:effectLst/>
                <a:latin typeface="+mn-ea"/>
                <a:ea typeface="+mn-ea"/>
              </a:rPr>
              <a:t>(</a:t>
            </a:r>
            <a:r>
              <a:rPr lang="zh-CN" altLang="zh-CN" sz="800" b="1" i="0" baseline="0">
                <a:effectLst/>
                <a:latin typeface="+mn-ea"/>
                <a:ea typeface="+mn-ea"/>
              </a:rPr>
              <a:t>当</a:t>
            </a:r>
            <a:r>
              <a:rPr lang="zh-CN" altLang="en-US" sz="800" b="1" i="0" baseline="0">
                <a:effectLst/>
                <a:latin typeface="+mn-ea"/>
                <a:ea typeface="+mn-ea"/>
              </a:rPr>
              <a:t>月</a:t>
            </a:r>
            <a:r>
              <a:rPr lang="en-US" altLang="zh-CN" sz="800" b="1" i="0" baseline="0">
                <a:effectLst/>
                <a:latin typeface="+mn-ea"/>
                <a:ea typeface="+mn-ea"/>
              </a:rPr>
              <a:t>)</a:t>
            </a:r>
            <a:endParaRPr lang="zh-CN" altLang="zh-CN" sz="800">
              <a:effectLst/>
              <a:latin typeface="+mn-ea"/>
              <a:ea typeface="+mn-ea"/>
            </a:endParaRPr>
          </a:p>
        </c:rich>
      </c:tx>
      <c:layout>
        <c:manualLayout>
          <c:xMode val="edge"/>
          <c:yMode val="edge"/>
          <c:x val="0.24815331314924099"/>
          <c:y val="2.92948431388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826074310253"/>
          <c:y val="0.18830613830613799"/>
          <c:w val="0.81059368278830402"/>
          <c:h val="0.53152583527583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'02-区域销售-管理视图 （旧）'!$J$103</c:f>
              <c:strCache>
                <c:ptCount val="1"/>
                <c:pt idx="0">
                  <c:v>计划销售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（旧）'!$I$104:$I$108</c:f>
              <c:strCache>
                <c:ptCount val="5"/>
                <c:pt idx="0">
                  <c:v>我的</c:v>
                </c:pt>
                <c:pt idx="1">
                  <c:v>张三</c:v>
                </c:pt>
                <c:pt idx="2">
                  <c:v>李四</c:v>
                </c:pt>
                <c:pt idx="3">
                  <c:v>王五</c:v>
                </c:pt>
                <c:pt idx="4">
                  <c:v>亚太</c:v>
                </c:pt>
              </c:strCache>
            </c:strRef>
          </c:cat>
          <c:val>
            <c:numRef>
              <c:f>'02-区域销售-管理视图 （旧）'!$J$104:$J$108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6</c:v>
                </c:pt>
                <c:pt idx="3">
                  <c:v>5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E-4080-B5FD-3342175F3533}"/>
            </c:ext>
          </c:extLst>
        </c:ser>
        <c:ser>
          <c:idx val="1"/>
          <c:order val="1"/>
          <c:tx>
            <c:strRef>
              <c:f>'02-区域销售-管理视图 （旧）'!$K$103</c:f>
              <c:strCache>
                <c:ptCount val="1"/>
                <c:pt idx="0">
                  <c:v>实际销售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（旧）'!$I$104:$I$108</c:f>
              <c:strCache>
                <c:ptCount val="5"/>
                <c:pt idx="0">
                  <c:v>我的</c:v>
                </c:pt>
                <c:pt idx="1">
                  <c:v>张三</c:v>
                </c:pt>
                <c:pt idx="2">
                  <c:v>李四</c:v>
                </c:pt>
                <c:pt idx="3">
                  <c:v>王五</c:v>
                </c:pt>
                <c:pt idx="4">
                  <c:v>亚太</c:v>
                </c:pt>
              </c:strCache>
            </c:strRef>
          </c:cat>
          <c:val>
            <c:numRef>
              <c:f>'02-区域销售-管理视图 （旧）'!$K$104:$K$108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6.5</c:v>
                </c:pt>
                <c:pt idx="3">
                  <c:v>6</c:v>
                </c:pt>
                <c:pt idx="4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E-4080-B5FD-3342175F35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8179264"/>
        <c:axId val="-1778166208"/>
      </c:barChart>
      <c:catAx>
        <c:axId val="-17781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66208"/>
        <c:crosses val="autoZero"/>
        <c:auto val="1"/>
        <c:lblAlgn val="ctr"/>
        <c:lblOffset val="100"/>
        <c:noMultiLvlLbl val="0"/>
      </c:catAx>
      <c:valAx>
        <c:axId val="-17781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02408969534802"/>
          <c:y val="0.86163947163947197"/>
          <c:w val="0.46395182060930501"/>
          <c:h val="0.106108197358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700" b="1" i="0" u="none" strike="noStrike" baseline="0">
                <a:effectLst/>
              </a:rPr>
              <a:t>销售达成情况</a:t>
            </a:r>
            <a:r>
              <a:rPr lang="en-US" altLang="zh-CN" sz="700" b="1" i="0" u="none" strike="noStrike" baseline="0">
                <a:effectLst/>
              </a:rPr>
              <a:t>-</a:t>
            </a:r>
            <a:r>
              <a:rPr lang="zh-CN" altLang="zh-CN" sz="700" b="1" i="0" u="none" strike="noStrike" baseline="0">
                <a:effectLst/>
              </a:rPr>
              <a:t>战略客户（当年累计</a:t>
            </a:r>
            <a:r>
              <a:rPr lang="zh-CN" altLang="en-US" sz="700" b="1" i="0" u="none" strike="noStrike" baseline="0">
                <a:effectLst/>
              </a:rPr>
              <a:t>）</a:t>
            </a:r>
            <a:endParaRPr lang="zh-CN" altLang="en-US" sz="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'02-区域销售-管理视图 （旧）'!$E$111</c:f>
              <c:strCache>
                <c:ptCount val="1"/>
                <c:pt idx="0">
                  <c:v>计划销售指标（万）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'02-区域销售-管理视图 （旧）'!$D$112:$D$116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'02-区域销售-管理视图 （旧）'!$E$112:$E$116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C-49E1-9E5B-DEA60A5FA02E}"/>
            </c:ext>
          </c:extLst>
        </c:ser>
        <c:ser>
          <c:idx val="1"/>
          <c:order val="1"/>
          <c:tx>
            <c:strRef>
              <c:f>'02-区域销售-管理视图 （旧）'!$F$111</c:f>
              <c:strCache>
                <c:ptCount val="1"/>
                <c:pt idx="0">
                  <c:v>实际销售（万）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'02-区域销售-管理视图 （旧）'!$D$112:$D$116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'02-区域销售-管理视图 （旧）'!$F$112:$F$116</c:f>
              <c:numCache>
                <c:formatCode>General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C-49E1-9E5B-DEA60A5FA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8178720"/>
        <c:axId val="-1778178176"/>
      </c:barChart>
      <c:catAx>
        <c:axId val="-17781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8176"/>
        <c:crosses val="autoZero"/>
        <c:auto val="1"/>
        <c:lblAlgn val="ctr"/>
        <c:lblOffset val="100"/>
        <c:noMultiLvlLbl val="0"/>
      </c:catAx>
      <c:valAx>
        <c:axId val="-1778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700" b="1" i="0" baseline="0">
                <a:effectLst/>
              </a:rPr>
              <a:t>销售达成情况</a:t>
            </a:r>
            <a:r>
              <a:rPr lang="en-US" altLang="zh-CN" sz="700" b="1" i="0" baseline="0">
                <a:effectLst/>
              </a:rPr>
              <a:t>-</a:t>
            </a:r>
            <a:r>
              <a:rPr lang="zh-CN" altLang="zh-CN" sz="700" b="1" i="0" baseline="0">
                <a:effectLst/>
              </a:rPr>
              <a:t>战略客户（当月）</a:t>
            </a:r>
            <a:endParaRPr lang="zh-CN" altLang="zh-CN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76031788596099"/>
          <c:y val="0.231914893617021"/>
          <c:w val="0.80012822700567998"/>
          <c:h val="0.45572708996481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'02-区域销售-管理视图 （旧）'!$I$111</c:f>
              <c:strCache>
                <c:ptCount val="1"/>
                <c:pt idx="0">
                  <c:v>当月计划销售（万）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'02-区域销售-管理视图 （旧）'!$H$112:$H$116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'02-区域销售-管理视图 （旧）'!$I$112:$I$116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800</c:v>
                </c:pt>
                <c:pt idx="3">
                  <c:v>1200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2-481A-8261-CC495FFA6F8E}"/>
            </c:ext>
          </c:extLst>
        </c:ser>
        <c:ser>
          <c:idx val="1"/>
          <c:order val="1"/>
          <c:tx>
            <c:strRef>
              <c:f>'02-区域销售-管理视图 （旧）'!$J$111</c:f>
              <c:strCache>
                <c:ptCount val="1"/>
                <c:pt idx="0">
                  <c:v>当月实际达成（万）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'02-区域销售-管理视图 （旧）'!$H$112:$H$116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'02-区域销售-管理视图 （旧）'!$J$112:$J$116</c:f>
              <c:numCache>
                <c:formatCode>General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2-481A-8261-CC495FFA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8177088"/>
        <c:axId val="-1778164576"/>
      </c:barChart>
      <c:catAx>
        <c:axId val="-17781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64576"/>
        <c:crosses val="autoZero"/>
        <c:auto val="1"/>
        <c:lblAlgn val="ctr"/>
        <c:lblOffset val="100"/>
        <c:noMultiLvlLbl val="0"/>
      </c:catAx>
      <c:valAx>
        <c:axId val="-17781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700" b="1"/>
              <a:t>年度利润达成（当年累计）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361183521001901"/>
          <c:y val="0.24"/>
          <c:w val="0.76130284055789998"/>
          <c:h val="0.48250891007045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'02-区域销售-管理视图 （旧）'!$M$103</c:f>
              <c:strCache>
                <c:ptCount val="1"/>
                <c:pt idx="0">
                  <c:v>计划利润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（旧）'!$L$104:$L$108</c:f>
              <c:strCache>
                <c:ptCount val="5"/>
                <c:pt idx="0">
                  <c:v>我的</c:v>
                </c:pt>
                <c:pt idx="1">
                  <c:v>张三</c:v>
                </c:pt>
                <c:pt idx="2">
                  <c:v>李四</c:v>
                </c:pt>
                <c:pt idx="3">
                  <c:v>王五</c:v>
                </c:pt>
                <c:pt idx="4">
                  <c:v>亚太</c:v>
                </c:pt>
              </c:strCache>
            </c:strRef>
          </c:cat>
          <c:val>
            <c:numRef>
              <c:f>'02-区域销售-管理视图 （旧）'!$M$104:$M$108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6</c:v>
                </c:pt>
                <c:pt idx="3">
                  <c:v>5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54E-9D6D-AF7CF207A4F1}"/>
            </c:ext>
          </c:extLst>
        </c:ser>
        <c:ser>
          <c:idx val="1"/>
          <c:order val="1"/>
          <c:tx>
            <c:strRef>
              <c:f>'02-区域销售-管理视图 （旧）'!$N$103</c:f>
              <c:strCache>
                <c:ptCount val="1"/>
                <c:pt idx="0">
                  <c:v>实际利润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（旧）'!$L$104:$L$108</c:f>
              <c:strCache>
                <c:ptCount val="5"/>
                <c:pt idx="0">
                  <c:v>我的</c:v>
                </c:pt>
                <c:pt idx="1">
                  <c:v>张三</c:v>
                </c:pt>
                <c:pt idx="2">
                  <c:v>李四</c:v>
                </c:pt>
                <c:pt idx="3">
                  <c:v>王五</c:v>
                </c:pt>
                <c:pt idx="4">
                  <c:v>亚太</c:v>
                </c:pt>
              </c:strCache>
            </c:strRef>
          </c:cat>
          <c:val>
            <c:numRef>
              <c:f>'02-区域销售-管理视图 （旧）'!$N$104:$N$108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6.5</c:v>
                </c:pt>
                <c:pt idx="3">
                  <c:v>6</c:v>
                </c:pt>
                <c:pt idx="4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6-454E-9D6D-AF7CF207A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8165120"/>
        <c:axId val="-1778176544"/>
      </c:barChart>
      <c:catAx>
        <c:axId val="-17781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6544"/>
        <c:crosses val="autoZero"/>
        <c:auto val="1"/>
        <c:lblAlgn val="ctr"/>
        <c:lblOffset val="100"/>
        <c:noMultiLvlLbl val="0"/>
      </c:catAx>
      <c:valAx>
        <c:axId val="-17781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41280804063301"/>
          <c:y val="0.82892913385826805"/>
          <c:w val="0.45888779527559098"/>
          <c:h val="0.14326197063204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  <a:latin typeface="+mn-ea"/>
                <a:ea typeface="+mn-ea"/>
              </a:rPr>
              <a:t>销售达成情况</a:t>
            </a:r>
            <a:r>
              <a:rPr lang="en-US" altLang="zh-CN" sz="800" b="1" i="0" baseline="0">
                <a:effectLst/>
                <a:latin typeface="+mn-ea"/>
                <a:ea typeface="+mn-ea"/>
              </a:rPr>
              <a:t>-(</a:t>
            </a:r>
            <a:r>
              <a:rPr lang="zh-CN" altLang="en-US" sz="800" b="1" i="0" baseline="0">
                <a:effectLst/>
                <a:latin typeface="+mn-ea"/>
                <a:ea typeface="+mn-ea"/>
              </a:rPr>
              <a:t>当年累计</a:t>
            </a:r>
            <a:r>
              <a:rPr lang="en-US" altLang="zh-CN" sz="800" b="1" i="0" baseline="0">
                <a:effectLst/>
                <a:latin typeface="+mn-ea"/>
                <a:ea typeface="+mn-ea"/>
              </a:rPr>
              <a:t>)</a:t>
            </a:r>
            <a:endParaRPr lang="zh-CN" altLang="zh-CN" sz="800" b="1">
              <a:effectLst/>
              <a:latin typeface="+mn-ea"/>
              <a:ea typeface="+mn-ea"/>
            </a:endParaRPr>
          </a:p>
        </c:rich>
      </c:tx>
      <c:layout>
        <c:manualLayout>
          <c:xMode val="edge"/>
          <c:yMode val="edge"/>
          <c:x val="9.3090687474855299E-2"/>
          <c:y val="2.1270931611906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682971554113"/>
          <c:y val="0.219186704636017"/>
          <c:w val="0.86466662501325897"/>
          <c:h val="0.527573464094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'02-区域销售-管理视图 （旧）'!$F$103</c:f>
              <c:strCache>
                <c:ptCount val="1"/>
                <c:pt idx="0">
                  <c:v>计划销售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（旧）'!$E$104:$E$108</c:f>
              <c:strCache>
                <c:ptCount val="5"/>
                <c:pt idx="0">
                  <c:v>我的</c:v>
                </c:pt>
                <c:pt idx="1">
                  <c:v>张三</c:v>
                </c:pt>
                <c:pt idx="2">
                  <c:v>李四</c:v>
                </c:pt>
                <c:pt idx="3">
                  <c:v>王五</c:v>
                </c:pt>
                <c:pt idx="4">
                  <c:v>亚太</c:v>
                </c:pt>
              </c:strCache>
            </c:strRef>
          </c:cat>
          <c:val>
            <c:numRef>
              <c:f>'02-区域销售-管理视图 （旧）'!$F$104:$F$108</c:f>
              <c:numCache>
                <c:formatCode>General</c:formatCode>
                <c:ptCount val="5"/>
                <c:pt idx="0">
                  <c:v>50</c:v>
                </c:pt>
                <c:pt idx="1">
                  <c:v>150</c:v>
                </c:pt>
                <c:pt idx="2">
                  <c:v>60</c:v>
                </c:pt>
                <c:pt idx="3">
                  <c:v>50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4-4033-A100-6BA1D180447F}"/>
            </c:ext>
          </c:extLst>
        </c:ser>
        <c:ser>
          <c:idx val="1"/>
          <c:order val="1"/>
          <c:tx>
            <c:strRef>
              <c:f>'02-区域销售-管理视图 （旧）'!$G$103</c:f>
              <c:strCache>
                <c:ptCount val="1"/>
                <c:pt idx="0">
                  <c:v>实际销售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'02-区域销售-管理视图 （旧）'!$E$104:$E$108</c:f>
              <c:strCache>
                <c:ptCount val="5"/>
                <c:pt idx="0">
                  <c:v>我的</c:v>
                </c:pt>
                <c:pt idx="1">
                  <c:v>张三</c:v>
                </c:pt>
                <c:pt idx="2">
                  <c:v>李四</c:v>
                </c:pt>
                <c:pt idx="3">
                  <c:v>王五</c:v>
                </c:pt>
                <c:pt idx="4">
                  <c:v>亚太</c:v>
                </c:pt>
              </c:strCache>
            </c:strRef>
          </c:cat>
          <c:val>
            <c:numRef>
              <c:f>'02-区域销售-管理视图 （旧）'!$G$104:$G$108</c:f>
              <c:numCache>
                <c:formatCode>General</c:formatCode>
                <c:ptCount val="5"/>
                <c:pt idx="0">
                  <c:v>40</c:v>
                </c:pt>
                <c:pt idx="1">
                  <c:v>130</c:v>
                </c:pt>
                <c:pt idx="2">
                  <c:v>65</c:v>
                </c:pt>
                <c:pt idx="3">
                  <c:v>60</c:v>
                </c:pt>
                <c:pt idx="4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4-4033-A100-6BA1D18044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8176000"/>
        <c:axId val="-1776885872"/>
      </c:barChart>
      <c:catAx>
        <c:axId val="-17781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5872"/>
        <c:crosses val="autoZero"/>
        <c:auto val="1"/>
        <c:lblAlgn val="ctr"/>
        <c:lblOffset val="100"/>
        <c:noMultiLvlLbl val="0"/>
      </c:catAx>
      <c:valAx>
        <c:axId val="-17768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81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47154100678899"/>
          <c:y val="0.82315233594414905"/>
          <c:w val="0.47305691798642102"/>
          <c:h val="0.15535877144447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年度</a:t>
            </a:r>
            <a:r>
              <a: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资金回笼情况</a:t>
            </a:r>
          </a:p>
        </c:rich>
      </c:tx>
      <c:layout>
        <c:manualLayout>
          <c:xMode val="edge"/>
          <c:yMode val="edge"/>
          <c:x val="0.33080447871864799"/>
          <c:y val="5.232820329277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9046670890301"/>
          <c:y val="0.17107611548556401"/>
          <c:w val="0.64074938908498502"/>
          <c:h val="0.4322805482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'!$D$101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'!$D$102:$D$106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A-4C8D-9C18-85D33797D506}"/>
            </c:ext>
          </c:extLst>
        </c:ser>
        <c:ser>
          <c:idx val="1"/>
          <c:order val="1"/>
          <c:tx>
            <c:strRef>
              <c:f>'01-业务员-管理视图 '!$E$101</c:f>
              <c:strCache>
                <c:ptCount val="1"/>
                <c:pt idx="0">
                  <c:v>当月回笼金额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'!$E$102:$E$106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A-4C8D-9C18-85D33797D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6879888"/>
        <c:axId val="-1776886960"/>
      </c:barChart>
      <c:lineChart>
        <c:grouping val="stacked"/>
        <c:varyColors val="0"/>
        <c:ser>
          <c:idx val="2"/>
          <c:order val="2"/>
          <c:tx>
            <c:strRef>
              <c:f>'01-业务员-管理视图 '!$I$101</c:f>
              <c:strCache>
                <c:ptCount val="1"/>
                <c:pt idx="0">
                  <c:v>当月资金回笼率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'!$I$102:$I$106</c:f>
              <c:numCache>
                <c:formatCode>0.00%</c:formatCode>
                <c:ptCount val="5"/>
                <c:pt idx="0">
                  <c:v>0.15</c:v>
                </c:pt>
                <c:pt idx="1">
                  <c:v>1</c:v>
                </c:pt>
                <c:pt idx="2">
                  <c:v>0.57499999999999996</c:v>
                </c:pt>
                <c:pt idx="3">
                  <c:v>0.75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A-4C8D-9C18-85D33797D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6879344"/>
        <c:axId val="-1776880432"/>
      </c:lineChart>
      <c:catAx>
        <c:axId val="-17768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6960"/>
        <c:crosses val="autoZero"/>
        <c:auto val="1"/>
        <c:lblAlgn val="ctr"/>
        <c:lblOffset val="100"/>
        <c:noMultiLvlLbl val="0"/>
      </c:catAx>
      <c:valAx>
        <c:axId val="-17768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79888"/>
        <c:crosses val="autoZero"/>
        <c:crossBetween val="between"/>
      </c:valAx>
      <c:catAx>
        <c:axId val="-177687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6880432"/>
        <c:crosses val="autoZero"/>
        <c:auto val="1"/>
        <c:lblAlgn val="ctr"/>
        <c:lblOffset val="100"/>
        <c:noMultiLvlLbl val="0"/>
      </c:catAx>
      <c:valAx>
        <c:axId val="-17768804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793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826190523012404E-3"/>
          <c:y val="0.77842722222222205"/>
          <c:w val="0.98665651264568899"/>
          <c:h val="0.14855277777777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</a:rPr>
              <a:t>销售达成情况</a:t>
            </a:r>
            <a:r>
              <a:rPr lang="en-US" altLang="zh-CN" sz="800" b="1" i="0" baseline="0">
                <a:effectLst/>
              </a:rPr>
              <a:t>-</a:t>
            </a:r>
            <a:r>
              <a:rPr lang="zh-CN" altLang="zh-CN" sz="800" b="1" i="0" baseline="0">
                <a:effectLst/>
              </a:rPr>
              <a:t>分</a:t>
            </a:r>
            <a:r>
              <a:rPr lang="zh-CN" altLang="en-US" sz="800" b="1" i="0" baseline="0">
                <a:effectLst/>
              </a:rPr>
              <a:t>月份</a:t>
            </a:r>
            <a:endParaRPr lang="zh-CN" altLang="zh-CN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059070894712198E-2"/>
          <c:y val="0.19227480806651201"/>
          <c:w val="0.94153476494130495"/>
          <c:h val="0.60554545979581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'03-业务单元总经理-管理视图（旧）'!$B$57</c:f>
              <c:strCache>
                <c:ptCount val="1"/>
                <c:pt idx="0">
                  <c:v>2021年实际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'03-业务单元总经理-管理视图（旧）'!$C$56:$N$56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'03-业务单元总经理-管理视图（旧）'!$C$57:$N$57</c:f>
              <c:numCache>
                <c:formatCode>General</c:formatCode>
                <c:ptCount val="12"/>
                <c:pt idx="0">
                  <c:v>9800</c:v>
                </c:pt>
                <c:pt idx="1">
                  <c:v>11000</c:v>
                </c:pt>
                <c:pt idx="2">
                  <c:v>11000</c:v>
                </c:pt>
                <c:pt idx="3">
                  <c:v>14000</c:v>
                </c:pt>
                <c:pt idx="4">
                  <c:v>14000</c:v>
                </c:pt>
                <c:pt idx="5">
                  <c:v>15000</c:v>
                </c:pt>
                <c:pt idx="6">
                  <c:v>14000</c:v>
                </c:pt>
                <c:pt idx="7">
                  <c:v>13000</c:v>
                </c:pt>
                <c:pt idx="8">
                  <c:v>13000</c:v>
                </c:pt>
                <c:pt idx="9">
                  <c:v>12000</c:v>
                </c:pt>
                <c:pt idx="10">
                  <c:v>9000</c:v>
                </c:pt>
                <c:pt idx="1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5-4C44-9889-22D4F69BD64B}"/>
            </c:ext>
          </c:extLst>
        </c:ser>
        <c:ser>
          <c:idx val="1"/>
          <c:order val="1"/>
          <c:tx>
            <c:strRef>
              <c:f>'03-业务单元总经理-管理视图（旧）'!$B$58</c:f>
              <c:strCache>
                <c:ptCount val="1"/>
                <c:pt idx="0">
                  <c:v>2022年实际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'03-业务单元总经理-管理视图（旧）'!$C$56:$N$56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'03-业务单元总经理-管理视图（旧）'!$C$58:$N$58</c:f>
              <c:numCache>
                <c:formatCode>General</c:formatCode>
                <c:ptCount val="12"/>
                <c:pt idx="0">
                  <c:v>12000</c:v>
                </c:pt>
                <c:pt idx="1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5-4C44-9889-22D4F69BD64B}"/>
            </c:ext>
          </c:extLst>
        </c:ser>
        <c:ser>
          <c:idx val="2"/>
          <c:order val="2"/>
          <c:tx>
            <c:strRef>
              <c:f>'03-业务单元总经理-管理视图（旧）'!$B$59</c:f>
              <c:strCache>
                <c:ptCount val="1"/>
                <c:pt idx="0">
                  <c:v>2022年计划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'03-业务单元总经理-管理视图（旧）'!$C$56:$N$56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'03-业务单元总经理-管理视图（旧）'!$C$59:$N$59</c:f>
              <c:numCache>
                <c:formatCode>General</c:formatCode>
                <c:ptCount val="12"/>
                <c:pt idx="0">
                  <c:v>10000</c:v>
                </c:pt>
                <c:pt idx="1">
                  <c:v>12000</c:v>
                </c:pt>
                <c:pt idx="2">
                  <c:v>12000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5-4C44-9889-22D4F69B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6878800"/>
        <c:axId val="-1776882608"/>
      </c:barChart>
      <c:catAx>
        <c:axId val="-17768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2608"/>
        <c:crosses val="autoZero"/>
        <c:auto val="1"/>
        <c:lblAlgn val="ctr"/>
        <c:lblOffset val="100"/>
        <c:noMultiLvlLbl val="0"/>
      </c:catAx>
      <c:valAx>
        <c:axId val="-1776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87271354382702"/>
          <c:y val="0.88520718245030094"/>
          <c:w val="0.21625446263200099"/>
          <c:h val="0.106264027173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新品销售金额</a:t>
            </a:r>
            <a:r>
              <a:rPr lang="en-US"/>
              <a:t>-</a:t>
            </a:r>
            <a:r>
              <a:rPr lang="zh-CN"/>
              <a:t>分区域（当年累计）</a:t>
            </a:r>
          </a:p>
        </c:rich>
      </c:tx>
      <c:layout>
        <c:manualLayout>
          <c:xMode val="edge"/>
          <c:yMode val="edge"/>
          <c:x val="0.19027038775865099"/>
          <c:y val="2.6624737945492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7320900712919"/>
          <c:y val="0.191232704402516"/>
          <c:w val="0.77195053034254901"/>
          <c:h val="0.51173794549266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'03-业务单元总经理-管理视图（旧）'!$K$8</c:f>
              <c:strCache>
                <c:ptCount val="1"/>
                <c:pt idx="0">
                  <c:v>销售计划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'03-业务单元总经理-管理视图（旧）'!$J$9:$J$13</c:f>
              <c:strCache>
                <c:ptCount val="4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</c:strCache>
            </c:strRef>
          </c:cat>
          <c:val>
            <c:numRef>
              <c:f>'03-业务单元总经理-管理视图（旧）'!$K$9:$K$13</c:f>
              <c:numCache>
                <c:formatCode>General</c:formatCode>
                <c:ptCount val="5"/>
                <c:pt idx="0">
                  <c:v>7500</c:v>
                </c:pt>
                <c:pt idx="1">
                  <c:v>12500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F-4F29-A7C5-D43E99B80CC0}"/>
            </c:ext>
          </c:extLst>
        </c:ser>
        <c:ser>
          <c:idx val="1"/>
          <c:order val="1"/>
          <c:tx>
            <c:strRef>
              <c:f>'03-业务单元总经理-管理视图（旧）'!$L$8</c:f>
              <c:strCache>
                <c:ptCount val="1"/>
                <c:pt idx="0">
                  <c:v>实际达成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'03-业务单元总经理-管理视图（旧）'!$J$9:$J$13</c:f>
              <c:strCache>
                <c:ptCount val="4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</c:strCache>
            </c:strRef>
          </c:cat>
          <c:val>
            <c:numRef>
              <c:f>'03-业务单元总经理-管理视图（旧）'!$L$9:$L$13</c:f>
              <c:numCache>
                <c:formatCode>General</c:formatCode>
                <c:ptCount val="5"/>
                <c:pt idx="0">
                  <c:v>2300</c:v>
                </c:pt>
                <c:pt idx="1">
                  <c:v>2500</c:v>
                </c:pt>
                <c:pt idx="2">
                  <c:v>3000</c:v>
                </c:pt>
                <c:pt idx="3">
                  <c:v>4000</c:v>
                </c:pt>
                <c:pt idx="4">
                  <c:v>11800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F-4F29-A7C5-D43E99B80C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6878256"/>
        <c:axId val="-1776887504"/>
      </c:barChart>
      <c:catAx>
        <c:axId val="-17768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7504"/>
        <c:crosses val="autoZero"/>
        <c:auto val="1"/>
        <c:lblAlgn val="ctr"/>
        <c:lblOffset val="100"/>
        <c:noMultiLvlLbl val="0"/>
      </c:catAx>
      <c:valAx>
        <c:axId val="-17768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32655190401702"/>
          <c:y val="0.86352515723270395"/>
          <c:w val="0.40534689619196701"/>
          <c:h val="8.32253668763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新增立项金额</a:t>
            </a:r>
            <a:r>
              <a:rPr lang="en-US"/>
              <a:t>-</a:t>
            </a:r>
            <a:r>
              <a:rPr lang="zh-CN"/>
              <a:t>分区域（当年累计）</a:t>
            </a:r>
          </a:p>
        </c:rich>
      </c:tx>
      <c:layout>
        <c:manualLayout>
          <c:xMode val="edge"/>
          <c:yMode val="edge"/>
          <c:x val="0.18474960876369301"/>
          <c:y val="2.6103489029340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754564423578"/>
          <c:y val="0.22664405734546"/>
          <c:w val="0.80551686663189004"/>
          <c:h val="0.50760084271106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'03-业务单元总经理-管理视图（旧）'!$O$8</c:f>
              <c:strCache>
                <c:ptCount val="1"/>
                <c:pt idx="0">
                  <c:v>计划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'03-业务单元总经理-管理视图（旧）'!$N$9:$N$13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'03-业务单元总经理-管理视图（旧）'!$O$9:$O$13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600</c:v>
                </c:pt>
                <c:pt idx="3">
                  <c:v>500</c:v>
                </c:pt>
                <c:pt idx="4">
                  <c:v>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D-4736-8C13-91A5520348B3}"/>
            </c:ext>
          </c:extLst>
        </c:ser>
        <c:ser>
          <c:idx val="1"/>
          <c:order val="1"/>
          <c:tx>
            <c:strRef>
              <c:f>'03-业务单元总经理-管理视图（旧）'!$P$8</c:f>
              <c:strCache>
                <c:ptCount val="1"/>
                <c:pt idx="0">
                  <c:v>实际达成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'03-业务单元总经理-管理视图（旧）'!$N$9:$N$13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'03-业务单元总经理-管理视图（旧）'!$P$9:$P$13</c:f>
              <c:numCache>
                <c:formatCode>General</c:formatCode>
                <c:ptCount val="5"/>
                <c:pt idx="0">
                  <c:v>460</c:v>
                </c:pt>
                <c:pt idx="1">
                  <c:v>1400</c:v>
                </c:pt>
                <c:pt idx="2">
                  <c:v>610</c:v>
                </c:pt>
                <c:pt idx="3">
                  <c:v>480</c:v>
                </c:pt>
                <c:pt idx="4">
                  <c:v>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D-4736-8C13-91A5520348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6875536"/>
        <c:axId val="-1776885328"/>
      </c:barChart>
      <c:catAx>
        <c:axId val="-17768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5328"/>
        <c:crosses val="autoZero"/>
        <c:auto val="1"/>
        <c:lblAlgn val="ctr"/>
        <c:lblOffset val="100"/>
        <c:noMultiLvlLbl val="0"/>
      </c:catAx>
      <c:valAx>
        <c:axId val="-17768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07616066771001"/>
          <c:y val="0.87924875391809199"/>
          <c:w val="0.32584767866457998"/>
          <c:h val="0.107699501567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我的年度利润达成情况</a:t>
            </a:r>
            <a:endParaRPr lang="en-US" altLang="zh-CN" sz="800" b="1"/>
          </a:p>
          <a:p>
            <a:pPr>
              <a:defRPr b="1"/>
            </a:pPr>
            <a:r>
              <a:rPr lang="zh-CN" altLang="en-US" sz="800" b="1"/>
              <a:t>（当年累计）</a:t>
            </a:r>
          </a:p>
        </c:rich>
      </c:tx>
      <c:layout>
        <c:manualLayout>
          <c:xMode val="edge"/>
          <c:yMode val="edge"/>
          <c:x val="0.22698412698412701"/>
          <c:y val="3.7499999999999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218497687789001"/>
          <c:y val="0.36"/>
          <c:w val="0.77797375328083995"/>
          <c:h val="0.455733988665430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A-401B-A99D-D231F672EF7D}"/>
              </c:ext>
            </c:extLst>
          </c:dPt>
          <c:cat>
            <c:strRef>
              <c:f>'01-业务员-管理视图 '!$G$56:$H$56</c:f>
              <c:strCache>
                <c:ptCount val="2"/>
                <c:pt idx="0">
                  <c:v>利润目标</c:v>
                </c:pt>
                <c:pt idx="1">
                  <c:v>实际利润</c:v>
                </c:pt>
              </c:strCache>
            </c:strRef>
          </c:cat>
          <c:val>
            <c:numRef>
              <c:f>'01-业务员-管理视图 '!$G$57:$H$57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A-401B-A99D-D231F672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1129344"/>
        <c:axId val="-1901123904"/>
      </c:barChart>
      <c:catAx>
        <c:axId val="-19011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3904"/>
        <c:crosses val="autoZero"/>
        <c:auto val="1"/>
        <c:lblAlgn val="ctr"/>
        <c:lblOffset val="100"/>
        <c:noMultiLvlLbl val="0"/>
      </c:catAx>
      <c:valAx>
        <c:axId val="-1901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  <a:latin typeface="+mn-ea"/>
                <a:ea typeface="+mn-ea"/>
              </a:rPr>
              <a:t>销售达成情况</a:t>
            </a:r>
            <a:r>
              <a:rPr lang="en-US" altLang="zh-CN" sz="800" b="1" i="0" baseline="0">
                <a:effectLst/>
                <a:latin typeface="+mn-ea"/>
                <a:ea typeface="+mn-ea"/>
              </a:rPr>
              <a:t>-</a:t>
            </a:r>
            <a:r>
              <a:rPr lang="zh-CN" altLang="en-US" sz="800" b="1" i="0" baseline="0">
                <a:effectLst/>
                <a:latin typeface="+mn-ea"/>
                <a:ea typeface="+mn-ea"/>
              </a:rPr>
              <a:t>分区域</a:t>
            </a:r>
            <a:r>
              <a:rPr lang="en-US" altLang="zh-CN" sz="800" b="1" i="0" baseline="0">
                <a:effectLst/>
                <a:latin typeface="+mn-ea"/>
                <a:ea typeface="+mn-ea"/>
              </a:rPr>
              <a:t>(</a:t>
            </a:r>
            <a:r>
              <a:rPr lang="zh-CN" altLang="zh-CN" sz="800" b="1" i="0" baseline="0">
                <a:effectLst/>
                <a:latin typeface="+mn-ea"/>
                <a:ea typeface="+mn-ea"/>
              </a:rPr>
              <a:t>当</a:t>
            </a:r>
            <a:r>
              <a:rPr lang="zh-CN" altLang="en-US" sz="800" b="1" i="0" baseline="0">
                <a:effectLst/>
                <a:latin typeface="+mn-ea"/>
                <a:ea typeface="+mn-ea"/>
              </a:rPr>
              <a:t>月</a:t>
            </a:r>
            <a:r>
              <a:rPr lang="en-US" altLang="zh-CN" sz="800" b="1" i="0" baseline="0">
                <a:effectLst/>
                <a:latin typeface="+mn-ea"/>
                <a:ea typeface="+mn-ea"/>
              </a:rPr>
              <a:t>)</a:t>
            </a:r>
            <a:endParaRPr lang="zh-CN" altLang="zh-CN" sz="800">
              <a:effectLst/>
              <a:latin typeface="+mn-ea"/>
              <a:ea typeface="+mn-ea"/>
            </a:endParaRPr>
          </a:p>
        </c:rich>
      </c:tx>
      <c:layout>
        <c:manualLayout>
          <c:xMode val="edge"/>
          <c:yMode val="edge"/>
          <c:x val="0.24815331314924099"/>
          <c:y val="2.92948431388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826074310253"/>
          <c:y val="0.262315176068946"/>
          <c:w val="0.81059368278830402"/>
          <c:h val="0.420511848116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'03-业务单元总经理-管理视图（旧）'!$J$109</c:f>
              <c:strCache>
                <c:ptCount val="1"/>
                <c:pt idx="0">
                  <c:v>计划销售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'03-业务单元总经理-管理视图（旧）'!$I$110:$I$114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'03-业务单元总经理-管理视图（旧）'!$J$110:$J$114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6</c:v>
                </c:pt>
                <c:pt idx="3">
                  <c:v>5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B-48C0-9D44-6C7648A55772}"/>
            </c:ext>
          </c:extLst>
        </c:ser>
        <c:ser>
          <c:idx val="1"/>
          <c:order val="1"/>
          <c:tx>
            <c:strRef>
              <c:f>'03-业务单元总经理-管理视图（旧）'!$K$109</c:f>
              <c:strCache>
                <c:ptCount val="1"/>
                <c:pt idx="0">
                  <c:v>实际销售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'03-业务单元总经理-管理视图（旧）'!$I$110:$I$114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'03-业务单元总经理-管理视图（旧）'!$K$110:$K$114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6.5</c:v>
                </c:pt>
                <c:pt idx="3">
                  <c:v>6</c:v>
                </c:pt>
                <c:pt idx="4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B-48C0-9D44-6C7648A557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6884784"/>
        <c:axId val="-1776884240"/>
      </c:barChart>
      <c:catAx>
        <c:axId val="-17768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4240"/>
        <c:crosses val="autoZero"/>
        <c:auto val="1"/>
        <c:lblAlgn val="ctr"/>
        <c:lblOffset val="100"/>
        <c:noMultiLvlLbl val="0"/>
      </c:catAx>
      <c:valAx>
        <c:axId val="-17768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91264543200498"/>
          <c:y val="0.83861962627571995"/>
          <c:w val="0.46395182060930501"/>
          <c:h val="0.155448068147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月度利润达成情况</a:t>
            </a:r>
            <a:r>
              <a:rPr lang="en-US" altLang="zh-CN" sz="800" b="1"/>
              <a:t>-</a:t>
            </a:r>
            <a:r>
              <a:rPr lang="zh-CN" altLang="en-US" sz="800" b="1"/>
              <a:t>分区域（当月）</a:t>
            </a:r>
            <a:endParaRPr lang="zh-CN" sz="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352996129721095E-2"/>
          <c:y val="0.27810408230724698"/>
          <c:w val="0.85250011121491198"/>
          <c:h val="0.40835984629369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'03-业务单元总经理-管理视图（旧）'!$P$109</c:f>
              <c:strCache>
                <c:ptCount val="1"/>
                <c:pt idx="0">
                  <c:v>计划利润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'03-业务单元总经理-管理视图（旧）'!$O$111:$O$114</c:f>
              <c:strCache>
                <c:ptCount val="4"/>
                <c:pt idx="0">
                  <c:v>亚太</c:v>
                </c:pt>
                <c:pt idx="1">
                  <c:v>欧洲</c:v>
                </c:pt>
                <c:pt idx="2">
                  <c:v>北美</c:v>
                </c:pt>
                <c:pt idx="3">
                  <c:v>全公司</c:v>
                </c:pt>
              </c:strCache>
            </c:strRef>
          </c:cat>
          <c:val>
            <c:numRef>
              <c:f>'03-业务单元总经理-管理视图（旧）'!$P$111:$P$114</c:f>
              <c:numCache>
                <c:formatCode>General</c:formatCode>
                <c:ptCount val="4"/>
                <c:pt idx="0">
                  <c:v>1.5</c:v>
                </c:pt>
                <c:pt idx="1">
                  <c:v>0.6</c:v>
                </c:pt>
                <c:pt idx="2">
                  <c:v>0.5</c:v>
                </c:pt>
                <c:pt idx="3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B-4C2B-A829-0E087F0AB449}"/>
            </c:ext>
          </c:extLst>
        </c:ser>
        <c:ser>
          <c:idx val="1"/>
          <c:order val="1"/>
          <c:tx>
            <c:strRef>
              <c:f>'03-业务单元总经理-管理视图（旧）'!$Q$109</c:f>
              <c:strCache>
                <c:ptCount val="1"/>
                <c:pt idx="0">
                  <c:v>实际利润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'03-业务单元总经理-管理视图（旧）'!$O$111:$O$114</c:f>
              <c:strCache>
                <c:ptCount val="4"/>
                <c:pt idx="0">
                  <c:v>亚太</c:v>
                </c:pt>
                <c:pt idx="1">
                  <c:v>欧洲</c:v>
                </c:pt>
                <c:pt idx="2">
                  <c:v>北美</c:v>
                </c:pt>
                <c:pt idx="3">
                  <c:v>全公司</c:v>
                </c:pt>
              </c:strCache>
            </c:strRef>
          </c:cat>
          <c:val>
            <c:numRef>
              <c:f>'03-业务单元总经理-管理视图（旧）'!$Q$111:$Q$114</c:f>
              <c:numCache>
                <c:formatCode>General</c:formatCode>
                <c:ptCount val="4"/>
                <c:pt idx="0">
                  <c:v>1.3</c:v>
                </c:pt>
                <c:pt idx="1">
                  <c:v>0.65</c:v>
                </c:pt>
                <c:pt idx="2">
                  <c:v>0.6</c:v>
                </c:pt>
                <c:pt idx="3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B-4C2B-A829-0E087F0A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6883696"/>
        <c:axId val="-1776877712"/>
      </c:barChart>
      <c:catAx>
        <c:axId val="-17768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77712"/>
        <c:crosses val="autoZero"/>
        <c:auto val="1"/>
        <c:lblAlgn val="ctr"/>
        <c:lblOffset val="100"/>
        <c:noMultiLvlLbl val="0"/>
      </c:catAx>
      <c:valAx>
        <c:axId val="-17768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48159450696197"/>
          <c:y val="0.85054334352532801"/>
          <c:w val="0.44769541002496599"/>
          <c:h val="0.14326197063204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 sz="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月度</a:t>
            </a:r>
            <a:r>
              <a: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资金回笼情况</a:t>
            </a:r>
          </a:p>
        </c:rich>
      </c:tx>
      <c:layout>
        <c:manualLayout>
          <c:xMode val="edge"/>
          <c:yMode val="edge"/>
          <c:x val="0.33080447871864799"/>
          <c:y val="5.232820329277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9046670890301"/>
          <c:y val="0.17107611548556401"/>
          <c:w val="0.64074938908498502"/>
          <c:h val="0.4322805482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'03-业务单元总经理-管理视图（旧）'!$C$14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'03-业务单元总经理-管理视图（旧）'!$B$15:$B$18</c:f>
              <c:strCache>
                <c:ptCount val="4"/>
                <c:pt idx="0">
                  <c:v>亚太</c:v>
                </c:pt>
                <c:pt idx="1">
                  <c:v>欧洲</c:v>
                </c:pt>
                <c:pt idx="2">
                  <c:v>美洲</c:v>
                </c:pt>
                <c:pt idx="3">
                  <c:v>中国</c:v>
                </c:pt>
              </c:strCache>
            </c:strRef>
          </c:cat>
          <c:val>
            <c:numRef>
              <c:f>'03-业务单元总经理-管理视图（旧）'!$C$15:$C$18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8-4882-9E5D-A69982F78BFC}"/>
            </c:ext>
          </c:extLst>
        </c:ser>
        <c:ser>
          <c:idx val="1"/>
          <c:order val="1"/>
          <c:tx>
            <c:strRef>
              <c:f>'03-业务单元总经理-管理视图（旧）'!$D$14</c:f>
              <c:strCache>
                <c:ptCount val="1"/>
                <c:pt idx="0">
                  <c:v>当月回笼金额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'03-业务单元总经理-管理视图（旧）'!$B$15:$B$18</c:f>
              <c:strCache>
                <c:ptCount val="4"/>
                <c:pt idx="0">
                  <c:v>亚太</c:v>
                </c:pt>
                <c:pt idx="1">
                  <c:v>欧洲</c:v>
                </c:pt>
                <c:pt idx="2">
                  <c:v>美洲</c:v>
                </c:pt>
                <c:pt idx="3">
                  <c:v>中国</c:v>
                </c:pt>
              </c:strCache>
            </c:strRef>
          </c:cat>
          <c:val>
            <c:numRef>
              <c:f>'03-业务单元总经理-管理视图（旧）'!$D$15:$D$18</c:f>
              <c:numCache>
                <c:formatCode>General</c:formatCode>
                <c:ptCount val="4"/>
                <c:pt idx="0">
                  <c:v>3</c:v>
                </c:pt>
                <c:pt idx="1">
                  <c:v>30</c:v>
                </c:pt>
                <c:pt idx="2">
                  <c:v>23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8-4882-9E5D-A69982F78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6886416"/>
        <c:axId val="-1776874992"/>
      </c:barChart>
      <c:lineChart>
        <c:grouping val="standard"/>
        <c:varyColors val="0"/>
        <c:ser>
          <c:idx val="2"/>
          <c:order val="2"/>
          <c:tx>
            <c:strRef>
              <c:f>'03-业务单元总经理-管理视图（旧）'!$G$14</c:f>
              <c:strCache>
                <c:ptCount val="1"/>
                <c:pt idx="0">
                  <c:v>计划达成率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'03-业务单元总经理-管理视图（旧）'!$B$15:$B$18</c:f>
              <c:strCache>
                <c:ptCount val="4"/>
                <c:pt idx="0">
                  <c:v>亚太</c:v>
                </c:pt>
                <c:pt idx="1">
                  <c:v>欧洲</c:v>
                </c:pt>
                <c:pt idx="2">
                  <c:v>美洲</c:v>
                </c:pt>
                <c:pt idx="3">
                  <c:v>中国</c:v>
                </c:pt>
              </c:strCache>
            </c:strRef>
          </c:cat>
          <c:val>
            <c:numRef>
              <c:f>'03-业务单元总经理-管理视图（旧）'!$G$15:$G$18</c:f>
              <c:numCache>
                <c:formatCode>0.00%</c:formatCode>
                <c:ptCount val="4"/>
                <c:pt idx="0">
                  <c:v>0.35</c:v>
                </c:pt>
                <c:pt idx="1">
                  <c:v>0.66666666666666663</c:v>
                </c:pt>
                <c:pt idx="2">
                  <c:v>0.2857142857142857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8-4882-9E5D-A69982F78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6889680"/>
        <c:axId val="-1776877168"/>
      </c:lineChart>
      <c:catAx>
        <c:axId val="-177688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74992"/>
        <c:crosses val="autoZero"/>
        <c:auto val="1"/>
        <c:lblAlgn val="ctr"/>
        <c:lblOffset val="100"/>
        <c:noMultiLvlLbl val="0"/>
      </c:catAx>
      <c:valAx>
        <c:axId val="-17768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6416"/>
        <c:crosses val="autoZero"/>
        <c:crossBetween val="between"/>
      </c:valAx>
      <c:catAx>
        <c:axId val="-177688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6877168"/>
        <c:crosses val="autoZero"/>
        <c:auto val="1"/>
        <c:lblAlgn val="ctr"/>
        <c:lblOffset val="100"/>
        <c:noMultiLvlLbl val="0"/>
      </c:catAx>
      <c:valAx>
        <c:axId val="-1776877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968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825993194996896E-3"/>
          <c:y val="0.80089887640449398"/>
          <c:w val="0.9"/>
          <c:h val="0.1519386329961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</a:rPr>
              <a:t>商机线索（热）</a:t>
            </a:r>
            <a:r>
              <a:rPr lang="zh-CN" altLang="zh-CN" sz="800" b="1" i="0" u="none" strike="noStrike" baseline="0">
                <a:effectLst/>
              </a:rPr>
              <a:t>金额</a:t>
            </a:r>
            <a:r>
              <a:rPr lang="en-US" altLang="zh-CN" sz="800" b="1" i="0" u="none" strike="noStrike" baseline="0">
                <a:effectLst/>
              </a:rPr>
              <a:t>-</a:t>
            </a:r>
            <a:r>
              <a:rPr lang="zh-CN" altLang="zh-CN" sz="800" b="1" i="0" u="none" strike="noStrike" baseline="0">
                <a:effectLst/>
              </a:rPr>
              <a:t>十大客户</a:t>
            </a:r>
            <a:r>
              <a:rPr lang="zh-CN" altLang="en-US" sz="800" b="1" i="0" u="none" strike="noStrike" baseline="0">
                <a:effectLst/>
              </a:rPr>
              <a:t>维度（当月）</a:t>
            </a:r>
            <a:endParaRPr lang="zh-CN" altLang="zh-CN" sz="800" b="1">
              <a:effectLst/>
            </a:endParaRPr>
          </a:p>
        </c:rich>
      </c:tx>
      <c:layout>
        <c:manualLayout>
          <c:xMode val="edge"/>
          <c:yMode val="edge"/>
          <c:x val="0.18155578957164301"/>
          <c:y val="3.7520916248957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060488770776"/>
          <c:y val="0.20846560846560799"/>
          <c:w val="0.85390647038529999"/>
          <c:h val="0.53848435612215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'03-业务单元总经理-管理视图（旧）'!$L$127</c:f>
              <c:strCache>
                <c:ptCount val="1"/>
                <c:pt idx="0">
                  <c:v>商机线索-热
（金额）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'03-业务单元总经理-管理视图（旧）'!$K$128:$K$132</c:f>
              <c:strCache>
                <c:ptCount val="5"/>
                <c:pt idx="0">
                  <c:v>客户1</c:v>
                </c:pt>
                <c:pt idx="1">
                  <c:v>客户2</c:v>
                </c:pt>
                <c:pt idx="2">
                  <c:v>客户3</c:v>
                </c:pt>
                <c:pt idx="3">
                  <c:v>客户4</c:v>
                </c:pt>
                <c:pt idx="4">
                  <c:v>客户5</c:v>
                </c:pt>
              </c:strCache>
            </c:strRef>
          </c:cat>
          <c:val>
            <c:numRef>
              <c:f>'03-业务单元总经理-管理视图（旧）'!$L$128:$L$132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30000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C-4D72-B5C0-B678C1B402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6882064"/>
        <c:axId val="-1776889136"/>
      </c:barChart>
      <c:catAx>
        <c:axId val="-17768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9136"/>
        <c:crosses val="autoZero"/>
        <c:auto val="1"/>
        <c:lblAlgn val="ctr"/>
        <c:lblOffset val="100"/>
        <c:noMultiLvlLbl val="0"/>
      </c:catAx>
      <c:valAx>
        <c:axId val="-17768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</a:rPr>
              <a:t>商机线索</a:t>
            </a:r>
            <a:r>
              <a:rPr lang="en-US" altLang="zh-CN" sz="800" b="1" i="0" baseline="0">
                <a:effectLst/>
              </a:rPr>
              <a:t>/</a:t>
            </a:r>
            <a:r>
              <a:rPr lang="zh-CN" altLang="zh-CN" sz="800" b="1" i="0" baseline="0">
                <a:effectLst/>
              </a:rPr>
              <a:t>商机项目金额（当</a:t>
            </a:r>
            <a:r>
              <a:rPr lang="zh-CN" altLang="en-US" sz="800" b="1" i="0" baseline="0">
                <a:effectLst/>
              </a:rPr>
              <a:t>月</a:t>
            </a:r>
            <a:r>
              <a:rPr lang="zh-CN" altLang="zh-CN" sz="800" b="1" i="0" baseline="0">
                <a:effectLst/>
              </a:rPr>
              <a:t>）</a:t>
            </a:r>
            <a:endParaRPr lang="zh-CN" altLang="zh-CN" sz="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619247594050705E-2"/>
          <c:y val="0.24459459459459501"/>
          <c:w val="0.91638075240594896"/>
          <c:h val="0.553233913942575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'!$H$14:$L$14</c:f>
              <c:strCache>
                <c:ptCount val="5"/>
                <c:pt idx="0">
                  <c:v>商机（线索/项目）
总金额</c:v>
                </c:pt>
                <c:pt idx="1">
                  <c:v>商机线索-热</c:v>
                </c:pt>
                <c:pt idx="2">
                  <c:v>商机线索-温</c:v>
                </c:pt>
                <c:pt idx="3">
                  <c:v>商机线索-冷</c:v>
                </c:pt>
                <c:pt idx="4">
                  <c:v>商机项目
-立项</c:v>
                </c:pt>
              </c:strCache>
            </c:strRef>
          </c:cat>
          <c:val>
            <c:numRef>
              <c:f>'01-业务员-管理视图 '!$H$15:$L$15</c:f>
              <c:numCache>
                <c:formatCode>General</c:formatCode>
                <c:ptCount val="5"/>
                <c:pt idx="0">
                  <c:v>64000</c:v>
                </c:pt>
                <c:pt idx="1">
                  <c:v>17000</c:v>
                </c:pt>
                <c:pt idx="2">
                  <c:v>16000</c:v>
                </c:pt>
                <c:pt idx="3">
                  <c:v>10000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7-4EBB-BE8E-183E80FF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-9"/>
        <c:axId val="-1776883152"/>
        <c:axId val="-1776888048"/>
      </c:barChart>
      <c:catAx>
        <c:axId val="-17768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8048"/>
        <c:crosses val="autoZero"/>
        <c:auto val="1"/>
        <c:lblAlgn val="ctr"/>
        <c:lblOffset val="100"/>
        <c:noMultiLvlLbl val="0"/>
      </c:catAx>
      <c:valAx>
        <c:axId val="-17768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年度</a:t>
            </a:r>
            <a:r>
              <a: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资金回笼情况</a:t>
            </a:r>
          </a:p>
        </c:rich>
      </c:tx>
      <c:layout>
        <c:manualLayout>
          <c:xMode val="edge"/>
          <c:yMode val="edge"/>
          <c:x val="0.33080447871864799"/>
          <c:y val="5.232820329277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9046670890301"/>
          <c:y val="0.17107611548556401"/>
          <c:w val="0.64074938908498502"/>
          <c:h val="0.4322805482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'!$D$101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'!$D$102:$D$106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8-4856-BC42-1D82AEE9B65B}"/>
            </c:ext>
          </c:extLst>
        </c:ser>
        <c:ser>
          <c:idx val="1"/>
          <c:order val="1"/>
          <c:tx>
            <c:strRef>
              <c:f>'01-业务员-管理视图 '!$E$101</c:f>
              <c:strCache>
                <c:ptCount val="1"/>
                <c:pt idx="0">
                  <c:v>当月回笼金额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'!$E$102:$E$106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8-4856-BC42-1D82AEE9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6881520"/>
        <c:axId val="-1776880976"/>
      </c:barChart>
      <c:lineChart>
        <c:grouping val="stacked"/>
        <c:varyColors val="0"/>
        <c:ser>
          <c:idx val="2"/>
          <c:order val="2"/>
          <c:tx>
            <c:strRef>
              <c:f>'01-业务员-管理视图 '!$I$101</c:f>
              <c:strCache>
                <c:ptCount val="1"/>
                <c:pt idx="0">
                  <c:v>当月资金回笼率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'!$I$102:$I$106</c:f>
              <c:numCache>
                <c:formatCode>0.00%</c:formatCode>
                <c:ptCount val="5"/>
                <c:pt idx="0">
                  <c:v>0.15</c:v>
                </c:pt>
                <c:pt idx="1">
                  <c:v>1</c:v>
                </c:pt>
                <c:pt idx="2">
                  <c:v>0.57499999999999996</c:v>
                </c:pt>
                <c:pt idx="3">
                  <c:v>0.75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8-4856-BC42-1D82AEE9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6876624"/>
        <c:axId val="-1776888592"/>
      </c:lineChart>
      <c:catAx>
        <c:axId val="-17768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0976"/>
        <c:crosses val="autoZero"/>
        <c:auto val="1"/>
        <c:lblAlgn val="ctr"/>
        <c:lblOffset val="100"/>
        <c:noMultiLvlLbl val="0"/>
      </c:catAx>
      <c:valAx>
        <c:axId val="-17768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81520"/>
        <c:crosses val="autoZero"/>
        <c:crossBetween val="between"/>
      </c:valAx>
      <c:catAx>
        <c:axId val="-177687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76888592"/>
        <c:crosses val="autoZero"/>
        <c:auto val="1"/>
        <c:lblAlgn val="ctr"/>
        <c:lblOffset val="100"/>
        <c:noMultiLvlLbl val="0"/>
      </c:catAx>
      <c:valAx>
        <c:axId val="-17768885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766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826190523012404E-3"/>
          <c:y val="0.77842722222222205"/>
          <c:w val="0.98665651264568899"/>
          <c:h val="0.14855277777777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700" b="1"/>
              <a:t>年度利润达成</a:t>
            </a:r>
            <a:r>
              <a:rPr lang="en-US" altLang="zh-CN" sz="700" b="1"/>
              <a:t>-</a:t>
            </a:r>
            <a:r>
              <a:rPr lang="zh-CN" altLang="en-US" sz="700" b="1"/>
              <a:t>分区域（当年累计）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361183521001901"/>
          <c:y val="0.24"/>
          <c:w val="0.76130284055789998"/>
          <c:h val="0.48250891007045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'03-业务单元总经理-管理视图（旧）'!$M$109</c:f>
              <c:strCache>
                <c:ptCount val="1"/>
                <c:pt idx="0">
                  <c:v>计划利润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'03-业务单元总经理-管理视图（旧）'!$L$110:$L$114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'03-业务单元总经理-管理视图（旧）'!$M$110:$M$114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6</c:v>
                </c:pt>
                <c:pt idx="3">
                  <c:v>5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2-46A3-9986-BD99A4EC2F4D}"/>
            </c:ext>
          </c:extLst>
        </c:ser>
        <c:ser>
          <c:idx val="1"/>
          <c:order val="1"/>
          <c:tx>
            <c:strRef>
              <c:f>'03-业务单元总经理-管理视图（旧）'!$N$109</c:f>
              <c:strCache>
                <c:ptCount val="1"/>
                <c:pt idx="0">
                  <c:v>实际利润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'03-业务单元总经理-管理视图（旧）'!$L$110:$L$114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'03-业务单元总经理-管理视图（旧）'!$N$110:$N$114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6.5</c:v>
                </c:pt>
                <c:pt idx="3">
                  <c:v>6</c:v>
                </c:pt>
                <c:pt idx="4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2-46A3-9986-BD99A4EC2F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6874448"/>
        <c:axId val="-1776876080"/>
      </c:barChart>
      <c:catAx>
        <c:axId val="-17768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76080"/>
        <c:crosses val="autoZero"/>
        <c:auto val="1"/>
        <c:lblAlgn val="ctr"/>
        <c:lblOffset val="100"/>
        <c:noMultiLvlLbl val="0"/>
      </c:catAx>
      <c:valAx>
        <c:axId val="-17768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68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41280804063301"/>
          <c:y val="0.82892913385826805"/>
          <c:w val="0.45888779527559098"/>
          <c:h val="0.14326197063204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  <a:latin typeface="+mn-ea"/>
                <a:ea typeface="+mn-ea"/>
              </a:rPr>
              <a:t>销售达成情况</a:t>
            </a:r>
            <a:r>
              <a:rPr lang="en-US" altLang="zh-CN" sz="800" b="1" i="0" baseline="0">
                <a:effectLst/>
                <a:latin typeface="+mn-ea"/>
                <a:ea typeface="+mn-ea"/>
              </a:rPr>
              <a:t>-</a:t>
            </a:r>
            <a:r>
              <a:rPr lang="zh-CN" altLang="en-US" sz="800" b="1" i="0" baseline="0">
                <a:effectLst/>
                <a:latin typeface="+mn-ea"/>
                <a:ea typeface="+mn-ea"/>
              </a:rPr>
              <a:t>分区域</a:t>
            </a:r>
            <a:r>
              <a:rPr lang="en-US" altLang="zh-CN" sz="800" b="1" i="0" baseline="0">
                <a:effectLst/>
                <a:latin typeface="+mn-ea"/>
                <a:ea typeface="+mn-ea"/>
              </a:rPr>
              <a:t>(</a:t>
            </a:r>
            <a:r>
              <a:rPr lang="zh-CN" altLang="en-US" sz="800" b="1" i="0" baseline="0">
                <a:effectLst/>
                <a:latin typeface="+mn-ea"/>
                <a:ea typeface="+mn-ea"/>
              </a:rPr>
              <a:t>当年累计</a:t>
            </a:r>
            <a:r>
              <a:rPr lang="en-US" altLang="zh-CN" sz="800" b="1" i="0" baseline="0">
                <a:effectLst/>
                <a:latin typeface="+mn-ea"/>
                <a:ea typeface="+mn-ea"/>
              </a:rPr>
              <a:t>)</a:t>
            </a:r>
            <a:endParaRPr lang="zh-CN" altLang="zh-CN" sz="800" b="1">
              <a:effectLst/>
              <a:latin typeface="+mn-ea"/>
              <a:ea typeface="+mn-ea"/>
            </a:endParaRPr>
          </a:p>
        </c:rich>
      </c:tx>
      <c:layout>
        <c:manualLayout>
          <c:xMode val="edge"/>
          <c:yMode val="edge"/>
          <c:x val="9.3090687474855299E-2"/>
          <c:y val="2.1270931611906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94394259540901"/>
          <c:y val="0.19769781202464301"/>
          <c:w val="0.80930654672733204"/>
          <c:h val="0.54906235670546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'03-业务单元总经理-管理视图（旧）'!$F$109</c:f>
              <c:strCache>
                <c:ptCount val="1"/>
                <c:pt idx="0">
                  <c:v>计划销售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'03-业务单元总经理-管理视图（旧）'!$E$110:$E$114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'03-业务单元总经理-管理视图（旧）'!$F$110:$F$114</c:f>
              <c:numCache>
                <c:formatCode>General</c:formatCode>
                <c:ptCount val="5"/>
                <c:pt idx="0">
                  <c:v>50</c:v>
                </c:pt>
                <c:pt idx="1">
                  <c:v>150</c:v>
                </c:pt>
                <c:pt idx="2">
                  <c:v>60</c:v>
                </c:pt>
                <c:pt idx="3">
                  <c:v>50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B-444D-8450-371A16E3F056}"/>
            </c:ext>
          </c:extLst>
        </c:ser>
        <c:ser>
          <c:idx val="1"/>
          <c:order val="1"/>
          <c:tx>
            <c:strRef>
              <c:f>'03-业务单元总经理-管理视图（旧）'!$G$109</c:f>
              <c:strCache>
                <c:ptCount val="1"/>
                <c:pt idx="0">
                  <c:v>实际销售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'03-业务单元总经理-管理视图（旧）'!$E$110:$E$114</c:f>
              <c:strCache>
                <c:ptCount val="5"/>
                <c:pt idx="0">
                  <c:v>中国</c:v>
                </c:pt>
                <c:pt idx="1">
                  <c:v>亚太</c:v>
                </c:pt>
                <c:pt idx="2">
                  <c:v>欧洲</c:v>
                </c:pt>
                <c:pt idx="3">
                  <c:v>北美</c:v>
                </c:pt>
                <c:pt idx="4">
                  <c:v>全公司</c:v>
                </c:pt>
              </c:strCache>
            </c:strRef>
          </c:cat>
          <c:val>
            <c:numRef>
              <c:f>'03-业务单元总经理-管理视图（旧）'!$G$110:$G$114</c:f>
              <c:numCache>
                <c:formatCode>General</c:formatCode>
                <c:ptCount val="5"/>
                <c:pt idx="0">
                  <c:v>40</c:v>
                </c:pt>
                <c:pt idx="1">
                  <c:v>130</c:v>
                </c:pt>
                <c:pt idx="2">
                  <c:v>65</c:v>
                </c:pt>
                <c:pt idx="3">
                  <c:v>60</c:v>
                </c:pt>
                <c:pt idx="4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B-444D-8450-371A16E3F0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75208768"/>
        <c:axId val="-1775210944"/>
      </c:barChart>
      <c:catAx>
        <c:axId val="-17752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5210944"/>
        <c:crosses val="autoZero"/>
        <c:auto val="1"/>
        <c:lblAlgn val="ctr"/>
        <c:lblOffset val="100"/>
        <c:noMultiLvlLbl val="0"/>
      </c:catAx>
      <c:valAx>
        <c:axId val="-17752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52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47154100678899"/>
          <c:y val="0.82315233594414905"/>
          <c:w val="0.47305691798642102"/>
          <c:h val="0.15535877144447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700" b="1" i="0" u="none" strike="noStrike" baseline="0">
                <a:effectLst/>
              </a:rPr>
              <a:t>销售达成情况</a:t>
            </a:r>
            <a:r>
              <a:rPr lang="en-US" altLang="zh-CN" sz="700" b="1" i="0" u="none" strike="noStrike" baseline="0">
                <a:effectLst/>
              </a:rPr>
              <a:t>-</a:t>
            </a:r>
            <a:r>
              <a:rPr lang="zh-CN" altLang="zh-CN" sz="700" b="1" i="0" u="none" strike="noStrike" baseline="0">
                <a:effectLst/>
              </a:rPr>
              <a:t>战略客户（当年累计</a:t>
            </a:r>
            <a:r>
              <a:rPr lang="zh-CN" altLang="en-US" sz="700" b="1" i="0" u="none" strike="noStrike" baseline="0">
                <a:effectLst/>
              </a:rPr>
              <a:t>）</a:t>
            </a:r>
            <a:endParaRPr lang="zh-CN" altLang="en-US" sz="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'03-业务单元总经理-管理视图（旧）'!$E$117</c:f>
              <c:strCache>
                <c:ptCount val="1"/>
                <c:pt idx="0">
                  <c:v>计划销售指标（万）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'03-业务单元总经理-管理视图（旧）'!$D$118:$D$122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'03-业务单元总经理-管理视图（旧）'!$E$118:$E$122</c:f>
              <c:numCache>
                <c:formatCode>General</c:formatCode>
                <c:ptCount val="5"/>
                <c:pt idx="0">
                  <c:v>20000</c:v>
                </c:pt>
                <c:pt idx="1">
                  <c:v>10000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D-4175-B0F3-680F76A93431}"/>
            </c:ext>
          </c:extLst>
        </c:ser>
        <c:ser>
          <c:idx val="1"/>
          <c:order val="1"/>
          <c:tx>
            <c:strRef>
              <c:f>'03-业务单元总经理-管理视图（旧）'!$F$117</c:f>
              <c:strCache>
                <c:ptCount val="1"/>
                <c:pt idx="0">
                  <c:v>实际销售（万）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'03-业务单元总经理-管理视图（旧）'!$D$118:$D$122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'03-业务单元总经理-管理视图（旧）'!$F$118:$F$122</c:f>
              <c:numCache>
                <c:formatCode>General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D-4175-B0F3-680F76A93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5210400"/>
        <c:axId val="-1775215296"/>
      </c:barChart>
      <c:catAx>
        <c:axId val="-17752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5215296"/>
        <c:crosses val="autoZero"/>
        <c:auto val="1"/>
        <c:lblAlgn val="ctr"/>
        <c:lblOffset val="100"/>
        <c:noMultiLvlLbl val="0"/>
      </c:catAx>
      <c:valAx>
        <c:axId val="-17752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52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700" b="1" i="0" baseline="0">
                <a:effectLst/>
              </a:rPr>
              <a:t>销售达成情况</a:t>
            </a:r>
            <a:r>
              <a:rPr lang="en-US" altLang="zh-CN" sz="700" b="1" i="0" baseline="0">
                <a:effectLst/>
              </a:rPr>
              <a:t>-</a:t>
            </a:r>
            <a:r>
              <a:rPr lang="zh-CN" altLang="zh-CN" sz="700" b="1" i="0" baseline="0">
                <a:effectLst/>
              </a:rPr>
              <a:t>战略客户（当月）</a:t>
            </a:r>
            <a:endParaRPr lang="zh-CN" altLang="zh-CN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76031788596099"/>
          <c:y val="0.231914893617021"/>
          <c:w val="0.80012822700567998"/>
          <c:h val="0.45572708996481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'03-业务单元总经理-管理视图（旧）'!$I$117</c:f>
              <c:strCache>
                <c:ptCount val="1"/>
                <c:pt idx="0">
                  <c:v>当月计划销售（万）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'03-业务单元总经理-管理视图（旧）'!$H$118:$H$122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'03-业务单元总经理-管理视图（旧）'!$I$118:$I$122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800</c:v>
                </c:pt>
                <c:pt idx="3">
                  <c:v>1200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6-4722-87BD-A96867B6C60A}"/>
            </c:ext>
          </c:extLst>
        </c:ser>
        <c:ser>
          <c:idx val="1"/>
          <c:order val="1"/>
          <c:tx>
            <c:strRef>
              <c:f>'03-业务单元总经理-管理视图（旧）'!$J$117</c:f>
              <c:strCache>
                <c:ptCount val="1"/>
                <c:pt idx="0">
                  <c:v>当月实际达成（万）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'03-业务单元总经理-管理视图（旧）'!$H$118:$H$122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'03-业务单元总经理-管理视图（旧）'!$J$118:$J$122</c:f>
              <c:numCache>
                <c:formatCode>General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6-4722-87BD-A96867B6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5208224"/>
        <c:axId val="-1775205504"/>
      </c:barChart>
      <c:catAx>
        <c:axId val="-17752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5205504"/>
        <c:crosses val="autoZero"/>
        <c:auto val="1"/>
        <c:lblAlgn val="ctr"/>
        <c:lblOffset val="100"/>
        <c:noMultiLvlLbl val="0"/>
      </c:catAx>
      <c:valAx>
        <c:axId val="-17752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752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我的当月销售进展</a:t>
            </a:r>
            <a:r>
              <a:rPr lang="en-US" altLang="zh-CN" sz="800" b="1"/>
              <a:t>-</a:t>
            </a:r>
            <a:r>
              <a:rPr lang="zh-CN" altLang="en-US" sz="800" b="1"/>
              <a:t>战略客户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321129444806699"/>
          <c:y val="0.246153846153846"/>
          <c:w val="0.75672501128441705"/>
          <c:h val="0.46859574739392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'!$O$56</c:f>
              <c:strCache>
                <c:ptCount val="1"/>
                <c:pt idx="0">
                  <c:v>当月计划销售（万）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'!$N$57:$N$61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'01-业务员-管理视图 '!$O$57:$O$61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800</c:v>
                </c:pt>
                <c:pt idx="3">
                  <c:v>1200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F-4592-BEF4-836A2702A60D}"/>
            </c:ext>
          </c:extLst>
        </c:ser>
        <c:ser>
          <c:idx val="1"/>
          <c:order val="1"/>
          <c:tx>
            <c:strRef>
              <c:f>'01-业务员-管理视图 '!$Y$65</c:f>
              <c:strCache>
                <c:ptCount val="1"/>
                <c:pt idx="0">
                  <c:v>当月实际达成（万）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'01-业务员-管理视图 '!$N$57:$N$61</c:f>
              <c:strCache>
                <c:ptCount val="5"/>
                <c:pt idx="0">
                  <c:v>A客户</c:v>
                </c:pt>
                <c:pt idx="1">
                  <c:v>B客户</c:v>
                </c:pt>
                <c:pt idx="2">
                  <c:v>C客户</c:v>
                </c:pt>
                <c:pt idx="3">
                  <c:v>D客户</c:v>
                </c:pt>
                <c:pt idx="4">
                  <c:v>E客户</c:v>
                </c:pt>
              </c:strCache>
            </c:strRef>
          </c:cat>
          <c:val>
            <c:numRef>
              <c:f>'01-业务员-管理视图 '!$Y$66:$Y$70</c:f>
              <c:numCache>
                <c:formatCode>General</c:formatCode>
                <c:ptCount val="5"/>
                <c:pt idx="0">
                  <c:v>2000</c:v>
                </c:pt>
                <c:pt idx="1">
                  <c:v>5000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F-4592-BEF4-836A2702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1119552"/>
        <c:axId val="-1901122272"/>
      </c:barChart>
      <c:catAx>
        <c:axId val="-19011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2272"/>
        <c:crosses val="autoZero"/>
        <c:auto val="1"/>
        <c:lblAlgn val="ctr"/>
        <c:lblOffset val="100"/>
        <c:noMultiLvlLbl val="0"/>
      </c:catAx>
      <c:valAx>
        <c:axId val="-19011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年度</a:t>
            </a:r>
            <a:r>
              <a:rPr lang="zh-CN" altLang="zh-CN" sz="1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资金回笼情况</a:t>
            </a:r>
          </a:p>
        </c:rich>
      </c:tx>
      <c:layout>
        <c:manualLayout>
          <c:xMode val="edge"/>
          <c:yMode val="edge"/>
          <c:x val="0.33080447871864799"/>
          <c:y val="5.232820329277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zh-CN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99046670890301"/>
          <c:y val="0.17107611548556401"/>
          <c:w val="0.64074938908498502"/>
          <c:h val="0.4322805482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'!$D$101</c:f>
              <c:strCache>
                <c:ptCount val="1"/>
                <c:pt idx="0">
                  <c:v>当月回笼计划金额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'!$D$102:$D$106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6-4363-8DA9-71A6F8E4392D}"/>
            </c:ext>
          </c:extLst>
        </c:ser>
        <c:ser>
          <c:idx val="1"/>
          <c:order val="1"/>
          <c:tx>
            <c:strRef>
              <c:f>'01-业务员-管理视图 '!$E$101</c:f>
              <c:strCache>
                <c:ptCount val="1"/>
                <c:pt idx="0">
                  <c:v>当月回笼金额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'!$E$102:$E$106</c:f>
              <c:numCache>
                <c:formatCode>General</c:formatCode>
                <c:ptCount val="5"/>
                <c:pt idx="0">
                  <c:v>3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6-4363-8DA9-71A6F8E4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1115744"/>
        <c:axId val="-1901128800"/>
      </c:barChart>
      <c:lineChart>
        <c:grouping val="stacked"/>
        <c:varyColors val="0"/>
        <c:ser>
          <c:idx val="2"/>
          <c:order val="2"/>
          <c:tx>
            <c:strRef>
              <c:f>'01-业务员-管理视图 '!$I$101</c:f>
              <c:strCache>
                <c:ptCount val="1"/>
                <c:pt idx="0">
                  <c:v>当月资金回笼率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'01-业务员-管理视图 '!$C$102:$C$106</c:f>
              <c:strCache>
                <c:ptCount val="5"/>
                <c:pt idx="0">
                  <c:v>客户A</c:v>
                </c:pt>
                <c:pt idx="1">
                  <c:v>客户B</c:v>
                </c:pt>
                <c:pt idx="2">
                  <c:v>客户C</c:v>
                </c:pt>
                <c:pt idx="3">
                  <c:v>客户D</c:v>
                </c:pt>
                <c:pt idx="4">
                  <c:v>客户E</c:v>
                </c:pt>
              </c:strCache>
            </c:strRef>
          </c:cat>
          <c:val>
            <c:numRef>
              <c:f>'01-业务员-管理视图 '!$I$102:$I$106</c:f>
              <c:numCache>
                <c:formatCode>0.00%</c:formatCode>
                <c:ptCount val="5"/>
                <c:pt idx="0">
                  <c:v>0.15</c:v>
                </c:pt>
                <c:pt idx="1">
                  <c:v>1</c:v>
                </c:pt>
                <c:pt idx="2">
                  <c:v>0.57499999999999996</c:v>
                </c:pt>
                <c:pt idx="3">
                  <c:v>0.75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6-4363-8DA9-71A6F8E4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1126624"/>
        <c:axId val="-1901124448"/>
      </c:lineChart>
      <c:catAx>
        <c:axId val="-19011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8800"/>
        <c:crosses val="autoZero"/>
        <c:auto val="1"/>
        <c:lblAlgn val="ctr"/>
        <c:lblOffset val="100"/>
        <c:noMultiLvlLbl val="0"/>
      </c:catAx>
      <c:valAx>
        <c:axId val="-19011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15744"/>
        <c:crosses val="autoZero"/>
        <c:crossBetween val="between"/>
      </c:valAx>
      <c:catAx>
        <c:axId val="-19011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1124448"/>
        <c:crosses val="autoZero"/>
        <c:auto val="1"/>
        <c:lblAlgn val="ctr"/>
        <c:lblOffset val="100"/>
        <c:noMultiLvlLbl val="0"/>
      </c:catAx>
      <c:valAx>
        <c:axId val="-19011244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66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826190523012404E-3"/>
          <c:y val="0.77842722222222205"/>
          <c:w val="0.98665651264568899"/>
          <c:h val="0.14855277777777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800" b="1"/>
              <a:t>我的销售达成情况（月度）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036852658029801"/>
          <c:y val="0.39874213836478001"/>
          <c:w val="0.78062381539735204"/>
          <c:h val="0.38687664041994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'01-业务员-管理视图 '!$B$9</c:f>
              <c:strCache>
                <c:ptCount val="1"/>
                <c:pt idx="0">
                  <c:v>我的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0-4498-909E-0793EEF59659}"/>
              </c:ext>
            </c:extLst>
          </c:dPt>
          <c:cat>
            <c:strRef>
              <c:f>'[1]01-业务员-管理视图 '!$C$8:$D$8</c:f>
              <c:strCache>
                <c:ptCount val="2"/>
                <c:pt idx="0">
                  <c:v>计划销售</c:v>
                </c:pt>
                <c:pt idx="1">
                  <c:v>实际销售</c:v>
                </c:pt>
              </c:strCache>
            </c:strRef>
          </c:cat>
          <c:val>
            <c:numRef>
              <c:f>'[1]01-业务员-管理视图 '!$C$9:$D$9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0-4498-909E-0793EEF5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1126080"/>
        <c:axId val="-1901123360"/>
      </c:barChart>
      <c:catAx>
        <c:axId val="-19011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3360"/>
        <c:crosses val="autoZero"/>
        <c:auto val="1"/>
        <c:lblAlgn val="ctr"/>
        <c:lblOffset val="100"/>
        <c:noMultiLvlLbl val="0"/>
      </c:catAx>
      <c:valAx>
        <c:axId val="-19011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800" b="1" i="0" baseline="0">
                <a:effectLst/>
              </a:rPr>
              <a:t>商机线索</a:t>
            </a:r>
            <a:r>
              <a:rPr lang="en-US" altLang="zh-CN" sz="800" b="1" i="0" baseline="0">
                <a:effectLst/>
              </a:rPr>
              <a:t>/</a:t>
            </a:r>
            <a:r>
              <a:rPr lang="zh-CN" altLang="zh-CN" sz="800" b="1" i="0" baseline="0">
                <a:effectLst/>
              </a:rPr>
              <a:t>商机项目金额（</a:t>
            </a:r>
            <a:r>
              <a:rPr lang="zh-CN" altLang="en-US" sz="800" b="1" i="0" baseline="0">
                <a:effectLst/>
              </a:rPr>
              <a:t>当月</a:t>
            </a:r>
            <a:r>
              <a:rPr lang="zh-CN" altLang="zh-CN" sz="800" b="1" i="0" baseline="0">
                <a:effectLst/>
              </a:rPr>
              <a:t>）</a:t>
            </a:r>
            <a:endParaRPr lang="zh-CN" altLang="zh-CN" sz="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59642463258901"/>
          <c:y val="0.31666666666666698"/>
          <c:w val="0.83957295647490304"/>
          <c:h val="0.465521653543306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商机（线索/项目）
总金额</c:v>
              </c:pt>
              <c:pt idx="1">
                <c:v>商机线索-热</c:v>
              </c:pt>
              <c:pt idx="2">
                <c:v>商机线索-温</c:v>
              </c:pt>
              <c:pt idx="3">
                <c:v>商机线索-冷</c:v>
              </c:pt>
              <c:pt idx="4">
                <c:v>商机项目
-立项</c:v>
              </c:pt>
            </c:strLit>
          </c:cat>
          <c:val>
            <c:numLit>
              <c:formatCode>General</c:formatCode>
              <c:ptCount val="5"/>
              <c:pt idx="0">
                <c:v>64000</c:v>
              </c:pt>
              <c:pt idx="1">
                <c:v>17000</c:v>
              </c:pt>
              <c:pt idx="2">
                <c:v>16000</c:v>
              </c:pt>
              <c:pt idx="3">
                <c:v>10000</c:v>
              </c:pt>
              <c:pt idx="4">
                <c:v>21000</c:v>
              </c:pt>
            </c:numLit>
          </c:val>
          <c:extLst>
            <c:ext xmlns:c16="http://schemas.microsoft.com/office/drawing/2014/chart" uri="{C3380CC4-5D6E-409C-BE32-E72D297353CC}">
              <c16:uniqueId val="{00000000-DD1E-4B9A-8201-4D7BC0A5E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1121728"/>
        <c:axId val="-1901119008"/>
      </c:barChart>
      <c:catAx>
        <c:axId val="-19011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19008"/>
        <c:crosses val="autoZero"/>
        <c:auto val="1"/>
        <c:lblAlgn val="ctr"/>
        <c:lblOffset val="100"/>
        <c:noMultiLvlLbl val="0"/>
      </c:catAx>
      <c:valAx>
        <c:axId val="-19011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112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144215</xdr:colOff>
      <xdr:row>29</xdr:row>
      <xdr:rowOff>51955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07415" cy="51573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203201</xdr:colOff>
      <xdr:row>24</xdr:row>
      <xdr:rowOff>31750</xdr:rowOff>
    </xdr:from>
    <xdr:to>
      <xdr:col>10</xdr:col>
      <xdr:colOff>292100</xdr:colOff>
      <xdr:row>24</xdr:row>
      <xdr:rowOff>139700</xdr:rowOff>
    </xdr:to>
    <xdr:sp macro="" textlink="">
      <xdr:nvSpPr>
        <xdr:cNvPr id="16" name="椭圆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603875" y="4660900"/>
          <a:ext cx="88900" cy="107950"/>
        </a:xfrm>
        <a:prstGeom prst="ellipse">
          <a:avLst/>
        </a:prstGeom>
        <a:gradFill>
          <a:gsLst>
            <a:gs pos="0">
              <a:srgbClr val="14CD68"/>
            </a:gs>
            <a:gs pos="100000">
              <a:srgbClr val="0B6E38"/>
            </a:gs>
          </a:gsLst>
          <a:lin ang="5400000" scaled="0"/>
        </a:gra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203200</xdr:colOff>
      <xdr:row>25</xdr:row>
      <xdr:rowOff>44450</xdr:rowOff>
    </xdr:from>
    <xdr:to>
      <xdr:col>10</xdr:col>
      <xdr:colOff>285750</xdr:colOff>
      <xdr:row>25</xdr:row>
      <xdr:rowOff>165100</xdr:rowOff>
    </xdr:to>
    <xdr:sp macro="" textlink="">
      <xdr:nvSpPr>
        <xdr:cNvPr id="17" name="椭圆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 flipH="1">
          <a:off x="5603875" y="4864100"/>
          <a:ext cx="82550" cy="120650"/>
        </a:xfrm>
        <a:prstGeom prst="ellipse">
          <a:avLst/>
        </a:prstGeom>
        <a:solidFill>
          <a:srgbClr val="00B05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190501</xdr:colOff>
      <xdr:row>26</xdr:row>
      <xdr:rowOff>31750</xdr:rowOff>
    </xdr:from>
    <xdr:to>
      <xdr:col>10</xdr:col>
      <xdr:colOff>292100</xdr:colOff>
      <xdr:row>26</xdr:row>
      <xdr:rowOff>158750</xdr:rowOff>
    </xdr:to>
    <xdr:sp macro="" textlink="">
      <xdr:nvSpPr>
        <xdr:cNvPr id="18" name="椭圆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591175" y="5613400"/>
          <a:ext cx="101600" cy="127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209550</xdr:colOff>
      <xdr:row>27</xdr:row>
      <xdr:rowOff>57150</xdr:rowOff>
    </xdr:from>
    <xdr:to>
      <xdr:col>10</xdr:col>
      <xdr:colOff>292100</xdr:colOff>
      <xdr:row>28</xdr:row>
      <xdr:rowOff>0</xdr:rowOff>
    </xdr:to>
    <xdr:sp macro="" textlink="">
      <xdr:nvSpPr>
        <xdr:cNvPr id="19" name="椭圆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 flipH="1">
          <a:off x="5610225" y="5829300"/>
          <a:ext cx="82550" cy="133350"/>
        </a:xfrm>
        <a:prstGeom prst="ellipse">
          <a:avLst/>
        </a:prstGeom>
        <a:solidFill>
          <a:srgbClr val="00B05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390525</xdr:colOff>
      <xdr:row>22</xdr:row>
      <xdr:rowOff>8255</xdr:rowOff>
    </xdr:from>
    <xdr:to>
      <xdr:col>18</xdr:col>
      <xdr:colOff>0</xdr:colOff>
      <xdr:row>29</xdr:row>
      <xdr:rowOff>161925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4275" y="4364355"/>
          <a:ext cx="142875" cy="1487170"/>
        </a:xfrm>
        <a:prstGeom prst="rect">
          <a:avLst/>
        </a:prstGeom>
      </xdr:spPr>
    </xdr:pic>
    <xdr:clientData/>
  </xdr:twoCellAnchor>
  <xdr:twoCellAnchor>
    <xdr:from>
      <xdr:col>11</xdr:col>
      <xdr:colOff>523875</xdr:colOff>
      <xdr:row>6</xdr:row>
      <xdr:rowOff>0</xdr:rowOff>
    </xdr:from>
    <xdr:to>
      <xdr:col>18</xdr:col>
      <xdr:colOff>18415</xdr:colOff>
      <xdr:row>21</xdr:row>
      <xdr:rowOff>22225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5</xdr:col>
      <xdr:colOff>15900</xdr:colOff>
      <xdr:row>76</xdr:row>
      <xdr:rowOff>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13</xdr:col>
      <xdr:colOff>15900</xdr:colOff>
      <xdr:row>76</xdr:row>
      <xdr:rowOff>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9</xdr:col>
      <xdr:colOff>31800</xdr:colOff>
      <xdr:row>87</xdr:row>
      <xdr:rowOff>85500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581024</xdr:colOff>
      <xdr:row>68</xdr:row>
      <xdr:rowOff>0</xdr:rowOff>
    </xdr:from>
    <xdr:to>
      <xdr:col>9</xdr:col>
      <xdr:colOff>15899</xdr:colOff>
      <xdr:row>76</xdr:row>
      <xdr:rowOff>0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581024</xdr:colOff>
      <xdr:row>68</xdr:row>
      <xdr:rowOff>0</xdr:rowOff>
    </xdr:from>
    <xdr:to>
      <xdr:col>18</xdr:col>
      <xdr:colOff>15899</xdr:colOff>
      <xdr:row>76</xdr:row>
      <xdr:rowOff>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18</xdr:col>
      <xdr:colOff>31800</xdr:colOff>
      <xdr:row>87</xdr:row>
      <xdr:rowOff>85500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5</xdr:col>
      <xdr:colOff>555625</xdr:colOff>
      <xdr:row>38</xdr:row>
      <xdr:rowOff>106680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555625</xdr:colOff>
      <xdr:row>40</xdr:row>
      <xdr:rowOff>0</xdr:rowOff>
    </xdr:from>
    <xdr:to>
      <xdr:col>11</xdr:col>
      <xdr:colOff>215900</xdr:colOff>
      <xdr:row>47</xdr:row>
      <xdr:rowOff>106680</xdr:rowOff>
    </xdr:to>
    <xdr:graphicFrame macro="">
      <xdr:nvGraphicFramePr>
        <xdr:cNvPr id="45" name="图表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5</xdr:col>
      <xdr:colOff>555625</xdr:colOff>
      <xdr:row>47</xdr:row>
      <xdr:rowOff>106680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215900</xdr:colOff>
      <xdr:row>40</xdr:row>
      <xdr:rowOff>0</xdr:rowOff>
    </xdr:from>
    <xdr:to>
      <xdr:col>18</xdr:col>
      <xdr:colOff>19050</xdr:colOff>
      <xdr:row>47</xdr:row>
      <xdr:rowOff>106680</xdr:rowOff>
    </xdr:to>
    <xdr:graphicFrame macro="">
      <xdr:nvGraphicFramePr>
        <xdr:cNvPr id="47" name="图表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203200</xdr:colOff>
      <xdr:row>31</xdr:row>
      <xdr:rowOff>0</xdr:rowOff>
    </xdr:from>
    <xdr:to>
      <xdr:col>17</xdr:col>
      <xdr:colOff>577850</xdr:colOff>
      <xdr:row>38</xdr:row>
      <xdr:rowOff>106680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555625</xdr:colOff>
      <xdr:row>31</xdr:row>
      <xdr:rowOff>0</xdr:rowOff>
    </xdr:from>
    <xdr:to>
      <xdr:col>11</xdr:col>
      <xdr:colOff>215900</xdr:colOff>
      <xdr:row>38</xdr:row>
      <xdr:rowOff>106680</xdr:rowOff>
    </xdr:to>
    <xdr:graphicFrame macro="">
      <xdr:nvGraphicFramePr>
        <xdr:cNvPr id="49" name="图表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6</xdr:col>
      <xdr:colOff>266700</xdr:colOff>
      <xdr:row>21</xdr:row>
      <xdr:rowOff>22500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50800</xdr:colOff>
      <xdr:row>98</xdr:row>
      <xdr:rowOff>31750</xdr:rowOff>
    </xdr:from>
    <xdr:to>
      <xdr:col>13</xdr:col>
      <xdr:colOff>317500</xdr:colOff>
      <xdr:row>115</xdr:row>
      <xdr:rowOff>115570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323850</xdr:colOff>
      <xdr:row>102</xdr:row>
      <xdr:rowOff>12065</xdr:rowOff>
    </xdr:from>
    <xdr:to>
      <xdr:col>21</xdr:col>
      <xdr:colOff>443865</xdr:colOff>
      <xdr:row>119</xdr:row>
      <xdr:rowOff>95885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93</xdr:row>
      <xdr:rowOff>0</xdr:rowOff>
    </xdr:from>
    <xdr:to>
      <xdr:col>29</xdr:col>
      <xdr:colOff>358140</xdr:colOff>
      <xdr:row>110</xdr:row>
      <xdr:rowOff>114935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123</xdr:row>
      <xdr:rowOff>0</xdr:rowOff>
    </xdr:from>
    <xdr:to>
      <xdr:col>26</xdr:col>
      <xdr:colOff>329565</xdr:colOff>
      <xdr:row>139</xdr:row>
      <xdr:rowOff>146050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266700</xdr:colOff>
      <xdr:row>6</xdr:row>
      <xdr:rowOff>0</xdr:rowOff>
    </xdr:from>
    <xdr:to>
      <xdr:col>11</xdr:col>
      <xdr:colOff>529590</xdr:colOff>
      <xdr:row>21</xdr:row>
      <xdr:rowOff>22225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203201</xdr:colOff>
      <xdr:row>23</xdr:row>
      <xdr:rowOff>31750</xdr:rowOff>
    </xdr:from>
    <xdr:to>
      <xdr:col>10</xdr:col>
      <xdr:colOff>292100</xdr:colOff>
      <xdr:row>23</xdr:row>
      <xdr:rowOff>139700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594350" y="4049395"/>
          <a:ext cx="88900" cy="107950"/>
        </a:xfrm>
        <a:prstGeom prst="ellipse">
          <a:avLst/>
        </a:prstGeom>
        <a:gradFill>
          <a:gsLst>
            <a:gs pos="0">
              <a:srgbClr val="14CD68"/>
            </a:gs>
            <a:gs pos="100000">
              <a:srgbClr val="0B6E38"/>
            </a:gs>
          </a:gsLst>
          <a:lin ang="5400000" scaled="0"/>
        </a:gra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203200</xdr:colOff>
      <xdr:row>24</xdr:row>
      <xdr:rowOff>44450</xdr:rowOff>
    </xdr:from>
    <xdr:to>
      <xdr:col>10</xdr:col>
      <xdr:colOff>285750</xdr:colOff>
      <xdr:row>24</xdr:row>
      <xdr:rowOff>165100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flipH="1">
          <a:off x="5594350" y="4233545"/>
          <a:ext cx="82550" cy="120650"/>
        </a:xfrm>
        <a:prstGeom prst="ellipse">
          <a:avLst/>
        </a:prstGeom>
        <a:solidFill>
          <a:srgbClr val="00B05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190501</xdr:colOff>
      <xdr:row>29</xdr:row>
      <xdr:rowOff>31750</xdr:rowOff>
    </xdr:from>
    <xdr:to>
      <xdr:col>10</xdr:col>
      <xdr:colOff>292100</xdr:colOff>
      <xdr:row>29</xdr:row>
      <xdr:rowOff>158750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5581650" y="5059045"/>
          <a:ext cx="101600" cy="127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209550</xdr:colOff>
      <xdr:row>30</xdr:row>
      <xdr:rowOff>57150</xdr:rowOff>
    </xdr:from>
    <xdr:to>
      <xdr:col>10</xdr:col>
      <xdr:colOff>292100</xdr:colOff>
      <xdr:row>31</xdr:row>
      <xdr:rowOff>0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flipH="1">
          <a:off x="5600700" y="5255895"/>
          <a:ext cx="82550" cy="1143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5</xdr:col>
      <xdr:colOff>15900</xdr:colOff>
      <xdr:row>12</xdr:row>
      <xdr:rowOff>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9</xdr:col>
      <xdr:colOff>15900</xdr:colOff>
      <xdr:row>12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5</xdr:col>
      <xdr:colOff>15900</xdr:colOff>
      <xdr:row>63</xdr:row>
      <xdr:rowOff>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13</xdr:col>
      <xdr:colOff>15900</xdr:colOff>
      <xdr:row>63</xdr:row>
      <xdr:rowOff>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9</xdr:col>
      <xdr:colOff>31800</xdr:colOff>
      <xdr:row>74</xdr:row>
      <xdr:rowOff>85500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581024</xdr:colOff>
      <xdr:row>55</xdr:row>
      <xdr:rowOff>0</xdr:rowOff>
    </xdr:from>
    <xdr:to>
      <xdr:col>9</xdr:col>
      <xdr:colOff>15899</xdr:colOff>
      <xdr:row>63</xdr:row>
      <xdr:rowOff>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581024</xdr:colOff>
      <xdr:row>55</xdr:row>
      <xdr:rowOff>0</xdr:rowOff>
    </xdr:from>
    <xdr:to>
      <xdr:col>17</xdr:col>
      <xdr:colOff>15899</xdr:colOff>
      <xdr:row>63</xdr:row>
      <xdr:rowOff>0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17</xdr:col>
      <xdr:colOff>31800</xdr:colOff>
      <xdr:row>74</xdr:row>
      <xdr:rowOff>85500</xdr:rowOff>
    </xdr:to>
    <xdr:graphicFrame macro="">
      <xdr:nvGraphicFramePr>
        <xdr:cNvPr id="47" name="图表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7</xdr:col>
      <xdr:colOff>5850</xdr:colOff>
      <xdr:row>21</xdr:row>
      <xdr:rowOff>19052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12</xdr:col>
      <xdr:colOff>10875</xdr:colOff>
      <xdr:row>21</xdr:row>
      <xdr:rowOff>20700</xdr:rowOff>
    </xdr:to>
    <xdr:graphicFrame macro="">
      <xdr:nvGraphicFramePr>
        <xdr:cNvPr id="49" name="图表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17</xdr:col>
      <xdr:colOff>6350</xdr:colOff>
      <xdr:row>21</xdr:row>
      <xdr:rowOff>20700</xdr:rowOff>
    </xdr:to>
    <xdr:graphicFrame macro="">
      <xdr:nvGraphicFramePr>
        <xdr:cNvPr id="50" name="图表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17</xdr:col>
      <xdr:colOff>1500</xdr:colOff>
      <xdr:row>12</xdr:row>
      <xdr:rowOff>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13</xdr:col>
      <xdr:colOff>15900</xdr:colOff>
      <xdr:row>12</xdr:row>
      <xdr:rowOff>0</xdr:rowOff>
    </xdr:to>
    <xdr:graphicFrame macro="">
      <xdr:nvGraphicFramePr>
        <xdr:cNvPr id="52" name="图表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99</xdr:row>
      <xdr:rowOff>0</xdr:rowOff>
    </xdr:from>
    <xdr:to>
      <xdr:col>19</xdr:col>
      <xdr:colOff>196215</xdr:colOff>
      <xdr:row>115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53</xdr:row>
      <xdr:rowOff>139700</xdr:rowOff>
    </xdr:from>
    <xdr:to>
      <xdr:col>17</xdr:col>
      <xdr:colOff>9525</xdr:colOff>
      <xdr:row>62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184150</xdr:colOff>
      <xdr:row>22</xdr:row>
      <xdr:rowOff>184150</xdr:rowOff>
    </xdr:from>
    <xdr:to>
      <xdr:col>10</xdr:col>
      <xdr:colOff>298449</xdr:colOff>
      <xdr:row>23</xdr:row>
      <xdr:rowOff>158750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5499100" y="3993515"/>
          <a:ext cx="113665" cy="158750"/>
        </a:xfrm>
        <a:prstGeom prst="ellipse">
          <a:avLst/>
        </a:prstGeom>
        <a:gradFill>
          <a:gsLst>
            <a:gs pos="0">
              <a:srgbClr val="14CD68"/>
            </a:gs>
            <a:gs pos="100000">
              <a:srgbClr val="0B6E38"/>
            </a:gs>
          </a:gsLst>
          <a:lin ang="5400000" scaled="0"/>
        </a:gradFill>
        <a:ln w="19050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190499</xdr:colOff>
      <xdr:row>24</xdr:row>
      <xdr:rowOff>31750</xdr:rowOff>
    </xdr:from>
    <xdr:to>
      <xdr:col>10</xdr:col>
      <xdr:colOff>298449</xdr:colOff>
      <xdr:row>25</xdr:row>
      <xdr:rowOff>6350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 flipH="1">
          <a:off x="5504815" y="4204335"/>
          <a:ext cx="107950" cy="210820"/>
        </a:xfrm>
        <a:prstGeom prst="ellipse">
          <a:avLst/>
        </a:prstGeom>
        <a:solidFill>
          <a:srgbClr val="00B050"/>
        </a:solidFill>
        <a:ln w="19050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209551</xdr:colOff>
      <xdr:row>29</xdr:row>
      <xdr:rowOff>6350</xdr:rowOff>
    </xdr:from>
    <xdr:to>
      <xdr:col>10</xdr:col>
      <xdr:colOff>317501</xdr:colOff>
      <xdr:row>30</xdr:row>
      <xdr:rowOff>0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5524500" y="5225415"/>
          <a:ext cx="107950" cy="196215"/>
        </a:xfrm>
        <a:prstGeom prst="ellipse">
          <a:avLst/>
        </a:prstGeom>
        <a:solidFill>
          <a:srgbClr val="FF0000"/>
        </a:solidFill>
        <a:ln w="19050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209550</xdr:colOff>
      <xdr:row>30</xdr:row>
      <xdr:rowOff>31750</xdr:rowOff>
    </xdr:from>
    <xdr:to>
      <xdr:col>10</xdr:col>
      <xdr:colOff>319990</xdr:colOff>
      <xdr:row>31</xdr:row>
      <xdr:rowOff>0</xdr:rowOff>
    </xdr:to>
    <xdr:sp macro="" textlink="">
      <xdr:nvSpPr>
        <xdr:cNvPr id="14" name="椭圆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 flipH="1">
          <a:off x="5524500" y="5453380"/>
          <a:ext cx="109855" cy="170815"/>
        </a:xfrm>
        <a:prstGeom prst="ellipse">
          <a:avLst/>
        </a:prstGeom>
        <a:solidFill>
          <a:srgbClr val="00B050"/>
        </a:solidFill>
        <a:ln w="19050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12</xdr:col>
      <xdr:colOff>10875</xdr:colOff>
      <xdr:row>21</xdr:row>
      <xdr:rowOff>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571499</xdr:colOff>
      <xdr:row>13</xdr:row>
      <xdr:rowOff>0</xdr:rowOff>
    </xdr:from>
    <xdr:to>
      <xdr:col>16</xdr:col>
      <xdr:colOff>568799</xdr:colOff>
      <xdr:row>21</xdr:row>
      <xdr:rowOff>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7</xdr:col>
      <xdr:colOff>5850</xdr:colOff>
      <xdr:row>21</xdr:row>
      <xdr:rowOff>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16</xdr:col>
      <xdr:colOff>561975</xdr:colOff>
      <xdr:row>12</xdr:row>
      <xdr:rowOff>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13</xdr:col>
      <xdr:colOff>54000</xdr:colOff>
      <xdr:row>12</xdr:row>
      <xdr:rowOff>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9</xdr:col>
      <xdr:colOff>54000</xdr:colOff>
      <xdr:row>12</xdr:row>
      <xdr:rowOff>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5</xdr:col>
      <xdr:colOff>54000</xdr:colOff>
      <xdr:row>12</xdr:row>
      <xdr:rowOff>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171449</xdr:colOff>
      <xdr:row>64</xdr:row>
      <xdr:rowOff>0</xdr:rowOff>
    </xdr:from>
    <xdr:to>
      <xdr:col>9</xdr:col>
      <xdr:colOff>47624</xdr:colOff>
      <xdr:row>75</xdr:row>
      <xdr:rowOff>114300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17</xdr:col>
      <xdr:colOff>28575</xdr:colOff>
      <xdr:row>75</xdr:row>
      <xdr:rowOff>114300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77</xdr:row>
      <xdr:rowOff>142874</xdr:rowOff>
    </xdr:from>
    <xdr:to>
      <xdr:col>17</xdr:col>
      <xdr:colOff>38100</xdr:colOff>
      <xdr:row>90</xdr:row>
      <xdr:rowOff>85499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12</xdr:col>
      <xdr:colOff>156482</xdr:colOff>
      <xdr:row>90</xdr:row>
      <xdr:rowOff>85500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104776</xdr:colOff>
      <xdr:row>90</xdr:row>
      <xdr:rowOff>85500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55</xdr:row>
      <xdr:rowOff>6351</xdr:rowOff>
    </xdr:from>
    <xdr:to>
      <xdr:col>16</xdr:col>
      <xdr:colOff>501649</xdr:colOff>
      <xdr:row>61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184150</xdr:colOff>
      <xdr:row>22</xdr:row>
      <xdr:rowOff>184150</xdr:rowOff>
    </xdr:from>
    <xdr:to>
      <xdr:col>10</xdr:col>
      <xdr:colOff>298449</xdr:colOff>
      <xdr:row>23</xdr:row>
      <xdr:rowOff>158750</xdr:rowOff>
    </xdr:to>
    <xdr:sp macro="" textlink="">
      <xdr:nvSpPr>
        <xdr:cNvPr id="22" name="椭圆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5499100" y="4021455"/>
          <a:ext cx="113665" cy="158750"/>
        </a:xfrm>
        <a:prstGeom prst="ellipse">
          <a:avLst/>
        </a:prstGeom>
        <a:gradFill>
          <a:gsLst>
            <a:gs pos="0">
              <a:srgbClr val="14CD68"/>
            </a:gs>
            <a:gs pos="100000">
              <a:srgbClr val="0B6E38"/>
            </a:gs>
          </a:gsLst>
          <a:lin ang="5400000" scaled="0"/>
        </a:gra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190499</xdr:colOff>
      <xdr:row>24</xdr:row>
      <xdr:rowOff>31750</xdr:rowOff>
    </xdr:from>
    <xdr:to>
      <xdr:col>10</xdr:col>
      <xdr:colOff>298449</xdr:colOff>
      <xdr:row>25</xdr:row>
      <xdr:rowOff>6350</xdr:rowOff>
    </xdr:to>
    <xdr:sp macro="" textlink="">
      <xdr:nvSpPr>
        <xdr:cNvPr id="23" name="椭圆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 flipH="1">
          <a:off x="5504815" y="4217670"/>
          <a:ext cx="107950" cy="139065"/>
        </a:xfrm>
        <a:prstGeom prst="ellipse">
          <a:avLst/>
        </a:prstGeom>
        <a:solidFill>
          <a:srgbClr val="00B05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209551</xdr:colOff>
      <xdr:row>29</xdr:row>
      <xdr:rowOff>6350</xdr:rowOff>
    </xdr:from>
    <xdr:to>
      <xdr:col>10</xdr:col>
      <xdr:colOff>317501</xdr:colOff>
      <xdr:row>30</xdr:row>
      <xdr:rowOff>0</xdr:rowOff>
    </xdr:to>
    <xdr:sp macro="" textlink="">
      <xdr:nvSpPr>
        <xdr:cNvPr id="24" name="椭圆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5524500" y="5090795"/>
          <a:ext cx="107950" cy="196215"/>
        </a:xfrm>
        <a:prstGeom prst="ellipse">
          <a:avLst/>
        </a:prstGeom>
        <a:solidFill>
          <a:srgbClr val="FF00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209550</xdr:colOff>
      <xdr:row>30</xdr:row>
      <xdr:rowOff>31750</xdr:rowOff>
    </xdr:from>
    <xdr:to>
      <xdr:col>10</xdr:col>
      <xdr:colOff>319990</xdr:colOff>
      <xdr:row>31</xdr:row>
      <xdr:rowOff>0</xdr:rowOff>
    </xdr:to>
    <xdr:sp macro="" textlink="">
      <xdr:nvSpPr>
        <xdr:cNvPr id="25" name="椭圆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 flipH="1">
          <a:off x="5524500" y="5318760"/>
          <a:ext cx="109855" cy="170815"/>
        </a:xfrm>
        <a:prstGeom prst="ellipse">
          <a:avLst/>
        </a:prstGeom>
        <a:solidFill>
          <a:srgbClr val="00B05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13</xdr:col>
      <xdr:colOff>14400</xdr:colOff>
      <xdr:row>12</xdr:row>
      <xdr:rowOff>1500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7</xdr:row>
      <xdr:rowOff>0</xdr:rowOff>
    </xdr:from>
    <xdr:to>
      <xdr:col>17</xdr:col>
      <xdr:colOff>14400</xdr:colOff>
      <xdr:row>12</xdr:row>
      <xdr:rowOff>1500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</xdr:row>
      <xdr:rowOff>190500</xdr:rowOff>
    </xdr:from>
    <xdr:to>
      <xdr:col>5</xdr:col>
      <xdr:colOff>14400</xdr:colOff>
      <xdr:row>11</xdr:row>
      <xdr:rowOff>190343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</xdr:row>
      <xdr:rowOff>190500</xdr:rowOff>
    </xdr:from>
    <xdr:to>
      <xdr:col>9</xdr:col>
      <xdr:colOff>14400</xdr:colOff>
      <xdr:row>11</xdr:row>
      <xdr:rowOff>187030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7</xdr:col>
      <xdr:colOff>5850</xdr:colOff>
      <xdr:row>20</xdr:row>
      <xdr:rowOff>0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</xdr:colOff>
      <xdr:row>13</xdr:row>
      <xdr:rowOff>0</xdr:rowOff>
    </xdr:from>
    <xdr:to>
      <xdr:col>17</xdr:col>
      <xdr:colOff>19051</xdr:colOff>
      <xdr:row>20</xdr:row>
      <xdr:rowOff>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276226</xdr:colOff>
      <xdr:row>13</xdr:row>
      <xdr:rowOff>0</xdr:rowOff>
    </xdr:from>
    <xdr:to>
      <xdr:col>12</xdr:col>
      <xdr:colOff>9526</xdr:colOff>
      <xdr:row>20</xdr:row>
      <xdr:rowOff>0</xdr:rowOff>
    </xdr:to>
    <xdr:graphicFrame macro="">
      <xdr:nvGraphicFramePr>
        <xdr:cNvPr id="45" name="图表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7</xdr:col>
      <xdr:colOff>123826</xdr:colOff>
      <xdr:row>87</xdr:row>
      <xdr:rowOff>85500</xdr:rowOff>
    </xdr:to>
    <xdr:graphicFrame macro="">
      <xdr:nvGraphicFramePr>
        <xdr:cNvPr id="56" name="图表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123825</xdr:colOff>
      <xdr:row>75</xdr:row>
      <xdr:rowOff>0</xdr:rowOff>
    </xdr:from>
    <xdr:to>
      <xdr:col>12</xdr:col>
      <xdr:colOff>95250</xdr:colOff>
      <xdr:row>87</xdr:row>
      <xdr:rowOff>85500</xdr:rowOff>
    </xdr:to>
    <xdr:graphicFrame macro="">
      <xdr:nvGraphicFramePr>
        <xdr:cNvPr id="61" name="图表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95250</xdr:colOff>
      <xdr:row>75</xdr:row>
      <xdr:rowOff>0</xdr:rowOff>
    </xdr:from>
    <xdr:to>
      <xdr:col>17</xdr:col>
      <xdr:colOff>66675</xdr:colOff>
      <xdr:row>87</xdr:row>
      <xdr:rowOff>85500</xdr:rowOff>
    </xdr:to>
    <xdr:graphicFrame macro="">
      <xdr:nvGraphicFramePr>
        <xdr:cNvPr id="62" name="图表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9</xdr:col>
      <xdr:colOff>9526</xdr:colOff>
      <xdr:row>73</xdr:row>
      <xdr:rowOff>51600</xdr:rowOff>
    </xdr:to>
    <xdr:graphicFrame macro="">
      <xdr:nvGraphicFramePr>
        <xdr:cNvPr id="63" name="图表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9525</xdr:colOff>
      <xdr:row>73</xdr:row>
      <xdr:rowOff>51600</xdr:rowOff>
    </xdr:to>
    <xdr:graphicFrame macro="">
      <xdr:nvGraphicFramePr>
        <xdr:cNvPr id="64" name="图表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c578bbc1027b1fe/01-work/002-&#20449;&#24687;&#31649;&#29702;&#37096;-&#19994;&#21153;&#31649;&#29702;/008-&#19977;&#33457;&#22823;&#25968;&#25454;&#24179;&#21488;&#24314;&#35774;/2022-&#38598;&#22242;&#31649;&#29702;&#35270;&#22270;&#39033;&#30446;/03-&#38598;&#22242;&#38144;&#21806;&#31649;&#29702;&#35270;&#22270;/02-&#26041;&#26696;&#35774;&#35745;/&#38144;&#21806;&#31649;&#29702;&#35270;&#22270;-V3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业务员-管理视图  (2)"/>
      <sheetName val="01-业务员-管理视图 "/>
      <sheetName val="02-区域销售-管理视图 "/>
      <sheetName val="03-业务单元总经理-管理视图"/>
      <sheetName val="04-客户视图"/>
      <sheetName val="05.01-产品管理视图-产品系列"/>
      <sheetName val="05.03-产品管理视图-平台系列"/>
      <sheetName val="05.02-产品管理视图-产品"/>
      <sheetName val="客户商机画像"/>
    </sheetNames>
    <sheetDataSet>
      <sheetData sheetId="0"/>
      <sheetData sheetId="1">
        <row r="8">
          <cell r="C8" t="str">
            <v>计划销售</v>
          </cell>
          <cell r="D8" t="str">
            <v>实际销售</v>
          </cell>
          <cell r="G8" t="str">
            <v>利润目标</v>
          </cell>
          <cell r="H8" t="str">
            <v>实际利润</v>
          </cell>
        </row>
        <row r="9">
          <cell r="C9">
            <v>5</v>
          </cell>
          <cell r="D9">
            <v>4</v>
          </cell>
          <cell r="G9">
            <v>0.5</v>
          </cell>
          <cell r="H9">
            <v>0.4</v>
          </cell>
        </row>
        <row r="10">
          <cell r="G10">
            <v>0</v>
          </cell>
          <cell r="H10">
            <v>0</v>
          </cell>
          <cell r="J10" t="str">
            <v>销售计划</v>
          </cell>
          <cell r="K10" t="str">
            <v>实际达成</v>
          </cell>
        </row>
        <row r="11">
          <cell r="J11">
            <v>7500</v>
          </cell>
          <cell r="K11">
            <v>2300</v>
          </cell>
        </row>
      </sheetData>
      <sheetData sheetId="2"/>
      <sheetData sheetId="3">
        <row r="128">
          <cell r="K128" t="str">
            <v>客户1</v>
          </cell>
          <cell r="L128">
            <v>20000</v>
          </cell>
        </row>
        <row r="129">
          <cell r="K129" t="str">
            <v>客户2</v>
          </cell>
          <cell r="L129">
            <v>10000</v>
          </cell>
        </row>
        <row r="130">
          <cell r="K130" t="str">
            <v>客户3</v>
          </cell>
          <cell r="L130">
            <v>30000</v>
          </cell>
        </row>
        <row r="131">
          <cell r="K131" t="str">
            <v>客户4</v>
          </cell>
          <cell r="L131">
            <v>10000</v>
          </cell>
        </row>
        <row r="132">
          <cell r="K132" t="str">
            <v>客户5</v>
          </cell>
          <cell r="L132">
            <v>30000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xwma@sanhuam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pengb@sanhuamc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S1:S11"/>
  <sheetViews>
    <sheetView topLeftCell="A14" zoomScaleNormal="100" workbookViewId="0">
      <selection activeCell="S12" sqref="S12"/>
    </sheetView>
  </sheetViews>
  <sheetFormatPr defaultRowHeight="14" x14ac:dyDescent="0.25"/>
  <sheetData>
    <row r="1" spans="19:19" ht="10" customHeight="1" x14ac:dyDescent="0.25"/>
    <row r="8" spans="19:19" x14ac:dyDescent="0.25">
      <c r="S8" s="510" t="s">
        <v>323</v>
      </c>
    </row>
    <row r="9" spans="19:19" x14ac:dyDescent="0.25">
      <c r="S9" s="510" t="s">
        <v>324</v>
      </c>
    </row>
    <row r="10" spans="19:19" x14ac:dyDescent="0.25">
      <c r="S10" s="510" t="s">
        <v>325</v>
      </c>
    </row>
    <row r="11" spans="19:19" x14ac:dyDescent="0.25">
      <c r="S11" s="510" t="s">
        <v>326</v>
      </c>
    </row>
  </sheetData>
  <phoneticPr fontId="6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17"/>
  <sheetViews>
    <sheetView showGridLines="0" tabSelected="1" topLeftCell="B44" zoomScale="105" zoomScaleNormal="73" workbookViewId="0">
      <selection activeCell="W16" sqref="W16"/>
    </sheetView>
  </sheetViews>
  <sheetFormatPr defaultColWidth="9" defaultRowHeight="14" x14ac:dyDescent="0.25"/>
  <cols>
    <col min="1" max="1" width="2.26953125" style="211" customWidth="1"/>
    <col min="2" max="9" width="7.6328125" style="211" customWidth="1"/>
    <col min="10" max="11" width="7.6328125" style="214" customWidth="1"/>
    <col min="12" max="14" width="7.6328125" style="211" customWidth="1"/>
    <col min="15" max="15" width="5.54296875" style="211" customWidth="1"/>
    <col min="16" max="16" width="5.7265625" style="211" customWidth="1"/>
    <col min="17" max="18" width="7.6328125" style="211" customWidth="1"/>
    <col min="19" max="19" width="2.26953125" style="211" customWidth="1"/>
    <col min="20" max="24" width="6.26953125" style="211" customWidth="1"/>
    <col min="25" max="25" width="8.90625" style="211" customWidth="1"/>
    <col min="26" max="26" width="2" style="211" customWidth="1"/>
    <col min="27" max="31" width="6.08984375" style="211" customWidth="1"/>
    <col min="32" max="38" width="8.90625" style="211" customWidth="1"/>
    <col min="39" max="16384" width="9" style="211"/>
  </cols>
  <sheetData>
    <row r="1" spans="1:33" ht="28" customHeight="1" thickBot="1" x14ac:dyDescent="0.3">
      <c r="B1" s="498" t="s">
        <v>0</v>
      </c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8"/>
      <c r="Q1" s="498"/>
      <c r="R1" s="498"/>
      <c r="S1" s="498"/>
      <c r="T1" s="498"/>
      <c r="U1" s="498"/>
      <c r="V1" s="498"/>
      <c r="W1" s="498"/>
      <c r="X1" s="498"/>
      <c r="Y1" s="498"/>
      <c r="Z1" s="369"/>
    </row>
    <row r="2" spans="1:33" ht="15" customHeight="1" x14ac:dyDescent="0.25">
      <c r="B2" s="324" t="s">
        <v>1</v>
      </c>
      <c r="C2" s="325"/>
      <c r="D2" s="326"/>
      <c r="E2" s="327" t="s">
        <v>3</v>
      </c>
      <c r="F2" s="328"/>
      <c r="G2" s="326"/>
      <c r="H2" s="327" t="s">
        <v>5</v>
      </c>
      <c r="I2" s="493"/>
      <c r="J2" s="493"/>
      <c r="K2" s="74"/>
      <c r="L2" s="370"/>
      <c r="M2" s="370"/>
      <c r="N2" s="371" t="s">
        <v>6</v>
      </c>
      <c r="O2" s="371"/>
      <c r="P2" s="74"/>
      <c r="Q2" s="74"/>
      <c r="R2" s="87"/>
      <c r="T2" s="393" t="s">
        <v>7</v>
      </c>
      <c r="U2" s="394"/>
      <c r="V2" s="394"/>
      <c r="W2" s="230"/>
      <c r="X2" s="230"/>
      <c r="Y2" s="228"/>
      <c r="Z2" s="2"/>
      <c r="AA2" s="2"/>
      <c r="AB2" s="2"/>
      <c r="AC2" s="2"/>
      <c r="AD2" s="2"/>
      <c r="AE2" s="2"/>
      <c r="AF2" s="2"/>
      <c r="AG2" s="2"/>
    </row>
    <row r="3" spans="1:33" ht="15" customHeight="1" x14ac:dyDescent="0.25">
      <c r="A3" s="238"/>
      <c r="B3" s="329" t="s">
        <v>8</v>
      </c>
      <c r="C3" s="71"/>
      <c r="D3" s="330"/>
      <c r="E3" s="71" t="s">
        <v>10</v>
      </c>
      <c r="F3" s="71"/>
      <c r="G3" s="71"/>
      <c r="H3" s="71" t="s">
        <v>11</v>
      </c>
      <c r="I3" s="71"/>
      <c r="J3" s="71"/>
      <c r="K3" s="71" t="s">
        <v>12</v>
      </c>
      <c r="L3" s="71"/>
      <c r="M3" s="372">
        <v>0.15</v>
      </c>
      <c r="N3" s="494">
        <v>0.15</v>
      </c>
      <c r="O3" s="494"/>
      <c r="P3" s="494"/>
      <c r="Q3" s="71"/>
      <c r="R3" s="86"/>
      <c r="T3" s="3" t="s">
        <v>13</v>
      </c>
      <c r="Y3" s="229"/>
      <c r="Z3" s="1"/>
    </row>
    <row r="4" spans="1:33" ht="15" customHeight="1" x14ac:dyDescent="0.25">
      <c r="A4" s="238"/>
      <c r="B4" s="331"/>
      <c r="C4" s="71"/>
      <c r="D4" s="71"/>
      <c r="E4" s="71" t="s">
        <v>14</v>
      </c>
      <c r="F4" s="71"/>
      <c r="G4" s="71"/>
      <c r="H4" s="71" t="s">
        <v>15</v>
      </c>
      <c r="I4" s="71"/>
      <c r="J4" s="71"/>
      <c r="K4" s="71" t="s">
        <v>16</v>
      </c>
      <c r="L4" s="71"/>
      <c r="M4" s="372">
        <v>0.85</v>
      </c>
      <c r="N4" s="494">
        <v>0.85</v>
      </c>
      <c r="O4" s="494"/>
      <c r="P4" s="494"/>
      <c r="Q4" s="71"/>
      <c r="R4" s="86"/>
      <c r="T4" s="395"/>
      <c r="Y4" s="229"/>
      <c r="Z4" s="46"/>
    </row>
    <row r="5" spans="1:33" ht="15" customHeight="1" x14ac:dyDescent="0.25">
      <c r="A5" s="238"/>
      <c r="B5" s="495"/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496"/>
      <c r="O5" s="496"/>
      <c r="P5" s="496"/>
      <c r="Q5" s="496"/>
      <c r="R5" s="497"/>
      <c r="T5" s="395"/>
      <c r="Y5" s="229"/>
      <c r="Z5" s="46"/>
    </row>
    <row r="6" spans="1:33" ht="15" customHeight="1" x14ac:dyDescent="0.25">
      <c r="A6" s="238"/>
      <c r="B6" s="332" t="s">
        <v>18</v>
      </c>
      <c r="C6" s="333"/>
      <c r="D6" s="333"/>
      <c r="E6" s="333"/>
      <c r="F6" s="333"/>
      <c r="G6" s="332" t="s">
        <v>19</v>
      </c>
      <c r="H6" s="333"/>
      <c r="I6" s="333"/>
      <c r="J6" s="333"/>
      <c r="K6" s="333"/>
      <c r="L6" s="333"/>
      <c r="M6" s="332" t="s">
        <v>20</v>
      </c>
      <c r="N6" s="333"/>
      <c r="O6" s="333"/>
      <c r="P6" s="333"/>
      <c r="Q6" s="333"/>
      <c r="R6" s="333"/>
      <c r="T6" s="481" t="s">
        <v>21</v>
      </c>
      <c r="U6" s="482"/>
      <c r="V6" s="482"/>
      <c r="W6" s="482"/>
      <c r="X6" s="482"/>
      <c r="Y6" s="483"/>
      <c r="Z6" s="407"/>
    </row>
    <row r="7" spans="1:33" ht="15" customHeight="1" x14ac:dyDescent="0.25">
      <c r="A7" s="238"/>
      <c r="J7" s="211"/>
      <c r="K7" s="211"/>
      <c r="L7" s="214"/>
      <c r="M7" s="214"/>
      <c r="O7" s="488"/>
      <c r="P7" s="488"/>
      <c r="Q7" s="488"/>
      <c r="R7" s="373"/>
      <c r="S7" s="396"/>
      <c r="T7" s="393" t="s">
        <v>22</v>
      </c>
      <c r="U7" s="394"/>
      <c r="V7" s="394"/>
      <c r="W7" s="230"/>
      <c r="X7" s="230"/>
      <c r="Y7" s="228"/>
      <c r="Z7" s="46"/>
    </row>
    <row r="8" spans="1:33" ht="15" customHeight="1" x14ac:dyDescent="0.25">
      <c r="J8" s="211"/>
      <c r="K8" s="211"/>
      <c r="M8" s="214"/>
      <c r="N8" s="214"/>
      <c r="P8" s="374"/>
      <c r="Q8" s="374"/>
      <c r="R8" s="374"/>
      <c r="S8" s="374"/>
      <c r="T8" s="3" t="s">
        <v>23</v>
      </c>
      <c r="Y8" s="229"/>
      <c r="Z8" s="46"/>
    </row>
    <row r="9" spans="1:33" ht="15" customHeight="1" x14ac:dyDescent="0.25">
      <c r="J9" s="211"/>
      <c r="K9" s="211"/>
      <c r="L9" s="214"/>
      <c r="M9" s="214"/>
      <c r="O9" s="374"/>
      <c r="P9" s="374"/>
      <c r="Q9" s="374"/>
      <c r="R9" s="374"/>
      <c r="S9" s="397"/>
      <c r="T9" s="395"/>
      <c r="Y9" s="229"/>
      <c r="Z9" s="46"/>
    </row>
    <row r="10" spans="1:33" ht="15" customHeight="1" x14ac:dyDescent="0.25">
      <c r="J10" s="211"/>
      <c r="K10" s="211"/>
      <c r="L10" s="214"/>
      <c r="M10" s="214"/>
      <c r="O10" s="374"/>
      <c r="P10" s="374"/>
      <c r="Q10" s="374"/>
      <c r="R10" s="374"/>
      <c r="S10" s="397"/>
      <c r="T10" s="489" t="s">
        <v>24</v>
      </c>
      <c r="U10" s="490"/>
      <c r="V10" s="490"/>
      <c r="W10" s="490"/>
      <c r="X10" s="490"/>
      <c r="Y10" s="491"/>
      <c r="Z10" s="46"/>
    </row>
    <row r="11" spans="1:33" ht="15" customHeight="1" x14ac:dyDescent="0.25">
      <c r="G11" s="214"/>
      <c r="H11" s="214"/>
      <c r="I11" s="214"/>
      <c r="J11" s="211"/>
      <c r="K11" s="211"/>
      <c r="L11" s="214"/>
      <c r="M11" s="214"/>
      <c r="O11" s="488"/>
      <c r="P11" s="488"/>
      <c r="Q11" s="488"/>
      <c r="R11" s="373"/>
      <c r="S11" s="396"/>
      <c r="T11" s="398" t="s">
        <v>25</v>
      </c>
      <c r="U11" s="394"/>
      <c r="V11" s="394"/>
      <c r="W11" s="230"/>
      <c r="X11" s="230"/>
      <c r="Y11" s="228"/>
      <c r="Z11" s="46"/>
    </row>
    <row r="12" spans="1:33" ht="15" customHeight="1" x14ac:dyDescent="0.25">
      <c r="J12" s="211"/>
      <c r="K12" s="211"/>
      <c r="L12" s="214"/>
      <c r="M12" s="214"/>
      <c r="O12" s="488"/>
      <c r="P12" s="488"/>
      <c r="Q12" s="488"/>
      <c r="R12" s="373"/>
      <c r="S12" s="396"/>
      <c r="T12" s="3" t="s">
        <v>26</v>
      </c>
      <c r="Y12" s="229"/>
      <c r="Z12" s="311"/>
      <c r="AA12" s="214"/>
    </row>
    <row r="13" spans="1:33" ht="15" customHeight="1" x14ac:dyDescent="0.25">
      <c r="K13" s="211"/>
      <c r="L13" s="476"/>
      <c r="M13" s="476"/>
      <c r="N13" s="476"/>
      <c r="O13" s="477"/>
      <c r="P13" s="477"/>
      <c r="Q13" s="477"/>
      <c r="R13" s="374"/>
      <c r="S13" s="214"/>
      <c r="T13" s="395"/>
      <c r="Y13" s="229"/>
      <c r="Z13" s="90"/>
      <c r="AA13" s="492"/>
      <c r="AB13" s="492"/>
      <c r="AC13" s="492"/>
      <c r="AD13" s="492"/>
      <c r="AE13" s="492"/>
      <c r="AF13" s="492"/>
      <c r="AG13" s="492"/>
    </row>
    <row r="14" spans="1:33" ht="15" customHeight="1" x14ac:dyDescent="0.25">
      <c r="G14" s="214"/>
      <c r="H14" s="214"/>
      <c r="I14" s="214"/>
      <c r="K14" s="211"/>
      <c r="L14" s="476"/>
      <c r="M14" s="476"/>
      <c r="N14" s="476"/>
      <c r="O14" s="477"/>
      <c r="P14" s="477"/>
      <c r="Q14" s="477"/>
      <c r="R14" s="374"/>
      <c r="S14" s="214"/>
      <c r="T14" s="489" t="s">
        <v>24</v>
      </c>
      <c r="U14" s="490"/>
      <c r="V14" s="490"/>
      <c r="W14" s="490"/>
      <c r="X14" s="490"/>
      <c r="Y14" s="491"/>
      <c r="Z14" s="90"/>
      <c r="AA14" s="307"/>
      <c r="AB14" s="307"/>
      <c r="AC14" s="307"/>
      <c r="AD14" s="307"/>
      <c r="AE14" s="307"/>
      <c r="AF14" s="307"/>
      <c r="AG14" s="307"/>
    </row>
    <row r="15" spans="1:33" ht="15" customHeight="1" x14ac:dyDescent="0.25">
      <c r="G15" s="214"/>
      <c r="H15" s="214"/>
      <c r="I15" s="214"/>
      <c r="K15" s="211"/>
      <c r="L15" s="476"/>
      <c r="M15" s="476"/>
      <c r="N15" s="476"/>
      <c r="O15" s="477"/>
      <c r="P15" s="477"/>
      <c r="Q15" s="477"/>
      <c r="R15" s="374"/>
      <c r="S15" s="214"/>
      <c r="T15" s="393" t="s">
        <v>27</v>
      </c>
      <c r="U15" s="394"/>
      <c r="V15" s="394"/>
      <c r="W15" s="230"/>
      <c r="X15" s="230"/>
      <c r="Y15" s="228"/>
      <c r="Z15" s="90"/>
      <c r="AA15" s="307"/>
      <c r="AB15" s="307"/>
      <c r="AC15" s="307"/>
      <c r="AD15" s="307"/>
      <c r="AE15" s="307"/>
      <c r="AF15" s="307"/>
      <c r="AG15" s="307"/>
    </row>
    <row r="16" spans="1:33" ht="15" customHeight="1" x14ac:dyDescent="0.25">
      <c r="G16" s="214"/>
      <c r="H16" s="214"/>
      <c r="I16" s="214"/>
      <c r="K16" s="211"/>
      <c r="L16" s="476"/>
      <c r="M16" s="476"/>
      <c r="N16" s="476"/>
      <c r="O16" s="477"/>
      <c r="P16" s="477"/>
      <c r="Q16" s="477"/>
      <c r="R16" s="374"/>
      <c r="S16" s="214"/>
      <c r="T16" s="3" t="s">
        <v>28</v>
      </c>
      <c r="Y16" s="229"/>
      <c r="Z16" s="90"/>
      <c r="AA16" s="307"/>
      <c r="AB16" s="307"/>
      <c r="AC16" s="307"/>
      <c r="AD16" s="307"/>
      <c r="AE16" s="307"/>
      <c r="AF16" s="307"/>
      <c r="AG16" s="307"/>
    </row>
    <row r="17" spans="2:33" ht="15" customHeight="1" x14ac:dyDescent="0.25">
      <c r="M17" s="375"/>
      <c r="N17" s="375"/>
      <c r="O17" s="375"/>
      <c r="P17" s="374"/>
      <c r="Q17" s="374"/>
      <c r="R17" s="374"/>
      <c r="S17" s="214"/>
      <c r="T17" s="395"/>
      <c r="Y17" s="229"/>
      <c r="Z17" s="90"/>
      <c r="AA17" s="307"/>
      <c r="AB17" s="307"/>
      <c r="AC17" s="307"/>
      <c r="AD17" s="307"/>
      <c r="AE17" s="307"/>
      <c r="AF17" s="307"/>
      <c r="AG17" s="307"/>
    </row>
    <row r="18" spans="2:33" ht="15" customHeight="1" x14ac:dyDescent="0.25">
      <c r="M18" s="375"/>
      <c r="N18" s="375"/>
      <c r="O18" s="375"/>
      <c r="P18" s="374"/>
      <c r="Q18" s="374"/>
      <c r="R18" s="374"/>
      <c r="S18" s="214"/>
      <c r="T18" s="481" t="s">
        <v>29</v>
      </c>
      <c r="U18" s="482"/>
      <c r="V18" s="482"/>
      <c r="W18" s="482"/>
      <c r="X18" s="482"/>
      <c r="Y18" s="483"/>
      <c r="Z18" s="90"/>
      <c r="AA18" s="307"/>
      <c r="AB18" s="307"/>
      <c r="AC18" s="307"/>
      <c r="AD18" s="307"/>
      <c r="AE18" s="307"/>
      <c r="AF18" s="307"/>
      <c r="AG18" s="307"/>
    </row>
    <row r="19" spans="2:33" ht="15" customHeight="1" x14ac:dyDescent="0.25">
      <c r="M19" s="375"/>
      <c r="N19" s="375"/>
      <c r="O19" s="375"/>
      <c r="P19" s="374"/>
      <c r="Q19" s="374"/>
      <c r="R19" s="374"/>
      <c r="S19" s="214"/>
      <c r="T19" s="393" t="s">
        <v>30</v>
      </c>
      <c r="U19" s="394"/>
      <c r="V19" s="394"/>
      <c r="W19" s="230"/>
      <c r="X19" s="230"/>
      <c r="Y19" s="228"/>
      <c r="Z19" s="90"/>
      <c r="AA19" s="307"/>
      <c r="AB19" s="307"/>
      <c r="AC19" s="307"/>
      <c r="AD19" s="307"/>
      <c r="AE19" s="307"/>
      <c r="AF19" s="307"/>
      <c r="AG19" s="307"/>
    </row>
    <row r="20" spans="2:33" ht="15" customHeight="1" x14ac:dyDescent="0.25">
      <c r="M20" s="375"/>
      <c r="N20" s="375"/>
      <c r="O20" s="375"/>
      <c r="P20" s="374"/>
      <c r="Q20" s="374"/>
      <c r="R20" s="374"/>
      <c r="S20" s="214"/>
      <c r="T20" s="485" t="s">
        <v>322</v>
      </c>
      <c r="U20" s="486"/>
      <c r="V20" s="486"/>
      <c r="W20" s="486"/>
      <c r="X20" s="486"/>
      <c r="Y20" s="487"/>
      <c r="Z20" s="90"/>
      <c r="AA20" s="307"/>
      <c r="AB20" s="307"/>
      <c r="AC20" s="307"/>
      <c r="AD20" s="307"/>
      <c r="AE20" s="307"/>
      <c r="AF20" s="307"/>
      <c r="AG20" s="307"/>
    </row>
    <row r="21" spans="2:33" ht="15" customHeight="1" x14ac:dyDescent="0.25">
      <c r="M21" s="375"/>
      <c r="N21" s="375"/>
      <c r="O21" s="375"/>
      <c r="P21" s="374"/>
      <c r="Q21" s="374"/>
      <c r="R21" s="374"/>
      <c r="S21" s="214"/>
      <c r="T21" s="485"/>
      <c r="U21" s="486"/>
      <c r="V21" s="486"/>
      <c r="W21" s="486"/>
      <c r="X21" s="486"/>
      <c r="Y21" s="487"/>
      <c r="Z21" s="90"/>
      <c r="AA21" s="307"/>
      <c r="AB21" s="307"/>
      <c r="AC21" s="307"/>
      <c r="AD21" s="307"/>
      <c r="AE21" s="307"/>
      <c r="AF21" s="307"/>
      <c r="AG21" s="307"/>
    </row>
    <row r="22" spans="2:33" ht="15" customHeight="1" x14ac:dyDescent="0.25">
      <c r="M22" s="375"/>
      <c r="N22" s="375"/>
      <c r="O22" s="375"/>
      <c r="P22" s="374"/>
      <c r="Q22" s="374"/>
      <c r="R22" s="374"/>
      <c r="S22" s="214"/>
      <c r="T22" s="395"/>
      <c r="Y22" s="229"/>
      <c r="Z22" s="90"/>
      <c r="AA22" s="307"/>
      <c r="AB22" s="307"/>
      <c r="AC22" s="307"/>
      <c r="AD22" s="307"/>
      <c r="AE22" s="307"/>
      <c r="AF22" s="307"/>
      <c r="AG22" s="307"/>
    </row>
    <row r="23" spans="2:33" ht="15" customHeight="1" thickBot="1" x14ac:dyDescent="0.2">
      <c r="B23" s="334" t="s">
        <v>318</v>
      </c>
      <c r="C23" s="335"/>
      <c r="D23" s="74"/>
      <c r="E23" s="336"/>
      <c r="F23" s="74"/>
      <c r="G23" s="74"/>
      <c r="H23" s="74"/>
      <c r="I23" s="74"/>
      <c r="J23" s="376"/>
      <c r="K23" s="376"/>
      <c r="L23" s="376"/>
      <c r="M23" s="376"/>
      <c r="N23" s="376"/>
      <c r="O23" s="376"/>
      <c r="P23" s="376"/>
      <c r="Q23" s="376"/>
      <c r="R23" s="399"/>
      <c r="T23" s="481" t="s">
        <v>31</v>
      </c>
      <c r="U23" s="482"/>
      <c r="V23" s="482"/>
      <c r="W23" s="482"/>
      <c r="X23" s="482"/>
      <c r="Y23" s="483"/>
      <c r="Z23" s="90"/>
      <c r="AA23" s="307"/>
      <c r="AB23" s="307"/>
      <c r="AC23" s="307"/>
      <c r="AD23" s="307"/>
      <c r="AE23" s="307"/>
      <c r="AF23" s="307"/>
      <c r="AG23" s="307"/>
    </row>
    <row r="24" spans="2:33" ht="15" customHeight="1" x14ac:dyDescent="0.25">
      <c r="B24" s="337" t="s">
        <v>32</v>
      </c>
      <c r="C24" s="338" t="s">
        <v>33</v>
      </c>
      <c r="D24" s="338" t="s">
        <v>34</v>
      </c>
      <c r="E24" s="338" t="s">
        <v>35</v>
      </c>
      <c r="F24" s="338" t="s">
        <v>36</v>
      </c>
      <c r="G24" s="338" t="s">
        <v>37</v>
      </c>
      <c r="H24" s="338" t="s">
        <v>38</v>
      </c>
      <c r="I24" s="338" t="s">
        <v>39</v>
      </c>
      <c r="J24" s="377" t="s">
        <v>40</v>
      </c>
      <c r="K24" s="338" t="s">
        <v>41</v>
      </c>
      <c r="L24" s="338" t="s">
        <v>42</v>
      </c>
      <c r="M24" s="338" t="s">
        <v>43</v>
      </c>
      <c r="N24" s="338" t="s">
        <v>44</v>
      </c>
      <c r="O24" s="377" t="s">
        <v>321</v>
      </c>
      <c r="P24" s="338" t="s">
        <v>45</v>
      </c>
      <c r="Q24" s="378"/>
      <c r="R24" s="400"/>
      <c r="S24"/>
      <c r="T24" s="393" t="s">
        <v>46</v>
      </c>
      <c r="U24" s="394"/>
      <c r="V24" s="394"/>
      <c r="W24" s="230"/>
      <c r="X24" s="230"/>
      <c r="Y24" s="228"/>
      <c r="Z24" s="90"/>
      <c r="AA24" s="307"/>
      <c r="AB24" s="307"/>
      <c r="AC24" s="307"/>
      <c r="AD24" s="307"/>
      <c r="AE24" s="307"/>
      <c r="AF24" s="307"/>
      <c r="AG24" s="307"/>
    </row>
    <row r="25" spans="2:33" ht="15" customHeight="1" x14ac:dyDescent="0.25">
      <c r="B25" s="337">
        <v>1</v>
      </c>
      <c r="C25" s="338"/>
      <c r="D25" s="338"/>
      <c r="E25" s="338"/>
      <c r="F25" s="338"/>
      <c r="G25" s="338"/>
      <c r="H25" s="338"/>
      <c r="I25" s="338"/>
      <c r="J25" s="338"/>
      <c r="K25" s="379"/>
      <c r="L25" s="379"/>
      <c r="M25" s="338"/>
      <c r="N25" s="338"/>
      <c r="O25" s="380"/>
      <c r="P25" s="380"/>
      <c r="Q25" s="381"/>
      <c r="R25" s="401"/>
      <c r="S25"/>
      <c r="T25" s="3" t="s">
        <v>58</v>
      </c>
      <c r="Y25" s="229"/>
      <c r="Z25" s="90"/>
      <c r="AA25" s="307"/>
      <c r="AB25" s="307"/>
      <c r="AC25" s="307"/>
      <c r="AD25" s="307"/>
      <c r="AE25" s="307"/>
      <c r="AF25" s="307"/>
      <c r="AG25" s="307"/>
    </row>
    <row r="26" spans="2:33" ht="15" customHeight="1" x14ac:dyDescent="0.25">
      <c r="B26" s="337">
        <v>2</v>
      </c>
      <c r="C26" s="338"/>
      <c r="D26" s="338"/>
      <c r="E26" s="338"/>
      <c r="F26" s="338"/>
      <c r="G26" s="338"/>
      <c r="H26" s="338"/>
      <c r="I26" s="338"/>
      <c r="J26" s="338"/>
      <c r="K26" s="379"/>
      <c r="L26" s="379"/>
      <c r="M26" s="338"/>
      <c r="N26" s="338"/>
      <c r="O26" s="380"/>
      <c r="P26" s="380"/>
      <c r="Q26" s="381"/>
      <c r="R26" s="401"/>
      <c r="S26"/>
      <c r="T26" s="395"/>
      <c r="Y26" s="229"/>
      <c r="Z26" s="90"/>
      <c r="AA26" s="307"/>
      <c r="AB26" s="307"/>
      <c r="AC26" s="307"/>
      <c r="AD26" s="307"/>
      <c r="AE26" s="307"/>
      <c r="AF26" s="307"/>
      <c r="AG26" s="307"/>
    </row>
    <row r="27" spans="2:33" ht="15" customHeight="1" x14ac:dyDescent="0.25">
      <c r="B27" s="337">
        <v>3</v>
      </c>
      <c r="C27" s="338"/>
      <c r="D27" s="338"/>
      <c r="E27" s="338"/>
      <c r="F27" s="338"/>
      <c r="G27" s="338"/>
      <c r="H27" s="338"/>
      <c r="I27" s="338"/>
      <c r="J27" s="338"/>
      <c r="K27" s="379"/>
      <c r="L27" s="379"/>
      <c r="M27" s="338"/>
      <c r="N27" s="338"/>
      <c r="O27" s="380"/>
      <c r="P27" s="380"/>
      <c r="Q27" s="381"/>
      <c r="R27" s="401"/>
      <c r="S27"/>
      <c r="T27" s="395"/>
      <c r="Y27" s="229"/>
      <c r="Z27" s="90"/>
      <c r="AA27" s="307"/>
      <c r="AB27" s="307"/>
      <c r="AC27" s="307"/>
      <c r="AD27" s="307"/>
      <c r="AE27" s="307"/>
      <c r="AF27" s="307"/>
      <c r="AG27" s="307"/>
    </row>
    <row r="28" spans="2:33" ht="15" customHeight="1" x14ac:dyDescent="0.25">
      <c r="B28" s="337">
        <v>4</v>
      </c>
      <c r="C28" s="338"/>
      <c r="D28" s="338"/>
      <c r="E28" s="338"/>
      <c r="F28" s="338"/>
      <c r="G28" s="338"/>
      <c r="H28" s="338"/>
      <c r="I28" s="338"/>
      <c r="J28" s="338"/>
      <c r="K28" s="379"/>
      <c r="L28" s="379"/>
      <c r="M28" s="338"/>
      <c r="N28" s="338"/>
      <c r="O28" s="380"/>
      <c r="P28" s="380"/>
      <c r="Q28" s="381"/>
      <c r="R28" s="401"/>
      <c r="S28"/>
      <c r="T28" s="481" t="s">
        <v>65</v>
      </c>
      <c r="U28" s="482"/>
      <c r="V28" s="482"/>
      <c r="W28" s="482"/>
      <c r="X28" s="482"/>
      <c r="Y28" s="483"/>
      <c r="Z28" s="90"/>
      <c r="AA28" s="307"/>
      <c r="AB28" s="307"/>
      <c r="AC28" s="307"/>
      <c r="AD28" s="307"/>
      <c r="AE28" s="307"/>
      <c r="AF28" s="307"/>
      <c r="AG28" s="307"/>
    </row>
    <row r="29" spans="2:33" ht="15" customHeight="1" x14ac:dyDescent="0.25">
      <c r="B29" s="337">
        <v>5</v>
      </c>
      <c r="C29" s="338"/>
      <c r="D29" s="338"/>
      <c r="E29" s="338"/>
      <c r="F29" s="338"/>
      <c r="G29" s="338"/>
      <c r="H29" s="338"/>
      <c r="I29" s="338"/>
      <c r="J29" s="338"/>
      <c r="K29" s="379"/>
      <c r="L29" s="379"/>
      <c r="M29" s="379"/>
      <c r="N29" s="379"/>
      <c r="O29" s="379"/>
      <c r="P29" s="379"/>
      <c r="Q29" s="382"/>
      <c r="R29" s="402"/>
      <c r="S29"/>
      <c r="T29" s="393" t="s">
        <v>68</v>
      </c>
      <c r="U29" s="394"/>
      <c r="V29" s="394"/>
      <c r="W29" s="230"/>
      <c r="X29" s="230"/>
      <c r="Y29" s="228"/>
      <c r="Z29" s="90"/>
      <c r="AA29" s="307"/>
      <c r="AB29" s="307"/>
      <c r="AC29" s="307"/>
      <c r="AD29" s="307"/>
      <c r="AE29" s="307"/>
      <c r="AF29" s="307"/>
      <c r="AG29" s="307"/>
    </row>
    <row r="30" spans="2:33" ht="15" customHeight="1" x14ac:dyDescent="0.25">
      <c r="B30" s="339" t="s">
        <v>81</v>
      </c>
      <c r="C30" s="340"/>
      <c r="D30" s="340"/>
      <c r="E30" s="340"/>
      <c r="F30" s="340"/>
      <c r="G30" s="75"/>
      <c r="H30" s="75"/>
      <c r="I30" s="383"/>
      <c r="J30" s="383"/>
      <c r="K30" s="75"/>
      <c r="L30" s="75"/>
      <c r="M30" s="75"/>
      <c r="N30" s="75"/>
      <c r="O30" s="75"/>
      <c r="P30" s="75"/>
      <c r="Q30" s="75"/>
      <c r="R30" s="88"/>
      <c r="S30"/>
      <c r="T30" s="3" t="s">
        <v>74</v>
      </c>
      <c r="Y30" s="229"/>
      <c r="Z30" s="90"/>
      <c r="AA30" s="307"/>
      <c r="AB30" s="307"/>
      <c r="AC30" s="307"/>
      <c r="AD30" s="307"/>
      <c r="AE30" s="307"/>
      <c r="AF30" s="307"/>
      <c r="AG30" s="307"/>
    </row>
    <row r="31" spans="2:33" ht="15" customHeight="1" x14ac:dyDescent="0.25">
      <c r="B31" s="341" t="s">
        <v>83</v>
      </c>
      <c r="C31" s="342"/>
      <c r="D31" s="343"/>
      <c r="E31" s="342"/>
      <c r="G31" s="341" t="s">
        <v>84</v>
      </c>
      <c r="H31" s="342"/>
      <c r="I31" s="384"/>
      <c r="K31" s="364"/>
      <c r="L31" s="349" t="s">
        <v>85</v>
      </c>
      <c r="M31" s="342"/>
      <c r="S31"/>
      <c r="T31" s="395"/>
      <c r="Y31" s="229"/>
      <c r="Z31" s="90"/>
      <c r="AA31" s="307"/>
      <c r="AB31" s="307"/>
      <c r="AC31" s="307"/>
      <c r="AD31" s="307"/>
      <c r="AE31" s="307"/>
      <c r="AF31" s="307"/>
      <c r="AG31" s="307"/>
    </row>
    <row r="32" spans="2:33" ht="15" customHeight="1" x14ac:dyDescent="0.25">
      <c r="B32" s="344"/>
      <c r="C32" s="345" t="s">
        <v>87</v>
      </c>
      <c r="D32" s="345" t="s">
        <v>88</v>
      </c>
      <c r="E32" s="202"/>
      <c r="F32" s="344"/>
      <c r="G32" s="345" t="s">
        <v>89</v>
      </c>
      <c r="H32" s="345" t="s">
        <v>90</v>
      </c>
      <c r="I32" s="208"/>
      <c r="J32" s="206"/>
      <c r="K32" s="206"/>
      <c r="L32" s="206"/>
      <c r="M32" s="202"/>
      <c r="N32" s="202"/>
      <c r="O32" s="202"/>
      <c r="P32" s="202"/>
      <c r="Q32" s="202"/>
      <c r="R32" s="202"/>
      <c r="S32"/>
      <c r="T32" s="395"/>
      <c r="Y32" s="229"/>
      <c r="Z32" s="90"/>
      <c r="AA32" s="307"/>
      <c r="AB32" s="307"/>
      <c r="AC32" s="307"/>
      <c r="AD32" s="307"/>
      <c r="AE32" s="307"/>
      <c r="AF32" s="307"/>
      <c r="AG32" s="307"/>
    </row>
    <row r="33" spans="1:36" ht="10.5" customHeight="1" x14ac:dyDescent="0.25">
      <c r="B33" s="206" t="s">
        <v>92</v>
      </c>
      <c r="C33" s="344">
        <v>5</v>
      </c>
      <c r="D33" s="206">
        <v>4</v>
      </c>
      <c r="E33" s="202"/>
      <c r="F33" s="206" t="s">
        <v>92</v>
      </c>
      <c r="G33" s="344">
        <v>0.5</v>
      </c>
      <c r="H33" s="206">
        <v>0.4</v>
      </c>
      <c r="I33" s="208"/>
      <c r="J33" s="206"/>
      <c r="K33" s="206"/>
      <c r="L33" s="206"/>
      <c r="M33" s="202"/>
      <c r="N33" s="202"/>
      <c r="O33" s="202"/>
      <c r="P33" s="202"/>
      <c r="Q33" s="202"/>
      <c r="R33" s="202"/>
      <c r="S33"/>
      <c r="T33" s="481" t="s">
        <v>82</v>
      </c>
      <c r="U33" s="482"/>
      <c r="V33" s="482"/>
      <c r="W33" s="482"/>
      <c r="X33" s="482"/>
      <c r="Y33" s="483"/>
      <c r="Z33" s="90"/>
      <c r="AA33" s="307"/>
      <c r="AB33" s="307"/>
      <c r="AC33" s="307"/>
      <c r="AD33" s="307"/>
      <c r="AE33" s="307"/>
      <c r="AF33" s="307"/>
      <c r="AG33" s="307"/>
    </row>
    <row r="34" spans="1:36" ht="15" customHeight="1" x14ac:dyDescent="0.25">
      <c r="B34" s="206"/>
      <c r="C34" s="344"/>
      <c r="D34" s="206"/>
      <c r="E34" s="202"/>
      <c r="F34" s="206"/>
      <c r="G34" s="344"/>
      <c r="H34" s="206"/>
      <c r="I34" s="208"/>
      <c r="J34" s="345" t="s">
        <v>94</v>
      </c>
      <c r="K34" s="345" t="s">
        <v>95</v>
      </c>
      <c r="L34" s="208"/>
      <c r="M34" s="202"/>
      <c r="N34" s="202"/>
      <c r="O34" s="202"/>
      <c r="P34" s="202"/>
      <c r="Q34" s="202"/>
      <c r="R34" s="202"/>
      <c r="S34"/>
      <c r="T34" s="403" t="s">
        <v>86</v>
      </c>
      <c r="U34" s="2"/>
      <c r="V34" s="2"/>
      <c r="W34" s="2"/>
      <c r="X34" s="2"/>
      <c r="Y34" s="2"/>
      <c r="Z34" s="90"/>
      <c r="AA34" s="307"/>
      <c r="AB34" s="307"/>
      <c r="AC34" s="307"/>
      <c r="AD34" s="307"/>
      <c r="AE34" s="307"/>
      <c r="AF34" s="307"/>
      <c r="AG34" s="254"/>
      <c r="AI34" s="312"/>
      <c r="AJ34" s="312"/>
    </row>
    <row r="35" spans="1:36" ht="15" customHeight="1" x14ac:dyDescent="0.25">
      <c r="A35" s="202"/>
      <c r="B35" s="206"/>
      <c r="C35" s="344"/>
      <c r="D35" s="206"/>
      <c r="E35" s="202"/>
      <c r="F35" s="206"/>
      <c r="G35" s="202"/>
      <c r="H35" s="202"/>
      <c r="I35" s="208"/>
      <c r="J35" s="344">
        <v>7500</v>
      </c>
      <c r="K35" s="206">
        <v>2300</v>
      </c>
      <c r="L35" s="208"/>
      <c r="M35" s="202"/>
      <c r="N35" s="202"/>
      <c r="O35" s="202"/>
      <c r="P35" s="202"/>
      <c r="Q35" s="202"/>
      <c r="R35" s="202"/>
      <c r="S35"/>
      <c r="T35" s="404" t="s">
        <v>91</v>
      </c>
      <c r="U35" s="405"/>
      <c r="V35" s="125"/>
      <c r="W35" s="125"/>
      <c r="X35" s="125"/>
      <c r="Y35" s="292"/>
      <c r="Z35" s="433"/>
      <c r="AA35" s="307"/>
      <c r="AB35" s="309"/>
      <c r="AC35" s="307"/>
      <c r="AD35" s="307"/>
      <c r="AE35" s="309"/>
      <c r="AF35" s="307"/>
      <c r="AG35" s="310"/>
    </row>
    <row r="36" spans="1:36" ht="15" customHeight="1" x14ac:dyDescent="0.25">
      <c r="A36" s="202"/>
      <c r="B36" s="206"/>
      <c r="C36" s="344"/>
      <c r="D36" s="206"/>
      <c r="E36" s="202"/>
      <c r="F36" s="206"/>
      <c r="G36" s="202"/>
      <c r="H36" s="202"/>
      <c r="I36" s="208"/>
      <c r="J36" s="202"/>
      <c r="K36" s="208"/>
      <c r="L36" s="208"/>
      <c r="M36" s="202"/>
      <c r="N36" s="202"/>
      <c r="O36" s="202"/>
      <c r="P36" s="202"/>
      <c r="Q36" s="202"/>
      <c r="R36" s="202"/>
      <c r="T36" s="406">
        <v>1</v>
      </c>
      <c r="U36" s="407" t="s">
        <v>93</v>
      </c>
      <c r="V36" s="46"/>
      <c r="W36" s="46"/>
      <c r="X36" s="46"/>
      <c r="Y36" s="79"/>
    </row>
    <row r="37" spans="1:36" ht="15" customHeight="1" x14ac:dyDescent="0.25">
      <c r="A37" s="202"/>
      <c r="B37" s="202"/>
      <c r="C37" s="202"/>
      <c r="D37" s="202"/>
      <c r="E37" s="202"/>
      <c r="F37" s="202"/>
      <c r="G37" s="202"/>
      <c r="H37" s="346" t="s">
        <v>99</v>
      </c>
      <c r="I37" s="201"/>
      <c r="J37" s="202"/>
      <c r="K37" s="202"/>
      <c r="L37" s="202"/>
      <c r="M37" s="202"/>
      <c r="N37" s="202"/>
      <c r="O37" s="202"/>
      <c r="P37" s="202"/>
      <c r="Q37" s="202"/>
      <c r="R37" s="202"/>
      <c r="T37" s="406">
        <v>2</v>
      </c>
      <c r="U37" s="407" t="s">
        <v>96</v>
      </c>
      <c r="V37" s="46"/>
      <c r="W37" s="46"/>
      <c r="X37" s="46"/>
      <c r="Y37" s="79"/>
    </row>
    <row r="38" spans="1:36" ht="15" customHeight="1" x14ac:dyDescent="0.25">
      <c r="A38" s="202"/>
      <c r="B38" s="82" t="s">
        <v>100</v>
      </c>
      <c r="C38" s="347"/>
      <c r="D38" s="347"/>
      <c r="E38" s="202"/>
      <c r="F38" s="348"/>
      <c r="G38" s="202"/>
      <c r="H38" s="204" t="s">
        <v>101</v>
      </c>
      <c r="I38" s="204" t="s">
        <v>102</v>
      </c>
      <c r="J38" s="204" t="s">
        <v>103</v>
      </c>
      <c r="K38" s="204" t="s">
        <v>104</v>
      </c>
      <c r="L38" s="204" t="s">
        <v>105</v>
      </c>
      <c r="M38" s="208"/>
      <c r="N38" s="209" t="s">
        <v>106</v>
      </c>
      <c r="O38" s="202"/>
      <c r="P38" s="208"/>
      <c r="Q38" s="208"/>
      <c r="R38" s="202"/>
      <c r="T38" s="408">
        <v>3</v>
      </c>
      <c r="U38" s="409" t="s">
        <v>97</v>
      </c>
      <c r="V38" s="53"/>
      <c r="W38" s="53"/>
      <c r="X38" s="53"/>
      <c r="Y38" s="80"/>
    </row>
    <row r="39" spans="1:36" ht="15" customHeight="1" x14ac:dyDescent="0.25">
      <c r="A39" s="202"/>
      <c r="B39" s="347"/>
      <c r="C39" s="347"/>
      <c r="D39" s="347"/>
      <c r="E39" s="202"/>
      <c r="F39" s="348"/>
      <c r="G39" s="202"/>
      <c r="H39" s="205">
        <f>SUM(I39:L39)</f>
        <v>64000</v>
      </c>
      <c r="I39" s="205">
        <v>17000</v>
      </c>
      <c r="J39" s="205">
        <v>16000</v>
      </c>
      <c r="K39" s="205">
        <v>10000</v>
      </c>
      <c r="L39" s="205">
        <v>21000</v>
      </c>
      <c r="M39" s="208" t="s">
        <v>109</v>
      </c>
      <c r="N39" s="208">
        <v>20000</v>
      </c>
      <c r="O39" s="202"/>
      <c r="P39" s="202"/>
      <c r="Q39" s="202"/>
      <c r="R39" s="202"/>
      <c r="T39" s="404" t="s">
        <v>98</v>
      </c>
      <c r="U39" s="410"/>
      <c r="V39" s="48"/>
      <c r="W39" s="48"/>
      <c r="X39" s="48"/>
      <c r="Y39" s="81"/>
    </row>
    <row r="40" spans="1:36" ht="15" customHeight="1" x14ac:dyDescent="0.25">
      <c r="A40" s="202"/>
      <c r="B40" s="349" t="s">
        <v>100</v>
      </c>
      <c r="C40" s="347"/>
      <c r="D40" s="347"/>
      <c r="E40" s="202"/>
      <c r="F40" s="348"/>
      <c r="G40" s="349" t="s">
        <v>112</v>
      </c>
      <c r="H40" s="205"/>
      <c r="I40" s="205"/>
      <c r="J40" s="205"/>
      <c r="K40" s="205"/>
      <c r="L40" s="205"/>
      <c r="M40" s="208"/>
      <c r="N40" s="208"/>
      <c r="O40" s="202"/>
      <c r="P40" s="202"/>
      <c r="Q40" s="202"/>
      <c r="R40" s="202"/>
      <c r="T40" s="411"/>
      <c r="U40" s="412"/>
      <c r="V40" s="46"/>
      <c r="W40" s="46"/>
      <c r="X40" s="46"/>
      <c r="Y40" s="79"/>
    </row>
    <row r="41" spans="1:36" ht="15" customHeight="1" x14ac:dyDescent="0.25">
      <c r="A41" s="202"/>
      <c r="B41" s="347"/>
      <c r="C41" s="347"/>
      <c r="D41" s="350"/>
      <c r="E41" s="202"/>
      <c r="F41" s="348"/>
      <c r="G41" s="202"/>
      <c r="H41" s="205"/>
      <c r="I41" s="205"/>
      <c r="J41" s="205"/>
      <c r="K41" s="205"/>
      <c r="L41" s="205"/>
      <c r="M41" s="208" t="s">
        <v>115</v>
      </c>
      <c r="N41" s="208">
        <v>10000</v>
      </c>
      <c r="O41" s="202"/>
      <c r="P41" s="202"/>
      <c r="Q41" s="202"/>
      <c r="R41" s="202"/>
      <c r="T41" s="406">
        <v>1</v>
      </c>
      <c r="U41" s="407" t="s">
        <v>107</v>
      </c>
      <c r="V41" s="46" t="s">
        <v>108</v>
      </c>
      <c r="W41" s="46"/>
      <c r="X41" s="46"/>
      <c r="Y41" s="79"/>
    </row>
    <row r="42" spans="1:36" ht="15" customHeight="1" x14ac:dyDescent="0.25">
      <c r="A42" s="202"/>
      <c r="B42" s="347"/>
      <c r="C42" s="351" t="s">
        <v>94</v>
      </c>
      <c r="D42" s="351" t="s">
        <v>95</v>
      </c>
      <c r="E42" s="202"/>
      <c r="F42" s="348"/>
      <c r="G42" s="202"/>
      <c r="H42" s="205"/>
      <c r="I42" s="205"/>
      <c r="J42" s="205"/>
      <c r="K42" s="205"/>
      <c r="L42" s="205"/>
      <c r="M42" s="208" t="s">
        <v>117</v>
      </c>
      <c r="N42" s="208">
        <v>30000</v>
      </c>
      <c r="O42" s="202"/>
      <c r="P42" s="202"/>
      <c r="Q42" s="202"/>
      <c r="R42" s="202"/>
      <c r="T42" s="406">
        <v>2</v>
      </c>
      <c r="U42" s="407" t="s">
        <v>110</v>
      </c>
      <c r="V42" s="46" t="s">
        <v>111</v>
      </c>
      <c r="W42" s="46"/>
      <c r="X42" s="46"/>
      <c r="Y42" s="79"/>
    </row>
    <row r="43" spans="1:36" ht="15" customHeight="1" x14ac:dyDescent="0.25">
      <c r="A43" s="202"/>
      <c r="B43" s="350"/>
      <c r="C43" s="347">
        <v>500</v>
      </c>
      <c r="D43" s="350">
        <v>460</v>
      </c>
      <c r="E43" s="202"/>
      <c r="F43" s="348"/>
      <c r="G43" s="202"/>
      <c r="H43" s="205"/>
      <c r="I43" s="205"/>
      <c r="J43" s="205"/>
      <c r="K43" s="205"/>
      <c r="L43" s="205"/>
      <c r="M43" s="208"/>
      <c r="N43" s="208"/>
      <c r="O43" s="202"/>
      <c r="P43" s="202"/>
      <c r="Q43" s="202"/>
      <c r="R43" s="202"/>
      <c r="T43" s="408">
        <v>3</v>
      </c>
      <c r="U43" s="409" t="s">
        <v>113</v>
      </c>
      <c r="V43" s="53" t="s">
        <v>114</v>
      </c>
      <c r="W43" s="46"/>
      <c r="X43" s="46"/>
      <c r="Y43" s="79"/>
    </row>
    <row r="44" spans="1:36" ht="15" customHeight="1" x14ac:dyDescent="0.25">
      <c r="A44" s="202"/>
      <c r="B44" s="202"/>
      <c r="C44" s="202"/>
      <c r="D44" s="202"/>
      <c r="E44" s="202"/>
      <c r="F44" s="348"/>
      <c r="G44" s="202"/>
      <c r="H44" s="205"/>
      <c r="I44" s="205"/>
      <c r="J44" s="202"/>
      <c r="K44" s="202"/>
      <c r="L44" s="202"/>
      <c r="M44" s="208" t="s">
        <v>123</v>
      </c>
      <c r="N44" s="208">
        <v>10000</v>
      </c>
      <c r="O44" s="202"/>
      <c r="P44" s="202"/>
      <c r="Q44" s="202"/>
      <c r="R44" s="202"/>
      <c r="T44" s="404" t="s">
        <v>116</v>
      </c>
      <c r="U44" s="410"/>
      <c r="V44" s="48"/>
      <c r="W44" s="48"/>
      <c r="X44" s="48"/>
      <c r="Y44" s="81"/>
    </row>
    <row r="45" spans="1:36" ht="15" customHeight="1" x14ac:dyDescent="0.25">
      <c r="A45" s="202"/>
      <c r="B45" s="202"/>
      <c r="C45" s="202"/>
      <c r="D45" s="202"/>
      <c r="E45" s="202"/>
      <c r="F45" s="202"/>
      <c r="G45" s="202"/>
      <c r="H45" s="205"/>
      <c r="I45" s="205"/>
      <c r="J45" s="202"/>
      <c r="K45" s="202"/>
      <c r="L45" s="202"/>
      <c r="M45" s="208" t="s">
        <v>126</v>
      </c>
      <c r="N45" s="208">
        <v>30000</v>
      </c>
      <c r="O45" s="202"/>
      <c r="P45" s="202"/>
      <c r="Q45" s="202"/>
      <c r="R45" s="202"/>
      <c r="T45" s="406">
        <v>1</v>
      </c>
      <c r="U45" s="407" t="s">
        <v>118</v>
      </c>
      <c r="V45" s="46" t="s">
        <v>119</v>
      </c>
      <c r="W45" s="46" t="s">
        <v>120</v>
      </c>
      <c r="X45" s="46"/>
      <c r="Y45" s="79"/>
    </row>
    <row r="46" spans="1:36" ht="15" customHeight="1" x14ac:dyDescent="0.25">
      <c r="A46" s="202"/>
      <c r="B46" s="202"/>
      <c r="C46" s="202"/>
      <c r="D46" s="202"/>
      <c r="E46" s="202"/>
      <c r="F46" s="202"/>
      <c r="G46" s="202"/>
      <c r="H46" s="202"/>
      <c r="I46" s="202"/>
      <c r="J46" s="208"/>
      <c r="K46" s="208"/>
      <c r="L46" s="202"/>
      <c r="M46" s="202"/>
      <c r="N46" s="202"/>
      <c r="O46" s="202"/>
      <c r="P46" s="202"/>
      <c r="Q46" s="202"/>
      <c r="R46" s="202"/>
      <c r="T46" s="406">
        <v>2</v>
      </c>
      <c r="U46" s="407" t="s">
        <v>121</v>
      </c>
      <c r="V46" s="46" t="s">
        <v>122</v>
      </c>
      <c r="W46" s="46"/>
      <c r="X46" s="46"/>
      <c r="Y46" s="79"/>
    </row>
    <row r="47" spans="1:36" ht="15" customHeight="1" x14ac:dyDescent="0.25">
      <c r="A47" s="202"/>
      <c r="B47" s="352" t="s">
        <v>127</v>
      </c>
      <c r="C47" s="206"/>
      <c r="D47" s="206"/>
      <c r="E47" s="206"/>
      <c r="F47" s="206"/>
      <c r="G47" s="206"/>
      <c r="H47" s="353"/>
      <c r="I47" s="206"/>
      <c r="J47" s="206"/>
      <c r="K47" s="206"/>
      <c r="L47" s="206"/>
      <c r="M47" s="206"/>
      <c r="N47" s="206"/>
      <c r="O47" s="206"/>
      <c r="P47" s="206"/>
      <c r="Q47" s="206"/>
      <c r="R47" s="202"/>
      <c r="T47" s="408">
        <v>3</v>
      </c>
      <c r="U47" s="409" t="s">
        <v>124</v>
      </c>
      <c r="V47" s="53" t="s">
        <v>125</v>
      </c>
      <c r="W47" s="53"/>
      <c r="X47" s="53"/>
      <c r="Y47" s="80"/>
    </row>
    <row r="48" spans="1:36" ht="15" customHeight="1" x14ac:dyDescent="0.25">
      <c r="A48" s="206"/>
      <c r="B48" s="352"/>
      <c r="C48" s="206"/>
      <c r="D48" s="206"/>
      <c r="E48" s="206"/>
      <c r="F48" s="206"/>
      <c r="G48" s="206"/>
      <c r="H48" s="353"/>
      <c r="I48" s="206"/>
      <c r="J48" s="206"/>
      <c r="K48" s="206"/>
      <c r="L48" s="206"/>
      <c r="M48" s="206"/>
      <c r="N48" s="206"/>
      <c r="O48" s="206"/>
      <c r="P48" s="206"/>
      <c r="Q48" s="206"/>
      <c r="R48" s="202"/>
      <c r="T48" s="406"/>
      <c r="U48" s="407"/>
      <c r="V48" s="46"/>
      <c r="W48" s="46"/>
      <c r="X48" s="46"/>
      <c r="Y48" s="79"/>
    </row>
    <row r="49" spans="1:25" ht="15" customHeight="1" x14ac:dyDescent="0.25">
      <c r="A49" s="206"/>
      <c r="B49" s="354" t="s">
        <v>129</v>
      </c>
      <c r="C49" s="355"/>
      <c r="D49" s="355"/>
      <c r="E49" s="355"/>
      <c r="F49" s="355"/>
      <c r="G49" s="355"/>
      <c r="H49" s="355"/>
      <c r="I49" s="385"/>
      <c r="J49" s="385"/>
      <c r="K49" s="355"/>
      <c r="L49" s="355"/>
      <c r="M49" s="355"/>
      <c r="N49" s="355"/>
      <c r="O49" s="355"/>
      <c r="P49" s="355"/>
      <c r="Q49" s="355"/>
      <c r="R49" s="413"/>
      <c r="T49" s="406"/>
      <c r="U49" s="407"/>
      <c r="V49" s="46"/>
      <c r="W49" s="46"/>
      <c r="X49" s="46"/>
      <c r="Y49" s="79"/>
    </row>
    <row r="50" spans="1:25" ht="15" customHeight="1" x14ac:dyDescent="0.25">
      <c r="A50" s="206"/>
      <c r="B50" s="356"/>
      <c r="C50" s="479" t="s">
        <v>132</v>
      </c>
      <c r="D50" s="484"/>
      <c r="E50" s="484"/>
      <c r="F50" s="484"/>
      <c r="G50" s="484"/>
      <c r="H50" s="484"/>
      <c r="I50" s="480"/>
      <c r="J50" s="478" t="s">
        <v>133</v>
      </c>
      <c r="K50" s="478"/>
      <c r="L50" s="478"/>
      <c r="M50" s="478"/>
      <c r="N50" s="478"/>
      <c r="O50" s="478"/>
      <c r="P50" s="478"/>
      <c r="Q50" s="392"/>
      <c r="R50" s="414"/>
      <c r="T50" s="406"/>
      <c r="U50" s="407"/>
      <c r="V50" s="46"/>
      <c r="W50" s="46"/>
      <c r="X50" s="46"/>
      <c r="Y50" s="79"/>
    </row>
    <row r="51" spans="1:25" ht="15" customHeight="1" x14ac:dyDescent="0.25">
      <c r="A51" s="206"/>
      <c r="B51" s="357" t="s">
        <v>34</v>
      </c>
      <c r="C51" s="358" t="s">
        <v>136</v>
      </c>
      <c r="D51" s="358" t="s">
        <v>137</v>
      </c>
      <c r="E51" s="358" t="s">
        <v>138</v>
      </c>
      <c r="F51" s="358" t="s">
        <v>139</v>
      </c>
      <c r="G51" s="358" t="s">
        <v>140</v>
      </c>
      <c r="H51" s="358" t="s">
        <v>141</v>
      </c>
      <c r="I51" s="358" t="s">
        <v>142</v>
      </c>
      <c r="J51" s="358" t="s">
        <v>136</v>
      </c>
      <c r="K51" s="358" t="s">
        <v>137</v>
      </c>
      <c r="L51" s="358" t="s">
        <v>143</v>
      </c>
      <c r="M51" s="358" t="s">
        <v>139</v>
      </c>
      <c r="N51" s="358" t="s">
        <v>140</v>
      </c>
      <c r="O51" s="358" t="s">
        <v>141</v>
      </c>
      <c r="P51" s="386" t="s">
        <v>142</v>
      </c>
      <c r="Q51" s="416"/>
      <c r="R51" s="417"/>
      <c r="T51" s="404" t="s">
        <v>128</v>
      </c>
      <c r="U51" s="410"/>
      <c r="V51" s="48"/>
      <c r="W51" s="48"/>
      <c r="X51" s="48"/>
      <c r="Y51" s="81"/>
    </row>
    <row r="52" spans="1:25" ht="15" customHeight="1" x14ac:dyDescent="0.25">
      <c r="A52"/>
      <c r="B52" s="356" t="s">
        <v>146</v>
      </c>
      <c r="C52" s="359">
        <v>2000</v>
      </c>
      <c r="D52" s="360">
        <v>500</v>
      </c>
      <c r="E52" s="359"/>
      <c r="F52" s="359"/>
      <c r="G52" s="360">
        <v>500</v>
      </c>
      <c r="H52" s="359"/>
      <c r="I52" s="387"/>
      <c r="J52" s="359">
        <v>2000</v>
      </c>
      <c r="K52" s="360">
        <v>500</v>
      </c>
      <c r="L52" s="359"/>
      <c r="M52" s="359"/>
      <c r="N52" s="360">
        <v>500</v>
      </c>
      <c r="O52" s="359"/>
      <c r="P52" s="388"/>
      <c r="Q52" s="419"/>
      <c r="R52" s="420"/>
      <c r="S52" s="342"/>
      <c r="T52" s="406">
        <v>1</v>
      </c>
      <c r="U52" s="407" t="s">
        <v>130</v>
      </c>
      <c r="V52" s="46" t="s">
        <v>131</v>
      </c>
      <c r="W52" s="46"/>
      <c r="X52" s="46"/>
      <c r="Y52" s="79"/>
    </row>
    <row r="53" spans="1:25" ht="15" customHeight="1" x14ac:dyDescent="0.25">
      <c r="A53"/>
      <c r="B53" s="356" t="s">
        <v>147</v>
      </c>
      <c r="C53" s="359">
        <v>1000</v>
      </c>
      <c r="D53" s="360">
        <v>600</v>
      </c>
      <c r="E53" s="359"/>
      <c r="F53" s="359"/>
      <c r="G53" s="360">
        <v>600</v>
      </c>
      <c r="H53" s="359"/>
      <c r="I53" s="387"/>
      <c r="J53" s="359">
        <v>1000</v>
      </c>
      <c r="K53" s="360">
        <v>600</v>
      </c>
      <c r="L53" s="359"/>
      <c r="M53" s="359"/>
      <c r="N53" s="360">
        <v>600</v>
      </c>
      <c r="O53" s="359"/>
      <c r="P53" s="388"/>
      <c r="Q53" s="419"/>
      <c r="R53" s="420"/>
      <c r="S53" s="342"/>
      <c r="T53" s="415">
        <v>2</v>
      </c>
      <c r="U53" s="407" t="s">
        <v>134</v>
      </c>
      <c r="V53" s="46" t="s">
        <v>135</v>
      </c>
      <c r="W53" s="46"/>
      <c r="X53" s="46"/>
      <c r="Y53" s="79"/>
    </row>
    <row r="54" spans="1:25" ht="15" customHeight="1" x14ac:dyDescent="0.25">
      <c r="A54"/>
      <c r="B54" s="356" t="s">
        <v>149</v>
      </c>
      <c r="C54" s="359">
        <v>3000</v>
      </c>
      <c r="D54" s="360">
        <v>1000</v>
      </c>
      <c r="E54" s="359"/>
      <c r="F54" s="359"/>
      <c r="G54" s="360">
        <v>1000</v>
      </c>
      <c r="H54" s="359"/>
      <c r="I54" s="387"/>
      <c r="J54" s="359">
        <v>3000</v>
      </c>
      <c r="K54" s="360">
        <v>1000</v>
      </c>
      <c r="L54" s="359"/>
      <c r="M54" s="359"/>
      <c r="N54" s="360">
        <v>1000</v>
      </c>
      <c r="O54" s="359"/>
      <c r="P54" s="388"/>
      <c r="Q54" s="419"/>
      <c r="R54" s="420"/>
      <c r="S54" s="342"/>
      <c r="T54" s="418">
        <v>3</v>
      </c>
      <c r="U54" s="409" t="s">
        <v>144</v>
      </c>
      <c r="V54" s="53" t="s">
        <v>145</v>
      </c>
      <c r="W54" s="53"/>
      <c r="X54" s="53"/>
      <c r="Y54" s="80"/>
    </row>
    <row r="55" spans="1:25" ht="15" customHeight="1" x14ac:dyDescent="0.25">
      <c r="A55"/>
      <c r="B55" s="361" t="s">
        <v>151</v>
      </c>
      <c r="C55" s="362">
        <v>1000</v>
      </c>
      <c r="D55" s="363">
        <v>400</v>
      </c>
      <c r="E55" s="362"/>
      <c r="F55" s="362"/>
      <c r="G55" s="363">
        <v>400</v>
      </c>
      <c r="H55" s="362"/>
      <c r="I55" s="389"/>
      <c r="J55" s="362">
        <v>1000</v>
      </c>
      <c r="K55" s="363">
        <v>400</v>
      </c>
      <c r="L55" s="362"/>
      <c r="M55" s="362"/>
      <c r="N55" s="363">
        <v>400</v>
      </c>
      <c r="O55" s="362"/>
      <c r="P55" s="390"/>
      <c r="Q55" s="422"/>
      <c r="R55" s="423"/>
      <c r="S55" s="342"/>
    </row>
    <row r="56" spans="1:25" ht="15" customHeight="1" x14ac:dyDescent="0.25">
      <c r="A56"/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42"/>
      <c r="S56" s="342"/>
      <c r="T56" s="421" t="s">
        <v>148</v>
      </c>
      <c r="U56" s="125"/>
      <c r="V56" s="125"/>
      <c r="W56" s="230"/>
      <c r="X56" s="230"/>
      <c r="Y56" s="228"/>
    </row>
    <row r="57" spans="1:25" ht="15" customHeight="1" x14ac:dyDescent="0.25">
      <c r="A57"/>
      <c r="B57" s="365" t="s">
        <v>152</v>
      </c>
      <c r="C57" s="366"/>
      <c r="D57" s="366"/>
      <c r="E57" s="366"/>
      <c r="F57" s="366"/>
      <c r="G57" s="366"/>
      <c r="H57" s="366"/>
      <c r="I57" s="391"/>
      <c r="J57" s="366"/>
      <c r="K57" s="366"/>
      <c r="L57" s="366"/>
      <c r="M57" s="366"/>
      <c r="N57" s="366"/>
      <c r="O57" s="366"/>
      <c r="P57" s="366"/>
      <c r="Q57" s="366"/>
      <c r="R57" s="425"/>
      <c r="S57" s="342"/>
      <c r="T57" s="297" t="s">
        <v>150</v>
      </c>
      <c r="U57" s="30"/>
      <c r="V57" s="1"/>
      <c r="W57" s="299"/>
      <c r="Y57" s="229"/>
    </row>
    <row r="58" spans="1:25" ht="15" customHeight="1" x14ac:dyDescent="0.25">
      <c r="A58"/>
      <c r="B58" s="356" t="s">
        <v>32</v>
      </c>
      <c r="C58" s="478" t="s">
        <v>153</v>
      </c>
      <c r="D58" s="478"/>
      <c r="E58" s="479" t="s">
        <v>154</v>
      </c>
      <c r="F58" s="480"/>
      <c r="G58" s="479" t="s">
        <v>155</v>
      </c>
      <c r="H58" s="480"/>
      <c r="I58" s="479" t="s">
        <v>156</v>
      </c>
      <c r="J58" s="480"/>
      <c r="K58" s="479" t="s">
        <v>157</v>
      </c>
      <c r="L58" s="480"/>
      <c r="M58" s="367" t="s">
        <v>158</v>
      </c>
      <c r="N58" s="367" t="s">
        <v>159</v>
      </c>
      <c r="O58" s="367" t="s">
        <v>160</v>
      </c>
      <c r="P58" s="392"/>
      <c r="Q58" s="392"/>
      <c r="R58" s="429"/>
      <c r="S58" s="342"/>
      <c r="T58" s="424"/>
      <c r="U58" s="30"/>
      <c r="V58" s="1"/>
      <c r="W58" s="299"/>
      <c r="Y58" s="229"/>
    </row>
    <row r="59" spans="1:25" x14ac:dyDescent="0.25">
      <c r="A59"/>
      <c r="B59" s="368">
        <v>1</v>
      </c>
      <c r="C59" s="478"/>
      <c r="D59" s="478"/>
      <c r="E59" s="479"/>
      <c r="F59" s="480"/>
      <c r="G59" s="479"/>
      <c r="H59" s="480"/>
      <c r="I59" s="479"/>
      <c r="J59" s="480"/>
      <c r="K59" s="479"/>
      <c r="L59" s="480"/>
      <c r="M59" s="367"/>
      <c r="N59" s="367"/>
      <c r="O59" s="367"/>
      <c r="P59" s="392"/>
      <c r="Q59" s="392"/>
      <c r="R59" s="431"/>
      <c r="T59" s="424"/>
      <c r="U59" s="30"/>
      <c r="V59" s="1"/>
      <c r="W59" s="299"/>
      <c r="Y59" s="229"/>
    </row>
    <row r="60" spans="1:25" ht="15" customHeight="1" x14ac:dyDescent="0.25">
      <c r="A60"/>
      <c r="B60" s="368">
        <v>2</v>
      </c>
      <c r="C60" s="478"/>
      <c r="D60" s="478"/>
      <c r="E60" s="479"/>
      <c r="F60" s="480"/>
      <c r="G60" s="479"/>
      <c r="H60" s="480"/>
      <c r="I60" s="479"/>
      <c r="J60" s="480"/>
      <c r="K60" s="479"/>
      <c r="L60" s="480"/>
      <c r="M60" s="367"/>
      <c r="N60" s="367"/>
      <c r="O60" s="367"/>
      <c r="P60" s="392"/>
      <c r="Q60" s="392"/>
      <c r="R60" s="431"/>
      <c r="S60" s="419"/>
      <c r="T60" s="16"/>
      <c r="U60" s="17"/>
      <c r="V60" s="426"/>
      <c r="W60" s="427"/>
      <c r="X60" s="428"/>
      <c r="Y60" s="434"/>
    </row>
    <row r="61" spans="1:25" ht="15" customHeight="1" x14ac:dyDescent="0.25">
      <c r="A61"/>
      <c r="B61" s="368">
        <v>3</v>
      </c>
      <c r="C61" s="478"/>
      <c r="D61" s="478"/>
      <c r="E61" s="479"/>
      <c r="F61" s="480"/>
      <c r="G61" s="479"/>
      <c r="H61" s="480"/>
      <c r="I61" s="479"/>
      <c r="J61" s="480"/>
      <c r="K61" s="479"/>
      <c r="L61" s="480"/>
      <c r="M61" s="367"/>
      <c r="N61" s="367"/>
      <c r="O61" s="367"/>
      <c r="P61" s="392"/>
      <c r="Q61" s="392"/>
      <c r="R61" s="431"/>
      <c r="S61" s="430"/>
      <c r="T61" s="297" t="s">
        <v>161</v>
      </c>
      <c r="U61" s="30"/>
      <c r="V61" s="1"/>
      <c r="W61" s="299"/>
      <c r="Y61" s="229"/>
    </row>
    <row r="62" spans="1:25" ht="15" customHeight="1" x14ac:dyDescent="0.25">
      <c r="A62"/>
      <c r="B62" s="368">
        <v>4</v>
      </c>
      <c r="C62" s="478"/>
      <c r="D62" s="478"/>
      <c r="E62" s="479"/>
      <c r="F62" s="480"/>
      <c r="G62" s="479"/>
      <c r="H62" s="480"/>
      <c r="I62" s="479"/>
      <c r="J62" s="480"/>
      <c r="K62" s="479"/>
      <c r="L62" s="480"/>
      <c r="M62" s="367"/>
      <c r="N62" s="367"/>
      <c r="O62" s="367"/>
      <c r="P62" s="392"/>
      <c r="Q62" s="392"/>
      <c r="R62" s="431"/>
      <c r="S62" s="432"/>
      <c r="T62" s="91"/>
      <c r="U62" s="30"/>
      <c r="V62" s="1"/>
      <c r="W62" s="299"/>
      <c r="Y62" s="229"/>
    </row>
    <row r="63" spans="1:25" ht="15" customHeight="1" x14ac:dyDescent="0.25">
      <c r="A63"/>
      <c r="B63" s="368">
        <v>5</v>
      </c>
      <c r="C63" s="478"/>
      <c r="D63" s="478"/>
      <c r="E63" s="479"/>
      <c r="F63" s="480"/>
      <c r="G63" s="479"/>
      <c r="H63" s="480"/>
      <c r="I63" s="479"/>
      <c r="J63" s="480"/>
      <c r="K63" s="479"/>
      <c r="L63" s="480"/>
      <c r="M63" s="367"/>
      <c r="N63" s="367"/>
      <c r="O63" s="367"/>
      <c r="P63" s="392"/>
      <c r="Q63" s="392"/>
      <c r="R63" s="431"/>
      <c r="S63" s="432"/>
      <c r="T63" s="91"/>
      <c r="U63" s="30"/>
      <c r="V63" s="1"/>
      <c r="W63" s="299"/>
      <c r="Y63" s="229"/>
    </row>
    <row r="64" spans="1:25" ht="15" customHeight="1" x14ac:dyDescent="0.25">
      <c r="A64"/>
      <c r="B64" s="435"/>
      <c r="C64" s="478"/>
      <c r="D64" s="478"/>
      <c r="E64" s="479"/>
      <c r="F64" s="480"/>
      <c r="G64" s="479"/>
      <c r="H64" s="480"/>
      <c r="I64" s="479"/>
      <c r="J64" s="480"/>
      <c r="K64" s="479"/>
      <c r="L64" s="480"/>
      <c r="M64" s="367"/>
      <c r="N64" s="367"/>
      <c r="O64" s="367"/>
      <c r="P64" s="392"/>
      <c r="Q64" s="392"/>
      <c r="R64" s="431"/>
      <c r="S64" s="432"/>
      <c r="T64" s="16"/>
      <c r="U64" s="17"/>
      <c r="V64" s="426"/>
      <c r="W64" s="427"/>
      <c r="X64" s="428"/>
      <c r="Y64" s="434"/>
    </row>
    <row r="65" spans="1:25" ht="15" customHeight="1" x14ac:dyDescent="0.25">
      <c r="A65"/>
      <c r="B65" s="436" t="s">
        <v>163</v>
      </c>
      <c r="C65" s="419"/>
      <c r="D65" s="419"/>
      <c r="E65" s="419"/>
      <c r="F65" s="419"/>
      <c r="G65" s="419"/>
      <c r="H65" s="419"/>
      <c r="I65" s="419"/>
      <c r="J65" s="437"/>
      <c r="K65" s="419"/>
      <c r="L65" s="419"/>
      <c r="M65" s="419"/>
      <c r="N65" s="419"/>
      <c r="O65" s="437"/>
      <c r="P65" s="432"/>
      <c r="Q65" s="432"/>
      <c r="R65" s="431"/>
      <c r="S65" s="432"/>
      <c r="T65" s="461" t="s">
        <v>162</v>
      </c>
      <c r="U65" s="15"/>
      <c r="V65" s="125"/>
      <c r="W65" s="462"/>
      <c r="X65" s="230"/>
      <c r="Y65" s="228"/>
    </row>
    <row r="66" spans="1:25" ht="15" customHeight="1" x14ac:dyDescent="0.25">
      <c r="A66"/>
      <c r="B66" s="436" t="s">
        <v>164</v>
      </c>
      <c r="C66" s="419"/>
      <c r="D66" s="419"/>
      <c r="E66" s="419"/>
      <c r="F66" s="437"/>
      <c r="G66" s="438"/>
      <c r="H66" s="439"/>
      <c r="I66" s="439"/>
      <c r="J66" s="169"/>
      <c r="K66" s="437"/>
      <c r="L66" s="419"/>
      <c r="M66" s="419"/>
      <c r="N66" s="419"/>
      <c r="O66" s="419"/>
      <c r="P66" s="432"/>
      <c r="Q66" s="432"/>
      <c r="R66" s="431"/>
      <c r="S66" s="432"/>
      <c r="T66" s="303"/>
      <c r="U66" s="1"/>
      <c r="V66" s="1"/>
      <c r="W66" s="299"/>
      <c r="Y66" s="229"/>
    </row>
    <row r="67" spans="1:25" ht="15" customHeight="1" x14ac:dyDescent="0.25">
      <c r="A67"/>
      <c r="B67" s="440" t="s">
        <v>165</v>
      </c>
      <c r="C67" s="422"/>
      <c r="D67" s="422"/>
      <c r="E67" s="422"/>
      <c r="F67" s="441"/>
      <c r="G67" s="442"/>
      <c r="H67" s="443"/>
      <c r="I67" s="443"/>
      <c r="J67" s="170"/>
      <c r="K67" s="441"/>
      <c r="L67" s="422"/>
      <c r="M67" s="422"/>
      <c r="N67" s="422"/>
      <c r="O67" s="422"/>
      <c r="P67" s="455"/>
      <c r="Q67" s="455"/>
      <c r="R67" s="464"/>
      <c r="S67" s="432"/>
      <c r="T67" s="303"/>
      <c r="U67" s="1"/>
      <c r="V67" s="1"/>
      <c r="Y67" s="229"/>
    </row>
    <row r="68" spans="1:25" ht="15" customHeight="1" x14ac:dyDescent="0.25">
      <c r="A68"/>
      <c r="B68" s="332" t="s">
        <v>167</v>
      </c>
      <c r="C68" s="364"/>
      <c r="D68" s="364"/>
      <c r="E68" s="364"/>
      <c r="F68" s="332" t="s">
        <v>168</v>
      </c>
      <c r="G68" s="364"/>
      <c r="H68" s="444"/>
      <c r="I68" s="342"/>
      <c r="J68" s="456" t="s">
        <v>169</v>
      </c>
      <c r="K68" s="456"/>
      <c r="L68" s="364"/>
      <c r="M68" s="364"/>
      <c r="N68" s="456" t="s">
        <v>170</v>
      </c>
      <c r="O68" s="457"/>
      <c r="P68" s="342"/>
      <c r="Q68" s="342"/>
      <c r="R68" s="342"/>
      <c r="S68" s="449"/>
      <c r="T68" s="303"/>
      <c r="U68" s="1"/>
      <c r="V68" s="1"/>
      <c r="Y68" s="229"/>
    </row>
    <row r="69" spans="1:25" ht="15" customHeight="1" x14ac:dyDescent="0.25">
      <c r="A69"/>
      <c r="B69" s="343"/>
      <c r="C69" s="445" t="s">
        <v>87</v>
      </c>
      <c r="D69" s="445"/>
      <c r="E69" s="445" t="s">
        <v>88</v>
      </c>
      <c r="F69" s="446"/>
      <c r="G69" s="447" t="s">
        <v>89</v>
      </c>
      <c r="H69" s="447" t="s">
        <v>90</v>
      </c>
      <c r="I69" s="342"/>
      <c r="J69" s="457" t="s">
        <v>171</v>
      </c>
      <c r="K69" s="457"/>
      <c r="L69" s="458" t="s">
        <v>175</v>
      </c>
      <c r="M69" s="458" t="s">
        <v>176</v>
      </c>
      <c r="N69" s="437" t="s">
        <v>171</v>
      </c>
      <c r="O69" s="439" t="s">
        <v>177</v>
      </c>
      <c r="P69" s="342"/>
      <c r="Q69" s="342"/>
      <c r="R69" s="342"/>
      <c r="S69" s="449"/>
      <c r="T69" s="463"/>
      <c r="U69" s="426"/>
      <c r="V69" s="426"/>
      <c r="W69" s="428"/>
      <c r="X69" s="428"/>
      <c r="Y69" s="434"/>
    </row>
    <row r="70" spans="1:25" ht="15" customHeight="1" x14ac:dyDescent="0.25">
      <c r="A70"/>
      <c r="B70" s="364" t="s">
        <v>92</v>
      </c>
      <c r="C70" s="343">
        <v>50</v>
      </c>
      <c r="D70" s="343"/>
      <c r="E70" s="364">
        <v>40</v>
      </c>
      <c r="F70" s="448" t="s">
        <v>92</v>
      </c>
      <c r="G70" s="446">
        <v>5</v>
      </c>
      <c r="H70" s="448">
        <v>4</v>
      </c>
      <c r="I70" s="342"/>
      <c r="J70" s="459" t="s">
        <v>146</v>
      </c>
      <c r="K70" s="459"/>
      <c r="L70" s="457">
        <v>20000</v>
      </c>
      <c r="M70" s="459">
        <v>7000</v>
      </c>
      <c r="N70" s="419" t="s">
        <v>146</v>
      </c>
      <c r="O70" s="437">
        <v>2500</v>
      </c>
      <c r="P70" s="342"/>
      <c r="Q70" s="342"/>
      <c r="R70" s="342"/>
      <c r="S70" s="449"/>
      <c r="T70" s="14" t="s">
        <v>166</v>
      </c>
      <c r="U70" s="30"/>
      <c r="V70" s="1"/>
      <c r="W70" s="299"/>
      <c r="Y70" s="229"/>
    </row>
    <row r="71" spans="1:25" ht="15" customHeight="1" x14ac:dyDescent="0.25">
      <c r="A71"/>
      <c r="B71" s="364"/>
      <c r="C71" s="343"/>
      <c r="D71" s="343"/>
      <c r="E71" s="364"/>
      <c r="F71" s="448"/>
      <c r="G71" s="446"/>
      <c r="H71" s="448"/>
      <c r="I71" s="342"/>
      <c r="J71" s="459" t="s">
        <v>147</v>
      </c>
      <c r="K71" s="459"/>
      <c r="L71" s="457">
        <v>10000</v>
      </c>
      <c r="M71" s="459">
        <v>5000</v>
      </c>
      <c r="N71" s="419" t="s">
        <v>147</v>
      </c>
      <c r="O71" s="437">
        <v>5000</v>
      </c>
      <c r="P71" s="342"/>
      <c r="Q71" s="342"/>
      <c r="R71" s="342"/>
      <c r="S71" s="449"/>
      <c r="T71" s="465">
        <v>1</v>
      </c>
      <c r="U71" s="466" t="s">
        <v>171</v>
      </c>
      <c r="V71" s="466" t="s">
        <v>172</v>
      </c>
      <c r="W71" s="466" t="s">
        <v>173</v>
      </c>
      <c r="X71" s="466" t="s">
        <v>174</v>
      </c>
      <c r="Y71" s="229"/>
    </row>
    <row r="72" spans="1:25" ht="15" customHeight="1" x14ac:dyDescent="0.25">
      <c r="A72"/>
      <c r="B72" s="342"/>
      <c r="C72" s="342"/>
      <c r="D72" s="342"/>
      <c r="E72" s="342"/>
      <c r="F72" s="448"/>
      <c r="G72" s="446"/>
      <c r="H72" s="448"/>
      <c r="I72" s="449"/>
      <c r="J72" s="459" t="s">
        <v>149</v>
      </c>
      <c r="K72" s="459"/>
      <c r="L72" s="457">
        <v>5000</v>
      </c>
      <c r="M72" s="459">
        <v>3000</v>
      </c>
      <c r="N72" s="419" t="s">
        <v>149</v>
      </c>
      <c r="O72" s="437">
        <v>800</v>
      </c>
      <c r="P72" s="342"/>
      <c r="Q72" s="342"/>
      <c r="R72" s="342"/>
      <c r="S72" s="449"/>
      <c r="T72" s="91"/>
      <c r="U72" s="30"/>
      <c r="V72" s="1"/>
      <c r="W72" s="299"/>
      <c r="Y72" s="229"/>
    </row>
    <row r="73" spans="1:25" ht="15" customHeight="1" x14ac:dyDescent="0.25">
      <c r="A73"/>
      <c r="B73" s="342"/>
      <c r="C73" s="342"/>
      <c r="D73" s="342"/>
      <c r="E73" s="342"/>
      <c r="F73" s="448"/>
      <c r="G73" s="446"/>
      <c r="H73" s="448"/>
      <c r="I73" s="449"/>
      <c r="J73" s="459" t="s">
        <v>151</v>
      </c>
      <c r="K73" s="459"/>
      <c r="L73" s="457">
        <v>5000</v>
      </c>
      <c r="M73" s="459">
        <v>2000</v>
      </c>
      <c r="N73" s="419" t="s">
        <v>151</v>
      </c>
      <c r="O73" s="437">
        <v>1200</v>
      </c>
      <c r="P73" s="449"/>
      <c r="Q73" s="449"/>
      <c r="R73" s="449"/>
      <c r="S73" s="449"/>
      <c r="T73" s="303"/>
      <c r="U73" s="1"/>
      <c r="V73" s="1"/>
      <c r="Y73" s="229"/>
    </row>
    <row r="74" spans="1:25" ht="15" customHeight="1" x14ac:dyDescent="0.25">
      <c r="A74"/>
      <c r="B74" s="342"/>
      <c r="C74" s="342"/>
      <c r="D74" s="342"/>
      <c r="E74" s="342"/>
      <c r="F74" s="449"/>
      <c r="G74" s="449"/>
      <c r="H74" s="449"/>
      <c r="I74" s="449"/>
      <c r="J74" s="459" t="s">
        <v>178</v>
      </c>
      <c r="K74" s="459"/>
      <c r="L74" s="457">
        <v>5000</v>
      </c>
      <c r="M74" s="459">
        <v>4000</v>
      </c>
      <c r="N74" s="419" t="s">
        <v>178</v>
      </c>
      <c r="O74" s="437">
        <v>1200</v>
      </c>
      <c r="P74" s="449"/>
      <c r="Q74" s="449"/>
      <c r="R74" s="449"/>
      <c r="S74" s="449"/>
      <c r="T74" s="303"/>
      <c r="U74" s="1"/>
      <c r="V74" s="1"/>
      <c r="Y74" s="229"/>
    </row>
    <row r="75" spans="1:25" ht="15" customHeight="1" x14ac:dyDescent="0.25">
      <c r="A75"/>
      <c r="B75" s="449"/>
      <c r="C75" s="449"/>
      <c r="D75" s="449"/>
      <c r="E75" s="449"/>
      <c r="F75" s="449"/>
      <c r="G75" s="449"/>
      <c r="H75" s="449"/>
      <c r="I75" s="449"/>
      <c r="J75" s="364"/>
      <c r="K75" s="364"/>
      <c r="L75" s="343"/>
      <c r="M75" s="364"/>
      <c r="N75" s="343"/>
      <c r="O75" s="364"/>
      <c r="P75" s="449"/>
      <c r="Q75" s="449"/>
      <c r="R75" s="449"/>
      <c r="S75" s="449"/>
      <c r="T75" s="304"/>
      <c r="U75" s="75"/>
      <c r="V75" s="75"/>
      <c r="W75" s="75"/>
      <c r="X75" s="75"/>
      <c r="Y75" s="88"/>
    </row>
    <row r="76" spans="1:25" ht="15" customHeight="1" x14ac:dyDescent="0.25">
      <c r="A76"/>
      <c r="B76" s="449"/>
      <c r="C76" s="449"/>
      <c r="D76" s="449"/>
      <c r="E76" s="449"/>
      <c r="F76" s="449"/>
      <c r="G76" s="449"/>
      <c r="H76" s="449"/>
      <c r="I76" s="449"/>
      <c r="J76" s="364"/>
      <c r="K76" s="364"/>
      <c r="L76" s="343"/>
      <c r="M76" s="364"/>
      <c r="N76" s="343"/>
      <c r="O76" s="364"/>
      <c r="P76" s="449"/>
      <c r="Q76" s="449"/>
      <c r="R76" s="449"/>
      <c r="S76" s="342"/>
      <c r="T76" s="71"/>
      <c r="U76" s="71"/>
      <c r="V76" s="71"/>
      <c r="W76" s="71"/>
      <c r="X76" s="71"/>
      <c r="Y76" s="71"/>
    </row>
    <row r="77" spans="1:25" ht="15" customHeight="1" x14ac:dyDescent="0.25">
      <c r="A77"/>
      <c r="B77" s="450" t="s">
        <v>179</v>
      </c>
      <c r="C77" s="384"/>
      <c r="D77" s="384"/>
      <c r="E77" s="449"/>
      <c r="F77" s="449"/>
      <c r="G77" s="449"/>
      <c r="H77" s="449"/>
      <c r="I77" s="449"/>
      <c r="J77" s="460" t="s">
        <v>180</v>
      </c>
      <c r="K77" s="449"/>
      <c r="L77" s="449"/>
      <c r="M77" s="449"/>
      <c r="N77" s="449"/>
      <c r="O77" s="449"/>
      <c r="P77" s="449"/>
      <c r="Q77" s="449"/>
      <c r="R77" s="449"/>
      <c r="S77" s="342"/>
      <c r="T77" s="71"/>
      <c r="U77" s="71"/>
      <c r="V77" s="71"/>
      <c r="W77" s="71"/>
      <c r="X77" s="71"/>
      <c r="Y77" s="71"/>
    </row>
    <row r="78" spans="1:25" ht="15" customHeight="1" x14ac:dyDescent="0.25">
      <c r="A78"/>
      <c r="B78" s="451"/>
      <c r="C78" s="343"/>
      <c r="D78" s="364"/>
      <c r="E78" s="364"/>
      <c r="F78" s="364"/>
      <c r="G78" s="364"/>
      <c r="H78" s="364"/>
      <c r="I78" s="364"/>
      <c r="J78" s="449"/>
      <c r="K78" s="449"/>
      <c r="L78" s="449"/>
      <c r="M78" s="449"/>
      <c r="N78" s="449"/>
      <c r="O78" s="449"/>
      <c r="P78" s="449"/>
      <c r="Q78" s="449"/>
      <c r="R78" s="449"/>
      <c r="S78" s="342"/>
      <c r="T78" s="71"/>
      <c r="U78" s="71"/>
      <c r="V78" s="71"/>
      <c r="W78" s="71"/>
      <c r="X78" s="71"/>
      <c r="Y78" s="71"/>
    </row>
    <row r="79" spans="1:25" ht="15" customHeight="1" x14ac:dyDescent="0.25">
      <c r="A79"/>
      <c r="B79" s="449"/>
      <c r="C79" s="449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342"/>
      <c r="T79" s="71"/>
      <c r="U79" s="71"/>
      <c r="V79" s="71"/>
      <c r="W79" s="71"/>
      <c r="X79" s="71"/>
      <c r="Y79" s="71"/>
    </row>
    <row r="80" spans="1:25" ht="15" customHeight="1" x14ac:dyDescent="0.25">
      <c r="A80"/>
      <c r="B80" s="449"/>
      <c r="C80" s="449"/>
      <c r="D80" s="449"/>
      <c r="E80" s="449"/>
      <c r="F80" s="449"/>
      <c r="G80" s="449"/>
      <c r="H80" s="449"/>
      <c r="I80" s="449"/>
      <c r="J80" s="449"/>
      <c r="K80" s="449"/>
      <c r="L80" s="449"/>
      <c r="M80" s="449"/>
      <c r="N80" s="449"/>
      <c r="O80" s="449"/>
      <c r="P80" s="449"/>
      <c r="Q80" s="449"/>
      <c r="R80" s="449"/>
      <c r="S80" s="342"/>
      <c r="T80" s="71"/>
      <c r="U80" s="71"/>
      <c r="V80" s="71"/>
      <c r="W80" s="71"/>
      <c r="X80" s="71"/>
      <c r="Y80" s="71"/>
    </row>
    <row r="81" spans="1:26" ht="15" customHeight="1" x14ac:dyDescent="0.25">
      <c r="A81"/>
      <c r="B81" s="449"/>
      <c r="C81" s="449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342"/>
      <c r="T81" s="71"/>
      <c r="U81" s="71"/>
      <c r="V81" s="71"/>
      <c r="W81" s="71"/>
      <c r="X81" s="71"/>
      <c r="Y81" s="71"/>
    </row>
    <row r="82" spans="1:26" ht="13" customHeight="1" x14ac:dyDescent="0.25">
      <c r="A82"/>
      <c r="B82" s="449"/>
      <c r="C82" s="449"/>
      <c r="D82" s="449"/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49"/>
      <c r="P82" s="449"/>
      <c r="Q82" s="449"/>
      <c r="R82" s="449"/>
      <c r="S82" s="342"/>
      <c r="Y82" s="71"/>
    </row>
    <row r="83" spans="1:26" ht="13" customHeight="1" x14ac:dyDescent="0.25">
      <c r="A83"/>
      <c r="B83" s="449"/>
      <c r="C83" s="449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342"/>
      <c r="Y83" s="71"/>
    </row>
    <row r="84" spans="1:26" ht="13" customHeight="1" x14ac:dyDescent="0.25">
      <c r="A84"/>
      <c r="B84" s="449"/>
      <c r="C84" s="449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67"/>
      <c r="Y84" s="71"/>
    </row>
    <row r="85" spans="1:26" ht="13" customHeight="1" x14ac:dyDescent="0.25">
      <c r="A85"/>
      <c r="B85" s="449"/>
      <c r="C85" s="449"/>
      <c r="D85" s="449"/>
      <c r="E85" s="449"/>
      <c r="F85" s="449"/>
      <c r="G85" s="449"/>
      <c r="H85" s="449"/>
      <c r="I85" s="449"/>
      <c r="J85" s="449"/>
      <c r="K85" s="449"/>
      <c r="L85" s="449"/>
      <c r="M85" s="449"/>
      <c r="N85" s="449"/>
      <c r="O85" s="449"/>
      <c r="P85" s="449"/>
      <c r="Q85" s="449"/>
      <c r="R85" s="449"/>
      <c r="S85" s="467"/>
      <c r="Y85" s="71"/>
    </row>
    <row r="86" spans="1:26" ht="13" customHeight="1" x14ac:dyDescent="0.25">
      <c r="A86"/>
      <c r="B86" s="449"/>
      <c r="C86" s="449"/>
      <c r="D86" s="449"/>
      <c r="E86" s="449"/>
      <c r="F86" s="449"/>
      <c r="G86" s="449"/>
      <c r="H86" s="449"/>
      <c r="I86" s="449"/>
      <c r="J86" s="449"/>
      <c r="K86" s="449"/>
      <c r="L86" s="449"/>
      <c r="M86" s="449"/>
      <c r="N86" s="449"/>
      <c r="O86" s="449"/>
      <c r="P86" s="449"/>
      <c r="Q86" s="449"/>
      <c r="R86" s="449"/>
      <c r="S86" s="467"/>
      <c r="Y86" s="71"/>
    </row>
    <row r="87" spans="1:26" ht="13" customHeight="1" x14ac:dyDescent="0.25">
      <c r="A87"/>
      <c r="B87" s="449"/>
      <c r="C87" s="449"/>
      <c r="D87" s="449"/>
      <c r="E87" s="449"/>
      <c r="F87" s="449"/>
      <c r="G87" s="449"/>
      <c r="H87" s="449"/>
      <c r="I87" s="449"/>
      <c r="J87" s="449"/>
      <c r="K87" s="449"/>
      <c r="L87" s="449"/>
      <c r="M87" s="449"/>
      <c r="N87" s="449"/>
      <c r="O87" s="449"/>
      <c r="P87" s="449"/>
      <c r="Q87" s="449"/>
      <c r="R87" s="449"/>
      <c r="S87" s="467"/>
      <c r="X87" s="202"/>
      <c r="Y87" s="202"/>
    </row>
    <row r="88" spans="1:26" ht="13" customHeight="1" x14ac:dyDescent="0.25">
      <c r="A88"/>
      <c r="B88" s="449"/>
      <c r="C88" s="449"/>
      <c r="D88" s="449"/>
      <c r="E88" s="449"/>
      <c r="F88" s="449"/>
      <c r="G88" s="449"/>
      <c r="H88" s="449"/>
      <c r="I88" s="449"/>
      <c r="J88" s="449"/>
      <c r="K88" s="449"/>
      <c r="L88" s="449"/>
      <c r="M88" s="449"/>
      <c r="N88" s="449"/>
      <c r="O88" s="449"/>
      <c r="P88" s="449"/>
      <c r="Q88" s="449"/>
      <c r="R88" s="449"/>
      <c r="S88" s="449"/>
      <c r="Y88" s="202"/>
    </row>
    <row r="89" spans="1:26" ht="13" customHeight="1" x14ac:dyDescent="0.25">
      <c r="A89"/>
      <c r="B89" s="449"/>
      <c r="C89" s="449"/>
      <c r="D89" s="449"/>
      <c r="E89" s="449"/>
      <c r="F89" s="449"/>
      <c r="G89" s="449"/>
      <c r="H89" s="449"/>
      <c r="I89" s="449"/>
      <c r="J89" s="449"/>
      <c r="K89" s="449"/>
      <c r="L89" s="449"/>
      <c r="M89" s="449"/>
      <c r="N89" s="449"/>
      <c r="O89" s="449"/>
      <c r="P89" s="449"/>
      <c r="Q89" s="449"/>
      <c r="R89" s="449"/>
      <c r="S89" s="449"/>
      <c r="T89" s="46"/>
      <c r="Y89" s="202"/>
    </row>
    <row r="90" spans="1:26" ht="13" customHeight="1" x14ac:dyDescent="0.25">
      <c r="A90"/>
      <c r="B90" s="342"/>
      <c r="C90" s="342"/>
      <c r="D90" s="342"/>
      <c r="E90" s="342"/>
      <c r="F90" s="342"/>
      <c r="G90" s="342"/>
      <c r="H90" s="342"/>
      <c r="I90" s="342"/>
      <c r="J90" s="384"/>
      <c r="K90" s="384"/>
      <c r="L90" s="342"/>
      <c r="M90" s="342"/>
      <c r="N90" s="342"/>
      <c r="O90" s="342"/>
      <c r="P90" s="342"/>
      <c r="Q90" s="342"/>
      <c r="R90" s="342"/>
      <c r="S90" s="449"/>
      <c r="T90" s="89"/>
      <c r="U90" s="71"/>
      <c r="V90" s="71"/>
      <c r="W90" s="71"/>
      <c r="X90" s="71"/>
      <c r="Y90" s="468"/>
    </row>
    <row r="91" spans="1:26" ht="13" customHeight="1" x14ac:dyDescent="0.25">
      <c r="A91"/>
      <c r="B91" s="342"/>
      <c r="C91" s="342"/>
      <c r="D91" s="342"/>
      <c r="E91" s="342"/>
      <c r="F91" s="342"/>
      <c r="G91" s="342"/>
      <c r="H91" s="342"/>
      <c r="I91" s="342"/>
      <c r="J91" s="384"/>
      <c r="K91" s="384"/>
      <c r="L91" s="342"/>
      <c r="M91" s="342"/>
      <c r="N91" s="342"/>
      <c r="O91" s="342"/>
      <c r="P91" s="342"/>
      <c r="Q91" s="342"/>
      <c r="R91" s="342"/>
      <c r="S91" s="449"/>
      <c r="T91" s="71"/>
      <c r="U91" s="71"/>
      <c r="V91" s="71"/>
      <c r="W91" s="71"/>
      <c r="X91" s="468"/>
      <c r="Y91" s="350"/>
      <c r="Z91" s="202"/>
    </row>
    <row r="92" spans="1:26" ht="13" customHeight="1" x14ac:dyDescent="0.25">
      <c r="A92"/>
      <c r="S92" s="449"/>
      <c r="T92" s="71"/>
      <c r="U92" s="71"/>
      <c r="V92" s="71"/>
      <c r="W92" s="71"/>
      <c r="X92" s="468"/>
      <c r="Y92" s="469" t="s">
        <v>181</v>
      </c>
      <c r="Z92" s="202"/>
    </row>
    <row r="93" spans="1:26" ht="13" customHeight="1" x14ac:dyDescent="0.25">
      <c r="A93"/>
      <c r="S93" s="342"/>
      <c r="T93" s="71"/>
      <c r="U93" s="71"/>
      <c r="V93" s="71"/>
      <c r="W93" s="71"/>
      <c r="X93" s="468"/>
      <c r="Y93" s="210">
        <v>2000</v>
      </c>
      <c r="Z93" s="202"/>
    </row>
    <row r="94" spans="1:26" ht="13" customHeight="1" x14ac:dyDescent="0.25">
      <c r="A94"/>
      <c r="S94" s="46"/>
      <c r="T94" s="71"/>
      <c r="U94" s="71"/>
      <c r="V94" s="71"/>
      <c r="W94" s="71"/>
      <c r="X94" s="468"/>
      <c r="Y94" s="210">
        <v>5000</v>
      </c>
    </row>
    <row r="95" spans="1:26" ht="13" customHeight="1" x14ac:dyDescent="0.25">
      <c r="A95"/>
      <c r="S95" s="46"/>
      <c r="T95" s="71"/>
      <c r="U95" s="71"/>
      <c r="V95" s="71"/>
      <c r="W95" s="71"/>
      <c r="X95" s="468"/>
      <c r="Y95" s="210">
        <v>1000</v>
      </c>
    </row>
    <row r="96" spans="1:26" s="71" customFormat="1" ht="10.5" customHeight="1" x14ac:dyDescent="0.25">
      <c r="A96"/>
      <c r="B96" s="211"/>
      <c r="C96" s="211"/>
      <c r="D96" s="211"/>
      <c r="E96" s="211"/>
      <c r="F96" s="211"/>
      <c r="G96" s="211"/>
      <c r="H96" s="211"/>
      <c r="I96" s="211"/>
      <c r="J96" s="214"/>
      <c r="K96" s="214"/>
      <c r="L96" s="211"/>
      <c r="M96" s="211"/>
      <c r="N96" s="211"/>
      <c r="O96" s="211"/>
      <c r="P96" s="211"/>
      <c r="Q96" s="211"/>
      <c r="R96" s="211"/>
      <c r="S96" s="46"/>
      <c r="X96" s="468"/>
      <c r="Y96" s="210">
        <v>1000</v>
      </c>
    </row>
    <row r="97" spans="1:31" s="71" customFormat="1" ht="13" customHeight="1" x14ac:dyDescent="0.25">
      <c r="A97"/>
      <c r="B97" s="211"/>
      <c r="C97" s="211"/>
      <c r="D97" s="211"/>
      <c r="E97" s="211"/>
      <c r="F97" s="211"/>
      <c r="G97" s="211"/>
      <c r="H97" s="211"/>
      <c r="I97" s="211"/>
      <c r="J97" s="214"/>
      <c r="K97" s="214"/>
      <c r="L97" s="211"/>
      <c r="M97" s="211"/>
      <c r="N97" s="211"/>
      <c r="O97" s="211"/>
      <c r="P97" s="211"/>
      <c r="Q97" s="211"/>
      <c r="R97" s="211"/>
      <c r="X97" s="468"/>
      <c r="Y97" s="210">
        <v>1000</v>
      </c>
    </row>
    <row r="98" spans="1:31" s="71" customFormat="1" ht="13" customHeight="1" x14ac:dyDescent="0.25">
      <c r="A98"/>
      <c r="B98" s="211"/>
      <c r="C98" s="211"/>
      <c r="D98" s="211"/>
      <c r="E98" s="211"/>
      <c r="F98" s="211"/>
      <c r="G98" s="211"/>
      <c r="H98" s="211"/>
      <c r="I98" s="211"/>
      <c r="J98" s="214"/>
      <c r="K98" s="214"/>
      <c r="L98" s="211"/>
      <c r="M98" s="211"/>
      <c r="N98" s="211"/>
      <c r="O98" s="211"/>
      <c r="P98" s="211"/>
      <c r="Q98" s="211"/>
      <c r="R98" s="211"/>
      <c r="X98" s="468"/>
      <c r="Y98" s="202"/>
    </row>
    <row r="99" spans="1:31" s="71" customFormat="1" ht="13" customHeight="1" x14ac:dyDescent="0.25">
      <c r="A99"/>
      <c r="B99" s="211"/>
      <c r="C99" s="211"/>
      <c r="D99" s="211"/>
      <c r="E99" s="211"/>
      <c r="F99" s="211"/>
      <c r="G99" s="211"/>
      <c r="H99" s="211"/>
      <c r="I99" s="211"/>
      <c r="J99" s="214"/>
      <c r="K99" s="214"/>
      <c r="L99" s="211"/>
      <c r="M99" s="211"/>
      <c r="N99" s="211"/>
      <c r="O99" s="211"/>
      <c r="P99" s="211"/>
      <c r="Q99" s="211"/>
      <c r="R99" s="211"/>
      <c r="X99" s="468"/>
      <c r="Y99" s="202"/>
    </row>
    <row r="100" spans="1:31" s="71" customFormat="1" ht="13" customHeight="1" x14ac:dyDescent="0.25">
      <c r="A100"/>
      <c r="B100" s="211"/>
      <c r="C100" s="211"/>
      <c r="D100" s="211"/>
      <c r="E100" s="211"/>
      <c r="F100" s="211"/>
      <c r="G100" s="211"/>
      <c r="H100" s="211"/>
      <c r="I100" s="211"/>
      <c r="J100" s="214"/>
      <c r="K100" s="214"/>
      <c r="L100" s="211"/>
      <c r="M100" s="211"/>
      <c r="N100" s="211"/>
      <c r="O100" s="211"/>
      <c r="P100" s="211"/>
      <c r="Q100" s="211"/>
      <c r="R100" s="211"/>
      <c r="X100" s="468"/>
      <c r="Y100" s="468"/>
    </row>
    <row r="101" spans="1:31" s="71" customFormat="1" ht="13" customHeight="1" x14ac:dyDescent="0.25">
      <c r="A101"/>
      <c r="B101" s="211"/>
      <c r="C101" s="211"/>
      <c r="D101" s="211"/>
      <c r="E101" s="211"/>
      <c r="F101" s="211"/>
      <c r="G101" s="211"/>
      <c r="H101" s="211"/>
      <c r="I101" s="211"/>
      <c r="J101" s="214"/>
      <c r="K101" s="214"/>
      <c r="L101" s="211"/>
      <c r="M101" s="211"/>
      <c r="N101" s="211"/>
      <c r="O101" s="211"/>
      <c r="P101" s="211"/>
      <c r="Q101" s="211"/>
      <c r="R101" s="211"/>
      <c r="X101" s="468"/>
      <c r="Y101" s="468"/>
    </row>
    <row r="102" spans="1:31" s="71" customFormat="1" ht="13" customHeight="1" x14ac:dyDescent="0.25">
      <c r="A102"/>
      <c r="B102" s="211"/>
      <c r="C102" s="211"/>
      <c r="D102" s="211"/>
      <c r="E102" s="211"/>
      <c r="F102" s="211"/>
      <c r="G102" s="211"/>
      <c r="H102" s="211"/>
      <c r="I102" s="211"/>
      <c r="J102" s="214"/>
      <c r="K102" s="214"/>
      <c r="L102" s="211"/>
      <c r="M102" s="211"/>
      <c r="N102" s="211"/>
      <c r="O102" s="211"/>
      <c r="P102" s="211"/>
      <c r="Q102" s="211"/>
      <c r="R102" s="211"/>
      <c r="X102" s="468"/>
      <c r="Y102" s="468"/>
    </row>
    <row r="103" spans="1:31" s="71" customFormat="1" ht="13" customHeight="1" x14ac:dyDescent="0.25">
      <c r="A103"/>
      <c r="B103" s="211"/>
      <c r="C103" s="211"/>
      <c r="D103" s="211"/>
      <c r="E103" s="211"/>
      <c r="F103" s="211"/>
      <c r="G103" s="211"/>
      <c r="H103" s="211"/>
      <c r="I103" s="211"/>
      <c r="J103" s="214"/>
      <c r="K103" s="214"/>
      <c r="L103" s="211"/>
      <c r="M103" s="211"/>
      <c r="N103" s="211"/>
      <c r="O103" s="211"/>
      <c r="P103" s="211"/>
      <c r="Q103" s="211"/>
      <c r="R103" s="211"/>
      <c r="S103" s="211"/>
      <c r="X103" s="468"/>
      <c r="Y103" s="468"/>
      <c r="Z103" s="468"/>
      <c r="AA103" s="468"/>
      <c r="AB103" s="468"/>
    </row>
    <row r="104" spans="1:31" s="71" customFormat="1" ht="13" customHeight="1" x14ac:dyDescent="0.25">
      <c r="A104"/>
      <c r="B104" s="211"/>
      <c r="C104" s="211"/>
      <c r="D104" s="211"/>
      <c r="E104" s="211"/>
      <c r="F104" s="211"/>
      <c r="G104" s="211"/>
      <c r="H104" s="211"/>
      <c r="I104" s="211"/>
      <c r="J104" s="214"/>
      <c r="K104" s="214"/>
      <c r="L104" s="211"/>
      <c r="M104" s="211"/>
      <c r="N104" s="211"/>
      <c r="O104" s="211"/>
      <c r="P104" s="211"/>
      <c r="Q104" s="211"/>
      <c r="R104" s="211"/>
      <c r="S104" s="211"/>
      <c r="X104" s="468"/>
      <c r="Y104" s="468"/>
      <c r="Z104" s="468"/>
      <c r="AA104" s="468"/>
      <c r="AB104" s="468"/>
    </row>
    <row r="105" spans="1:31" s="71" customFormat="1" ht="13" customHeight="1" x14ac:dyDescent="0.25">
      <c r="A105"/>
      <c r="B105" s="211"/>
      <c r="C105" s="211"/>
      <c r="D105" s="211"/>
      <c r="E105" s="211"/>
      <c r="F105" s="211"/>
      <c r="G105" s="211"/>
      <c r="H105" s="211"/>
      <c r="I105" s="211"/>
      <c r="J105" s="214"/>
      <c r="K105" s="214"/>
      <c r="L105" s="211"/>
      <c r="M105" s="211"/>
      <c r="N105" s="211"/>
      <c r="O105" s="211"/>
      <c r="P105" s="211"/>
      <c r="Q105" s="211"/>
      <c r="R105" s="211"/>
      <c r="S105" s="211"/>
      <c r="Z105" s="468"/>
      <c r="AA105" s="468"/>
      <c r="AB105" s="468"/>
    </row>
    <row r="106" spans="1:31" s="71" customFormat="1" ht="13" customHeight="1" x14ac:dyDescent="0.25">
      <c r="A106"/>
      <c r="B106" s="211"/>
      <c r="C106" s="211"/>
      <c r="D106" s="211"/>
      <c r="E106" s="211"/>
      <c r="F106" s="211"/>
      <c r="G106" s="211"/>
      <c r="H106" s="211"/>
      <c r="I106" s="211"/>
      <c r="J106" s="214"/>
      <c r="K106" s="214"/>
      <c r="L106" s="211"/>
      <c r="M106" s="211"/>
      <c r="N106" s="211"/>
      <c r="O106" s="211"/>
      <c r="P106" s="211"/>
      <c r="Q106" s="211"/>
      <c r="R106" s="211"/>
      <c r="S106" s="211"/>
      <c r="Z106" s="468"/>
      <c r="AA106" s="470"/>
      <c r="AB106" s="470"/>
      <c r="AC106" s="311"/>
      <c r="AD106" s="311"/>
      <c r="AE106" s="311"/>
    </row>
    <row r="107" spans="1:31" s="71" customFormat="1" ht="13" customHeight="1" x14ac:dyDescent="0.25">
      <c r="A107"/>
      <c r="B107" s="211"/>
      <c r="C107" s="211"/>
      <c r="D107" s="211"/>
      <c r="E107" s="211"/>
      <c r="F107" s="211"/>
      <c r="G107" s="211"/>
      <c r="H107" s="211"/>
      <c r="I107" s="211"/>
      <c r="J107" s="214"/>
      <c r="K107" s="214"/>
      <c r="L107" s="211"/>
      <c r="M107" s="211"/>
      <c r="N107" s="211"/>
      <c r="O107" s="211"/>
      <c r="P107" s="211"/>
      <c r="Q107" s="211"/>
      <c r="R107" s="211"/>
      <c r="S107" s="211"/>
      <c r="Z107" s="468"/>
      <c r="AA107" s="468"/>
      <c r="AB107" s="468"/>
    </row>
    <row r="108" spans="1:31" s="71" customFormat="1" ht="13" customHeight="1" x14ac:dyDescent="0.25">
      <c r="A108"/>
      <c r="B108" s="211"/>
      <c r="C108" s="211"/>
      <c r="D108" s="211"/>
      <c r="E108" s="211"/>
      <c r="F108" s="211"/>
      <c r="G108" s="211"/>
      <c r="H108" s="211"/>
      <c r="I108" s="211"/>
      <c r="J108" s="214"/>
      <c r="K108" s="214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Z108" s="468"/>
      <c r="AA108" s="468"/>
      <c r="AB108" s="468"/>
    </row>
    <row r="109" spans="1:31" ht="13" customHeight="1" x14ac:dyDescent="0.25">
      <c r="A109"/>
      <c r="Y109" s="71"/>
      <c r="Z109" s="202"/>
      <c r="AA109" s="202"/>
      <c r="AB109" s="202"/>
    </row>
    <row r="110" spans="1:31" ht="13" customHeight="1" x14ac:dyDescent="0.25">
      <c r="A110"/>
      <c r="Y110" s="71"/>
      <c r="Z110" s="202"/>
      <c r="AA110" s="202"/>
      <c r="AB110" s="202"/>
    </row>
    <row r="111" spans="1:31" ht="13" customHeight="1" x14ac:dyDescent="0.25">
      <c r="A111"/>
      <c r="S111" s="71"/>
      <c r="Y111" s="71"/>
      <c r="Z111" s="202"/>
      <c r="AA111" s="202"/>
      <c r="AB111" s="202"/>
    </row>
    <row r="112" spans="1:31" ht="13" customHeight="1" x14ac:dyDescent="0.25">
      <c r="A112"/>
      <c r="S112" s="71"/>
      <c r="Y112" s="71"/>
      <c r="Z112" s="202"/>
      <c r="AA112" s="202"/>
      <c r="AB112" s="202"/>
    </row>
    <row r="113" spans="1:28" ht="13" customHeight="1" x14ac:dyDescent="0.25">
      <c r="A113"/>
      <c r="S113" s="71"/>
      <c r="Z113" s="468"/>
      <c r="AA113" s="202"/>
      <c r="AB113" s="202"/>
    </row>
    <row r="114" spans="1:28" ht="13" customHeight="1" x14ac:dyDescent="0.25">
      <c r="A114"/>
      <c r="S114" s="71"/>
      <c r="Z114" s="468"/>
      <c r="AA114" s="202"/>
      <c r="AB114" s="202"/>
    </row>
    <row r="115" spans="1:28" ht="13" customHeight="1" x14ac:dyDescent="0.25">
      <c r="A115"/>
      <c r="S115" s="71"/>
      <c r="Z115" s="468"/>
      <c r="AA115" s="202"/>
      <c r="AB115" s="202"/>
    </row>
    <row r="116" spans="1:28" ht="13" customHeight="1" x14ac:dyDescent="0.25">
      <c r="A116"/>
      <c r="S116" s="71"/>
      <c r="Z116" s="468"/>
      <c r="AA116" s="202"/>
      <c r="AB116" s="202"/>
    </row>
    <row r="117" spans="1:28" s="71" customFormat="1" ht="13" customHeight="1" x14ac:dyDescent="0.25">
      <c r="A117"/>
      <c r="B117" s="211"/>
      <c r="C117" s="211"/>
      <c r="D117" s="211"/>
      <c r="E117" s="211"/>
      <c r="F117" s="211"/>
      <c r="G117" s="211"/>
      <c r="H117" s="211"/>
      <c r="I117" s="211"/>
      <c r="J117" s="214"/>
      <c r="K117" s="214"/>
      <c r="L117" s="211"/>
      <c r="M117" s="211"/>
      <c r="N117" s="211"/>
      <c r="O117" s="211"/>
      <c r="P117" s="211"/>
      <c r="Q117" s="211"/>
      <c r="R117" s="211"/>
      <c r="T117" s="211"/>
      <c r="U117" s="211"/>
      <c r="V117" s="211"/>
      <c r="W117" s="211"/>
      <c r="X117" s="211"/>
      <c r="Y117" s="211"/>
      <c r="Z117" s="468"/>
      <c r="AA117" s="468"/>
      <c r="AB117" s="468"/>
    </row>
    <row r="118" spans="1:28" s="71" customFormat="1" ht="13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 s="211"/>
      <c r="O118" s="211"/>
      <c r="P118" s="211"/>
      <c r="Q118" s="211"/>
      <c r="R118" s="211"/>
      <c r="T118"/>
      <c r="U118" s="211"/>
      <c r="V118" s="211"/>
      <c r="W118" s="211"/>
      <c r="X118" s="211"/>
      <c r="Y118" s="211"/>
      <c r="Z118" s="468"/>
      <c r="AA118" s="468"/>
      <c r="AB118" s="468"/>
    </row>
    <row r="119" spans="1:28" s="71" customFormat="1" ht="13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T119" s="202"/>
      <c r="U119" s="202"/>
      <c r="V119" s="202"/>
      <c r="W119" s="202"/>
      <c r="X119" s="202"/>
      <c r="Y119" s="202"/>
      <c r="Z119" s="468"/>
      <c r="AA119" s="468"/>
      <c r="AB119" s="468"/>
    </row>
    <row r="120" spans="1:28" s="71" customFormat="1" ht="13" customHeight="1" x14ac:dyDescent="0.25">
      <c r="A120"/>
      <c r="B120"/>
      <c r="C120" s="253"/>
      <c r="D120" s="90" t="s">
        <v>182</v>
      </c>
      <c r="E120" s="90" t="s">
        <v>183</v>
      </c>
      <c r="F120" s="299" t="s">
        <v>184</v>
      </c>
      <c r="G120" s="299" t="s">
        <v>185</v>
      </c>
      <c r="H120"/>
      <c r="I120"/>
      <c r="J120"/>
      <c r="K120"/>
      <c r="L120"/>
      <c r="M120" s="253"/>
      <c r="N120" s="90"/>
      <c r="O120" s="90"/>
      <c r="P120" s="299"/>
      <c r="Q120" s="299"/>
      <c r="R120"/>
      <c r="T120" s="202"/>
      <c r="U120" s="202"/>
      <c r="V120" s="202"/>
      <c r="W120" s="202"/>
      <c r="X120" s="202"/>
      <c r="Y120" s="202"/>
      <c r="Z120" s="468"/>
      <c r="AA120" s="468"/>
      <c r="AB120" s="468"/>
    </row>
    <row r="121" spans="1:28" s="71" customFormat="1" ht="13" customHeight="1" x14ac:dyDescent="0.25">
      <c r="A121"/>
      <c r="B121"/>
      <c r="C121" s="90" t="s">
        <v>186</v>
      </c>
      <c r="D121" s="452">
        <f>SUM(D125:D138)</f>
        <v>160</v>
      </c>
      <c r="E121" s="453"/>
      <c r="F121" s="453"/>
      <c r="G121" s="454"/>
      <c r="H121"/>
      <c r="I121"/>
      <c r="J121"/>
      <c r="K121"/>
      <c r="L121"/>
      <c r="M121" s="90"/>
      <c r="N121" s="452"/>
      <c r="O121" s="453"/>
      <c r="P121" s="453"/>
      <c r="Q121" s="454"/>
      <c r="R121"/>
      <c r="T121" s="202"/>
      <c r="U121" s="202"/>
      <c r="V121" s="202"/>
      <c r="W121" s="202"/>
      <c r="X121" s="202"/>
      <c r="Y121" s="202"/>
    </row>
    <row r="122" spans="1:28" s="71" customFormat="1" ht="13" customHeight="1" x14ac:dyDescent="0.25">
      <c r="A122"/>
      <c r="B122"/>
      <c r="C122" s="211"/>
      <c r="D122" s="453"/>
      <c r="E122" s="452">
        <f>SUM(E126:E138)</f>
        <v>115</v>
      </c>
      <c r="F122" s="452">
        <f>SUM(F126:F138)</f>
        <v>105</v>
      </c>
      <c r="G122" s="454"/>
      <c r="H122"/>
      <c r="I122"/>
      <c r="J122"/>
      <c r="K122"/>
      <c r="L122" s="238"/>
      <c r="M122" s="319" t="s">
        <v>187</v>
      </c>
      <c r="N122" s="319" t="s">
        <v>188</v>
      </c>
      <c r="O122" s="238" t="s">
        <v>189</v>
      </c>
      <c r="P122" s="238"/>
      <c r="Q122" s="319"/>
      <c r="R122" s="238"/>
      <c r="T122" s="202"/>
      <c r="U122" s="202"/>
      <c r="V122" s="202"/>
      <c r="W122" s="202"/>
      <c r="X122" s="202"/>
      <c r="Y122" s="202"/>
    </row>
    <row r="123" spans="1:28" s="71" customFormat="1" ht="13" customHeight="1" x14ac:dyDescent="0.25">
      <c r="A123"/>
      <c r="B123"/>
      <c r="D123" s="452"/>
      <c r="E123" s="454"/>
      <c r="F123" s="454"/>
      <c r="G123" s="452">
        <f>SUM(G127:G139)</f>
        <v>143</v>
      </c>
      <c r="H123"/>
      <c r="I123"/>
      <c r="J123"/>
      <c r="K123"/>
      <c r="L123" s="71" t="s">
        <v>190</v>
      </c>
      <c r="M123" s="71">
        <f>SUM(M124:M127)</f>
        <v>140</v>
      </c>
      <c r="N123" s="71">
        <f>SUM(N124:N127)</f>
        <v>70</v>
      </c>
      <c r="O123" s="71">
        <f>SUM(O124:O127)</f>
        <v>110</v>
      </c>
      <c r="S123"/>
      <c r="T123"/>
      <c r="U123" s="202"/>
      <c r="V123" s="202"/>
      <c r="W123" s="202"/>
      <c r="X123" s="202"/>
      <c r="Y123" s="202"/>
    </row>
    <row r="124" spans="1:28" s="71" customFormat="1" ht="13" customHeight="1" x14ac:dyDescent="0.25">
      <c r="B124"/>
      <c r="D124" s="452"/>
      <c r="E124" s="454"/>
      <c r="F124" s="454"/>
      <c r="G124" s="452"/>
      <c r="H124"/>
      <c r="I124"/>
      <c r="J124"/>
      <c r="K124"/>
      <c r="L124" s="238" t="s">
        <v>191</v>
      </c>
      <c r="M124" s="238">
        <v>20</v>
      </c>
      <c r="N124" s="238">
        <v>5</v>
      </c>
      <c r="O124" s="238">
        <v>15</v>
      </c>
      <c r="P124" s="238"/>
      <c r="Q124" s="320"/>
      <c r="R124" s="320"/>
      <c r="S124"/>
      <c r="T124"/>
      <c r="U124" s="202"/>
      <c r="V124" s="202"/>
      <c r="W124" s="202"/>
      <c r="X124" s="202"/>
      <c r="Y124" s="202"/>
    </row>
    <row r="125" spans="1:28" s="71" customFormat="1" ht="13" customHeight="1" x14ac:dyDescent="0.25">
      <c r="B125"/>
      <c r="C125" s="90" t="s">
        <v>191</v>
      </c>
      <c r="D125" s="452">
        <v>50</v>
      </c>
      <c r="E125" s="454"/>
      <c r="F125" s="454"/>
      <c r="G125" s="453"/>
      <c r="H125"/>
      <c r="I125"/>
      <c r="J125"/>
      <c r="K125"/>
      <c r="L125" s="238" t="s">
        <v>192</v>
      </c>
      <c r="M125" s="238">
        <v>30</v>
      </c>
      <c r="N125" s="238">
        <v>30</v>
      </c>
      <c r="O125" s="238">
        <v>40</v>
      </c>
      <c r="P125" s="238"/>
      <c r="Q125" s="320"/>
      <c r="R125" s="320"/>
      <c r="S125" s="321"/>
      <c r="T125"/>
      <c r="U125" s="202"/>
      <c r="V125" s="202"/>
      <c r="W125" s="202"/>
      <c r="X125" s="202"/>
      <c r="Y125" s="202"/>
    </row>
    <row r="126" spans="1:28" s="71" customFormat="1" ht="13" customHeight="1" x14ac:dyDescent="0.25">
      <c r="B126"/>
      <c r="C126" s="211"/>
      <c r="D126" s="454"/>
      <c r="E126" s="452">
        <v>15</v>
      </c>
      <c r="F126" s="454">
        <v>40</v>
      </c>
      <c r="G126" s="454"/>
      <c r="H126"/>
      <c r="I126"/>
      <c r="J126"/>
      <c r="K126"/>
      <c r="L126" s="238" t="s">
        <v>193</v>
      </c>
      <c r="M126" s="238">
        <v>40</v>
      </c>
      <c r="N126" s="238">
        <v>20</v>
      </c>
      <c r="O126" s="238">
        <v>20</v>
      </c>
      <c r="P126" s="238"/>
      <c r="Q126" s="320"/>
      <c r="R126" s="320"/>
      <c r="T126"/>
      <c r="U126" s="202"/>
      <c r="V126" s="202"/>
      <c r="W126" s="202"/>
      <c r="X126" s="202"/>
      <c r="Y126" s="202"/>
    </row>
    <row r="127" spans="1:28" s="71" customFormat="1" ht="13" customHeight="1" x14ac:dyDescent="0.25">
      <c r="B127"/>
      <c r="C127" s="211"/>
      <c r="D127" s="453"/>
      <c r="E127" s="454"/>
      <c r="F127" s="454"/>
      <c r="G127" s="454">
        <v>30</v>
      </c>
      <c r="H127"/>
      <c r="I127"/>
      <c r="J127"/>
      <c r="K127"/>
      <c r="L127" s="238" t="s">
        <v>194</v>
      </c>
      <c r="M127" s="238">
        <v>50</v>
      </c>
      <c r="N127" s="238">
        <v>15</v>
      </c>
      <c r="O127" s="238">
        <v>35</v>
      </c>
      <c r="P127" s="238"/>
      <c r="Q127" s="238"/>
      <c r="R127" s="320"/>
      <c r="S127" s="238"/>
      <c r="T127"/>
      <c r="U127" s="202"/>
      <c r="V127" s="202"/>
      <c r="W127" s="202"/>
      <c r="X127" s="202"/>
      <c r="Y127" s="202"/>
    </row>
    <row r="128" spans="1:28" s="71" customFormat="1" ht="13" customHeight="1" x14ac:dyDescent="0.25">
      <c r="B128"/>
      <c r="C128" s="211"/>
      <c r="D128" s="453"/>
      <c r="E128" s="454"/>
      <c r="F128" s="454"/>
      <c r="G128" s="454"/>
      <c r="H128"/>
      <c r="I128"/>
      <c r="J128"/>
      <c r="K128"/>
      <c r="L128" s="238"/>
      <c r="M128" s="238"/>
      <c r="N128" s="238"/>
      <c r="O128" s="238"/>
      <c r="P128" s="238"/>
      <c r="Q128" s="238"/>
      <c r="R128" s="320"/>
      <c r="S128" s="321"/>
      <c r="T128"/>
      <c r="U128" s="202"/>
      <c r="V128" s="202"/>
      <c r="W128" s="202"/>
      <c r="X128" s="202"/>
      <c r="Y128" s="202"/>
    </row>
    <row r="129" spans="1:25" s="71" customFormat="1" ht="13.5" customHeight="1" x14ac:dyDescent="0.25">
      <c r="B129"/>
      <c r="C129" s="90" t="s">
        <v>192</v>
      </c>
      <c r="D129" s="452">
        <v>70</v>
      </c>
      <c r="E129" s="454"/>
      <c r="F129" s="454"/>
      <c r="G129" s="453"/>
      <c r="H129"/>
      <c r="I129"/>
      <c r="J129"/>
      <c r="K129"/>
      <c r="L129"/>
      <c r="M129" s="90"/>
      <c r="N129" s="452"/>
      <c r="O129" s="454"/>
      <c r="P129" s="454"/>
      <c r="Q129" s="453"/>
      <c r="R129"/>
      <c r="S129" s="321"/>
      <c r="T129"/>
      <c r="U129" s="202"/>
      <c r="V129" s="202"/>
      <c r="W129" s="202"/>
      <c r="X129" s="202"/>
      <c r="Y129" s="202"/>
    </row>
    <row r="130" spans="1:25" s="71" customFormat="1" ht="13.5" customHeight="1" x14ac:dyDescent="0.25">
      <c r="B130"/>
      <c r="C130" s="211"/>
      <c r="D130" s="454"/>
      <c r="E130" s="452">
        <v>20</v>
      </c>
      <c r="F130" s="454">
        <v>30</v>
      </c>
      <c r="G130" s="454"/>
      <c r="H130"/>
      <c r="I130"/>
      <c r="J130"/>
      <c r="K130"/>
      <c r="L130"/>
      <c r="M130" s="211"/>
      <c r="N130" s="454"/>
      <c r="O130" s="452"/>
      <c r="P130" s="454"/>
      <c r="Q130" s="454"/>
      <c r="R130"/>
      <c r="S130" s="321"/>
      <c r="T130"/>
      <c r="U130" s="202"/>
      <c r="V130" s="202"/>
      <c r="W130" s="202"/>
      <c r="X130" s="202"/>
      <c r="Y130" s="202"/>
    </row>
    <row r="131" spans="1:25" s="71" customFormat="1" ht="13.5" customHeight="1" x14ac:dyDescent="0.25">
      <c r="B131"/>
      <c r="C131" s="211"/>
      <c r="D131" s="453"/>
      <c r="E131" s="454"/>
      <c r="F131" s="454"/>
      <c r="G131" s="454">
        <v>30</v>
      </c>
      <c r="H131"/>
      <c r="I131"/>
      <c r="J131"/>
      <c r="K131"/>
      <c r="L131"/>
      <c r="M131" s="211"/>
      <c r="N131" s="453"/>
      <c r="O131" s="454"/>
      <c r="P131" s="454"/>
      <c r="Q131" s="454"/>
      <c r="R131"/>
      <c r="S131" s="321"/>
      <c r="T131"/>
      <c r="U131" s="202"/>
      <c r="V131" s="202"/>
      <c r="W131" s="202"/>
      <c r="X131" s="202"/>
      <c r="Y131" s="202"/>
    </row>
    <row r="132" spans="1:25" s="71" customFormat="1" ht="13.5" customHeight="1" x14ac:dyDescent="0.25">
      <c r="B132"/>
      <c r="C132" s="211"/>
      <c r="D132" s="453"/>
      <c r="E132" s="454"/>
      <c r="F132" s="454"/>
      <c r="G132" s="454"/>
      <c r="H132"/>
      <c r="I132"/>
      <c r="J132"/>
      <c r="K132"/>
      <c r="L132"/>
      <c r="M132" s="211"/>
      <c r="N132" s="453"/>
      <c r="O132" s="454"/>
      <c r="P132" s="454"/>
      <c r="Q132" s="454"/>
      <c r="R132"/>
      <c r="S132"/>
      <c r="T132"/>
      <c r="U132" s="202"/>
      <c r="V132" s="202"/>
      <c r="W132" s="202"/>
      <c r="X132" s="202"/>
      <c r="Y132" s="202"/>
    </row>
    <row r="133" spans="1:25" s="71" customFormat="1" ht="13.5" customHeight="1" x14ac:dyDescent="0.25">
      <c r="B133"/>
      <c r="C133" s="90" t="s">
        <v>193</v>
      </c>
      <c r="D133" s="452">
        <v>20</v>
      </c>
      <c r="E133" s="454"/>
      <c r="F133" s="454"/>
      <c r="G133" s="453"/>
      <c r="H133"/>
      <c r="I133"/>
      <c r="J133"/>
      <c r="K133"/>
      <c r="L133"/>
      <c r="M133" s="90"/>
      <c r="N133" s="452"/>
      <c r="O133" s="454"/>
      <c r="P133" s="454"/>
      <c r="Q133" s="453"/>
      <c r="R133"/>
      <c r="S133"/>
      <c r="T133"/>
      <c r="U133" s="202"/>
      <c r="V133" s="202"/>
      <c r="W133" s="202"/>
      <c r="X133" s="202"/>
      <c r="Y133" s="202"/>
    </row>
    <row r="134" spans="1:25" s="71" customFormat="1" ht="13.5" customHeight="1" x14ac:dyDescent="0.25">
      <c r="B134"/>
      <c r="C134" s="211"/>
      <c r="D134" s="454"/>
      <c r="E134" s="452">
        <v>40</v>
      </c>
      <c r="F134" s="454">
        <v>20</v>
      </c>
      <c r="G134" s="454"/>
      <c r="H134"/>
      <c r="I134"/>
      <c r="J134"/>
      <c r="K134"/>
      <c r="L134"/>
      <c r="M134" s="211"/>
      <c r="N134" s="454"/>
      <c r="O134" s="452"/>
      <c r="P134" s="454"/>
      <c r="Q134" s="454"/>
      <c r="R134"/>
      <c r="S134"/>
      <c r="T134"/>
      <c r="U134" s="202"/>
      <c r="V134" s="202"/>
      <c r="W134" s="202"/>
      <c r="X134" s="202"/>
      <c r="Y134" s="202"/>
    </row>
    <row r="135" spans="1:25" s="71" customFormat="1" ht="13.5" customHeight="1" x14ac:dyDescent="0.25">
      <c r="B135"/>
      <c r="C135" s="211"/>
      <c r="D135" s="453"/>
      <c r="E135" s="454"/>
      <c r="F135" s="454"/>
      <c r="G135" s="454">
        <v>23</v>
      </c>
      <c r="H135"/>
      <c r="I135"/>
      <c r="J135"/>
      <c r="K135"/>
      <c r="L135"/>
      <c r="M135" s="211"/>
      <c r="N135" s="453"/>
      <c r="O135" s="454"/>
      <c r="P135" s="454"/>
      <c r="Q135" s="454"/>
      <c r="R135"/>
      <c r="S135"/>
      <c r="T135"/>
      <c r="U135" s="202"/>
      <c r="V135" s="202"/>
      <c r="W135" s="202"/>
      <c r="X135" s="202"/>
      <c r="Y135" s="202"/>
    </row>
    <row r="136" spans="1:25" s="71" customFormat="1" ht="13.5" customHeight="1" x14ac:dyDescent="0.25">
      <c r="B136"/>
      <c r="C136" s="211"/>
      <c r="D136" s="453"/>
      <c r="E136" s="454"/>
      <c r="F136" s="454"/>
      <c r="G136" s="454"/>
      <c r="H136"/>
      <c r="I136"/>
      <c r="J136"/>
      <c r="K136"/>
      <c r="L136"/>
      <c r="M136" s="211"/>
      <c r="N136" s="453"/>
      <c r="O136" s="454"/>
      <c r="P136" s="454"/>
      <c r="Q136" s="454"/>
      <c r="R136"/>
      <c r="S136"/>
      <c r="T136"/>
      <c r="U136" s="202"/>
      <c r="V136" s="202"/>
      <c r="W136" s="202"/>
      <c r="X136" s="202"/>
      <c r="Y136" s="202"/>
    </row>
    <row r="137" spans="1:25" s="71" customFormat="1" ht="13.5" customHeight="1" x14ac:dyDescent="0.25">
      <c r="B137"/>
      <c r="C137" s="90" t="s">
        <v>194</v>
      </c>
      <c r="D137" s="452">
        <v>20</v>
      </c>
      <c r="E137" s="454"/>
      <c r="F137" s="454"/>
      <c r="G137" s="454"/>
      <c r="H137"/>
      <c r="I137"/>
      <c r="J137"/>
      <c r="K137"/>
      <c r="L137"/>
      <c r="M137" s="90"/>
      <c r="N137" s="452"/>
      <c r="O137" s="454"/>
      <c r="P137" s="454"/>
      <c r="Q137" s="454"/>
      <c r="R137"/>
      <c r="S137"/>
      <c r="T137"/>
      <c r="U137" s="202"/>
      <c r="V137" s="202"/>
      <c r="W137" s="202"/>
      <c r="X137" s="202"/>
      <c r="Y137" s="202"/>
    </row>
    <row r="138" spans="1:25" s="71" customFormat="1" ht="13.5" customHeight="1" x14ac:dyDescent="0.25">
      <c r="A138" s="211"/>
      <c r="B138"/>
      <c r="C138" s="211"/>
      <c r="D138" s="454"/>
      <c r="E138" s="452">
        <v>40</v>
      </c>
      <c r="F138" s="454">
        <v>15</v>
      </c>
      <c r="G138" s="454"/>
      <c r="H138"/>
      <c r="I138"/>
      <c r="J138"/>
      <c r="K138"/>
      <c r="L138"/>
      <c r="M138" s="211"/>
      <c r="N138" s="454"/>
      <c r="O138" s="452"/>
      <c r="P138" s="454"/>
      <c r="Q138" s="454"/>
      <c r="R138"/>
      <c r="S138"/>
      <c r="T138"/>
      <c r="U138" s="211"/>
      <c r="V138" s="211"/>
      <c r="W138" s="211"/>
      <c r="X138" s="211"/>
      <c r="Y138" s="211"/>
    </row>
    <row r="139" spans="1:25" s="71" customFormat="1" ht="13.5" customHeight="1" x14ac:dyDescent="0.25">
      <c r="A139" s="211"/>
      <c r="B139"/>
      <c r="C139" s="211"/>
      <c r="D139" s="454"/>
      <c r="E139" s="454"/>
      <c r="F139" s="454"/>
      <c r="G139" s="454">
        <v>60</v>
      </c>
      <c r="H139"/>
      <c r="I139"/>
      <c r="J139"/>
      <c r="K139"/>
      <c r="L139"/>
      <c r="M139" s="211"/>
      <c r="N139" s="454"/>
      <c r="O139" s="454"/>
      <c r="P139" s="454"/>
      <c r="Q139" s="454"/>
      <c r="R139"/>
      <c r="S139"/>
      <c r="T139"/>
      <c r="U139" s="211"/>
      <c r="V139" s="211"/>
      <c r="W139" s="211"/>
      <c r="X139" s="211"/>
      <c r="Y139" s="211"/>
    </row>
    <row r="140" spans="1:25" ht="13.5" customHeight="1" x14ac:dyDescent="0.25">
      <c r="A140" s="202"/>
      <c r="B140"/>
      <c r="H140"/>
      <c r="I140"/>
      <c r="J140"/>
      <c r="K140"/>
      <c r="L140"/>
      <c r="R140"/>
      <c r="S140"/>
      <c r="T140"/>
    </row>
    <row r="141" spans="1:25" ht="13.5" customHeight="1" x14ac:dyDescent="0.25">
      <c r="A141" s="202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5" ht="13.5" customHeight="1" x14ac:dyDescent="0.25">
      <c r="A142" s="20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5" ht="13.5" customHeight="1" x14ac:dyDescent="0.25">
      <c r="A143" s="202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5" ht="13.5" customHeight="1" x14ac:dyDescent="0.25">
      <c r="A144" s="202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253"/>
    </row>
    <row r="145" spans="1:25" ht="13.5" customHeight="1" x14ac:dyDescent="0.25">
      <c r="A145" s="202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25" ht="13.5" customHeight="1" x14ac:dyDescent="0.25">
      <c r="A146" s="202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25" ht="13.5" customHeight="1" x14ac:dyDescent="0.25">
      <c r="A147" s="202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25" ht="13.5" customHeight="1" x14ac:dyDescent="0.25">
      <c r="A148" s="202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25" ht="13.5" customHeight="1" x14ac:dyDescent="0.25">
      <c r="A149" s="202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253"/>
    </row>
    <row r="150" spans="1:25" ht="13.5" customHeight="1" x14ac:dyDescent="0.25">
      <c r="A150" s="202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25" ht="13.5" customHeight="1" x14ac:dyDescent="0.25">
      <c r="A151" s="202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25" ht="13.5" customHeight="1" x14ac:dyDescent="0.25">
      <c r="A152" s="20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202"/>
    </row>
    <row r="153" spans="1:25" s="202" customFormat="1" ht="13.5" customHeight="1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T153" s="211"/>
      <c r="U153" s="211"/>
      <c r="V153" s="211"/>
      <c r="W153" s="211"/>
      <c r="X153" s="211"/>
      <c r="Y153" s="211"/>
    </row>
    <row r="154" spans="1:25" s="202" customFormat="1" ht="13.5" customHeight="1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T154" s="211"/>
      <c r="U154" s="211"/>
      <c r="V154" s="211"/>
      <c r="W154" s="211"/>
      <c r="X154" s="211"/>
      <c r="Y154" s="211"/>
    </row>
    <row r="155" spans="1:25" s="202" customFormat="1" ht="13.5" customHeight="1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T155" s="211"/>
      <c r="U155" s="211"/>
      <c r="V155" s="211"/>
      <c r="W155" s="211"/>
      <c r="X155" s="211"/>
      <c r="Y155" s="211"/>
    </row>
    <row r="156" spans="1:25" s="202" customFormat="1" ht="13.5" customHeight="1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T156" s="211"/>
      <c r="U156" s="211"/>
      <c r="V156" s="211"/>
      <c r="W156" s="211"/>
      <c r="X156" s="211"/>
      <c r="Y156" s="211"/>
    </row>
    <row r="157" spans="1:25" s="202" customFormat="1" ht="13.5" customHeight="1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T157" s="211"/>
      <c r="U157" s="211"/>
      <c r="V157" s="211"/>
      <c r="W157" s="211"/>
      <c r="X157" s="211"/>
      <c r="Y157" s="211"/>
    </row>
    <row r="158" spans="1:25" s="202" customFormat="1" ht="13.5" customHeight="1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T158" s="211"/>
      <c r="U158" s="211"/>
      <c r="V158" s="211"/>
      <c r="W158" s="211"/>
      <c r="X158" s="211"/>
      <c r="Y158" s="211"/>
    </row>
    <row r="159" spans="1:25" s="202" customFormat="1" ht="13.5" customHeight="1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T159" s="211"/>
      <c r="U159" s="211"/>
      <c r="V159" s="211"/>
      <c r="W159" s="211"/>
      <c r="X159" s="211"/>
      <c r="Y159" s="211"/>
    </row>
    <row r="160" spans="1:25" s="202" customFormat="1" ht="13.5" customHeight="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T160" s="211"/>
      <c r="U160" s="211"/>
      <c r="V160" s="211"/>
      <c r="W160" s="211"/>
      <c r="X160" s="211"/>
      <c r="Y160" s="211"/>
    </row>
    <row r="161" spans="1:25" s="202" customFormat="1" ht="13.5" customHeight="1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T161" s="211"/>
      <c r="U161" s="211"/>
      <c r="V161" s="211"/>
      <c r="W161" s="211"/>
      <c r="X161" s="211"/>
      <c r="Y161" s="211"/>
    </row>
    <row r="162" spans="1:25" s="202" customFormat="1" ht="13.5" customHeight="1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T162" s="211"/>
      <c r="U162" s="211"/>
      <c r="V162" s="211"/>
      <c r="W162" s="211"/>
      <c r="X162" s="211"/>
      <c r="Y162" s="211"/>
    </row>
    <row r="163" spans="1:25" s="202" customFormat="1" ht="13.5" customHeight="1" x14ac:dyDescent="0.25"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T163" s="211"/>
      <c r="U163" s="211"/>
      <c r="V163" s="211"/>
      <c r="W163" s="211"/>
      <c r="X163" s="211"/>
      <c r="Y163" s="211"/>
    </row>
    <row r="164" spans="1:25" s="202" customFormat="1" ht="13.5" customHeight="1" x14ac:dyDescent="0.25"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T164" s="211"/>
      <c r="U164" s="211"/>
      <c r="V164" s="211"/>
      <c r="W164" s="211"/>
      <c r="X164" s="211"/>
      <c r="Y164" s="211"/>
    </row>
    <row r="165" spans="1:25" s="202" customFormat="1" ht="13.5" customHeight="1" x14ac:dyDescent="0.25"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T165" s="211"/>
      <c r="U165" s="211"/>
      <c r="V165" s="211"/>
      <c r="W165" s="211"/>
      <c r="X165" s="211"/>
      <c r="Y165" s="211"/>
    </row>
    <row r="166" spans="1:25" s="202" customFormat="1" ht="13.5" customHeight="1" x14ac:dyDescent="0.25">
      <c r="B166" s="71"/>
      <c r="C166" s="211"/>
      <c r="D166" s="211"/>
      <c r="E166" s="21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T166" s="211"/>
      <c r="U166" s="211"/>
      <c r="V166" s="211"/>
      <c r="W166" s="211"/>
      <c r="X166" s="211"/>
      <c r="Y166" s="211"/>
    </row>
    <row r="167" spans="1:25" s="202" customFormat="1" ht="13.5" customHeight="1" x14ac:dyDescent="0.25">
      <c r="A167" s="211"/>
      <c r="B167" s="71"/>
      <c r="C167" s="211"/>
      <c r="D167" s="211"/>
      <c r="E167" s="211"/>
      <c r="F167" s="71"/>
      <c r="G167" s="71"/>
      <c r="H167" s="71"/>
      <c r="I167" s="71"/>
      <c r="J167" s="71"/>
      <c r="K167" s="71"/>
      <c r="L167" s="211"/>
      <c r="M167" s="71"/>
      <c r="N167" s="71"/>
      <c r="O167" s="71"/>
      <c r="P167" s="71"/>
      <c r="Q167" s="71"/>
      <c r="R167" s="71"/>
      <c r="S167" s="211"/>
      <c r="T167" s="211"/>
      <c r="U167" s="211"/>
      <c r="V167" s="211"/>
      <c r="W167" s="211"/>
      <c r="X167" s="211"/>
      <c r="Y167" s="211"/>
    </row>
    <row r="168" spans="1:25" ht="13.5" customHeight="1" x14ac:dyDescent="0.25">
      <c r="B168" s="71"/>
      <c r="M168" s="71"/>
      <c r="R168" s="71"/>
    </row>
    <row r="169" spans="1:25" ht="13.5" customHeight="1" x14ac:dyDescent="0.25">
      <c r="B169" s="71"/>
      <c r="M169" s="71"/>
      <c r="R169" s="71"/>
    </row>
    <row r="170" spans="1:25" ht="13.5" customHeight="1" x14ac:dyDescent="0.25">
      <c r="B170" s="71"/>
      <c r="M170" s="71"/>
      <c r="R170" s="71"/>
    </row>
    <row r="171" spans="1:25" ht="13.5" customHeight="1" x14ac:dyDescent="0.25">
      <c r="B171" s="71"/>
      <c r="M171" s="71"/>
      <c r="R171" s="71"/>
    </row>
    <row r="172" spans="1:25" ht="13.5" customHeight="1" x14ac:dyDescent="0.25">
      <c r="B172" s="71"/>
      <c r="C172" s="71"/>
      <c r="D172" s="71"/>
      <c r="E172" s="71"/>
      <c r="F172" s="71"/>
      <c r="G172" s="71"/>
      <c r="H172" s="71"/>
      <c r="M172" s="71"/>
      <c r="R172" s="71"/>
    </row>
    <row r="173" spans="1:25" ht="13.5" customHeight="1" x14ac:dyDescent="0.25">
      <c r="D173" s="71"/>
      <c r="L173" s="71"/>
      <c r="M173" s="71"/>
    </row>
    <row r="174" spans="1:25" ht="13.5" customHeight="1" x14ac:dyDescent="0.25">
      <c r="B174" s="202"/>
      <c r="C174" s="202"/>
      <c r="D174" s="468"/>
      <c r="E174" s="468"/>
      <c r="F174" s="468"/>
      <c r="G174" s="468"/>
      <c r="H174" s="468"/>
      <c r="I174" s="468"/>
      <c r="J174" s="468"/>
      <c r="K174" s="468"/>
      <c r="L174" s="468"/>
      <c r="M174" s="468"/>
      <c r="N174" s="202"/>
      <c r="O174" s="202"/>
      <c r="P174" s="202"/>
      <c r="Q174" s="202"/>
    </row>
    <row r="175" spans="1:25" ht="13.5" customHeight="1" x14ac:dyDescent="0.25">
      <c r="B175" s="202"/>
      <c r="C175" s="202"/>
      <c r="D175" s="468"/>
      <c r="E175" s="468"/>
      <c r="F175" s="468"/>
      <c r="G175" s="468"/>
      <c r="H175" s="468"/>
      <c r="I175" s="468"/>
      <c r="J175" s="468"/>
      <c r="K175" s="468"/>
      <c r="L175" s="468"/>
      <c r="M175" s="468"/>
      <c r="N175" s="202"/>
      <c r="O175" s="202"/>
      <c r="P175" s="202"/>
      <c r="Q175" s="202"/>
    </row>
    <row r="176" spans="1:25" ht="13.5" customHeight="1" x14ac:dyDescent="0.25">
      <c r="B176" s="202"/>
      <c r="C176" s="202"/>
      <c r="D176" s="202"/>
      <c r="E176" s="202"/>
      <c r="F176" s="202"/>
      <c r="G176" s="202"/>
      <c r="H176" s="202"/>
      <c r="I176" s="202"/>
      <c r="J176" s="208"/>
      <c r="K176" s="208"/>
      <c r="L176" s="202"/>
      <c r="M176" s="202"/>
      <c r="N176" s="202"/>
      <c r="O176" s="202"/>
      <c r="P176" s="202"/>
      <c r="Q176" s="202"/>
    </row>
    <row r="177" spans="2:19" ht="13.5" customHeight="1" x14ac:dyDescent="0.25">
      <c r="B177" s="202"/>
      <c r="C177" s="202"/>
      <c r="D177" s="202"/>
      <c r="E177" s="202"/>
      <c r="F177" s="202"/>
      <c r="G177" s="202"/>
      <c r="H177" s="202"/>
      <c r="I177" s="202"/>
      <c r="J177" s="208"/>
      <c r="K177" s="208"/>
      <c r="L177" s="202"/>
      <c r="M177" s="202"/>
      <c r="N177" s="202"/>
      <c r="O177" s="202"/>
      <c r="P177" s="202"/>
      <c r="Q177" s="202"/>
    </row>
    <row r="178" spans="2:19" ht="13.5" customHeight="1" x14ac:dyDescent="0.25">
      <c r="B178" s="202"/>
      <c r="C178" s="202"/>
      <c r="D178" s="202"/>
      <c r="E178" s="202"/>
      <c r="F178" s="202"/>
      <c r="G178" s="202"/>
      <c r="H178" s="202"/>
      <c r="I178" s="202"/>
      <c r="J178" s="208"/>
      <c r="K178" s="208"/>
      <c r="L178" s="202"/>
      <c r="M178" s="202"/>
      <c r="N178" s="202"/>
      <c r="O178" s="202"/>
      <c r="P178" s="344"/>
      <c r="Q178" s="344"/>
    </row>
    <row r="179" spans="2:19" ht="13.5" customHeight="1" x14ac:dyDescent="0.25">
      <c r="B179" s="344"/>
      <c r="C179" s="344"/>
      <c r="D179" s="345" t="s">
        <v>195</v>
      </c>
      <c r="E179" s="345" t="s">
        <v>196</v>
      </c>
      <c r="F179" s="345" t="s">
        <v>197</v>
      </c>
      <c r="G179" s="345" t="s">
        <v>198</v>
      </c>
      <c r="H179" s="345" t="s">
        <v>199</v>
      </c>
      <c r="I179" s="345" t="s">
        <v>200</v>
      </c>
      <c r="J179" s="345" t="s">
        <v>201</v>
      </c>
      <c r="K179" s="345" t="s">
        <v>202</v>
      </c>
      <c r="L179" s="345" t="s">
        <v>203</v>
      </c>
      <c r="M179" s="345" t="s">
        <v>204</v>
      </c>
      <c r="N179" s="345" t="s">
        <v>205</v>
      </c>
      <c r="O179" s="345"/>
      <c r="P179" s="345" t="s">
        <v>206</v>
      </c>
      <c r="Q179" s="345"/>
      <c r="R179" s="206"/>
    </row>
    <row r="180" spans="2:19" ht="13.5" customHeight="1" x14ac:dyDescent="0.25">
      <c r="B180" s="345" t="s">
        <v>207</v>
      </c>
      <c r="C180" s="345"/>
      <c r="D180" s="344">
        <v>10000</v>
      </c>
      <c r="E180" s="344">
        <v>12000</v>
      </c>
      <c r="F180" s="344">
        <v>12000</v>
      </c>
      <c r="G180" s="344">
        <v>15000</v>
      </c>
      <c r="H180" s="344">
        <v>15000</v>
      </c>
      <c r="I180" s="344">
        <v>15000</v>
      </c>
      <c r="J180" s="344">
        <v>15000</v>
      </c>
      <c r="K180" s="344">
        <v>15000</v>
      </c>
      <c r="L180" s="344">
        <v>15000</v>
      </c>
      <c r="M180" s="344">
        <v>15000</v>
      </c>
      <c r="N180" s="344">
        <v>10000</v>
      </c>
      <c r="O180" s="344"/>
      <c r="P180" s="344">
        <v>10000</v>
      </c>
      <c r="Q180" s="344"/>
      <c r="R180" s="345"/>
    </row>
    <row r="181" spans="2:19" ht="13.5" customHeight="1" x14ac:dyDescent="0.25">
      <c r="B181" s="345" t="s">
        <v>208</v>
      </c>
      <c r="C181" s="345"/>
      <c r="D181" s="344">
        <v>12000</v>
      </c>
      <c r="E181" s="344">
        <v>14000</v>
      </c>
      <c r="F181" s="344"/>
      <c r="G181" s="344"/>
      <c r="H181" s="344"/>
      <c r="I181" s="344"/>
      <c r="J181" s="344"/>
      <c r="K181" s="344"/>
      <c r="L181" s="344"/>
      <c r="M181" s="344"/>
      <c r="N181" s="344"/>
      <c r="O181" s="344"/>
      <c r="P181" s="344"/>
      <c r="Q181" s="344"/>
      <c r="R181" s="344"/>
    </row>
    <row r="182" spans="2:19" ht="13.5" customHeight="1" x14ac:dyDescent="0.25">
      <c r="B182" s="471" t="s">
        <v>209</v>
      </c>
      <c r="C182" s="471"/>
      <c r="D182" s="344">
        <v>9800</v>
      </c>
      <c r="E182" s="206">
        <v>11000</v>
      </c>
      <c r="F182" s="206">
        <v>11000</v>
      </c>
      <c r="G182" s="206">
        <v>14000</v>
      </c>
      <c r="H182" s="206">
        <v>14000</v>
      </c>
      <c r="I182" s="206">
        <v>15000</v>
      </c>
      <c r="J182" s="206">
        <v>14000</v>
      </c>
      <c r="K182" s="206">
        <v>13000</v>
      </c>
      <c r="L182" s="206">
        <v>13000</v>
      </c>
      <c r="M182" s="206">
        <v>12000</v>
      </c>
      <c r="N182" s="206">
        <v>9000</v>
      </c>
      <c r="O182" s="206"/>
      <c r="P182" s="206">
        <v>9000</v>
      </c>
      <c r="Q182" s="206"/>
      <c r="R182" s="344"/>
    </row>
    <row r="183" spans="2:19" ht="13.5" customHeight="1" x14ac:dyDescent="0.25">
      <c r="B183" s="471" t="s">
        <v>210</v>
      </c>
      <c r="C183" s="471"/>
      <c r="D183" s="472">
        <f>D181/D180</f>
        <v>1.2</v>
      </c>
      <c r="E183" s="472">
        <f t="shared" ref="E183:P183" si="0">E181/E180</f>
        <v>1.1666666666666667</v>
      </c>
      <c r="F183" s="472">
        <f t="shared" si="0"/>
        <v>0</v>
      </c>
      <c r="G183" s="472">
        <f t="shared" si="0"/>
        <v>0</v>
      </c>
      <c r="H183" s="472">
        <f t="shared" si="0"/>
        <v>0</v>
      </c>
      <c r="I183" s="472">
        <f t="shared" si="0"/>
        <v>0</v>
      </c>
      <c r="J183" s="472">
        <f t="shared" si="0"/>
        <v>0</v>
      </c>
      <c r="K183" s="472">
        <f t="shared" si="0"/>
        <v>0</v>
      </c>
      <c r="L183" s="472">
        <f t="shared" si="0"/>
        <v>0</v>
      </c>
      <c r="M183" s="472">
        <f t="shared" si="0"/>
        <v>0</v>
      </c>
      <c r="N183" s="472">
        <f t="shared" si="0"/>
        <v>0</v>
      </c>
      <c r="O183" s="472"/>
      <c r="P183" s="472">
        <f t="shared" si="0"/>
        <v>0</v>
      </c>
      <c r="Q183" s="472"/>
      <c r="R183" s="206"/>
    </row>
    <row r="184" spans="2:19" ht="13.5" customHeight="1" x14ac:dyDescent="0.25">
      <c r="B184" s="317"/>
      <c r="C184" s="317"/>
      <c r="D184" s="314"/>
      <c r="E184" s="317"/>
      <c r="F184" s="314"/>
      <c r="G184" s="317"/>
      <c r="H184" s="317"/>
      <c r="I184" s="317"/>
      <c r="J184" s="317"/>
      <c r="K184" s="314"/>
      <c r="L184" s="317"/>
      <c r="M184" s="314"/>
      <c r="N184" s="206"/>
      <c r="O184" s="206"/>
      <c r="P184" s="206"/>
      <c r="Q184" s="206"/>
      <c r="R184" s="472"/>
    </row>
    <row r="185" spans="2:19" ht="13.5" customHeight="1" x14ac:dyDescent="0.25">
      <c r="B185" s="317"/>
      <c r="C185" s="317"/>
      <c r="D185" s="314"/>
      <c r="E185" s="317"/>
      <c r="F185" s="314"/>
      <c r="G185" s="317"/>
      <c r="H185" s="317"/>
      <c r="I185" s="317"/>
      <c r="J185" s="317"/>
      <c r="K185" s="314"/>
      <c r="L185" s="317"/>
      <c r="M185" s="314"/>
      <c r="N185" s="206"/>
      <c r="O185" s="206"/>
      <c r="P185" s="206"/>
      <c r="Q185" s="206"/>
      <c r="R185" s="206"/>
    </row>
    <row r="186" spans="2:19" ht="13.5" customHeight="1" x14ac:dyDescent="0.25">
      <c r="B186" s="238"/>
      <c r="C186" s="238"/>
      <c r="D186" s="238"/>
      <c r="E186" s="238"/>
      <c r="F186" s="238"/>
      <c r="G186" s="238"/>
      <c r="H186" s="238"/>
      <c r="I186" s="238"/>
      <c r="J186" s="321"/>
      <c r="K186" s="321"/>
      <c r="L186" s="238"/>
      <c r="M186" s="238"/>
      <c r="N186" s="202"/>
      <c r="O186" s="202"/>
      <c r="P186" s="202"/>
      <c r="Q186" s="202"/>
      <c r="R186" s="206"/>
    </row>
    <row r="187" spans="2:19" ht="13.5" customHeight="1" x14ac:dyDescent="0.25">
      <c r="B187" s="238"/>
      <c r="C187" s="238"/>
      <c r="D187" s="238"/>
      <c r="E187" s="238"/>
      <c r="F187" s="238"/>
      <c r="G187" s="238"/>
      <c r="H187" s="238"/>
      <c r="I187" s="238"/>
      <c r="J187" s="321"/>
      <c r="K187" s="321"/>
      <c r="L187" s="238"/>
      <c r="M187" s="238"/>
      <c r="N187" s="202"/>
      <c r="O187" s="202"/>
      <c r="P187" s="202"/>
      <c r="Q187" s="202"/>
      <c r="R187" s="202"/>
    </row>
    <row r="188" spans="2:19" ht="13.5" customHeight="1" x14ac:dyDescent="0.25">
      <c r="B188" s="238"/>
      <c r="C188" s="238"/>
      <c r="D188" s="473" t="s">
        <v>187</v>
      </c>
      <c r="E188" s="319" t="s">
        <v>188</v>
      </c>
      <c r="F188" s="319" t="s">
        <v>189</v>
      </c>
      <c r="G188" s="238" t="s">
        <v>211</v>
      </c>
      <c r="H188" s="238" t="s">
        <v>212</v>
      </c>
      <c r="I188" s="319" t="s">
        <v>213</v>
      </c>
      <c r="J188" s="238" t="s">
        <v>214</v>
      </c>
      <c r="K188" s="321"/>
      <c r="L188" s="321"/>
      <c r="M188" s="238"/>
      <c r="N188" s="238"/>
      <c r="O188" s="202"/>
      <c r="P188" s="202"/>
      <c r="Q188" s="202"/>
      <c r="R188" s="202"/>
    </row>
    <row r="189" spans="2:19" ht="13.5" customHeight="1" x14ac:dyDescent="0.25">
      <c r="B189" s="238"/>
      <c r="C189" s="238" t="s">
        <v>191</v>
      </c>
      <c r="D189" s="238">
        <v>20</v>
      </c>
      <c r="E189" s="238">
        <v>3</v>
      </c>
      <c r="F189" s="238">
        <v>15</v>
      </c>
      <c r="G189" s="238">
        <v>100</v>
      </c>
      <c r="H189" s="238">
        <v>35</v>
      </c>
      <c r="I189" s="320">
        <f>H189/G189</f>
        <v>0.35</v>
      </c>
      <c r="J189" s="320">
        <f>E189/D189</f>
        <v>0.15</v>
      </c>
      <c r="K189" s="238"/>
      <c r="L189" s="238"/>
      <c r="M189" s="238"/>
      <c r="N189" s="238"/>
      <c r="O189" s="202"/>
      <c r="P189" s="202"/>
      <c r="Q189" s="202"/>
      <c r="R189" s="202"/>
    </row>
    <row r="190" spans="2:19" ht="13.5" customHeight="1" x14ac:dyDescent="0.25">
      <c r="B190" s="238"/>
      <c r="C190" s="238" t="s">
        <v>192</v>
      </c>
      <c r="D190" s="238">
        <v>30</v>
      </c>
      <c r="E190" s="238">
        <v>30</v>
      </c>
      <c r="F190" s="238">
        <v>50</v>
      </c>
      <c r="G190" s="238">
        <v>360</v>
      </c>
      <c r="H190" s="238">
        <v>240</v>
      </c>
      <c r="I190" s="320">
        <f>H190/G190</f>
        <v>0.66666666666666663</v>
      </c>
      <c r="J190" s="320">
        <f>E190/D190</f>
        <v>1</v>
      </c>
      <c r="K190" s="321"/>
      <c r="L190" s="321"/>
      <c r="M190" s="238"/>
      <c r="N190" s="238"/>
      <c r="O190" s="202"/>
      <c r="P190" s="202"/>
      <c r="Q190" s="202"/>
      <c r="R190" s="202"/>
    </row>
    <row r="191" spans="2:19" ht="13.5" customHeight="1" x14ac:dyDescent="0.25">
      <c r="B191" s="238"/>
      <c r="C191" s="238" t="s">
        <v>193</v>
      </c>
      <c r="D191" s="238">
        <v>40</v>
      </c>
      <c r="E191" s="238">
        <v>23</v>
      </c>
      <c r="F191" s="238">
        <v>23</v>
      </c>
      <c r="G191" s="238">
        <v>700</v>
      </c>
      <c r="H191" s="238">
        <v>500</v>
      </c>
      <c r="I191" s="320">
        <f>H191/G191</f>
        <v>0.7142857142857143</v>
      </c>
      <c r="J191" s="320">
        <f>E191/D191</f>
        <v>0.57499999999999996</v>
      </c>
      <c r="K191" s="321"/>
      <c r="L191" s="321"/>
      <c r="M191" s="238"/>
      <c r="N191" s="238"/>
      <c r="O191" s="202"/>
      <c r="P191" s="202"/>
      <c r="Q191" s="202"/>
      <c r="R191" s="202"/>
      <c r="S191" s="202"/>
    </row>
    <row r="192" spans="2:19" ht="13.5" customHeight="1" x14ac:dyDescent="0.25">
      <c r="B192" s="238"/>
      <c r="C192" s="238" t="s">
        <v>194</v>
      </c>
      <c r="D192" s="238">
        <v>20</v>
      </c>
      <c r="E192" s="238">
        <v>15</v>
      </c>
      <c r="F192" s="238">
        <v>35</v>
      </c>
      <c r="G192" s="238"/>
      <c r="H192" s="238"/>
      <c r="I192" s="238"/>
      <c r="J192" s="320">
        <f>E192/D192</f>
        <v>0.75</v>
      </c>
      <c r="K192" s="321"/>
      <c r="L192" s="321"/>
      <c r="M192" s="238"/>
      <c r="N192" s="238"/>
      <c r="O192" s="202"/>
      <c r="P192" s="202"/>
      <c r="Q192" s="202"/>
      <c r="R192" s="202"/>
      <c r="S192" s="202"/>
    </row>
    <row r="193" spans="2:19" ht="13.5" customHeight="1" x14ac:dyDescent="0.25">
      <c r="B193" s="238"/>
      <c r="C193" s="238" t="s">
        <v>215</v>
      </c>
      <c r="D193" s="238">
        <v>50</v>
      </c>
      <c r="E193" s="238">
        <v>40</v>
      </c>
      <c r="F193" s="238">
        <v>27</v>
      </c>
      <c r="G193" s="238"/>
      <c r="H193" s="238"/>
      <c r="I193" s="238"/>
      <c r="J193" s="320">
        <f>E193/D193</f>
        <v>0.8</v>
      </c>
      <c r="K193" s="321"/>
      <c r="L193" s="321"/>
      <c r="M193" s="238"/>
      <c r="N193" s="238"/>
      <c r="O193" s="202"/>
      <c r="P193" s="202"/>
      <c r="Q193" s="202"/>
      <c r="R193" s="202"/>
      <c r="S193" s="202"/>
    </row>
    <row r="194" spans="2:19" ht="13.5" customHeight="1" x14ac:dyDescent="0.25">
      <c r="B194" s="238"/>
      <c r="C194" s="238"/>
      <c r="D194" s="238"/>
      <c r="E194" s="238"/>
      <c r="F194" s="238"/>
      <c r="G194" s="238"/>
      <c r="H194" s="238"/>
      <c r="I194" s="238"/>
      <c r="J194" s="321"/>
      <c r="K194" s="321"/>
      <c r="L194" s="238"/>
      <c r="M194" s="238"/>
      <c r="N194" s="202"/>
      <c r="O194" s="202"/>
      <c r="P194" s="202"/>
      <c r="Q194" s="202"/>
      <c r="R194" s="202"/>
      <c r="S194" s="202"/>
    </row>
    <row r="195" spans="2:19" ht="13.5" customHeight="1" x14ac:dyDescent="0.25">
      <c r="B195" s="238"/>
      <c r="C195" s="238"/>
      <c r="D195" s="238"/>
      <c r="E195" s="238"/>
      <c r="F195" s="238"/>
      <c r="G195" s="238"/>
      <c r="H195" s="238"/>
      <c r="I195" s="238"/>
      <c r="J195" s="321"/>
      <c r="K195" s="321"/>
      <c r="L195" s="238"/>
      <c r="M195" s="238"/>
      <c r="N195" s="202"/>
      <c r="O195" s="202"/>
      <c r="P195" s="202"/>
      <c r="Q195" s="202"/>
      <c r="R195" s="202"/>
      <c r="S195" s="202"/>
    </row>
    <row r="196" spans="2:19" ht="13.5" customHeight="1" x14ac:dyDescent="0.25">
      <c r="B196" s="238"/>
      <c r="C196" s="238" t="s">
        <v>216</v>
      </c>
      <c r="D196" s="238" t="s">
        <v>217</v>
      </c>
      <c r="E196" s="238"/>
      <c r="F196" s="238"/>
      <c r="G196" s="238"/>
      <c r="H196" s="238"/>
      <c r="I196" s="238"/>
      <c r="J196" s="321"/>
      <c r="K196" s="321"/>
      <c r="L196" s="238"/>
      <c r="M196" s="238"/>
      <c r="N196" s="202"/>
      <c r="O196" s="202"/>
      <c r="P196" s="202"/>
      <c r="Q196" s="202"/>
      <c r="R196" s="202"/>
      <c r="S196" s="202"/>
    </row>
    <row r="197" spans="2:19" ht="13.5" customHeight="1" x14ac:dyDescent="0.25">
      <c r="B197" s="238" t="s">
        <v>218</v>
      </c>
      <c r="C197" s="238">
        <f>SUM(C198:C201)</f>
        <v>22900</v>
      </c>
      <c r="D197" s="238">
        <f>SUM(D198:D201)</f>
        <v>2050</v>
      </c>
      <c r="E197" s="238"/>
      <c r="F197" s="238"/>
      <c r="G197" s="238"/>
      <c r="H197" s="238"/>
      <c r="I197" s="238"/>
      <c r="J197" s="238"/>
      <c r="K197" s="321"/>
      <c r="L197" s="321"/>
      <c r="M197" s="238"/>
      <c r="N197" s="238"/>
      <c r="O197" s="202"/>
      <c r="P197" s="202"/>
      <c r="Q197" s="202"/>
      <c r="R197" s="202"/>
    </row>
    <row r="198" spans="2:19" ht="13.5" customHeight="1" x14ac:dyDescent="0.25">
      <c r="B198" s="238" t="s">
        <v>219</v>
      </c>
      <c r="C198" s="238">
        <v>11000</v>
      </c>
      <c r="D198" s="238">
        <v>1200</v>
      </c>
      <c r="E198" s="320"/>
      <c r="F198" s="238"/>
      <c r="G198" s="238"/>
      <c r="H198" s="238"/>
      <c r="I198" s="238"/>
      <c r="J198" s="238"/>
      <c r="K198" s="321"/>
      <c r="L198" s="321"/>
      <c r="M198" s="238"/>
      <c r="N198" s="238"/>
      <c r="O198" s="202"/>
      <c r="P198" s="202"/>
      <c r="Q198" s="202"/>
      <c r="R198" s="202"/>
    </row>
    <row r="199" spans="2:19" ht="13.5" customHeight="1" x14ac:dyDescent="0.25">
      <c r="B199" s="238" t="s">
        <v>220</v>
      </c>
      <c r="C199" s="238">
        <v>7200</v>
      </c>
      <c r="D199" s="238">
        <v>260</v>
      </c>
      <c r="E199" s="320"/>
      <c r="F199" s="238"/>
      <c r="G199" s="238"/>
      <c r="H199" s="238"/>
      <c r="I199" s="238"/>
      <c r="J199" s="238"/>
      <c r="K199" s="321"/>
      <c r="L199" s="321"/>
      <c r="M199" s="238"/>
      <c r="N199" s="238"/>
      <c r="O199" s="202"/>
      <c r="P199" s="202"/>
      <c r="Q199" s="202"/>
      <c r="R199" s="202"/>
    </row>
    <row r="200" spans="2:19" ht="13.5" customHeight="1" x14ac:dyDescent="0.25">
      <c r="B200" s="238" t="s">
        <v>221</v>
      </c>
      <c r="C200" s="238">
        <v>2400</v>
      </c>
      <c r="D200" s="238">
        <v>250</v>
      </c>
      <c r="E200" s="320"/>
      <c r="F200" s="238"/>
      <c r="G200" s="238"/>
      <c r="H200" s="238"/>
      <c r="I200" s="238"/>
      <c r="J200" s="238"/>
      <c r="K200" s="321"/>
      <c r="L200" s="321"/>
      <c r="M200" s="238"/>
      <c r="N200" s="238"/>
      <c r="O200" s="202"/>
      <c r="P200" s="202"/>
      <c r="Q200" s="202"/>
      <c r="R200" s="202"/>
      <c r="S200" s="202"/>
    </row>
    <row r="201" spans="2:19" ht="13.5" customHeight="1" x14ac:dyDescent="0.25">
      <c r="B201" s="211" t="s">
        <v>222</v>
      </c>
      <c r="C201" s="211">
        <v>2300</v>
      </c>
      <c r="D201" s="211">
        <v>340</v>
      </c>
      <c r="E201" s="474"/>
      <c r="J201" s="211"/>
      <c r="L201" s="214"/>
      <c r="S201" s="202"/>
    </row>
    <row r="202" spans="2:19" ht="13.5" customHeight="1" x14ac:dyDescent="0.25">
      <c r="S202" s="202"/>
    </row>
    <row r="203" spans="2:19" ht="13.5" customHeight="1" x14ac:dyDescent="0.25">
      <c r="S203" s="202"/>
    </row>
    <row r="204" spans="2:19" ht="13.5" customHeight="1" x14ac:dyDescent="0.25">
      <c r="S204" s="202"/>
    </row>
    <row r="205" spans="2:19" ht="13.5" customHeight="1" x14ac:dyDescent="0.25"/>
    <row r="206" spans="2:19" ht="13.5" customHeight="1" x14ac:dyDescent="0.25"/>
    <row r="207" spans="2:19" ht="13.5" customHeight="1" x14ac:dyDescent="0.25"/>
    <row r="208" spans="2:19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</sheetData>
  <mergeCells count="55">
    <mergeCell ref="I2:J2"/>
    <mergeCell ref="N3:P3"/>
    <mergeCell ref="N4:P4"/>
    <mergeCell ref="B5:R5"/>
    <mergeCell ref="B1:Y1"/>
    <mergeCell ref="T6:Y6"/>
    <mergeCell ref="O7:Q7"/>
    <mergeCell ref="T10:Y10"/>
    <mergeCell ref="AA13:AG13"/>
    <mergeCell ref="T14:Y14"/>
    <mergeCell ref="O11:Q12"/>
    <mergeCell ref="T18:Y18"/>
    <mergeCell ref="T23:Y23"/>
    <mergeCell ref="T28:Y28"/>
    <mergeCell ref="T33:Y33"/>
    <mergeCell ref="C50:I50"/>
    <mergeCell ref="J50:P50"/>
    <mergeCell ref="T20:Y21"/>
    <mergeCell ref="C58:D58"/>
    <mergeCell ref="E58:F58"/>
    <mergeCell ref="G58:H58"/>
    <mergeCell ref="I58:J58"/>
    <mergeCell ref="K58:L58"/>
    <mergeCell ref="C59:D59"/>
    <mergeCell ref="E59:F59"/>
    <mergeCell ref="G59:H59"/>
    <mergeCell ref="I59:J59"/>
    <mergeCell ref="K59:L59"/>
    <mergeCell ref="C60:D60"/>
    <mergeCell ref="E60:F60"/>
    <mergeCell ref="G60:H60"/>
    <mergeCell ref="I60:J60"/>
    <mergeCell ref="K60:L60"/>
    <mergeCell ref="K62:L62"/>
    <mergeCell ref="C61:D61"/>
    <mergeCell ref="E61:F61"/>
    <mergeCell ref="G61:H61"/>
    <mergeCell ref="I61:J61"/>
    <mergeCell ref="K61:L61"/>
    <mergeCell ref="L13:N16"/>
    <mergeCell ref="O13:Q16"/>
    <mergeCell ref="C64:D64"/>
    <mergeCell ref="E64:F64"/>
    <mergeCell ref="G64:H64"/>
    <mergeCell ref="I64:J64"/>
    <mergeCell ref="K64:L64"/>
    <mergeCell ref="C63:D63"/>
    <mergeCell ref="E63:F63"/>
    <mergeCell ref="G63:H63"/>
    <mergeCell ref="I63:J63"/>
    <mergeCell ref="K63:L63"/>
    <mergeCell ref="C62:D62"/>
    <mergeCell ref="E62:F62"/>
    <mergeCell ref="G62:H62"/>
    <mergeCell ref="I62:J62"/>
  </mergeCells>
  <phoneticPr fontId="10" type="noConversion"/>
  <conditionalFormatting sqref="N3:N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{AB7D3DDD-E429-46F4-B774-99C351AEC0B4}</x14:id>
        </ext>
      </extLst>
    </cfRule>
  </conditionalFormatting>
  <conditionalFormatting sqref="N3:P3">
    <cfRule type="dataBar" priority="1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{C65A544F-9E4F-4979-9324-3ED9550C41A8}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{0EDC472B-1DB8-439F-BD7A-07F38520B8E5}</x14:id>
        </ext>
      </extLst>
    </cfRule>
  </conditionalFormatting>
  <conditionalFormatting sqref="N3:P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{608F5152-AA0D-4636-98A5-BF35583C81A9}</x14:id>
        </ext>
      </extLst>
    </cfRule>
    <cfRule type="dataBar" priority="4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{D01C1C03-2B6B-4F5D-963B-CD06242F552E}</x14:id>
        </ext>
      </extLst>
    </cfRule>
    <cfRule type="dataBar" priority="7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{E270FC07-BFAD-4D55-8DEC-306F2E075CB0}</x14:id>
        </ext>
      </extLst>
    </cfRule>
    <cfRule type="dataBar" priority="9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{9ECD9DEC-183E-417B-A16E-4EA0FE451AB6}</x14:id>
        </ext>
      </extLst>
    </cfRule>
  </conditionalFormatting>
  <pageMargins left="3.9370078740157501E-2" right="3.9370078740157501E-2" top="0.90551181102362199" bottom="3.9370078740157501E-2" header="3.9370078740157501E-2" footer="3.9370078740157501E-2"/>
  <pageSetup paperSize="9" scale="9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D3DDD-E429-46F4-B774-99C351AEC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N3:N4</xm:sqref>
        </x14:conditionalFormatting>
        <x14:conditionalFormatting xmlns:xm="http://schemas.microsoft.com/office/excel/2006/main">
          <x14:cfRule type="dataBar" id="{C65A544F-9E4F-4979-9324-3ED9550C41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EDC472B-1DB8-439F-BD7A-07F38520B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N3:P3</xm:sqref>
        </x14:conditionalFormatting>
        <x14:conditionalFormatting xmlns:xm="http://schemas.microsoft.com/office/excel/2006/main">
          <x14:cfRule type="dataBar" id="{608F5152-AA0D-4636-98A5-BF35583C81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1C1C03-2B6B-4F5D-963B-CD06242F552E}">
            <x14:dataBar minLength="0" maxLength="100" border="1" gradient="0" direction="leftToRight">
              <x14:cfvo type="percent">
                <xm:f>0</xm:f>
              </x14:cfvo>
              <x14:cfvo type="percent">
                <xm:f>100</xm:f>
              </x14:cfvo>
              <x14:borderColor rgb="FF000000"/>
              <x14:negativeFillColor rgb="FFFF0000"/>
              <x14:axisColor rgb="FF000000"/>
            </x14:dataBar>
          </x14:cfRule>
          <x14:cfRule type="dataBar" id="{E270FC07-BFAD-4D55-8DEC-306F2E075CB0}">
            <x14:dataBar minLength="0" maxLength="100" border="1" gradient="0">
              <x14:cfvo type="percent">
                <xm:f>0</xm:f>
              </x14:cfvo>
              <x14:cfvo type="percent">
                <xm:f>100</xm:f>
              </x14:cfvo>
              <x14:borderColor rgb="FF000000"/>
              <x14:negativeFillColor rgb="FFFF0000"/>
              <x14:axisColor rgb="FF000000"/>
            </x14:dataBar>
          </x14:cfRule>
          <x14:cfRule type="dataBar" id="{9ECD9DEC-183E-417B-A16E-4EA0FE451AB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N3:P4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291"/>
  <sheetViews>
    <sheetView showGridLines="0" workbookViewId="0">
      <selection activeCell="C101" sqref="C101:J106"/>
    </sheetView>
  </sheetViews>
  <sheetFormatPr defaultColWidth="9" defaultRowHeight="14" x14ac:dyDescent="0.25"/>
  <cols>
    <col min="1" max="1" width="2.08984375" style="211" customWidth="1"/>
    <col min="2" max="9" width="7.6328125" style="211" customWidth="1"/>
    <col min="10" max="11" width="7.6328125" style="214" customWidth="1"/>
    <col min="12" max="17" width="7.6328125" style="211" customWidth="1"/>
    <col min="18" max="18" width="2.26953125" style="211" customWidth="1"/>
    <col min="19" max="23" width="6.26953125" style="211" customWidth="1"/>
    <col min="24" max="30" width="6.08984375" style="211" customWidth="1"/>
    <col min="31" max="37" width="8.90625" style="211" customWidth="1"/>
    <col min="38" max="16384" width="9" style="211"/>
  </cols>
  <sheetData>
    <row r="1" spans="1:35" ht="30" customHeight="1" x14ac:dyDescent="0.25">
      <c r="A1" s="102"/>
      <c r="B1" s="502" t="s">
        <v>223</v>
      </c>
      <c r="C1" s="502"/>
      <c r="D1" s="502"/>
      <c r="E1" s="502"/>
      <c r="F1" s="502"/>
      <c r="G1" s="102"/>
      <c r="H1" s="102"/>
      <c r="I1" s="102"/>
      <c r="J1" s="258" t="s">
        <v>0</v>
      </c>
      <c r="K1" s="258"/>
      <c r="L1" s="258"/>
      <c r="M1" s="259"/>
      <c r="N1" s="260"/>
      <c r="O1" s="102"/>
      <c r="P1" s="102"/>
      <c r="Q1" s="102"/>
      <c r="R1" s="102"/>
      <c r="S1" s="260"/>
      <c r="T1" s="102"/>
      <c r="U1" s="102"/>
      <c r="V1" s="102"/>
      <c r="W1" s="102"/>
      <c r="X1" s="102"/>
      <c r="Y1" s="102"/>
    </row>
    <row r="2" spans="1:35" ht="12" customHeight="1" x14ac:dyDescent="0.25">
      <c r="A2" s="102"/>
      <c r="B2" s="239" t="s">
        <v>1</v>
      </c>
      <c r="C2" s="240"/>
      <c r="D2" s="241" t="s">
        <v>2</v>
      </c>
      <c r="E2" s="242" t="s">
        <v>3</v>
      </c>
      <c r="F2" s="243" t="s">
        <v>4</v>
      </c>
      <c r="G2" s="241"/>
      <c r="H2" s="242" t="s">
        <v>5</v>
      </c>
      <c r="I2" s="503">
        <v>18605859782</v>
      </c>
      <c r="J2" s="503"/>
      <c r="K2" s="62"/>
      <c r="L2" s="261"/>
      <c r="M2" s="261"/>
      <c r="N2" s="262" t="s">
        <v>6</v>
      </c>
      <c r="O2" s="62"/>
      <c r="P2" s="62"/>
      <c r="Q2" s="83"/>
      <c r="R2" s="102"/>
      <c r="S2" s="109" t="s">
        <v>86</v>
      </c>
      <c r="T2" s="270"/>
      <c r="U2" s="270"/>
      <c r="V2" s="270"/>
      <c r="W2" s="270"/>
      <c r="X2" s="270"/>
      <c r="Y2" s="270"/>
      <c r="Z2" s="2"/>
      <c r="AA2" s="2"/>
      <c r="AB2" s="2"/>
      <c r="AC2" s="2"/>
      <c r="AD2" s="2"/>
      <c r="AE2" s="2"/>
      <c r="AF2" s="2"/>
    </row>
    <row r="3" spans="1:35" ht="12" customHeight="1" x14ac:dyDescent="0.25">
      <c r="A3" s="244"/>
      <c r="B3" s="245" t="s">
        <v>8</v>
      </c>
      <c r="C3" s="65"/>
      <c r="D3" s="246" t="s">
        <v>9</v>
      </c>
      <c r="E3" s="65" t="s">
        <v>224</v>
      </c>
      <c r="F3" s="65"/>
      <c r="G3" s="65"/>
      <c r="H3" s="65" t="s">
        <v>225</v>
      </c>
      <c r="I3" s="65"/>
      <c r="J3" s="65"/>
      <c r="K3" s="65" t="s">
        <v>226</v>
      </c>
      <c r="L3" s="65"/>
      <c r="M3" s="65"/>
      <c r="N3" s="65"/>
      <c r="O3" s="65"/>
      <c r="P3" s="65"/>
      <c r="Q3" s="84"/>
      <c r="R3" s="102"/>
      <c r="S3" s="174" t="s">
        <v>91</v>
      </c>
      <c r="T3" s="271"/>
      <c r="U3" s="272"/>
      <c r="V3" s="272"/>
      <c r="W3" s="272"/>
      <c r="X3" s="273"/>
      <c r="Y3" s="264"/>
    </row>
    <row r="4" spans="1:35" ht="12" customHeight="1" x14ac:dyDescent="0.25">
      <c r="A4" s="244"/>
      <c r="B4" s="247"/>
      <c r="C4" s="65"/>
      <c r="D4" s="65"/>
      <c r="E4" s="65" t="s">
        <v>227</v>
      </c>
      <c r="F4" s="65"/>
      <c r="G4" s="65"/>
      <c r="H4" s="65" t="s">
        <v>228</v>
      </c>
      <c r="I4" s="65"/>
      <c r="J4" s="65"/>
      <c r="K4" s="65" t="s">
        <v>229</v>
      </c>
      <c r="L4" s="65"/>
      <c r="M4" s="65"/>
      <c r="N4" s="65"/>
      <c r="O4" s="65"/>
      <c r="P4" s="65"/>
      <c r="Q4" s="84"/>
      <c r="R4" s="102"/>
      <c r="S4" s="176">
        <v>1</v>
      </c>
      <c r="T4" s="177" t="s">
        <v>93</v>
      </c>
      <c r="U4" s="64"/>
      <c r="V4" s="64"/>
      <c r="W4" s="64"/>
      <c r="X4" s="189"/>
      <c r="Y4" s="64"/>
    </row>
    <row r="5" spans="1:35" ht="12" customHeight="1" x14ac:dyDescent="0.25">
      <c r="A5" s="244"/>
      <c r="B5" s="120"/>
      <c r="C5" s="69"/>
      <c r="D5" s="69"/>
      <c r="E5" s="69" t="s">
        <v>230</v>
      </c>
      <c r="F5" s="69"/>
      <c r="G5" s="69"/>
      <c r="H5" s="69" t="s">
        <v>231</v>
      </c>
      <c r="I5" s="69"/>
      <c r="J5" s="69"/>
      <c r="K5" s="146" t="s">
        <v>232</v>
      </c>
      <c r="L5" s="69"/>
      <c r="M5" s="69"/>
      <c r="N5" s="69"/>
      <c r="O5" s="69"/>
      <c r="P5" s="69"/>
      <c r="Q5" s="85"/>
      <c r="R5" s="102"/>
      <c r="S5" s="176">
        <v>2</v>
      </c>
      <c r="T5" s="177" t="s">
        <v>96</v>
      </c>
      <c r="U5" s="64"/>
      <c r="V5" s="64"/>
      <c r="W5" s="64"/>
      <c r="X5" s="189"/>
      <c r="Y5" s="64"/>
    </row>
    <row r="6" spans="1:35" ht="15" customHeight="1" x14ac:dyDescent="0.25">
      <c r="A6" s="244"/>
      <c r="B6" s="504" t="s">
        <v>17</v>
      </c>
      <c r="C6" s="505"/>
      <c r="D6" s="505"/>
      <c r="E6" s="505"/>
      <c r="F6" s="505"/>
      <c r="G6" s="505"/>
      <c r="H6" s="505"/>
      <c r="I6" s="505"/>
      <c r="J6" s="505"/>
      <c r="K6" s="505"/>
      <c r="L6" s="505"/>
      <c r="M6" s="505"/>
      <c r="N6" s="505"/>
      <c r="O6" s="505"/>
      <c r="P6" s="505"/>
      <c r="Q6" s="506"/>
      <c r="R6" s="102"/>
      <c r="S6" s="178">
        <v>3</v>
      </c>
      <c r="T6" s="179" t="s">
        <v>97</v>
      </c>
      <c r="U6" s="68"/>
      <c r="V6" s="68"/>
      <c r="W6" s="68"/>
      <c r="X6" s="190"/>
      <c r="Y6" s="177"/>
    </row>
    <row r="7" spans="1:35" ht="15" customHeight="1" x14ac:dyDescent="0.25">
      <c r="A7" s="244"/>
      <c r="B7" s="45" t="s">
        <v>83</v>
      </c>
      <c r="C7" s="102"/>
      <c r="D7" s="103"/>
      <c r="E7" s="102"/>
      <c r="F7" s="45" t="s">
        <v>84</v>
      </c>
      <c r="G7" s="102"/>
      <c r="H7" s="102"/>
      <c r="I7" s="148"/>
      <c r="J7" s="11" t="s">
        <v>233</v>
      </c>
      <c r="K7" s="56"/>
      <c r="L7" s="56"/>
      <c r="M7" s="102"/>
      <c r="N7" s="11" t="s">
        <v>100</v>
      </c>
      <c r="O7" s="263"/>
      <c r="P7" s="263"/>
      <c r="Q7" s="102"/>
      <c r="R7" s="54"/>
      <c r="S7" s="174" t="s">
        <v>98</v>
      </c>
      <c r="T7" s="175"/>
      <c r="U7" s="61"/>
      <c r="V7" s="61"/>
      <c r="W7" s="61"/>
      <c r="X7" s="188"/>
      <c r="Y7" s="64"/>
    </row>
    <row r="8" spans="1:35" ht="12.75" customHeight="1" x14ac:dyDescent="0.25">
      <c r="A8" s="102"/>
      <c r="B8" s="103"/>
      <c r="C8" s="104" t="s">
        <v>87</v>
      </c>
      <c r="D8" s="104" t="s">
        <v>88</v>
      </c>
      <c r="E8" s="102"/>
      <c r="F8" s="103"/>
      <c r="G8" s="104" t="s">
        <v>89</v>
      </c>
      <c r="H8" s="104" t="s">
        <v>90</v>
      </c>
      <c r="I8" s="148"/>
      <c r="J8" s="56"/>
      <c r="K8" s="56"/>
      <c r="L8" s="56"/>
      <c r="M8" s="102"/>
      <c r="N8" s="263"/>
      <c r="O8" s="263"/>
      <c r="P8" s="263"/>
      <c r="Q8" s="102"/>
      <c r="R8" s="102"/>
      <c r="S8" s="176">
        <v>1</v>
      </c>
      <c r="T8" s="177" t="s">
        <v>107</v>
      </c>
      <c r="U8" s="64" t="s">
        <v>108</v>
      </c>
      <c r="V8" s="64"/>
      <c r="W8" s="64"/>
      <c r="X8" s="189"/>
      <c r="Y8" s="64"/>
    </row>
    <row r="9" spans="1:35" x14ac:dyDescent="0.25">
      <c r="A9" s="102"/>
      <c r="B9" s="56" t="s">
        <v>92</v>
      </c>
      <c r="C9" s="103">
        <v>5</v>
      </c>
      <c r="D9" s="56">
        <v>4</v>
      </c>
      <c r="E9" s="102"/>
      <c r="F9" s="56" t="s">
        <v>92</v>
      </c>
      <c r="G9" s="103">
        <v>0.5</v>
      </c>
      <c r="H9" s="56">
        <v>0.4</v>
      </c>
      <c r="I9" s="148"/>
      <c r="J9" s="56"/>
      <c r="K9" s="56"/>
      <c r="L9" s="56"/>
      <c r="M9" s="102"/>
      <c r="N9" s="263"/>
      <c r="O9" s="263"/>
      <c r="P9" s="264"/>
      <c r="Q9" s="102"/>
      <c r="R9" s="102"/>
      <c r="S9" s="176">
        <v>2</v>
      </c>
      <c r="T9" s="177" t="s">
        <v>110</v>
      </c>
      <c r="U9" s="64" t="s">
        <v>111</v>
      </c>
      <c r="V9" s="64"/>
      <c r="W9" s="64"/>
      <c r="X9" s="189"/>
      <c r="Y9" s="64"/>
    </row>
    <row r="10" spans="1:35" ht="13.5" customHeight="1" x14ac:dyDescent="0.25">
      <c r="A10" s="102"/>
      <c r="B10" s="56"/>
      <c r="C10" s="103"/>
      <c r="D10" s="56"/>
      <c r="E10" s="102"/>
      <c r="F10" s="56"/>
      <c r="G10" s="103"/>
      <c r="H10" s="56"/>
      <c r="I10" s="148"/>
      <c r="J10" s="104" t="s">
        <v>94</v>
      </c>
      <c r="K10" s="104" t="s">
        <v>95</v>
      </c>
      <c r="L10" s="148"/>
      <c r="M10" s="102"/>
      <c r="N10" s="263"/>
      <c r="O10" s="265" t="s">
        <v>94</v>
      </c>
      <c r="P10" s="265" t="s">
        <v>95</v>
      </c>
      <c r="Q10" s="102"/>
      <c r="R10" s="102"/>
      <c r="S10" s="178">
        <v>3</v>
      </c>
      <c r="T10" s="179" t="s">
        <v>113</v>
      </c>
      <c r="U10" s="68" t="s">
        <v>114</v>
      </c>
      <c r="V10" s="68"/>
      <c r="W10" s="68"/>
      <c r="X10" s="190"/>
      <c r="Y10" s="64"/>
    </row>
    <row r="11" spans="1:35" ht="13.5" customHeight="1" x14ac:dyDescent="0.25">
      <c r="A11" s="102"/>
      <c r="B11" s="56"/>
      <c r="C11" s="103"/>
      <c r="D11" s="56"/>
      <c r="E11" s="102"/>
      <c r="F11" s="56"/>
      <c r="G11" s="102"/>
      <c r="H11" s="102"/>
      <c r="I11" s="148"/>
      <c r="J11" s="103">
        <v>7500</v>
      </c>
      <c r="K11" s="56">
        <v>2300</v>
      </c>
      <c r="L11" s="148"/>
      <c r="M11" s="102"/>
      <c r="N11" s="264"/>
      <c r="O11" s="263">
        <v>500</v>
      </c>
      <c r="P11" s="264">
        <v>460</v>
      </c>
      <c r="Q11" s="102"/>
      <c r="R11" s="102"/>
      <c r="S11" s="174" t="s">
        <v>116</v>
      </c>
      <c r="T11" s="175"/>
      <c r="U11" s="61"/>
      <c r="V11" s="61"/>
      <c r="W11" s="61"/>
      <c r="X11" s="188"/>
      <c r="Y11" s="222"/>
      <c r="Z11" s="214"/>
    </row>
    <row r="12" spans="1:35" ht="13.5" customHeight="1" x14ac:dyDescent="0.25">
      <c r="A12" s="102"/>
      <c r="B12" s="56"/>
      <c r="C12" s="103"/>
      <c r="D12" s="56"/>
      <c r="E12" s="102"/>
      <c r="F12" s="56"/>
      <c r="G12" s="102"/>
      <c r="H12" s="102"/>
      <c r="I12" s="148"/>
      <c r="J12" s="102"/>
      <c r="K12" s="148"/>
      <c r="L12" s="148"/>
      <c r="M12" s="102"/>
      <c r="N12" s="102"/>
      <c r="O12" s="102"/>
      <c r="P12" s="102"/>
      <c r="Q12" s="102"/>
      <c r="R12" s="102"/>
      <c r="S12" s="176">
        <v>1</v>
      </c>
      <c r="T12" s="177" t="s">
        <v>118</v>
      </c>
      <c r="U12" s="64" t="s">
        <v>119</v>
      </c>
      <c r="V12" s="64" t="s">
        <v>120</v>
      </c>
      <c r="W12" s="64"/>
      <c r="X12" s="189"/>
      <c r="Y12" s="306"/>
      <c r="Z12" s="492"/>
      <c r="AA12" s="492"/>
      <c r="AB12" s="492"/>
      <c r="AC12" s="492"/>
      <c r="AD12" s="492"/>
      <c r="AE12" s="492"/>
      <c r="AF12" s="492"/>
    </row>
    <row r="13" spans="1:35" ht="13.5" customHeight="1" x14ac:dyDescent="0.25">
      <c r="A13" s="102"/>
      <c r="B13" s="45" t="s">
        <v>234</v>
      </c>
      <c r="C13" s="103"/>
      <c r="D13" s="103"/>
      <c r="E13" s="102"/>
      <c r="F13" s="102"/>
      <c r="G13" s="102"/>
      <c r="H13" s="105" t="s">
        <v>99</v>
      </c>
      <c r="I13" s="151"/>
      <c r="J13" s="102"/>
      <c r="K13" s="102"/>
      <c r="L13" s="102"/>
      <c r="M13" s="102"/>
      <c r="N13" s="102"/>
      <c r="O13" s="102"/>
      <c r="P13" s="102"/>
      <c r="Q13" s="102"/>
      <c r="R13" s="102"/>
      <c r="S13" s="176">
        <v>2</v>
      </c>
      <c r="T13" s="177" t="s">
        <v>121</v>
      </c>
      <c r="U13" s="64" t="s">
        <v>122</v>
      </c>
      <c r="V13" s="64"/>
      <c r="W13" s="64"/>
      <c r="X13" s="189"/>
      <c r="Y13" s="306"/>
      <c r="Z13" s="307"/>
      <c r="AA13" s="307"/>
      <c r="AB13" s="307"/>
      <c r="AC13" s="307"/>
      <c r="AD13" s="307"/>
      <c r="AE13" s="307"/>
      <c r="AF13" s="254"/>
      <c r="AH13" s="312"/>
      <c r="AI13" s="312"/>
    </row>
    <row r="14" spans="1:35" ht="13.5" customHeight="1" x14ac:dyDescent="0.25">
      <c r="A14" s="102"/>
      <c r="B14" s="103"/>
      <c r="C14" s="103"/>
      <c r="D14" s="103"/>
      <c r="E14" s="102"/>
      <c r="F14" s="102"/>
      <c r="G14" s="102"/>
      <c r="H14" s="152" t="s">
        <v>101</v>
      </c>
      <c r="I14" s="152" t="s">
        <v>102</v>
      </c>
      <c r="J14" s="152" t="s">
        <v>103</v>
      </c>
      <c r="K14" s="152" t="s">
        <v>104</v>
      </c>
      <c r="L14" s="152" t="s">
        <v>105</v>
      </c>
      <c r="M14" s="148"/>
      <c r="N14" s="153" t="s">
        <v>106</v>
      </c>
      <c r="O14" s="102"/>
      <c r="P14" s="148"/>
      <c r="Q14" s="148"/>
      <c r="R14" s="102"/>
      <c r="S14" s="178">
        <v>3</v>
      </c>
      <c r="T14" s="179" t="s">
        <v>124</v>
      </c>
      <c r="U14" s="68" t="s">
        <v>125</v>
      </c>
      <c r="V14" s="68"/>
      <c r="W14" s="68"/>
      <c r="X14" s="190"/>
      <c r="Y14" s="308"/>
      <c r="Z14" s="307"/>
      <c r="AA14" s="309"/>
      <c r="AB14" s="307"/>
      <c r="AC14" s="307"/>
      <c r="AD14" s="309"/>
      <c r="AE14" s="307"/>
      <c r="AF14" s="310"/>
    </row>
    <row r="15" spans="1:35" ht="13.5" customHeight="1" x14ac:dyDescent="0.25">
      <c r="A15" s="102"/>
      <c r="B15" s="103"/>
      <c r="C15" s="103"/>
      <c r="D15" s="103"/>
      <c r="E15" s="102"/>
      <c r="F15" s="102"/>
      <c r="G15" s="102"/>
      <c r="H15" s="154">
        <f>SUM(I15:L15)</f>
        <v>64000</v>
      </c>
      <c r="I15" s="154">
        <v>17000</v>
      </c>
      <c r="J15" s="154">
        <v>16000</v>
      </c>
      <c r="K15" s="154">
        <v>10000</v>
      </c>
      <c r="L15" s="154">
        <v>21000</v>
      </c>
      <c r="M15" s="148" t="s">
        <v>109</v>
      </c>
      <c r="N15" s="148">
        <v>20000</v>
      </c>
      <c r="O15" s="102"/>
      <c r="P15" s="102"/>
      <c r="Q15" s="102"/>
      <c r="R15" s="102"/>
      <c r="S15" s="174" t="s">
        <v>128</v>
      </c>
      <c r="T15" s="175"/>
      <c r="U15" s="61"/>
      <c r="V15" s="61"/>
      <c r="W15" s="61"/>
      <c r="X15" s="188"/>
      <c r="Y15" s="65"/>
    </row>
    <row r="16" spans="1:35" ht="9" customHeight="1" x14ac:dyDescent="0.25">
      <c r="A16" s="102"/>
      <c r="B16" s="103"/>
      <c r="C16" s="103"/>
      <c r="D16" s="103"/>
      <c r="E16" s="102"/>
      <c r="F16" s="102"/>
      <c r="G16" s="102"/>
      <c r="H16" s="154"/>
      <c r="I16" s="154"/>
      <c r="J16" s="154"/>
      <c r="K16" s="154"/>
      <c r="L16" s="154"/>
      <c r="M16" s="148" t="s">
        <v>115</v>
      </c>
      <c r="N16" s="148">
        <v>10000</v>
      </c>
      <c r="O16" s="102"/>
      <c r="P16" s="102"/>
      <c r="Q16" s="102"/>
      <c r="R16" s="102"/>
      <c r="S16" s="176">
        <v>1</v>
      </c>
      <c r="T16" s="177" t="s">
        <v>130</v>
      </c>
      <c r="U16" s="64" t="s">
        <v>131</v>
      </c>
      <c r="V16" s="64"/>
      <c r="W16" s="64"/>
      <c r="X16" s="189"/>
      <c r="Y16" s="65"/>
    </row>
    <row r="17" spans="1:25" ht="12" customHeight="1" x14ac:dyDescent="0.25">
      <c r="A17" s="102"/>
      <c r="B17" s="103"/>
      <c r="C17" s="103"/>
      <c r="D17" s="103"/>
      <c r="E17" s="102"/>
      <c r="F17" s="102"/>
      <c r="G17" s="102"/>
      <c r="H17" s="154"/>
      <c r="I17" s="154"/>
      <c r="J17" s="154"/>
      <c r="K17" s="154"/>
      <c r="L17" s="154"/>
      <c r="M17" s="148" t="s">
        <v>117</v>
      </c>
      <c r="N17" s="148">
        <v>30000</v>
      </c>
      <c r="O17" s="102"/>
      <c r="P17" s="102"/>
      <c r="Q17" s="102"/>
      <c r="R17" s="102"/>
      <c r="S17" s="176">
        <v>2</v>
      </c>
      <c r="T17" s="177" t="s">
        <v>134</v>
      </c>
      <c r="U17" s="64" t="s">
        <v>135</v>
      </c>
      <c r="V17" s="64"/>
      <c r="W17" s="64"/>
      <c r="X17" s="189"/>
      <c r="Y17" s="65"/>
    </row>
    <row r="18" spans="1:25" ht="12" customHeight="1" x14ac:dyDescent="0.25">
      <c r="A18" s="102"/>
      <c r="B18" s="103"/>
      <c r="C18" s="103"/>
      <c r="D18" s="103"/>
      <c r="E18" s="102"/>
      <c r="F18" s="102"/>
      <c r="G18" s="102"/>
      <c r="H18" s="154"/>
      <c r="I18" s="154"/>
      <c r="J18" s="154"/>
      <c r="K18" s="154"/>
      <c r="L18" s="154"/>
      <c r="M18" s="148"/>
      <c r="N18" s="148"/>
      <c r="O18" s="102"/>
      <c r="P18" s="102"/>
      <c r="Q18" s="102"/>
      <c r="R18" s="102"/>
      <c r="S18" s="178">
        <v>3</v>
      </c>
      <c r="T18" s="179" t="s">
        <v>144</v>
      </c>
      <c r="U18" s="68" t="s">
        <v>145</v>
      </c>
      <c r="V18" s="68"/>
      <c r="W18" s="68"/>
      <c r="X18" s="190"/>
      <c r="Y18" s="65"/>
    </row>
    <row r="19" spans="1:25" ht="12" customHeight="1" x14ac:dyDescent="0.25">
      <c r="A19" s="102"/>
      <c r="B19" s="103"/>
      <c r="C19" s="103"/>
      <c r="D19" s="103"/>
      <c r="E19" s="102"/>
      <c r="F19" s="102"/>
      <c r="G19" s="102"/>
      <c r="H19" s="154"/>
      <c r="I19" s="154"/>
      <c r="J19" s="102"/>
      <c r="K19" s="102"/>
      <c r="L19" s="102"/>
      <c r="M19" s="148" t="s">
        <v>123</v>
      </c>
      <c r="N19" s="148">
        <v>10000</v>
      </c>
      <c r="O19" s="102"/>
      <c r="P19" s="102"/>
      <c r="Q19" s="102"/>
      <c r="R19" s="102"/>
      <c r="S19" s="177"/>
      <c r="T19" s="177"/>
      <c r="U19" s="64"/>
      <c r="V19" s="64"/>
      <c r="W19" s="64"/>
      <c r="X19" s="64"/>
      <c r="Y19" s="65"/>
    </row>
    <row r="20" spans="1:25" ht="13.5" customHeight="1" x14ac:dyDescent="0.25">
      <c r="A20" s="102"/>
      <c r="B20" s="103"/>
      <c r="C20" s="103"/>
      <c r="D20" s="103"/>
      <c r="E20" s="102"/>
      <c r="F20" s="102"/>
      <c r="G20" s="102"/>
      <c r="H20" s="154"/>
      <c r="I20" s="154"/>
      <c r="J20" s="102"/>
      <c r="K20" s="102"/>
      <c r="L20" s="102"/>
      <c r="M20" s="148" t="s">
        <v>126</v>
      </c>
      <c r="N20" s="148">
        <v>30000</v>
      </c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</row>
    <row r="21" spans="1:25" ht="13.5" customHeight="1" x14ac:dyDescent="0.25">
      <c r="A21" s="102"/>
      <c r="B21" s="103"/>
      <c r="C21" s="103"/>
      <c r="D21" s="103"/>
      <c r="E21" s="102"/>
      <c r="F21" s="102"/>
      <c r="G21" s="102"/>
      <c r="H21" s="102"/>
      <c r="I21" s="102"/>
      <c r="J21" s="148"/>
      <c r="K21" s="148"/>
      <c r="L21" s="102"/>
      <c r="M21" s="102"/>
      <c r="N21" s="102"/>
      <c r="O21" s="102"/>
      <c r="P21" s="102"/>
      <c r="Q21" s="102"/>
      <c r="R21" s="102"/>
      <c r="S21" s="274" t="s">
        <v>148</v>
      </c>
      <c r="T21" s="272"/>
      <c r="U21" s="272"/>
      <c r="V21" s="275"/>
      <c r="W21" s="275"/>
      <c r="X21" s="276"/>
      <c r="Y21" s="102"/>
    </row>
    <row r="22" spans="1:25" ht="13.5" customHeight="1" x14ac:dyDescent="0.25">
      <c r="A22" s="102"/>
      <c r="B22" s="111" t="s">
        <v>235</v>
      </c>
      <c r="C22" s="248"/>
      <c r="D22" s="62"/>
      <c r="E22" s="112"/>
      <c r="F22" s="62"/>
      <c r="G22" s="62"/>
      <c r="H22" s="62"/>
      <c r="I22" s="62"/>
      <c r="J22" s="155"/>
      <c r="K22" s="155"/>
      <c r="L22" s="155"/>
      <c r="M22" s="155"/>
      <c r="N22" s="155"/>
      <c r="O22" s="155"/>
      <c r="P22" s="155"/>
      <c r="Q22" s="277"/>
      <c r="R22" s="102"/>
      <c r="S22" s="97" t="s">
        <v>150</v>
      </c>
      <c r="T22" s="8"/>
      <c r="U22" s="264"/>
      <c r="V22" s="278"/>
      <c r="W22" s="102"/>
      <c r="X22" s="279"/>
      <c r="Y22" s="102"/>
    </row>
    <row r="23" spans="1:25" ht="15.65" customHeight="1" x14ac:dyDescent="0.25">
      <c r="A23" s="102"/>
      <c r="B23" s="113" t="s">
        <v>32</v>
      </c>
      <c r="C23" s="114" t="s">
        <v>33</v>
      </c>
      <c r="D23" s="114" t="s">
        <v>34</v>
      </c>
      <c r="E23" s="114" t="s">
        <v>35</v>
      </c>
      <c r="F23" s="114" t="s">
        <v>36</v>
      </c>
      <c r="G23" s="114" t="s">
        <v>37</v>
      </c>
      <c r="H23" s="114" t="s">
        <v>38</v>
      </c>
      <c r="I23" s="114" t="s">
        <v>39</v>
      </c>
      <c r="J23" s="156" t="s">
        <v>40</v>
      </c>
      <c r="K23" s="114" t="s">
        <v>41</v>
      </c>
      <c r="L23" s="114" t="s">
        <v>43</v>
      </c>
      <c r="M23" s="114" t="s">
        <v>44</v>
      </c>
      <c r="N23" s="114" t="s">
        <v>45</v>
      </c>
      <c r="O23" s="114"/>
      <c r="P23" s="154"/>
      <c r="Q23" s="280"/>
      <c r="R23" s="102"/>
      <c r="S23" s="281"/>
      <c r="T23" s="8"/>
      <c r="U23" s="264"/>
      <c r="V23" s="278"/>
      <c r="W23" s="102"/>
      <c r="X23" s="279"/>
      <c r="Y23" s="102"/>
    </row>
    <row r="24" spans="1:25" ht="13.5" customHeight="1" x14ac:dyDescent="0.25">
      <c r="A24" s="102"/>
      <c r="B24" s="113">
        <v>1</v>
      </c>
      <c r="C24" s="114" t="s">
        <v>47</v>
      </c>
      <c r="D24" s="114" t="s">
        <v>48</v>
      </c>
      <c r="E24" s="114" t="s">
        <v>49</v>
      </c>
      <c r="F24" s="114" t="s">
        <v>50</v>
      </c>
      <c r="G24" s="114" t="s">
        <v>51</v>
      </c>
      <c r="H24" s="114">
        <v>2022.3</v>
      </c>
      <c r="I24" s="114" t="s">
        <v>52</v>
      </c>
      <c r="J24" s="114" t="s">
        <v>53</v>
      </c>
      <c r="K24" s="157"/>
      <c r="L24" s="114" t="s">
        <v>55</v>
      </c>
      <c r="M24" s="114" t="s">
        <v>56</v>
      </c>
      <c r="N24" s="158" t="s">
        <v>57</v>
      </c>
      <c r="O24" s="158"/>
      <c r="P24" s="159"/>
      <c r="Q24" s="282"/>
      <c r="R24" s="102"/>
      <c r="S24" s="281"/>
      <c r="T24" s="8"/>
      <c r="U24" s="264"/>
      <c r="V24" s="278"/>
      <c r="W24" s="102"/>
      <c r="X24" s="279"/>
      <c r="Y24" s="102"/>
    </row>
    <row r="25" spans="1:25" ht="13.5" customHeight="1" x14ac:dyDescent="0.25">
      <c r="A25" s="102"/>
      <c r="B25" s="113">
        <v>2</v>
      </c>
      <c r="C25" s="114" t="s">
        <v>59</v>
      </c>
      <c r="D25" s="114" t="s">
        <v>60</v>
      </c>
      <c r="E25" s="114" t="s">
        <v>61</v>
      </c>
      <c r="F25" s="114" t="s">
        <v>62</v>
      </c>
      <c r="G25" s="114" t="s">
        <v>63</v>
      </c>
      <c r="H25" s="114">
        <v>2022.2</v>
      </c>
      <c r="I25" s="114" t="s">
        <v>52</v>
      </c>
      <c r="J25" s="114" t="s">
        <v>54</v>
      </c>
      <c r="K25" s="157"/>
      <c r="L25" s="114" t="s">
        <v>55</v>
      </c>
      <c r="M25" s="114" t="s">
        <v>64</v>
      </c>
      <c r="N25" s="158" t="s">
        <v>57</v>
      </c>
      <c r="O25" s="158"/>
      <c r="P25" s="159"/>
      <c r="Q25" s="282"/>
      <c r="R25" s="102"/>
      <c r="S25" s="12"/>
      <c r="T25" s="13"/>
      <c r="U25" s="283"/>
      <c r="V25" s="284"/>
      <c r="W25" s="285"/>
      <c r="X25" s="286"/>
      <c r="Y25" s="102"/>
    </row>
    <row r="26" spans="1:25" ht="13.5" customHeight="1" x14ac:dyDescent="0.25">
      <c r="A26" s="102"/>
      <c r="B26" s="113">
        <v>3</v>
      </c>
      <c r="C26" s="114"/>
      <c r="D26" s="114"/>
      <c r="E26" s="114"/>
      <c r="F26" s="114"/>
      <c r="G26" s="114"/>
      <c r="H26" s="114"/>
      <c r="I26" s="114"/>
      <c r="J26" s="114"/>
      <c r="K26" s="157"/>
      <c r="L26" s="157"/>
      <c r="M26" s="114"/>
      <c r="N26" s="157"/>
      <c r="O26" s="157"/>
      <c r="P26" s="160"/>
      <c r="Q26" s="287"/>
      <c r="R26" s="102"/>
      <c r="S26" s="97" t="s">
        <v>161</v>
      </c>
      <c r="T26" s="8"/>
      <c r="U26" s="264"/>
      <c r="V26" s="278"/>
      <c r="W26" s="102"/>
      <c r="X26" s="279"/>
      <c r="Y26" s="102"/>
    </row>
    <row r="27" spans="1:25" ht="12" customHeight="1" x14ac:dyDescent="0.25">
      <c r="A27" s="102"/>
      <c r="B27" s="113">
        <v>5</v>
      </c>
      <c r="C27" s="114"/>
      <c r="D27" s="114"/>
      <c r="E27" s="114"/>
      <c r="F27" s="114"/>
      <c r="G27" s="114"/>
      <c r="H27" s="114"/>
      <c r="I27" s="114"/>
      <c r="J27" s="114"/>
      <c r="K27" s="157"/>
      <c r="L27" s="157"/>
      <c r="M27" s="114"/>
      <c r="N27" s="157"/>
      <c r="O27" s="157"/>
      <c r="P27" s="160"/>
      <c r="Q27" s="287"/>
      <c r="R27" s="102"/>
      <c r="S27" s="58"/>
      <c r="T27" s="8"/>
      <c r="U27" s="264"/>
      <c r="V27" s="278"/>
      <c r="W27" s="102"/>
      <c r="X27" s="279"/>
      <c r="Y27" s="102"/>
    </row>
    <row r="28" spans="1:25" x14ac:dyDescent="0.25">
      <c r="A28" s="102"/>
      <c r="B28" s="115" t="s">
        <v>236</v>
      </c>
      <c r="C28" s="116"/>
      <c r="D28" s="117"/>
      <c r="E28" s="118"/>
      <c r="F28" s="119"/>
      <c r="G28" s="119"/>
      <c r="H28" s="118"/>
      <c r="I28" s="116"/>
      <c r="J28" s="116"/>
      <c r="K28" s="118"/>
      <c r="L28" s="118"/>
      <c r="M28" s="118"/>
      <c r="N28" s="118"/>
      <c r="O28" s="118"/>
      <c r="P28" s="65"/>
      <c r="Q28" s="84"/>
      <c r="R28" s="102"/>
      <c r="S28" s="58"/>
      <c r="T28" s="8"/>
      <c r="U28" s="264"/>
      <c r="V28" s="278"/>
      <c r="W28" s="102"/>
      <c r="X28" s="279"/>
      <c r="Y28" s="102"/>
    </row>
    <row r="29" spans="1:25" ht="13.5" customHeight="1" x14ac:dyDescent="0.25">
      <c r="A29" s="102"/>
      <c r="B29" s="113" t="s">
        <v>32</v>
      </c>
      <c r="C29" s="114" t="s">
        <v>66</v>
      </c>
      <c r="D29" s="114" t="s">
        <v>34</v>
      </c>
      <c r="E29" s="114" t="s">
        <v>35</v>
      </c>
      <c r="F29" s="114" t="s">
        <v>36</v>
      </c>
      <c r="G29" s="114" t="s">
        <v>37</v>
      </c>
      <c r="H29" s="114" t="s">
        <v>67</v>
      </c>
      <c r="I29" s="114" t="s">
        <v>39</v>
      </c>
      <c r="J29" s="156" t="s">
        <v>40</v>
      </c>
      <c r="K29" s="114" t="s">
        <v>41</v>
      </c>
      <c r="L29" s="114" t="s">
        <v>43</v>
      </c>
      <c r="M29" s="114" t="s">
        <v>44</v>
      </c>
      <c r="N29" s="114" t="s">
        <v>45</v>
      </c>
      <c r="O29" s="114"/>
      <c r="P29" s="154"/>
      <c r="Q29" s="280"/>
      <c r="R29" s="102"/>
      <c r="S29" s="12"/>
      <c r="T29" s="13"/>
      <c r="U29" s="283"/>
      <c r="V29" s="284"/>
      <c r="W29" s="285"/>
      <c r="X29" s="286"/>
      <c r="Y29" s="102"/>
    </row>
    <row r="30" spans="1:25" ht="13.5" customHeight="1" x14ac:dyDescent="0.25">
      <c r="A30" s="102"/>
      <c r="B30" s="113">
        <v>1</v>
      </c>
      <c r="C30" s="114" t="s">
        <v>69</v>
      </c>
      <c r="D30" s="114" t="s">
        <v>48</v>
      </c>
      <c r="E30" s="114" t="s">
        <v>70</v>
      </c>
      <c r="F30" s="114" t="s">
        <v>62</v>
      </c>
      <c r="G30" s="114" t="s">
        <v>71</v>
      </c>
      <c r="H30" s="114">
        <v>2022.3</v>
      </c>
      <c r="I30" s="114" t="s">
        <v>72</v>
      </c>
      <c r="J30" s="114" t="s">
        <v>73</v>
      </c>
      <c r="K30" s="157"/>
      <c r="L30" s="114" t="s">
        <v>55</v>
      </c>
      <c r="M30" s="114" t="s">
        <v>64</v>
      </c>
      <c r="N30" s="158" t="s">
        <v>57</v>
      </c>
      <c r="O30" s="158"/>
      <c r="P30" s="159"/>
      <c r="Q30" s="282"/>
      <c r="R30" s="102"/>
      <c r="S30" s="288" t="s">
        <v>162</v>
      </c>
      <c r="T30" s="9"/>
      <c r="U30" s="272"/>
      <c r="V30" s="289"/>
      <c r="W30" s="275"/>
      <c r="X30" s="276"/>
      <c r="Y30" s="102"/>
    </row>
    <row r="31" spans="1:25" ht="13.5" customHeight="1" x14ac:dyDescent="0.25">
      <c r="A31" s="102"/>
      <c r="B31" s="113">
        <v>2</v>
      </c>
      <c r="C31" s="114" t="s">
        <v>75</v>
      </c>
      <c r="D31" s="114" t="s">
        <v>48</v>
      </c>
      <c r="E31" s="114" t="s">
        <v>76</v>
      </c>
      <c r="F31" s="114" t="s">
        <v>77</v>
      </c>
      <c r="G31" s="114" t="s">
        <v>78</v>
      </c>
      <c r="H31" s="114">
        <v>2022.9</v>
      </c>
      <c r="I31" s="114" t="s">
        <v>79</v>
      </c>
      <c r="J31" s="114" t="s">
        <v>80</v>
      </c>
      <c r="K31" s="157"/>
      <c r="L31" s="114" t="s">
        <v>55</v>
      </c>
      <c r="M31" s="114" t="s">
        <v>56</v>
      </c>
      <c r="N31" s="158" t="s">
        <v>57</v>
      </c>
      <c r="O31" s="158"/>
      <c r="P31" s="159"/>
      <c r="Q31" s="282"/>
      <c r="R31" s="102"/>
      <c r="S31" s="290"/>
      <c r="T31" s="264"/>
      <c r="U31" s="264"/>
      <c r="V31" s="278"/>
      <c r="W31" s="102"/>
      <c r="X31" s="279"/>
      <c r="Y31" s="102"/>
    </row>
    <row r="32" spans="1:25" ht="13.5" customHeight="1" x14ac:dyDescent="0.25">
      <c r="A32" s="102"/>
      <c r="B32" s="113">
        <v>4</v>
      </c>
      <c r="C32" s="114"/>
      <c r="D32" s="114"/>
      <c r="E32" s="114"/>
      <c r="F32" s="114"/>
      <c r="G32" s="114"/>
      <c r="H32" s="114"/>
      <c r="I32" s="114"/>
      <c r="J32" s="114"/>
      <c r="K32" s="157"/>
      <c r="L32" s="157"/>
      <c r="M32" s="157"/>
      <c r="N32" s="157"/>
      <c r="O32" s="157"/>
      <c r="P32" s="160"/>
      <c r="Q32" s="287"/>
      <c r="R32" s="102"/>
      <c r="S32" s="290"/>
      <c r="T32" s="264"/>
      <c r="U32" s="264"/>
      <c r="V32" s="102"/>
      <c r="W32" s="102"/>
      <c r="X32" s="279"/>
      <c r="Y32" s="102"/>
    </row>
    <row r="33" spans="1:25" ht="13.5" customHeight="1" x14ac:dyDescent="0.25">
      <c r="A33" s="102"/>
      <c r="B33" s="113">
        <v>5</v>
      </c>
      <c r="C33" s="114"/>
      <c r="D33" s="114"/>
      <c r="E33" s="114"/>
      <c r="F33" s="114"/>
      <c r="G33" s="114"/>
      <c r="H33" s="114"/>
      <c r="I33" s="114"/>
      <c r="J33" s="114"/>
      <c r="K33" s="157"/>
      <c r="L33" s="157"/>
      <c r="M33" s="157"/>
      <c r="N33" s="157"/>
      <c r="O33" s="157"/>
      <c r="P33" s="160"/>
      <c r="Q33" s="287"/>
      <c r="R33" s="102"/>
      <c r="S33" s="290"/>
      <c r="T33" s="264"/>
      <c r="U33" s="264"/>
      <c r="V33" s="102"/>
      <c r="W33" s="102"/>
      <c r="X33" s="279"/>
      <c r="Y33" s="102"/>
    </row>
    <row r="34" spans="1:25" ht="13.5" customHeight="1" x14ac:dyDescent="0.25">
      <c r="A34" s="102"/>
      <c r="B34" s="120" t="s">
        <v>81</v>
      </c>
      <c r="C34" s="69"/>
      <c r="D34" s="69"/>
      <c r="E34" s="69"/>
      <c r="F34" s="69"/>
      <c r="G34" s="69"/>
      <c r="H34" s="69"/>
      <c r="I34" s="161"/>
      <c r="J34" s="161"/>
      <c r="K34" s="69"/>
      <c r="L34" s="69"/>
      <c r="M34" s="69"/>
      <c r="N34" s="69"/>
      <c r="O34" s="69"/>
      <c r="P34" s="69"/>
      <c r="Q34" s="85"/>
      <c r="R34" s="102"/>
      <c r="S34" s="291"/>
      <c r="T34" s="283"/>
      <c r="U34" s="283"/>
      <c r="V34" s="285"/>
      <c r="W34" s="285"/>
      <c r="X34" s="286"/>
      <c r="Y34" s="102"/>
    </row>
    <row r="35" spans="1:25" ht="13.5" customHeight="1" x14ac:dyDescent="0.25">
      <c r="B35" s="121" t="s">
        <v>127</v>
      </c>
      <c r="C35" s="122"/>
      <c r="D35" s="122"/>
      <c r="E35" s="122"/>
      <c r="F35" s="122"/>
      <c r="G35" s="122"/>
      <c r="H35" s="123"/>
      <c r="I35" s="122"/>
      <c r="J35" s="122"/>
      <c r="K35" s="122"/>
      <c r="L35" s="122"/>
      <c r="M35"/>
      <c r="N35"/>
      <c r="O35"/>
      <c r="P35"/>
      <c r="Q35"/>
    </row>
    <row r="36" spans="1:25" ht="13.5" customHeight="1" x14ac:dyDescent="0.25">
      <c r="B36" s="124" t="s">
        <v>129</v>
      </c>
      <c r="C36" s="125"/>
      <c r="D36" s="125"/>
      <c r="E36" s="125"/>
      <c r="F36" s="125"/>
      <c r="G36" s="125"/>
      <c r="H36" s="125"/>
      <c r="I36" s="162"/>
      <c r="J36" s="162"/>
      <c r="K36" s="125"/>
      <c r="L36" s="125"/>
      <c r="M36" s="125"/>
      <c r="N36" s="125"/>
      <c r="O36" s="125"/>
      <c r="P36" s="125"/>
      <c r="Q36" s="292"/>
    </row>
    <row r="37" spans="1:25" ht="13.5" customHeight="1" x14ac:dyDescent="0.25">
      <c r="B37" s="49"/>
      <c r="C37" s="500" t="s">
        <v>132</v>
      </c>
      <c r="D37" s="507"/>
      <c r="E37" s="507"/>
      <c r="F37" s="507"/>
      <c r="G37" s="507"/>
      <c r="H37" s="507"/>
      <c r="I37" s="501"/>
      <c r="J37" s="499" t="s">
        <v>133</v>
      </c>
      <c r="K37" s="499"/>
      <c r="L37" s="499"/>
      <c r="M37" s="499"/>
      <c r="N37" s="499"/>
      <c r="O37" s="499"/>
      <c r="P37" s="499"/>
      <c r="Q37" s="293"/>
      <c r="S37" s="14" t="s">
        <v>237</v>
      </c>
      <c r="T37" s="15" t="s">
        <v>238</v>
      </c>
      <c r="U37" s="15"/>
      <c r="V37" s="294"/>
      <c r="W37" s="294"/>
      <c r="X37" s="34"/>
    </row>
    <row r="38" spans="1:25" ht="18.649999999999999" customHeight="1" x14ac:dyDescent="0.25">
      <c r="B38" s="249" t="s">
        <v>34</v>
      </c>
      <c r="C38" s="250" t="s">
        <v>136</v>
      </c>
      <c r="D38" s="250" t="s">
        <v>137</v>
      </c>
      <c r="E38" s="250" t="s">
        <v>138</v>
      </c>
      <c r="F38" s="250" t="s">
        <v>139</v>
      </c>
      <c r="G38" s="250" t="s">
        <v>140</v>
      </c>
      <c r="H38" s="250" t="s">
        <v>141</v>
      </c>
      <c r="I38" s="250" t="s">
        <v>142</v>
      </c>
      <c r="J38" s="250" t="s">
        <v>136</v>
      </c>
      <c r="K38" s="250" t="s">
        <v>137</v>
      </c>
      <c r="L38" s="250" t="s">
        <v>143</v>
      </c>
      <c r="M38" s="250" t="s">
        <v>139</v>
      </c>
      <c r="N38" s="250" t="s">
        <v>140</v>
      </c>
      <c r="O38" s="250" t="s">
        <v>141</v>
      </c>
      <c r="P38" s="266" t="s">
        <v>142</v>
      </c>
      <c r="Q38" s="295"/>
      <c r="S38" s="296" t="s">
        <v>239</v>
      </c>
      <c r="T38" s="29"/>
      <c r="U38" s="30"/>
      <c r="V38" s="4"/>
      <c r="W38" s="4"/>
      <c r="X38" s="35"/>
    </row>
    <row r="39" spans="1:25" ht="13.5" customHeight="1" x14ac:dyDescent="0.25">
      <c r="B39" s="49" t="s">
        <v>146</v>
      </c>
      <c r="C39" s="50">
        <v>2000</v>
      </c>
      <c r="D39" s="127">
        <v>500</v>
      </c>
      <c r="E39" s="50"/>
      <c r="F39" s="50"/>
      <c r="G39" s="127">
        <v>500</v>
      </c>
      <c r="H39" s="50"/>
      <c r="I39" s="57"/>
      <c r="J39" s="50">
        <v>2000</v>
      </c>
      <c r="K39" s="127">
        <v>500</v>
      </c>
      <c r="L39" s="50"/>
      <c r="M39" s="50"/>
      <c r="N39" s="127">
        <v>500</v>
      </c>
      <c r="O39" s="50"/>
      <c r="P39" s="164"/>
      <c r="Q39" s="79"/>
      <c r="S39" s="296" t="s">
        <v>240</v>
      </c>
      <c r="T39" s="29"/>
      <c r="U39" s="30"/>
      <c r="V39" s="4"/>
      <c r="W39" s="4"/>
      <c r="X39" s="35"/>
    </row>
    <row r="40" spans="1:25" ht="13.5" customHeight="1" x14ac:dyDescent="0.25">
      <c r="B40" s="49" t="s">
        <v>147</v>
      </c>
      <c r="C40" s="50">
        <v>1000</v>
      </c>
      <c r="D40" s="127">
        <v>600</v>
      </c>
      <c r="E40" s="50"/>
      <c r="F40" s="50"/>
      <c r="G40" s="127">
        <v>600</v>
      </c>
      <c r="H40" s="50"/>
      <c r="I40" s="57"/>
      <c r="J40" s="50">
        <v>1000</v>
      </c>
      <c r="K40" s="127">
        <v>600</v>
      </c>
      <c r="L40" s="50"/>
      <c r="M40" s="50"/>
      <c r="N40" s="127">
        <v>600</v>
      </c>
      <c r="O40" s="50"/>
      <c r="P40" s="164"/>
      <c r="Q40" s="79"/>
      <c r="S40" s="296" t="s">
        <v>241</v>
      </c>
      <c r="T40" s="29"/>
      <c r="U40" s="30"/>
      <c r="V40" s="4"/>
      <c r="W40" s="4"/>
      <c r="X40" s="35"/>
    </row>
    <row r="41" spans="1:25" ht="13.5" customHeight="1" x14ac:dyDescent="0.25">
      <c r="B41" s="49" t="s">
        <v>149</v>
      </c>
      <c r="C41" s="50">
        <v>3000</v>
      </c>
      <c r="D41" s="127">
        <v>1000</v>
      </c>
      <c r="E41" s="50"/>
      <c r="F41" s="50"/>
      <c r="G41" s="127">
        <v>1000</v>
      </c>
      <c r="H41" s="50"/>
      <c r="I41" s="57"/>
      <c r="J41" s="50">
        <v>3000</v>
      </c>
      <c r="K41" s="127">
        <v>1000</v>
      </c>
      <c r="L41" s="50"/>
      <c r="M41" s="50"/>
      <c r="N41" s="127">
        <v>1000</v>
      </c>
      <c r="O41" s="50"/>
      <c r="P41" s="164"/>
      <c r="Q41" s="79"/>
      <c r="S41" s="91"/>
      <c r="T41" s="30"/>
      <c r="U41" s="30"/>
      <c r="V41" s="4"/>
      <c r="W41" s="4"/>
      <c r="X41" s="35"/>
    </row>
    <row r="42" spans="1:25" ht="13.5" customHeight="1" x14ac:dyDescent="0.25">
      <c r="B42" s="128" t="s">
        <v>151</v>
      </c>
      <c r="C42" s="129">
        <v>1000</v>
      </c>
      <c r="D42" s="130">
        <v>400</v>
      </c>
      <c r="E42" s="129"/>
      <c r="F42" s="129"/>
      <c r="G42" s="130">
        <v>400</v>
      </c>
      <c r="H42" s="129"/>
      <c r="I42" s="165"/>
      <c r="J42" s="129">
        <v>1000</v>
      </c>
      <c r="K42" s="130">
        <v>400</v>
      </c>
      <c r="L42" s="129"/>
      <c r="M42" s="129"/>
      <c r="N42" s="130">
        <v>400</v>
      </c>
      <c r="O42" s="129"/>
      <c r="P42" s="166"/>
      <c r="Q42" s="80"/>
      <c r="S42" s="297"/>
      <c r="T42" s="30"/>
      <c r="U42" s="30"/>
      <c r="V42" s="4"/>
      <c r="W42" s="4"/>
      <c r="X42" s="35"/>
    </row>
    <row r="43" spans="1:25" ht="13.5" customHeight="1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S43" s="16"/>
      <c r="T43" s="17"/>
      <c r="U43" s="17"/>
      <c r="V43" s="298"/>
      <c r="W43" s="298"/>
      <c r="X43" s="36"/>
    </row>
    <row r="44" spans="1:25" ht="13.5" customHeight="1" x14ac:dyDescent="0.25">
      <c r="B44" s="131" t="s">
        <v>152</v>
      </c>
      <c r="C44" s="132"/>
      <c r="D44" s="132"/>
      <c r="E44" s="132"/>
      <c r="F44" s="132"/>
      <c r="G44" s="132"/>
      <c r="H44" s="132"/>
      <c r="I44" s="167"/>
      <c r="J44" s="132"/>
      <c r="K44" s="132"/>
      <c r="L44" s="132"/>
      <c r="M44" s="132"/>
      <c r="N44" s="132"/>
      <c r="O44" s="132"/>
      <c r="P44" s="132"/>
      <c r="Q44" s="185"/>
      <c r="R44" s="46"/>
      <c r="S44" s="91" t="s">
        <v>166</v>
      </c>
      <c r="T44" s="30"/>
      <c r="U44" s="1"/>
      <c r="V44" s="299"/>
      <c r="X44" s="229"/>
    </row>
    <row r="45" spans="1:25" ht="13.5" customHeight="1" x14ac:dyDescent="0.25">
      <c r="B45" s="49" t="s">
        <v>32</v>
      </c>
      <c r="C45" s="499" t="s">
        <v>153</v>
      </c>
      <c r="D45" s="499"/>
      <c r="E45" s="500" t="s">
        <v>154</v>
      </c>
      <c r="F45" s="501"/>
      <c r="G45" s="500" t="s">
        <v>155</v>
      </c>
      <c r="H45" s="501"/>
      <c r="I45" s="500" t="s">
        <v>156</v>
      </c>
      <c r="J45" s="501"/>
      <c r="K45" s="500" t="s">
        <v>157</v>
      </c>
      <c r="L45" s="501"/>
      <c r="M45" s="126" t="s">
        <v>158</v>
      </c>
      <c r="N45" s="126" t="s">
        <v>159</v>
      </c>
      <c r="O45" s="126" t="s">
        <v>160</v>
      </c>
      <c r="P45" s="267"/>
      <c r="Q45" s="300"/>
      <c r="R45" s="168"/>
      <c r="S45" s="186">
        <v>1</v>
      </c>
      <c r="T45" s="301" t="s">
        <v>171</v>
      </c>
      <c r="U45" s="301" t="s">
        <v>172</v>
      </c>
      <c r="V45" s="301" t="s">
        <v>173</v>
      </c>
      <c r="W45" s="301" t="s">
        <v>174</v>
      </c>
      <c r="X45" s="229"/>
    </row>
    <row r="46" spans="1:25" ht="13.5" customHeight="1" x14ac:dyDescent="0.25">
      <c r="B46" s="133">
        <v>1</v>
      </c>
      <c r="C46" s="499"/>
      <c r="D46" s="499"/>
      <c r="E46" s="500"/>
      <c r="F46" s="501"/>
      <c r="G46" s="500"/>
      <c r="H46" s="501"/>
      <c r="I46" s="500"/>
      <c r="J46" s="501"/>
      <c r="K46" s="500"/>
      <c r="L46" s="501"/>
      <c r="M46" s="126"/>
      <c r="N46" s="126"/>
      <c r="O46" s="126"/>
      <c r="P46" s="267"/>
      <c r="Q46" s="302"/>
      <c r="R46" s="77"/>
      <c r="S46" s="91"/>
      <c r="T46" s="30"/>
      <c r="U46" s="1"/>
      <c r="V46" s="299"/>
      <c r="X46" s="229"/>
    </row>
    <row r="47" spans="1:25" s="71" customFormat="1" ht="13.5" customHeight="1" x14ac:dyDescent="0.25">
      <c r="B47" s="133">
        <v>2</v>
      </c>
      <c r="C47" s="499"/>
      <c r="D47" s="499"/>
      <c r="E47" s="500"/>
      <c r="F47" s="501"/>
      <c r="G47" s="500"/>
      <c r="H47" s="501"/>
      <c r="I47" s="500"/>
      <c r="J47" s="501"/>
      <c r="K47" s="500"/>
      <c r="L47" s="501"/>
      <c r="M47" s="126"/>
      <c r="N47" s="126"/>
      <c r="O47" s="126"/>
      <c r="P47" s="267"/>
      <c r="Q47" s="302"/>
      <c r="R47" s="77"/>
      <c r="S47" s="297"/>
      <c r="T47" s="30"/>
      <c r="U47" s="1"/>
      <c r="V47" s="299"/>
      <c r="W47" s="211"/>
      <c r="X47" s="229"/>
    </row>
    <row r="48" spans="1:25" s="71" customFormat="1" ht="13.5" customHeight="1" x14ac:dyDescent="0.25">
      <c r="B48" s="133">
        <v>3</v>
      </c>
      <c r="C48" s="499"/>
      <c r="D48" s="499"/>
      <c r="E48" s="500"/>
      <c r="F48" s="501"/>
      <c r="G48" s="500"/>
      <c r="H48" s="501"/>
      <c r="I48" s="500"/>
      <c r="J48" s="501"/>
      <c r="K48" s="500"/>
      <c r="L48" s="501"/>
      <c r="M48" s="126"/>
      <c r="N48" s="126"/>
      <c r="O48" s="126"/>
      <c r="P48" s="267"/>
      <c r="Q48" s="302"/>
      <c r="R48" s="77"/>
      <c r="S48" s="303"/>
      <c r="T48" s="1"/>
      <c r="U48" s="1"/>
      <c r="V48" s="299"/>
      <c r="W48" s="211"/>
      <c r="X48" s="229"/>
    </row>
    <row r="49" spans="2:31" s="71" customFormat="1" ht="13.5" customHeight="1" x14ac:dyDescent="0.25">
      <c r="B49" s="133">
        <v>4</v>
      </c>
      <c r="C49" s="499"/>
      <c r="D49" s="499"/>
      <c r="E49" s="500"/>
      <c r="F49" s="501"/>
      <c r="G49" s="500"/>
      <c r="H49" s="501"/>
      <c r="I49" s="500"/>
      <c r="J49" s="501"/>
      <c r="K49" s="500"/>
      <c r="L49" s="501"/>
      <c r="M49" s="126"/>
      <c r="N49" s="126"/>
      <c r="O49" s="126"/>
      <c r="P49" s="267"/>
      <c r="Q49" s="302"/>
      <c r="R49" s="77"/>
      <c r="S49" s="303"/>
      <c r="T49" s="1"/>
      <c r="U49" s="1"/>
      <c r="V49" s="211"/>
      <c r="W49" s="211"/>
      <c r="X49" s="229"/>
    </row>
    <row r="50" spans="2:31" s="71" customFormat="1" ht="13.5" customHeight="1" x14ac:dyDescent="0.25">
      <c r="B50" s="133">
        <v>5</v>
      </c>
      <c r="C50" s="499"/>
      <c r="D50" s="499"/>
      <c r="E50" s="500"/>
      <c r="F50" s="501"/>
      <c r="G50" s="500"/>
      <c r="H50" s="501"/>
      <c r="I50" s="500"/>
      <c r="J50" s="501"/>
      <c r="K50" s="500"/>
      <c r="L50" s="501"/>
      <c r="M50" s="126"/>
      <c r="N50" s="126"/>
      <c r="O50" s="126"/>
      <c r="P50" s="267"/>
      <c r="Q50" s="302"/>
      <c r="R50" s="77"/>
      <c r="S50" s="303"/>
      <c r="T50" s="1"/>
      <c r="U50" s="1"/>
      <c r="V50" s="211"/>
      <c r="W50" s="211"/>
      <c r="X50" s="229"/>
    </row>
    <row r="51" spans="2:31" s="71" customFormat="1" ht="13.5" customHeight="1" x14ac:dyDescent="0.25">
      <c r="B51" s="251"/>
      <c r="C51" s="499"/>
      <c r="D51" s="499"/>
      <c r="E51" s="500"/>
      <c r="F51" s="501"/>
      <c r="G51" s="500"/>
      <c r="H51" s="501"/>
      <c r="I51" s="500"/>
      <c r="J51" s="501"/>
      <c r="K51" s="500"/>
      <c r="L51" s="501"/>
      <c r="M51" s="126"/>
      <c r="N51" s="126"/>
      <c r="O51" s="126"/>
      <c r="P51" s="267"/>
      <c r="Q51" s="302"/>
      <c r="R51" s="77"/>
      <c r="S51" s="303"/>
      <c r="T51" s="1"/>
      <c r="U51" s="1"/>
      <c r="V51" s="211"/>
      <c r="W51" s="211"/>
      <c r="X51" s="229"/>
    </row>
    <row r="52" spans="2:31" s="71" customFormat="1" ht="10" customHeight="1" x14ac:dyDescent="0.25">
      <c r="B52" s="51" t="s">
        <v>163</v>
      </c>
      <c r="C52" s="46"/>
      <c r="D52" s="46"/>
      <c r="E52" s="46"/>
      <c r="F52" s="46"/>
      <c r="G52" s="46"/>
      <c r="H52" s="46"/>
      <c r="I52" s="46"/>
      <c r="J52" s="89"/>
      <c r="K52" s="46"/>
      <c r="L52" s="46"/>
      <c r="M52" s="46"/>
      <c r="N52" s="46"/>
      <c r="O52" s="89"/>
      <c r="P52" s="77"/>
      <c r="Q52" s="302"/>
      <c r="S52" s="304"/>
      <c r="T52" s="75"/>
      <c r="U52" s="75"/>
      <c r="V52" s="75"/>
      <c r="W52" s="75"/>
      <c r="X52" s="88"/>
    </row>
    <row r="53" spans="2:31" s="71" customFormat="1" ht="10" customHeight="1" x14ac:dyDescent="0.25">
      <c r="B53" s="51" t="s">
        <v>164</v>
      </c>
      <c r="C53" s="46"/>
      <c r="D53" s="46"/>
      <c r="E53" s="46"/>
      <c r="F53" s="89"/>
      <c r="G53" s="134"/>
      <c r="H53" s="90"/>
      <c r="I53" s="90"/>
      <c r="J53" s="169"/>
      <c r="K53" s="89"/>
      <c r="L53" s="46"/>
      <c r="M53" s="46"/>
      <c r="N53" s="46"/>
      <c r="O53" s="46"/>
      <c r="P53" s="77"/>
      <c r="Q53" s="302"/>
    </row>
    <row r="54" spans="2:31" s="71" customFormat="1" ht="10.5" customHeight="1" x14ac:dyDescent="0.25">
      <c r="B54" s="52" t="s">
        <v>165</v>
      </c>
      <c r="C54" s="53"/>
      <c r="D54" s="53"/>
      <c r="E54" s="53"/>
      <c r="F54" s="135"/>
      <c r="G54" s="136"/>
      <c r="H54" s="137"/>
      <c r="I54" s="137"/>
      <c r="J54" s="170"/>
      <c r="K54" s="135"/>
      <c r="L54" s="53"/>
      <c r="M54" s="53"/>
      <c r="N54" s="53"/>
      <c r="O54" s="53"/>
      <c r="P54" s="171"/>
      <c r="Q54" s="305"/>
    </row>
    <row r="55" spans="2:31" s="71" customFormat="1" ht="10" customHeight="1" x14ac:dyDescent="0.25">
      <c r="B55" s="31" t="s">
        <v>167</v>
      </c>
      <c r="C55"/>
      <c r="D55"/>
      <c r="E55"/>
      <c r="F55" s="31" t="s">
        <v>168</v>
      </c>
      <c r="G55"/>
      <c r="H55" s="252"/>
      <c r="I55" s="211"/>
      <c r="J55" s="28" t="s">
        <v>169</v>
      </c>
      <c r="K55" s="28"/>
      <c r="L55"/>
      <c r="M55"/>
      <c r="N55" s="28" t="s">
        <v>170</v>
      </c>
      <c r="O55" s="268"/>
      <c r="P55" s="211"/>
      <c r="Q55" s="211"/>
    </row>
    <row r="56" spans="2:31" s="71" customFormat="1" ht="10" customHeight="1" x14ac:dyDescent="0.25">
      <c r="B56" s="253"/>
      <c r="C56" s="254" t="s">
        <v>87</v>
      </c>
      <c r="D56" s="254"/>
      <c r="E56" s="254" t="s">
        <v>88</v>
      </c>
      <c r="F56" s="255"/>
      <c r="G56" s="256" t="s">
        <v>89</v>
      </c>
      <c r="H56" s="256" t="s">
        <v>90</v>
      </c>
      <c r="I56" s="211"/>
      <c r="J56" s="268" t="s">
        <v>171</v>
      </c>
      <c r="K56" s="268"/>
      <c r="L56" s="269" t="s">
        <v>175</v>
      </c>
      <c r="M56" s="269" t="s">
        <v>176</v>
      </c>
      <c r="N56" s="89" t="s">
        <v>171</v>
      </c>
      <c r="O56" s="90" t="s">
        <v>177</v>
      </c>
      <c r="P56" s="211"/>
      <c r="Q56" s="211"/>
    </row>
    <row r="57" spans="2:31" s="71" customFormat="1" ht="10" customHeight="1" x14ac:dyDescent="0.25">
      <c r="B57" t="s">
        <v>92</v>
      </c>
      <c r="C57" s="253">
        <v>50</v>
      </c>
      <c r="D57" s="253"/>
      <c r="E57">
        <v>40</v>
      </c>
      <c r="F57" s="257" t="s">
        <v>92</v>
      </c>
      <c r="G57" s="255">
        <v>5</v>
      </c>
      <c r="H57" s="257">
        <v>4</v>
      </c>
      <c r="I57" s="211"/>
      <c r="J57" s="1" t="s">
        <v>146</v>
      </c>
      <c r="K57" s="1"/>
      <c r="L57" s="268">
        <v>20000</v>
      </c>
      <c r="M57" s="1">
        <v>7000</v>
      </c>
      <c r="N57" s="46" t="s">
        <v>146</v>
      </c>
      <c r="O57" s="89">
        <v>2500</v>
      </c>
      <c r="P57" s="211"/>
      <c r="Q57" s="211"/>
      <c r="AA57" s="311"/>
      <c r="AB57" s="311"/>
      <c r="AC57" s="311"/>
      <c r="AD57" s="311"/>
      <c r="AE57" s="311"/>
    </row>
    <row r="58" spans="2:31" s="71" customFormat="1" ht="10" customHeight="1" x14ac:dyDescent="0.25">
      <c r="B58"/>
      <c r="C58" s="253"/>
      <c r="D58" s="253"/>
      <c r="E58"/>
      <c r="F58" s="257"/>
      <c r="G58" s="255"/>
      <c r="H58" s="257"/>
      <c r="I58" s="211"/>
      <c r="J58" s="1" t="s">
        <v>147</v>
      </c>
      <c r="K58" s="1"/>
      <c r="L58" s="268">
        <v>10000</v>
      </c>
      <c r="M58" s="1">
        <v>5000</v>
      </c>
      <c r="N58" s="46" t="s">
        <v>147</v>
      </c>
      <c r="O58" s="89">
        <v>5000</v>
      </c>
      <c r="P58" s="211"/>
      <c r="Q58" s="211"/>
    </row>
    <row r="59" spans="2:31" s="71" customFormat="1" ht="13.5" customHeight="1" x14ac:dyDescent="0.25">
      <c r="B59" s="211"/>
      <c r="C59" s="211"/>
      <c r="D59" s="211"/>
      <c r="E59" s="211"/>
      <c r="F59" s="257"/>
      <c r="G59" s="255"/>
      <c r="H59" s="257"/>
      <c r="J59" s="1" t="s">
        <v>149</v>
      </c>
      <c r="K59" s="1"/>
      <c r="L59" s="268">
        <v>5000</v>
      </c>
      <c r="M59" s="1">
        <v>3000</v>
      </c>
      <c r="N59" s="46" t="s">
        <v>149</v>
      </c>
      <c r="O59" s="89">
        <v>800</v>
      </c>
      <c r="P59" s="211"/>
      <c r="Q59" s="211"/>
      <c r="S59" s="211"/>
      <c r="T59" s="211"/>
      <c r="U59" s="211"/>
      <c r="V59" s="211"/>
      <c r="W59" s="211"/>
      <c r="X59" s="211"/>
    </row>
    <row r="60" spans="2:31" ht="13.5" customHeight="1" x14ac:dyDescent="0.25">
      <c r="F60" s="257"/>
      <c r="G60" s="255"/>
      <c r="H60" s="257"/>
      <c r="I60" s="71"/>
      <c r="J60" s="1" t="s">
        <v>151</v>
      </c>
      <c r="K60" s="1"/>
      <c r="L60" s="268">
        <v>5000</v>
      </c>
      <c r="M60" s="1">
        <v>2000</v>
      </c>
      <c r="N60" s="46" t="s">
        <v>151</v>
      </c>
      <c r="O60" s="89">
        <v>1200</v>
      </c>
      <c r="P60" s="71"/>
      <c r="Q60" s="71"/>
    </row>
    <row r="61" spans="2:31" ht="13.5" customHeight="1" x14ac:dyDescent="0.25">
      <c r="F61" s="71"/>
      <c r="G61" s="71"/>
      <c r="H61" s="71"/>
      <c r="I61" s="71"/>
      <c r="J61" s="1" t="s">
        <v>178</v>
      </c>
      <c r="K61" s="1"/>
      <c r="L61" s="268">
        <v>5000</v>
      </c>
      <c r="M61" s="1">
        <v>4000</v>
      </c>
      <c r="N61" s="46" t="s">
        <v>178</v>
      </c>
      <c r="O61" s="89">
        <v>1200</v>
      </c>
      <c r="P61" s="71"/>
      <c r="Q61" s="71"/>
    </row>
    <row r="62" spans="2:31" ht="13.5" customHeight="1" x14ac:dyDescent="0.25">
      <c r="B62" s="71"/>
      <c r="C62" s="71"/>
      <c r="D62" s="71"/>
      <c r="E62" s="71"/>
      <c r="F62" s="71"/>
      <c r="G62" s="71"/>
      <c r="H62" s="71"/>
      <c r="I62" s="71"/>
      <c r="J62"/>
      <c r="K62"/>
      <c r="L62" s="253"/>
      <c r="M62"/>
      <c r="N62" s="253"/>
      <c r="O62"/>
      <c r="P62" s="71"/>
      <c r="Q62" s="71"/>
    </row>
    <row r="63" spans="2:31" ht="13.5" customHeight="1" x14ac:dyDescent="0.25">
      <c r="B63" s="71"/>
      <c r="C63" s="71"/>
      <c r="D63" s="71"/>
      <c r="E63" s="71"/>
      <c r="F63" s="71"/>
      <c r="G63" s="71"/>
      <c r="H63" s="71"/>
      <c r="I63" s="71"/>
      <c r="J63"/>
      <c r="K63"/>
      <c r="L63" s="253"/>
      <c r="M63"/>
      <c r="N63" s="253"/>
      <c r="O63"/>
      <c r="P63" s="71"/>
      <c r="Q63" s="71"/>
    </row>
    <row r="64" spans="2:31" ht="13.5" customHeight="1" x14ac:dyDescent="0.25">
      <c r="B64" s="121" t="s">
        <v>179</v>
      </c>
      <c r="C64" s="214"/>
      <c r="D64" s="214"/>
      <c r="E64" s="71"/>
      <c r="F64" s="71"/>
      <c r="G64" s="71"/>
      <c r="H64" s="71"/>
      <c r="I64" s="71"/>
      <c r="J64" s="193" t="s">
        <v>180</v>
      </c>
      <c r="K64" s="71"/>
      <c r="L64" s="71"/>
      <c r="M64" s="71"/>
      <c r="N64" s="71"/>
      <c r="O64" s="71"/>
      <c r="P64" s="71"/>
      <c r="Q64" s="71"/>
      <c r="Y64" s="1"/>
      <c r="Z64" s="71"/>
    </row>
    <row r="65" spans="2:26" ht="13.5" customHeight="1" x14ac:dyDescent="0.25">
      <c r="B65" s="313"/>
      <c r="C65" s="253"/>
      <c r="D65"/>
      <c r="E65"/>
      <c r="F65"/>
      <c r="G65"/>
      <c r="H65"/>
      <c r="I65"/>
      <c r="J65" s="71"/>
      <c r="K65" s="71"/>
      <c r="L65" s="71"/>
      <c r="M65" s="71"/>
      <c r="N65" s="71"/>
      <c r="O65" s="71"/>
      <c r="P65" s="71"/>
      <c r="Q65" s="71"/>
      <c r="Y65" s="90" t="s">
        <v>181</v>
      </c>
      <c r="Z65" s="71"/>
    </row>
    <row r="66" spans="2:26" ht="13.5" customHeight="1" x14ac:dyDescent="0.25"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Y66" s="46">
        <v>2000</v>
      </c>
      <c r="Z66" s="71"/>
    </row>
    <row r="67" spans="2:26" ht="13.5" customHeight="1" x14ac:dyDescent="0.25"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S67" s="71"/>
      <c r="T67" s="71"/>
      <c r="U67" s="71"/>
      <c r="V67" s="71"/>
      <c r="W67" s="71"/>
      <c r="X67" s="71"/>
      <c r="Y67" s="46">
        <v>5000</v>
      </c>
      <c r="Z67" s="71"/>
    </row>
    <row r="68" spans="2:26" s="71" customFormat="1" ht="13.5" customHeight="1" x14ac:dyDescent="0.25">
      <c r="R68" s="323"/>
      <c r="Y68" s="46">
        <v>1000</v>
      </c>
    </row>
    <row r="69" spans="2:26" s="71" customFormat="1" ht="13.5" customHeight="1" x14ac:dyDescent="0.25">
      <c r="R69" s="323"/>
      <c r="Y69" s="46">
        <v>1000</v>
      </c>
    </row>
    <row r="70" spans="2:26" s="71" customFormat="1" ht="13.5" customHeight="1" x14ac:dyDescent="0.25">
      <c r="R70" s="323"/>
      <c r="Y70" s="46">
        <v>1000</v>
      </c>
    </row>
    <row r="71" spans="2:26" s="71" customFormat="1" ht="13.5" customHeight="1" x14ac:dyDescent="0.25">
      <c r="R71" s="323"/>
      <c r="Y71" s="211"/>
    </row>
    <row r="72" spans="2:26" s="71" customFormat="1" ht="13.5" customHeight="1" x14ac:dyDescent="0.25">
      <c r="Y72" s="211"/>
    </row>
    <row r="73" spans="2:26" s="71" customFormat="1" ht="13.5" customHeight="1" x14ac:dyDescent="0.25"/>
    <row r="74" spans="2:26" s="71" customFormat="1" ht="13.5" customHeight="1" x14ac:dyDescent="0.25"/>
    <row r="75" spans="2:26" s="71" customFormat="1" ht="13.5" customHeight="1" x14ac:dyDescent="0.25"/>
    <row r="76" spans="2:26" s="237" customFormat="1" ht="13.5" customHeight="1" x14ac:dyDescent="0.25"/>
    <row r="77" spans="2:26" s="237" customFormat="1" ht="13.5" customHeight="1" x14ac:dyDescent="0.25"/>
    <row r="78" spans="2:26" s="237" customFormat="1" ht="13.5" customHeight="1" x14ac:dyDescent="0.25"/>
    <row r="79" spans="2:26" s="237" customFormat="1" ht="13.5" customHeight="1" x14ac:dyDescent="0.25">
      <c r="C79" s="238"/>
      <c r="D79" s="238"/>
      <c r="E79" s="238"/>
    </row>
    <row r="80" spans="2:26" s="237" customFormat="1" ht="13.5" customHeight="1" x14ac:dyDescent="0.25">
      <c r="C80" s="238"/>
      <c r="D80" s="238"/>
      <c r="E80" s="238"/>
      <c r="L80" s="238"/>
    </row>
    <row r="81" spans="2:24" s="237" customFormat="1" ht="13.5" customHeight="1" x14ac:dyDescent="0.25">
      <c r="C81" s="238"/>
      <c r="D81" s="238"/>
      <c r="E81" s="238"/>
      <c r="F81" s="238"/>
      <c r="G81" s="238"/>
      <c r="H81" s="238"/>
      <c r="I81" s="238"/>
      <c r="J81" s="321"/>
      <c r="K81" s="321"/>
      <c r="L81" s="238"/>
      <c r="N81" s="238"/>
      <c r="O81" s="238"/>
      <c r="P81" s="238"/>
      <c r="Q81" s="238"/>
    </row>
    <row r="82" spans="2:24" s="237" customFormat="1" ht="13.5" customHeight="1" x14ac:dyDescent="0.25">
      <c r="C82" s="238"/>
      <c r="D82" s="238"/>
      <c r="E82" s="238"/>
      <c r="F82" s="238"/>
      <c r="G82" s="238"/>
      <c r="H82" s="238"/>
      <c r="I82" s="238"/>
      <c r="J82" s="321"/>
      <c r="K82" s="321"/>
      <c r="L82" s="238"/>
      <c r="N82" s="238"/>
      <c r="O82" s="238"/>
      <c r="P82" s="238"/>
      <c r="Q82" s="238"/>
    </row>
    <row r="83" spans="2:24" s="237" customFormat="1" ht="13.5" customHeight="1" x14ac:dyDescent="0.25">
      <c r="C83" s="238"/>
      <c r="D83" s="238"/>
      <c r="E83" s="238"/>
      <c r="F83" s="238"/>
      <c r="G83" s="238"/>
      <c r="H83" s="238"/>
      <c r="I83" s="238"/>
      <c r="J83" s="321"/>
      <c r="K83" s="321"/>
      <c r="L83" s="238"/>
      <c r="N83" s="238"/>
      <c r="O83" s="238"/>
      <c r="P83" s="238"/>
      <c r="Q83" s="238"/>
    </row>
    <row r="84" spans="2:24" s="237" customFormat="1" ht="13.5" customHeight="1" x14ac:dyDescent="0.25">
      <c r="C84" s="238"/>
      <c r="D84" s="238"/>
      <c r="E84" s="238"/>
      <c r="F84" s="238"/>
      <c r="G84" s="238"/>
      <c r="H84" s="238"/>
      <c r="I84" s="238"/>
      <c r="J84" s="321"/>
      <c r="K84" s="321"/>
      <c r="L84" s="238"/>
      <c r="N84" s="238"/>
      <c r="O84" s="238"/>
      <c r="P84" s="238"/>
      <c r="Q84" s="238"/>
    </row>
    <row r="85" spans="2:24" s="237" customFormat="1" ht="13.5" customHeight="1" x14ac:dyDescent="0.25">
      <c r="I85" s="238"/>
      <c r="J85" s="321"/>
      <c r="K85" s="321"/>
      <c r="L85" s="238"/>
      <c r="N85" s="238"/>
      <c r="O85" s="238"/>
      <c r="P85" s="238"/>
      <c r="Q85" s="238"/>
      <c r="S85" s="238"/>
      <c r="T85" s="238"/>
      <c r="U85" s="238"/>
      <c r="V85" s="238"/>
      <c r="W85" s="238"/>
      <c r="X85" s="238"/>
    </row>
    <row r="86" spans="2:24" s="238" customFormat="1" ht="13.5" customHeight="1" x14ac:dyDescent="0.25">
      <c r="D86" s="237"/>
      <c r="J86" s="321"/>
      <c r="K86" s="321"/>
      <c r="L86" s="237"/>
      <c r="M86" s="237"/>
    </row>
    <row r="87" spans="2:24" s="238" customFormat="1" ht="13.5" customHeight="1" x14ac:dyDescent="0.25">
      <c r="D87" s="237"/>
      <c r="E87" s="237"/>
      <c r="F87" s="237"/>
      <c r="G87" s="237"/>
      <c r="H87" s="237"/>
      <c r="I87" s="237"/>
      <c r="J87" s="237"/>
      <c r="K87" s="322"/>
      <c r="L87" s="237"/>
      <c r="M87" s="237"/>
    </row>
    <row r="88" spans="2:24" s="238" customFormat="1" ht="13.5" customHeight="1" x14ac:dyDescent="0.25">
      <c r="D88" s="237"/>
      <c r="E88" s="237"/>
      <c r="F88" s="237"/>
      <c r="G88" s="237"/>
      <c r="H88" s="237"/>
      <c r="I88" s="237"/>
      <c r="J88" s="237"/>
      <c r="K88" s="322"/>
      <c r="L88" s="237"/>
      <c r="M88" s="237"/>
    </row>
    <row r="89" spans="2:24" s="238" customFormat="1" ht="13.5" customHeight="1" x14ac:dyDescent="0.25">
      <c r="J89" s="321"/>
      <c r="K89" s="321"/>
    </row>
    <row r="90" spans="2:24" s="238" customFormat="1" ht="13.5" customHeight="1" x14ac:dyDescent="0.25">
      <c r="J90" s="321"/>
      <c r="K90" s="321"/>
    </row>
    <row r="91" spans="2:24" s="238" customFormat="1" ht="13.5" customHeight="1" x14ac:dyDescent="0.25">
      <c r="J91" s="321"/>
      <c r="K91" s="321"/>
      <c r="O91" s="314"/>
      <c r="P91" s="314"/>
      <c r="Q91" s="317"/>
    </row>
    <row r="92" spans="2:24" s="238" customFormat="1" ht="13.5" customHeight="1" x14ac:dyDescent="0.25">
      <c r="B92" s="314"/>
      <c r="C92" s="314"/>
      <c r="D92" s="315" t="s">
        <v>195</v>
      </c>
      <c r="E92" s="315" t="s">
        <v>196</v>
      </c>
      <c r="F92" s="315" t="s">
        <v>197</v>
      </c>
      <c r="G92" s="315" t="s">
        <v>198</v>
      </c>
      <c r="H92" s="315" t="s">
        <v>199</v>
      </c>
      <c r="I92" s="315" t="s">
        <v>200</v>
      </c>
      <c r="J92" s="315" t="s">
        <v>201</v>
      </c>
      <c r="K92" s="315" t="s">
        <v>202</v>
      </c>
      <c r="L92" s="315" t="s">
        <v>203</v>
      </c>
      <c r="M92" s="315" t="s">
        <v>204</v>
      </c>
      <c r="N92" s="315" t="s">
        <v>205</v>
      </c>
      <c r="O92" s="315" t="s">
        <v>206</v>
      </c>
      <c r="P92" s="315"/>
      <c r="Q92" s="315"/>
    </row>
    <row r="93" spans="2:24" s="238" customFormat="1" ht="13.5" customHeight="1" x14ac:dyDescent="0.25">
      <c r="B93" s="315" t="s">
        <v>207</v>
      </c>
      <c r="C93" s="315"/>
      <c r="D93" s="314">
        <v>10000</v>
      </c>
      <c r="E93" s="314">
        <v>12000</v>
      </c>
      <c r="F93" s="314">
        <v>12000</v>
      </c>
      <c r="G93" s="314">
        <v>15000</v>
      </c>
      <c r="H93" s="314">
        <v>15000</v>
      </c>
      <c r="I93" s="314">
        <v>15000</v>
      </c>
      <c r="J93" s="314">
        <v>15000</v>
      </c>
      <c r="K93" s="314">
        <v>15000</v>
      </c>
      <c r="L93" s="314">
        <v>15000</v>
      </c>
      <c r="M93" s="314">
        <v>15000</v>
      </c>
      <c r="N93" s="314">
        <v>10000</v>
      </c>
      <c r="O93" s="314">
        <v>10000</v>
      </c>
      <c r="P93" s="314"/>
      <c r="Q93" s="314"/>
    </row>
    <row r="94" spans="2:24" s="238" customFormat="1" ht="13.5" customHeight="1" x14ac:dyDescent="0.25">
      <c r="B94" s="315" t="s">
        <v>208</v>
      </c>
      <c r="C94" s="315"/>
      <c r="D94" s="314">
        <v>12000</v>
      </c>
      <c r="E94" s="314">
        <v>14000</v>
      </c>
      <c r="F94" s="314"/>
      <c r="G94" s="314"/>
      <c r="H94" s="314"/>
      <c r="I94" s="314"/>
      <c r="J94" s="314"/>
      <c r="K94" s="314"/>
      <c r="L94" s="314"/>
      <c r="M94" s="314"/>
      <c r="N94" s="314"/>
      <c r="O94" s="314"/>
      <c r="P94" s="314"/>
      <c r="Q94" s="314"/>
    </row>
    <row r="95" spans="2:24" s="238" customFormat="1" ht="13.5" customHeight="1" x14ac:dyDescent="0.25">
      <c r="B95" s="316" t="s">
        <v>209</v>
      </c>
      <c r="C95" s="316"/>
      <c r="D95" s="314">
        <v>9800</v>
      </c>
      <c r="E95" s="317">
        <v>11000</v>
      </c>
      <c r="F95" s="317">
        <v>11000</v>
      </c>
      <c r="G95" s="317">
        <v>14000</v>
      </c>
      <c r="H95" s="317">
        <v>14000</v>
      </c>
      <c r="I95" s="317">
        <v>15000</v>
      </c>
      <c r="J95" s="317">
        <v>14000</v>
      </c>
      <c r="K95" s="317">
        <v>13000</v>
      </c>
      <c r="L95" s="317">
        <v>13000</v>
      </c>
      <c r="M95" s="317">
        <v>12000</v>
      </c>
      <c r="N95" s="317">
        <v>9000</v>
      </c>
      <c r="O95" s="317">
        <v>9000</v>
      </c>
      <c r="P95" s="317"/>
      <c r="Q95" s="317"/>
      <c r="S95" s="314"/>
      <c r="T95" s="317"/>
    </row>
    <row r="96" spans="2:24" s="238" customFormat="1" ht="13.5" customHeight="1" x14ac:dyDescent="0.25">
      <c r="B96" s="316" t="s">
        <v>210</v>
      </c>
      <c r="C96" s="316"/>
      <c r="D96" s="318">
        <f>D94/D93</f>
        <v>1.2</v>
      </c>
      <c r="E96" s="318">
        <f t="shared" ref="E96:O96" si="0">E94/E93</f>
        <v>1.1666666666666667</v>
      </c>
      <c r="F96" s="318">
        <f t="shared" si="0"/>
        <v>0</v>
      </c>
      <c r="G96" s="318">
        <f t="shared" si="0"/>
        <v>0</v>
      </c>
      <c r="H96" s="318">
        <f t="shared" si="0"/>
        <v>0</v>
      </c>
      <c r="I96" s="318">
        <f t="shared" si="0"/>
        <v>0</v>
      </c>
      <c r="J96" s="318">
        <f t="shared" si="0"/>
        <v>0</v>
      </c>
      <c r="K96" s="318">
        <f t="shared" si="0"/>
        <v>0</v>
      </c>
      <c r="L96" s="318">
        <f t="shared" si="0"/>
        <v>0</v>
      </c>
      <c r="M96" s="318">
        <f t="shared" si="0"/>
        <v>0</v>
      </c>
      <c r="N96" s="318">
        <f t="shared" si="0"/>
        <v>0</v>
      </c>
      <c r="O96" s="318">
        <f t="shared" si="0"/>
        <v>0</v>
      </c>
      <c r="P96" s="318"/>
      <c r="Q96" s="318"/>
      <c r="R96" s="314"/>
    </row>
    <row r="97" spans="2:17" s="238" customFormat="1" ht="13.5" customHeight="1" x14ac:dyDescent="0.25">
      <c r="B97" s="317"/>
      <c r="C97" s="317"/>
      <c r="D97" s="314"/>
      <c r="E97" s="317"/>
      <c r="F97" s="314"/>
      <c r="G97" s="317"/>
      <c r="H97" s="317"/>
      <c r="I97" s="317"/>
      <c r="J97" s="317"/>
      <c r="K97" s="314"/>
      <c r="L97" s="317"/>
      <c r="M97" s="314"/>
      <c r="N97" s="317"/>
      <c r="O97" s="317"/>
      <c r="P97" s="317"/>
      <c r="Q97" s="317"/>
    </row>
    <row r="98" spans="2:17" s="238" customFormat="1" ht="13.5" customHeight="1" x14ac:dyDescent="0.25">
      <c r="B98" s="317"/>
      <c r="C98" s="317"/>
      <c r="D98" s="314"/>
      <c r="E98" s="317"/>
      <c r="F98" s="314"/>
      <c r="G98" s="317"/>
      <c r="H98" s="317"/>
      <c r="I98" s="317"/>
      <c r="J98" s="317"/>
      <c r="K98" s="314"/>
      <c r="L98" s="317"/>
      <c r="M98" s="314"/>
      <c r="N98" s="317"/>
      <c r="O98" s="317"/>
      <c r="P98" s="317"/>
      <c r="Q98" s="317"/>
    </row>
    <row r="99" spans="2:17" s="238" customFormat="1" ht="13.5" customHeight="1" x14ac:dyDescent="0.25">
      <c r="J99" s="321"/>
      <c r="K99" s="321"/>
    </row>
    <row r="100" spans="2:17" s="238" customFormat="1" ht="13.5" customHeight="1" x14ac:dyDescent="0.25">
      <c r="J100" s="321"/>
      <c r="K100" s="321"/>
    </row>
    <row r="101" spans="2:17" s="238" customFormat="1" ht="13.5" customHeight="1" x14ac:dyDescent="0.25">
      <c r="D101" s="319" t="s">
        <v>187</v>
      </c>
      <c r="E101" s="319" t="s">
        <v>242</v>
      </c>
      <c r="F101" s="238" t="s">
        <v>243</v>
      </c>
      <c r="G101" s="238" t="s">
        <v>212</v>
      </c>
      <c r="H101" s="319" t="s">
        <v>213</v>
      </c>
      <c r="I101" s="238" t="s">
        <v>244</v>
      </c>
      <c r="J101" s="321"/>
      <c r="K101" s="321"/>
    </row>
    <row r="102" spans="2:17" s="238" customFormat="1" ht="13.5" customHeight="1" x14ac:dyDescent="0.25">
      <c r="C102" s="238" t="s">
        <v>191</v>
      </c>
      <c r="D102" s="238">
        <v>20</v>
      </c>
      <c r="E102" s="238">
        <v>3</v>
      </c>
      <c r="F102" s="238">
        <v>100</v>
      </c>
      <c r="G102" s="238">
        <v>35</v>
      </c>
      <c r="H102" s="320">
        <f>G102/F102</f>
        <v>0.35</v>
      </c>
      <c r="I102" s="320">
        <f>E102/D102</f>
        <v>0.15</v>
      </c>
    </row>
    <row r="103" spans="2:17" s="238" customFormat="1" ht="13.5" customHeight="1" x14ac:dyDescent="0.25">
      <c r="C103" s="238" t="s">
        <v>192</v>
      </c>
      <c r="D103" s="238">
        <v>30</v>
      </c>
      <c r="E103" s="238">
        <v>30</v>
      </c>
      <c r="F103" s="238">
        <v>360</v>
      </c>
      <c r="G103" s="238">
        <v>240</v>
      </c>
      <c r="H103" s="320">
        <f>G103/F103</f>
        <v>0.66666666666666663</v>
      </c>
      <c r="I103" s="320">
        <f>E103/D103</f>
        <v>1</v>
      </c>
      <c r="J103" s="321"/>
      <c r="K103" s="321"/>
    </row>
    <row r="104" spans="2:17" s="238" customFormat="1" ht="13.5" customHeight="1" x14ac:dyDescent="0.25">
      <c r="C104" s="238" t="s">
        <v>193</v>
      </c>
      <c r="D104" s="238">
        <v>40</v>
      </c>
      <c r="E104" s="238">
        <v>23</v>
      </c>
      <c r="F104" s="238">
        <v>700</v>
      </c>
      <c r="G104" s="238">
        <v>500</v>
      </c>
      <c r="H104" s="320">
        <f>G104/F104</f>
        <v>0.7142857142857143</v>
      </c>
      <c r="I104" s="320">
        <f>E104/D104</f>
        <v>0.57499999999999996</v>
      </c>
      <c r="J104" s="321"/>
      <c r="K104" s="321"/>
    </row>
    <row r="105" spans="2:17" s="238" customFormat="1" ht="13.5" customHeight="1" x14ac:dyDescent="0.25">
      <c r="C105" s="238" t="s">
        <v>194</v>
      </c>
      <c r="D105" s="238">
        <v>20</v>
      </c>
      <c r="E105" s="238">
        <v>15</v>
      </c>
      <c r="I105" s="320">
        <f>E105/D105</f>
        <v>0.75</v>
      </c>
      <c r="J105" s="321"/>
      <c r="K105" s="321"/>
    </row>
    <row r="106" spans="2:17" s="238" customFormat="1" ht="13.5" customHeight="1" x14ac:dyDescent="0.25">
      <c r="C106" s="238" t="s">
        <v>215</v>
      </c>
      <c r="D106" s="238">
        <v>50</v>
      </c>
      <c r="E106" s="238">
        <v>40</v>
      </c>
      <c r="I106" s="320">
        <f>E106/D106</f>
        <v>0.8</v>
      </c>
      <c r="J106" s="321"/>
      <c r="K106" s="321"/>
    </row>
    <row r="107" spans="2:17" s="238" customFormat="1" ht="13.5" customHeight="1" x14ac:dyDescent="0.25">
      <c r="J107" s="321"/>
      <c r="K107" s="321"/>
    </row>
    <row r="108" spans="2:17" s="238" customFormat="1" ht="13.5" customHeight="1" x14ac:dyDescent="0.25">
      <c r="J108" s="321"/>
      <c r="K108" s="321"/>
    </row>
    <row r="109" spans="2:17" s="238" customFormat="1" ht="13.5" customHeight="1" x14ac:dyDescent="0.25">
      <c r="J109" s="321"/>
      <c r="K109" s="321"/>
    </row>
    <row r="110" spans="2:17" s="238" customFormat="1" ht="13.5" customHeight="1" x14ac:dyDescent="0.25">
      <c r="J110" s="321"/>
      <c r="K110" s="321"/>
    </row>
    <row r="111" spans="2:17" s="238" customFormat="1" ht="13.5" customHeight="1" x14ac:dyDescent="0.25">
      <c r="J111" s="321"/>
      <c r="K111" s="321"/>
    </row>
    <row r="112" spans="2:17" s="238" customFormat="1" ht="13.5" customHeight="1" x14ac:dyDescent="0.25">
      <c r="J112" s="321"/>
      <c r="K112" s="321"/>
    </row>
    <row r="113" spans="10:11" s="238" customFormat="1" ht="13.5" customHeight="1" x14ac:dyDescent="0.25">
      <c r="J113" s="321"/>
      <c r="K113" s="321"/>
    </row>
    <row r="114" spans="10:11" s="238" customFormat="1" ht="13.5" customHeight="1" x14ac:dyDescent="0.25">
      <c r="J114" s="321"/>
      <c r="K114" s="321"/>
    </row>
    <row r="115" spans="10:11" s="238" customFormat="1" ht="13.5" customHeight="1" x14ac:dyDescent="0.25">
      <c r="J115" s="321"/>
      <c r="K115" s="321"/>
    </row>
    <row r="116" spans="10:11" s="238" customFormat="1" ht="13.5" customHeight="1" x14ac:dyDescent="0.25">
      <c r="J116" s="321"/>
      <c r="K116" s="321"/>
    </row>
    <row r="117" spans="10:11" s="238" customFormat="1" ht="13.5" customHeight="1" x14ac:dyDescent="0.25">
      <c r="J117" s="321"/>
      <c r="K117" s="321"/>
    </row>
    <row r="118" spans="10:11" s="238" customFormat="1" ht="13.5" customHeight="1" x14ac:dyDescent="0.25">
      <c r="J118" s="321"/>
      <c r="K118" s="321"/>
    </row>
    <row r="119" spans="10:11" s="238" customFormat="1" ht="13.5" customHeight="1" x14ac:dyDescent="0.25">
      <c r="J119" s="321"/>
      <c r="K119" s="321"/>
    </row>
    <row r="120" spans="10:11" s="238" customFormat="1" ht="13.5" customHeight="1" x14ac:dyDescent="0.25">
      <c r="J120" s="321"/>
      <c r="K120" s="321"/>
    </row>
    <row r="121" spans="10:11" s="238" customFormat="1" ht="13.5" customHeight="1" x14ac:dyDescent="0.25">
      <c r="J121" s="321"/>
      <c r="K121" s="321"/>
    </row>
    <row r="122" spans="10:11" s="238" customFormat="1" ht="13.5" customHeight="1" x14ac:dyDescent="0.25">
      <c r="J122" s="321"/>
      <c r="K122" s="321"/>
    </row>
    <row r="123" spans="10:11" s="238" customFormat="1" ht="13.5" customHeight="1" x14ac:dyDescent="0.25">
      <c r="J123" s="321"/>
      <c r="K123" s="321"/>
    </row>
    <row r="124" spans="10:11" s="238" customFormat="1" ht="13.5" customHeight="1" x14ac:dyDescent="0.25">
      <c r="J124" s="321"/>
      <c r="K124" s="321"/>
    </row>
    <row r="125" spans="10:11" s="238" customFormat="1" ht="13.5" customHeight="1" x14ac:dyDescent="0.25">
      <c r="J125" s="321"/>
      <c r="K125" s="321"/>
    </row>
    <row r="126" spans="10:11" s="238" customFormat="1" ht="13.5" customHeight="1" x14ac:dyDescent="0.25">
      <c r="J126" s="321"/>
      <c r="K126" s="321"/>
    </row>
    <row r="127" spans="10:11" s="238" customFormat="1" ht="13.5" customHeight="1" x14ac:dyDescent="0.25">
      <c r="J127" s="321"/>
      <c r="K127" s="321"/>
    </row>
    <row r="128" spans="10:11" s="238" customFormat="1" ht="13.5" customHeight="1" x14ac:dyDescent="0.25">
      <c r="J128" s="321"/>
      <c r="K128" s="321"/>
    </row>
    <row r="129" spans="10:11" s="238" customFormat="1" ht="13.5" customHeight="1" x14ac:dyDescent="0.25">
      <c r="J129" s="321"/>
      <c r="K129" s="321"/>
    </row>
    <row r="130" spans="10:11" s="238" customFormat="1" ht="13.5" customHeight="1" x14ac:dyDescent="0.25">
      <c r="J130" s="321"/>
      <c r="K130" s="321"/>
    </row>
    <row r="131" spans="10:11" s="238" customFormat="1" ht="13.5" customHeight="1" x14ac:dyDescent="0.25">
      <c r="J131" s="321"/>
      <c r="K131" s="321"/>
    </row>
    <row r="132" spans="10:11" s="238" customFormat="1" ht="13.5" customHeight="1" x14ac:dyDescent="0.25">
      <c r="J132" s="321"/>
      <c r="K132" s="321"/>
    </row>
    <row r="133" spans="10:11" s="238" customFormat="1" ht="13.5" customHeight="1" x14ac:dyDescent="0.25">
      <c r="J133" s="321"/>
      <c r="K133" s="321"/>
    </row>
    <row r="134" spans="10:11" s="238" customFormat="1" ht="13.5" customHeight="1" x14ac:dyDescent="0.25">
      <c r="J134" s="321"/>
      <c r="K134" s="321"/>
    </row>
    <row r="135" spans="10:11" s="238" customFormat="1" ht="13.5" customHeight="1" x14ac:dyDescent="0.25">
      <c r="J135" s="321"/>
      <c r="K135" s="321"/>
    </row>
    <row r="136" spans="10:11" s="238" customFormat="1" ht="13.5" customHeight="1" x14ac:dyDescent="0.25">
      <c r="J136" s="321"/>
      <c r="K136" s="321"/>
    </row>
    <row r="137" spans="10:11" s="238" customFormat="1" ht="13.5" customHeight="1" x14ac:dyDescent="0.25">
      <c r="J137" s="321"/>
      <c r="K137" s="321"/>
    </row>
    <row r="138" spans="10:11" s="238" customFormat="1" ht="13.5" customHeight="1" x14ac:dyDescent="0.25">
      <c r="J138" s="321"/>
      <c r="K138" s="321"/>
    </row>
    <row r="139" spans="10:11" s="238" customFormat="1" ht="13.5" customHeight="1" x14ac:dyDescent="0.25">
      <c r="J139" s="321"/>
      <c r="K139" s="321"/>
    </row>
    <row r="140" spans="10:11" s="238" customFormat="1" ht="13.5" customHeight="1" x14ac:dyDescent="0.25">
      <c r="J140" s="321"/>
      <c r="K140" s="321"/>
    </row>
    <row r="141" spans="10:11" s="238" customFormat="1" ht="13.5" customHeight="1" x14ac:dyDescent="0.25">
      <c r="J141" s="321"/>
      <c r="K141" s="321"/>
    </row>
    <row r="142" spans="10:11" s="238" customFormat="1" ht="13.5" customHeight="1" x14ac:dyDescent="0.25">
      <c r="J142" s="321"/>
      <c r="K142" s="321"/>
    </row>
    <row r="143" spans="10:11" s="238" customFormat="1" ht="13.5" customHeight="1" x14ac:dyDescent="0.25">
      <c r="J143" s="321"/>
      <c r="K143" s="321"/>
    </row>
    <row r="144" spans="10:11" s="238" customFormat="1" ht="13.5" customHeight="1" x14ac:dyDescent="0.25">
      <c r="J144" s="321"/>
      <c r="K144" s="321"/>
    </row>
    <row r="145" spans="10:11" s="238" customFormat="1" ht="13.5" customHeight="1" x14ac:dyDescent="0.25">
      <c r="J145" s="321"/>
      <c r="K145" s="321"/>
    </row>
    <row r="146" spans="10:11" s="238" customFormat="1" ht="13.5" customHeight="1" x14ac:dyDescent="0.25">
      <c r="J146" s="321"/>
      <c r="K146" s="321"/>
    </row>
    <row r="147" spans="10:11" s="238" customFormat="1" ht="13.5" customHeight="1" x14ac:dyDescent="0.25">
      <c r="J147" s="321"/>
      <c r="K147" s="321"/>
    </row>
    <row r="148" spans="10:11" s="238" customFormat="1" ht="13.5" customHeight="1" x14ac:dyDescent="0.25">
      <c r="J148" s="321"/>
      <c r="K148" s="321"/>
    </row>
    <row r="149" spans="10:11" s="238" customFormat="1" ht="13.5" customHeight="1" x14ac:dyDescent="0.25">
      <c r="J149" s="321"/>
      <c r="K149" s="321"/>
    </row>
    <row r="150" spans="10:11" s="238" customFormat="1" ht="13.5" customHeight="1" x14ac:dyDescent="0.25">
      <c r="J150" s="321"/>
      <c r="K150" s="321"/>
    </row>
    <row r="151" spans="10:11" s="238" customFormat="1" ht="13.5" customHeight="1" x14ac:dyDescent="0.25">
      <c r="J151" s="321"/>
      <c r="K151" s="321"/>
    </row>
    <row r="152" spans="10:11" s="238" customFormat="1" ht="13.5" customHeight="1" x14ac:dyDescent="0.25">
      <c r="J152" s="321"/>
      <c r="K152" s="321"/>
    </row>
    <row r="153" spans="10:11" s="238" customFormat="1" ht="13.5" customHeight="1" x14ac:dyDescent="0.25">
      <c r="J153" s="321"/>
      <c r="K153" s="321"/>
    </row>
    <row r="154" spans="10:11" s="238" customFormat="1" ht="13.5" customHeight="1" x14ac:dyDescent="0.25">
      <c r="J154" s="321"/>
      <c r="K154" s="321"/>
    </row>
    <row r="155" spans="10:11" s="238" customFormat="1" ht="13.5" customHeight="1" x14ac:dyDescent="0.25">
      <c r="J155" s="321"/>
      <c r="K155" s="321"/>
    </row>
    <row r="156" spans="10:11" s="238" customFormat="1" ht="13.5" customHeight="1" x14ac:dyDescent="0.25">
      <c r="J156" s="321"/>
      <c r="K156" s="321"/>
    </row>
    <row r="157" spans="10:11" s="238" customFormat="1" ht="13.5" customHeight="1" x14ac:dyDescent="0.25">
      <c r="J157" s="321"/>
      <c r="K157" s="321"/>
    </row>
    <row r="158" spans="10:11" s="238" customFormat="1" ht="13.5" customHeight="1" x14ac:dyDescent="0.25">
      <c r="J158" s="321"/>
      <c r="K158" s="321"/>
    </row>
    <row r="159" spans="10:11" s="238" customFormat="1" ht="13.5" customHeight="1" x14ac:dyDescent="0.25">
      <c r="J159" s="321"/>
      <c r="K159" s="321"/>
    </row>
    <row r="160" spans="10:11" s="238" customFormat="1" ht="13.5" customHeight="1" x14ac:dyDescent="0.25">
      <c r="J160" s="321"/>
      <c r="K160" s="321"/>
    </row>
    <row r="161" spans="10:11" s="238" customFormat="1" ht="13.5" customHeight="1" x14ac:dyDescent="0.25">
      <c r="J161" s="321"/>
      <c r="K161" s="321"/>
    </row>
    <row r="162" spans="10:11" s="238" customFormat="1" ht="13.5" customHeight="1" x14ac:dyDescent="0.25">
      <c r="J162" s="321"/>
      <c r="K162" s="321"/>
    </row>
    <row r="163" spans="10:11" s="238" customFormat="1" ht="13.5" customHeight="1" x14ac:dyDescent="0.25">
      <c r="J163" s="321"/>
      <c r="K163" s="321"/>
    </row>
    <row r="164" spans="10:11" s="238" customFormat="1" x14ac:dyDescent="0.25">
      <c r="J164" s="321"/>
      <c r="K164" s="321"/>
    </row>
    <row r="165" spans="10:11" s="238" customFormat="1" x14ac:dyDescent="0.25">
      <c r="J165" s="321"/>
      <c r="K165" s="321"/>
    </row>
    <row r="166" spans="10:11" s="238" customFormat="1" x14ac:dyDescent="0.25">
      <c r="J166" s="321"/>
      <c r="K166" s="321"/>
    </row>
    <row r="167" spans="10:11" s="238" customFormat="1" x14ac:dyDescent="0.25">
      <c r="J167" s="321"/>
      <c r="K167" s="321"/>
    </row>
    <row r="168" spans="10:11" s="238" customFormat="1" x14ac:dyDescent="0.25">
      <c r="J168" s="321"/>
      <c r="K168" s="321"/>
    </row>
    <row r="169" spans="10:11" s="238" customFormat="1" x14ac:dyDescent="0.25">
      <c r="J169" s="321"/>
      <c r="K169" s="321"/>
    </row>
    <row r="170" spans="10:11" s="238" customFormat="1" x14ac:dyDescent="0.25">
      <c r="J170" s="321"/>
      <c r="K170" s="321"/>
    </row>
    <row r="171" spans="10:11" s="238" customFormat="1" x14ac:dyDescent="0.25">
      <c r="J171" s="321"/>
      <c r="K171" s="321"/>
    </row>
    <row r="172" spans="10:11" s="238" customFormat="1" x14ac:dyDescent="0.25">
      <c r="J172" s="321"/>
      <c r="K172" s="321"/>
    </row>
    <row r="173" spans="10:11" s="238" customFormat="1" x14ac:dyDescent="0.25">
      <c r="J173" s="321"/>
      <c r="K173" s="321"/>
    </row>
    <row r="174" spans="10:11" s="238" customFormat="1" x14ac:dyDescent="0.25">
      <c r="J174" s="321"/>
      <c r="K174" s="321"/>
    </row>
    <row r="175" spans="10:11" s="238" customFormat="1" x14ac:dyDescent="0.25">
      <c r="J175" s="321"/>
      <c r="K175" s="321"/>
    </row>
    <row r="176" spans="10:11" s="238" customFormat="1" x14ac:dyDescent="0.25">
      <c r="J176" s="321"/>
      <c r="K176" s="321"/>
    </row>
    <row r="177" spans="10:11" s="238" customFormat="1" x14ac:dyDescent="0.25">
      <c r="J177" s="321"/>
      <c r="K177" s="321"/>
    </row>
    <row r="178" spans="10:11" s="238" customFormat="1" x14ac:dyDescent="0.25">
      <c r="J178" s="321"/>
      <c r="K178" s="321"/>
    </row>
    <row r="179" spans="10:11" s="238" customFormat="1" x14ac:dyDescent="0.25">
      <c r="J179" s="321"/>
      <c r="K179" s="321"/>
    </row>
    <row r="180" spans="10:11" s="238" customFormat="1" x14ac:dyDescent="0.25">
      <c r="J180" s="321"/>
      <c r="K180" s="321"/>
    </row>
    <row r="181" spans="10:11" s="238" customFormat="1" x14ac:dyDescent="0.25">
      <c r="J181" s="321"/>
      <c r="K181" s="321"/>
    </row>
    <row r="182" spans="10:11" s="238" customFormat="1" x14ac:dyDescent="0.25">
      <c r="J182" s="321"/>
      <c r="K182" s="321"/>
    </row>
    <row r="183" spans="10:11" s="238" customFormat="1" x14ac:dyDescent="0.25">
      <c r="J183" s="321"/>
      <c r="K183" s="321"/>
    </row>
    <row r="184" spans="10:11" s="238" customFormat="1" x14ac:dyDescent="0.25">
      <c r="J184" s="321"/>
      <c r="K184" s="321"/>
    </row>
    <row r="185" spans="10:11" s="238" customFormat="1" x14ac:dyDescent="0.25">
      <c r="J185" s="321"/>
      <c r="K185" s="321"/>
    </row>
    <row r="186" spans="10:11" s="238" customFormat="1" x14ac:dyDescent="0.25">
      <c r="J186" s="321"/>
      <c r="K186" s="321"/>
    </row>
    <row r="187" spans="10:11" s="238" customFormat="1" x14ac:dyDescent="0.25">
      <c r="J187" s="321"/>
      <c r="K187" s="321"/>
    </row>
    <row r="188" spans="10:11" s="238" customFormat="1" x14ac:dyDescent="0.25">
      <c r="J188" s="321"/>
      <c r="K188" s="321"/>
    </row>
    <row r="189" spans="10:11" s="238" customFormat="1" x14ac:dyDescent="0.25">
      <c r="J189" s="321"/>
      <c r="K189" s="321"/>
    </row>
    <row r="190" spans="10:11" s="238" customFormat="1" x14ac:dyDescent="0.25">
      <c r="J190" s="321"/>
      <c r="K190" s="321"/>
    </row>
    <row r="191" spans="10:11" s="238" customFormat="1" x14ac:dyDescent="0.25">
      <c r="J191" s="321"/>
      <c r="K191" s="321"/>
    </row>
    <row r="192" spans="10:11" s="238" customFormat="1" x14ac:dyDescent="0.25">
      <c r="J192" s="321"/>
      <c r="K192" s="321"/>
    </row>
    <row r="193" spans="10:11" s="238" customFormat="1" x14ac:dyDescent="0.25">
      <c r="J193" s="321"/>
      <c r="K193" s="321"/>
    </row>
    <row r="194" spans="10:11" s="238" customFormat="1" x14ac:dyDescent="0.25">
      <c r="J194" s="321"/>
      <c r="K194" s="321"/>
    </row>
    <row r="195" spans="10:11" s="238" customFormat="1" x14ac:dyDescent="0.25">
      <c r="J195" s="321"/>
      <c r="K195" s="321"/>
    </row>
    <row r="196" spans="10:11" s="238" customFormat="1" x14ac:dyDescent="0.25">
      <c r="J196" s="321"/>
      <c r="K196" s="321"/>
    </row>
    <row r="197" spans="10:11" s="238" customFormat="1" x14ac:dyDescent="0.25">
      <c r="J197" s="321"/>
      <c r="K197" s="321"/>
    </row>
    <row r="198" spans="10:11" s="238" customFormat="1" x14ac:dyDescent="0.25">
      <c r="J198" s="321"/>
      <c r="K198" s="321"/>
    </row>
    <row r="199" spans="10:11" s="238" customFormat="1" x14ac:dyDescent="0.25">
      <c r="J199" s="321"/>
      <c r="K199" s="321"/>
    </row>
    <row r="200" spans="10:11" s="238" customFormat="1" x14ac:dyDescent="0.25">
      <c r="J200" s="321"/>
      <c r="K200" s="321"/>
    </row>
    <row r="201" spans="10:11" s="238" customFormat="1" x14ac:dyDescent="0.25">
      <c r="J201" s="321"/>
      <c r="K201" s="321"/>
    </row>
    <row r="202" spans="10:11" s="238" customFormat="1" x14ac:dyDescent="0.25">
      <c r="J202" s="321"/>
      <c r="K202" s="321"/>
    </row>
    <row r="203" spans="10:11" s="238" customFormat="1" x14ac:dyDescent="0.25">
      <c r="J203" s="321"/>
      <c r="K203" s="321"/>
    </row>
    <row r="204" spans="10:11" s="238" customFormat="1" x14ac:dyDescent="0.25">
      <c r="J204" s="321"/>
      <c r="K204" s="321"/>
    </row>
    <row r="205" spans="10:11" s="238" customFormat="1" x14ac:dyDescent="0.25">
      <c r="J205" s="321"/>
      <c r="K205" s="321"/>
    </row>
    <row r="206" spans="10:11" s="238" customFormat="1" x14ac:dyDescent="0.25">
      <c r="J206" s="321"/>
      <c r="K206" s="321"/>
    </row>
    <row r="207" spans="10:11" s="238" customFormat="1" x14ac:dyDescent="0.25">
      <c r="J207" s="321"/>
      <c r="K207" s="321"/>
    </row>
    <row r="208" spans="10:11" s="238" customFormat="1" x14ac:dyDescent="0.25">
      <c r="J208" s="321"/>
      <c r="K208" s="321"/>
    </row>
    <row r="209" spans="10:11" s="238" customFormat="1" x14ac:dyDescent="0.25">
      <c r="J209" s="321"/>
      <c r="K209" s="321"/>
    </row>
    <row r="210" spans="10:11" s="238" customFormat="1" x14ac:dyDescent="0.25">
      <c r="J210" s="321"/>
      <c r="K210" s="321"/>
    </row>
    <row r="211" spans="10:11" s="238" customFormat="1" x14ac:dyDescent="0.25">
      <c r="J211" s="321"/>
      <c r="K211" s="321"/>
    </row>
    <row r="212" spans="10:11" s="238" customFormat="1" x14ac:dyDescent="0.25">
      <c r="J212" s="321"/>
      <c r="K212" s="321"/>
    </row>
    <row r="213" spans="10:11" s="238" customFormat="1" x14ac:dyDescent="0.25">
      <c r="J213" s="321"/>
      <c r="K213" s="321"/>
    </row>
    <row r="214" spans="10:11" s="238" customFormat="1" x14ac:dyDescent="0.25">
      <c r="J214" s="321"/>
      <c r="K214" s="321"/>
    </row>
    <row r="215" spans="10:11" s="238" customFormat="1" x14ac:dyDescent="0.25">
      <c r="J215" s="321"/>
      <c r="K215" s="321"/>
    </row>
    <row r="216" spans="10:11" s="238" customFormat="1" x14ac:dyDescent="0.25">
      <c r="J216" s="321"/>
      <c r="K216" s="321"/>
    </row>
    <row r="217" spans="10:11" s="238" customFormat="1" x14ac:dyDescent="0.25">
      <c r="J217" s="321"/>
      <c r="K217" s="321"/>
    </row>
    <row r="218" spans="10:11" s="238" customFormat="1" x14ac:dyDescent="0.25">
      <c r="J218" s="321"/>
      <c r="K218" s="321"/>
    </row>
    <row r="219" spans="10:11" s="238" customFormat="1" x14ac:dyDescent="0.25">
      <c r="J219" s="321"/>
      <c r="K219" s="321"/>
    </row>
    <row r="220" spans="10:11" s="238" customFormat="1" x14ac:dyDescent="0.25">
      <c r="J220" s="321"/>
      <c r="K220" s="321"/>
    </row>
    <row r="221" spans="10:11" s="238" customFormat="1" x14ac:dyDescent="0.25">
      <c r="J221" s="321"/>
      <c r="K221" s="321"/>
    </row>
    <row r="222" spans="10:11" s="238" customFormat="1" x14ac:dyDescent="0.25">
      <c r="J222" s="321"/>
      <c r="K222" s="321"/>
    </row>
    <row r="223" spans="10:11" s="238" customFormat="1" x14ac:dyDescent="0.25">
      <c r="J223" s="321"/>
      <c r="K223" s="321"/>
    </row>
    <row r="224" spans="10:11" s="238" customFormat="1" x14ac:dyDescent="0.25">
      <c r="J224" s="321"/>
      <c r="K224" s="321"/>
    </row>
    <row r="225" spans="10:11" s="238" customFormat="1" x14ac:dyDescent="0.25">
      <c r="J225" s="321"/>
      <c r="K225" s="321"/>
    </row>
    <row r="226" spans="10:11" s="238" customFormat="1" x14ac:dyDescent="0.25">
      <c r="J226" s="321"/>
      <c r="K226" s="321"/>
    </row>
    <row r="227" spans="10:11" s="238" customFormat="1" x14ac:dyDescent="0.25">
      <c r="J227" s="321"/>
      <c r="K227" s="321"/>
    </row>
    <row r="228" spans="10:11" s="238" customFormat="1" x14ac:dyDescent="0.25">
      <c r="J228" s="321"/>
      <c r="K228" s="321"/>
    </row>
    <row r="229" spans="10:11" s="238" customFormat="1" x14ac:dyDescent="0.25">
      <c r="J229" s="321"/>
      <c r="K229" s="321"/>
    </row>
    <row r="230" spans="10:11" s="238" customFormat="1" x14ac:dyDescent="0.25">
      <c r="J230" s="321"/>
      <c r="K230" s="321"/>
    </row>
    <row r="231" spans="10:11" s="238" customFormat="1" x14ac:dyDescent="0.25">
      <c r="J231" s="321"/>
      <c r="K231" s="321"/>
    </row>
    <row r="232" spans="10:11" s="238" customFormat="1" x14ac:dyDescent="0.25">
      <c r="J232" s="321"/>
      <c r="K232" s="321"/>
    </row>
    <row r="233" spans="10:11" s="238" customFormat="1" x14ac:dyDescent="0.25">
      <c r="J233" s="321"/>
      <c r="K233" s="321"/>
    </row>
    <row r="234" spans="10:11" s="238" customFormat="1" x14ac:dyDescent="0.25">
      <c r="J234" s="321"/>
      <c r="K234" s="321"/>
    </row>
    <row r="235" spans="10:11" s="238" customFormat="1" x14ac:dyDescent="0.25">
      <c r="J235" s="321"/>
      <c r="K235" s="321"/>
    </row>
    <row r="236" spans="10:11" s="238" customFormat="1" x14ac:dyDescent="0.25">
      <c r="J236" s="321"/>
      <c r="K236" s="321"/>
    </row>
    <row r="237" spans="10:11" s="238" customFormat="1" x14ac:dyDescent="0.25">
      <c r="J237" s="321"/>
      <c r="K237" s="321"/>
    </row>
    <row r="238" spans="10:11" s="238" customFormat="1" x14ac:dyDescent="0.25">
      <c r="J238" s="321"/>
      <c r="K238" s="321"/>
    </row>
    <row r="239" spans="10:11" s="238" customFormat="1" x14ac:dyDescent="0.25">
      <c r="J239" s="321"/>
      <c r="K239" s="321"/>
    </row>
    <row r="240" spans="10:11" s="238" customFormat="1" x14ac:dyDescent="0.25">
      <c r="J240" s="321"/>
      <c r="K240" s="321"/>
    </row>
    <row r="241" spans="10:11" s="238" customFormat="1" x14ac:dyDescent="0.25">
      <c r="J241" s="321"/>
      <c r="K241" s="321"/>
    </row>
    <row r="242" spans="10:11" s="238" customFormat="1" x14ac:dyDescent="0.25">
      <c r="J242" s="321"/>
      <c r="K242" s="321"/>
    </row>
    <row r="243" spans="10:11" s="238" customFormat="1" x14ac:dyDescent="0.25">
      <c r="J243" s="321"/>
      <c r="K243" s="321"/>
    </row>
    <row r="244" spans="10:11" s="238" customFormat="1" x14ac:dyDescent="0.25">
      <c r="J244" s="321"/>
      <c r="K244" s="321"/>
    </row>
    <row r="245" spans="10:11" s="238" customFormat="1" x14ac:dyDescent="0.25">
      <c r="J245" s="321"/>
      <c r="K245" s="321"/>
    </row>
    <row r="246" spans="10:11" s="238" customFormat="1" x14ac:dyDescent="0.25">
      <c r="J246" s="321"/>
      <c r="K246" s="321"/>
    </row>
    <row r="247" spans="10:11" s="238" customFormat="1" x14ac:dyDescent="0.25">
      <c r="J247" s="321"/>
      <c r="K247" s="321"/>
    </row>
    <row r="248" spans="10:11" s="238" customFormat="1" x14ac:dyDescent="0.25">
      <c r="J248" s="321"/>
      <c r="K248" s="321"/>
    </row>
    <row r="249" spans="10:11" s="238" customFormat="1" x14ac:dyDescent="0.25">
      <c r="J249" s="321"/>
      <c r="K249" s="321"/>
    </row>
    <row r="250" spans="10:11" s="238" customFormat="1" x14ac:dyDescent="0.25">
      <c r="J250" s="321"/>
      <c r="K250" s="321"/>
    </row>
    <row r="251" spans="10:11" s="238" customFormat="1" x14ac:dyDescent="0.25">
      <c r="J251" s="321"/>
      <c r="K251" s="321"/>
    </row>
    <row r="252" spans="10:11" s="238" customFormat="1" x14ac:dyDescent="0.25">
      <c r="J252" s="321"/>
      <c r="K252" s="321"/>
    </row>
    <row r="253" spans="10:11" s="238" customFormat="1" x14ac:dyDescent="0.25">
      <c r="J253" s="321"/>
      <c r="K253" s="321"/>
    </row>
    <row r="254" spans="10:11" s="238" customFormat="1" x14ac:dyDescent="0.25">
      <c r="J254" s="321"/>
      <c r="K254" s="321"/>
    </row>
    <row r="255" spans="10:11" s="238" customFormat="1" x14ac:dyDescent="0.25">
      <c r="J255" s="321"/>
      <c r="K255" s="321"/>
    </row>
    <row r="256" spans="10:11" s="238" customFormat="1" x14ac:dyDescent="0.25">
      <c r="J256" s="321"/>
      <c r="K256" s="321"/>
    </row>
    <row r="257" spans="10:11" s="238" customFormat="1" x14ac:dyDescent="0.25">
      <c r="J257" s="321"/>
      <c r="K257" s="321"/>
    </row>
    <row r="258" spans="10:11" s="238" customFormat="1" x14ac:dyDescent="0.25">
      <c r="J258" s="321"/>
      <c r="K258" s="321"/>
    </row>
    <row r="259" spans="10:11" s="238" customFormat="1" x14ac:dyDescent="0.25">
      <c r="J259" s="321"/>
      <c r="K259" s="321"/>
    </row>
    <row r="260" spans="10:11" s="238" customFormat="1" x14ac:dyDescent="0.25">
      <c r="J260" s="321"/>
      <c r="K260" s="321"/>
    </row>
    <row r="261" spans="10:11" s="238" customFormat="1" x14ac:dyDescent="0.25">
      <c r="J261" s="321"/>
      <c r="K261" s="321"/>
    </row>
    <row r="262" spans="10:11" s="238" customFormat="1" x14ac:dyDescent="0.25">
      <c r="J262" s="321"/>
      <c r="K262" s="321"/>
    </row>
    <row r="263" spans="10:11" s="238" customFormat="1" x14ac:dyDescent="0.25">
      <c r="J263" s="321"/>
      <c r="K263" s="321"/>
    </row>
    <row r="264" spans="10:11" s="238" customFormat="1" x14ac:dyDescent="0.25">
      <c r="J264" s="321"/>
      <c r="K264" s="321"/>
    </row>
    <row r="265" spans="10:11" s="238" customFormat="1" x14ac:dyDescent="0.25">
      <c r="J265" s="321"/>
      <c r="K265" s="321"/>
    </row>
    <row r="266" spans="10:11" s="238" customFormat="1" x14ac:dyDescent="0.25">
      <c r="J266" s="321"/>
      <c r="K266" s="321"/>
    </row>
    <row r="267" spans="10:11" s="238" customFormat="1" x14ac:dyDescent="0.25">
      <c r="J267" s="321"/>
      <c r="K267" s="321"/>
    </row>
    <row r="268" spans="10:11" s="238" customFormat="1" x14ac:dyDescent="0.25">
      <c r="J268" s="321"/>
      <c r="K268" s="321"/>
    </row>
    <row r="269" spans="10:11" s="238" customFormat="1" x14ac:dyDescent="0.25">
      <c r="J269" s="321"/>
      <c r="K269" s="321"/>
    </row>
    <row r="270" spans="10:11" s="238" customFormat="1" x14ac:dyDescent="0.25">
      <c r="J270" s="321"/>
      <c r="K270" s="321"/>
    </row>
    <row r="271" spans="10:11" s="238" customFormat="1" x14ac:dyDescent="0.25">
      <c r="J271" s="321"/>
      <c r="K271" s="321"/>
    </row>
    <row r="272" spans="10:11" s="238" customFormat="1" x14ac:dyDescent="0.25">
      <c r="J272" s="321"/>
      <c r="K272" s="321"/>
    </row>
    <row r="273" spans="10:11" s="238" customFormat="1" x14ac:dyDescent="0.25">
      <c r="J273" s="321"/>
      <c r="K273" s="321"/>
    </row>
    <row r="274" spans="10:11" s="238" customFormat="1" x14ac:dyDescent="0.25">
      <c r="J274" s="321"/>
      <c r="K274" s="321"/>
    </row>
    <row r="275" spans="10:11" s="238" customFormat="1" x14ac:dyDescent="0.25">
      <c r="J275" s="321"/>
      <c r="K275" s="321"/>
    </row>
    <row r="276" spans="10:11" s="238" customFormat="1" x14ac:dyDescent="0.25">
      <c r="J276" s="321"/>
      <c r="K276" s="321"/>
    </row>
    <row r="277" spans="10:11" s="238" customFormat="1" x14ac:dyDescent="0.25">
      <c r="J277" s="321"/>
      <c r="K277" s="321"/>
    </row>
    <row r="278" spans="10:11" s="238" customFormat="1" x14ac:dyDescent="0.25">
      <c r="J278" s="321"/>
      <c r="K278" s="321"/>
    </row>
    <row r="279" spans="10:11" s="238" customFormat="1" x14ac:dyDescent="0.25">
      <c r="J279" s="321"/>
      <c r="K279" s="321"/>
    </row>
    <row r="280" spans="10:11" s="238" customFormat="1" x14ac:dyDescent="0.25">
      <c r="J280" s="321"/>
      <c r="K280" s="321"/>
    </row>
    <row r="281" spans="10:11" s="238" customFormat="1" x14ac:dyDescent="0.25">
      <c r="J281" s="321"/>
      <c r="K281" s="321"/>
    </row>
    <row r="282" spans="10:11" s="238" customFormat="1" x14ac:dyDescent="0.25">
      <c r="J282" s="321"/>
      <c r="K282" s="321"/>
    </row>
    <row r="283" spans="10:11" s="238" customFormat="1" x14ac:dyDescent="0.25">
      <c r="J283" s="321"/>
      <c r="K283" s="321"/>
    </row>
    <row r="284" spans="10:11" s="238" customFormat="1" x14ac:dyDescent="0.25">
      <c r="J284" s="321"/>
      <c r="K284" s="321"/>
    </row>
    <row r="285" spans="10:11" s="238" customFormat="1" x14ac:dyDescent="0.25">
      <c r="J285" s="321"/>
      <c r="K285" s="321"/>
    </row>
    <row r="286" spans="10:11" s="238" customFormat="1" x14ac:dyDescent="0.25">
      <c r="J286" s="321"/>
      <c r="K286" s="321"/>
    </row>
    <row r="287" spans="10:11" s="238" customFormat="1" x14ac:dyDescent="0.25">
      <c r="J287" s="321"/>
      <c r="K287" s="321"/>
    </row>
    <row r="288" spans="10:11" s="238" customFormat="1" x14ac:dyDescent="0.25">
      <c r="J288" s="321"/>
      <c r="K288" s="321"/>
    </row>
    <row r="289" spans="10:11" s="238" customFormat="1" x14ac:dyDescent="0.25">
      <c r="J289" s="321"/>
      <c r="K289" s="321"/>
    </row>
    <row r="290" spans="10:11" s="238" customFormat="1" x14ac:dyDescent="0.25">
      <c r="J290" s="321"/>
      <c r="K290" s="321"/>
    </row>
    <row r="291" spans="10:11" s="238" customFormat="1" x14ac:dyDescent="0.25">
      <c r="J291" s="321"/>
      <c r="K291" s="321"/>
    </row>
  </sheetData>
  <mergeCells count="41">
    <mergeCell ref="B1:F1"/>
    <mergeCell ref="I2:J2"/>
    <mergeCell ref="B6:Q6"/>
    <mergeCell ref="Z12:AF12"/>
    <mergeCell ref="C37:I37"/>
    <mergeCell ref="J37:P37"/>
    <mergeCell ref="C45:D45"/>
    <mergeCell ref="E45:F45"/>
    <mergeCell ref="G45:H45"/>
    <mergeCell ref="I45:J45"/>
    <mergeCell ref="K45:L45"/>
    <mergeCell ref="C46:D46"/>
    <mergeCell ref="E46:F46"/>
    <mergeCell ref="G46:H46"/>
    <mergeCell ref="I46:J46"/>
    <mergeCell ref="K46:L46"/>
    <mergeCell ref="C47:D47"/>
    <mergeCell ref="E47:F47"/>
    <mergeCell ref="G47:H47"/>
    <mergeCell ref="I47:J47"/>
    <mergeCell ref="K47:L47"/>
    <mergeCell ref="C48:D48"/>
    <mergeCell ref="E48:F48"/>
    <mergeCell ref="G48:H48"/>
    <mergeCell ref="I48:J48"/>
    <mergeCell ref="K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  <mergeCell ref="C51:D51"/>
    <mergeCell ref="E51:F51"/>
    <mergeCell ref="G51:H51"/>
    <mergeCell ref="I51:J51"/>
    <mergeCell ref="K51:L51"/>
  </mergeCells>
  <phoneticPr fontId="10" type="noConversion"/>
  <hyperlinks>
    <hyperlink ref="F2" r:id="rId1" xr:uid="{00000000-0004-0000-0400-000000000000}"/>
  </hyperlinks>
  <pageMargins left="0.7" right="0.7" top="0.75" bottom="0.75" header="0.3" footer="0.3"/>
  <pageSetup paperSize="8" scale="58" fitToWidth="0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154"/>
  <sheetViews>
    <sheetView showGridLines="0" workbookViewId="0">
      <selection activeCell="H2" sqref="H2:I2"/>
    </sheetView>
  </sheetViews>
  <sheetFormatPr defaultColWidth="9" defaultRowHeight="12" x14ac:dyDescent="0.25"/>
  <cols>
    <col min="1" max="1" width="2.26953125" style="30" customWidth="1"/>
    <col min="2" max="8" width="7.453125" style="30" customWidth="1"/>
    <col min="9" max="10" width="7.453125" style="32" customWidth="1"/>
    <col min="11" max="17" width="7.453125" style="30" customWidth="1"/>
    <col min="18" max="18" width="2.90625" style="30" customWidth="1"/>
    <col min="19" max="26" width="4" style="46" customWidth="1"/>
    <col min="27" max="27" width="4.453125" style="46" customWidth="1"/>
    <col min="28" max="33" width="4.08984375" style="30" customWidth="1"/>
    <col min="34" max="16384" width="9" style="30"/>
  </cols>
  <sheetData>
    <row r="1" spans="1:36" ht="29.5" customHeight="1" x14ac:dyDescent="0.25">
      <c r="A1" s="8"/>
      <c r="B1" s="502" t="s">
        <v>245</v>
      </c>
      <c r="C1" s="502"/>
      <c r="D1" s="502"/>
      <c r="E1" s="502"/>
      <c r="F1" s="65"/>
      <c r="G1" s="65"/>
      <c r="H1" s="65"/>
      <c r="I1" s="222"/>
      <c r="J1" s="40" t="s">
        <v>319</v>
      </c>
      <c r="K1" s="223"/>
      <c r="L1" s="223"/>
      <c r="M1" s="223"/>
      <c r="N1" s="224"/>
      <c r="O1" s="8"/>
      <c r="P1" s="8"/>
      <c r="Q1" s="8"/>
      <c r="R1" s="8"/>
      <c r="S1" s="64"/>
      <c r="T1" s="173"/>
      <c r="U1" s="173"/>
      <c r="V1" s="64"/>
      <c r="W1" s="64"/>
      <c r="X1" s="64"/>
      <c r="Y1" s="64"/>
      <c r="Z1" s="64"/>
      <c r="AA1" s="64"/>
    </row>
    <row r="2" spans="1:36" ht="11.15" customHeight="1" x14ac:dyDescent="0.25">
      <c r="A2" s="8"/>
      <c r="B2" s="215" t="s">
        <v>1</v>
      </c>
      <c r="C2" s="216" t="s">
        <v>246</v>
      </c>
      <c r="D2" s="217" t="s">
        <v>3</v>
      </c>
      <c r="E2" s="475" t="s">
        <v>320</v>
      </c>
      <c r="F2" s="216"/>
      <c r="G2" s="217" t="s">
        <v>5</v>
      </c>
      <c r="H2" s="508">
        <v>18605859766</v>
      </c>
      <c r="I2" s="508"/>
      <c r="J2" s="37"/>
      <c r="K2" s="225"/>
      <c r="L2" s="225"/>
      <c r="M2" s="144"/>
      <c r="N2" s="145" t="s">
        <v>6</v>
      </c>
      <c r="O2" s="9"/>
      <c r="P2" s="9"/>
      <c r="Q2" s="22"/>
      <c r="R2" s="8"/>
      <c r="S2" s="174" t="s">
        <v>91</v>
      </c>
      <c r="T2" s="175"/>
      <c r="U2" s="61"/>
      <c r="V2" s="61"/>
      <c r="W2" s="61"/>
      <c r="X2" s="61"/>
      <c r="Y2" s="61"/>
      <c r="Z2" s="61"/>
      <c r="AA2" s="188"/>
    </row>
    <row r="3" spans="1:36" ht="11.15" customHeight="1" x14ac:dyDescent="0.25">
      <c r="A3" s="96"/>
      <c r="B3" s="218" t="s">
        <v>247</v>
      </c>
      <c r="C3" s="219"/>
      <c r="D3" s="6"/>
      <c r="E3" s="6" t="s">
        <v>248</v>
      </c>
      <c r="F3" s="6"/>
      <c r="G3" s="6"/>
      <c r="H3" s="7" t="s">
        <v>249</v>
      </c>
      <c r="I3" s="6"/>
      <c r="J3" s="6"/>
      <c r="K3" s="6"/>
      <c r="L3" s="6" t="s">
        <v>250</v>
      </c>
      <c r="M3" s="6"/>
      <c r="N3" s="8"/>
      <c r="O3" s="8"/>
      <c r="P3" s="8"/>
      <c r="Q3" s="23"/>
      <c r="R3" s="8"/>
      <c r="S3" s="176">
        <v>1</v>
      </c>
      <c r="T3" s="177"/>
      <c r="U3" s="64"/>
      <c r="V3" s="64"/>
      <c r="W3" s="64"/>
      <c r="X3" s="64"/>
      <c r="Y3" s="64"/>
      <c r="Z3" s="64"/>
      <c r="AA3" s="189"/>
    </row>
    <row r="4" spans="1:36" ht="11.15" customHeight="1" x14ac:dyDescent="0.25">
      <c r="A4" s="96"/>
      <c r="B4" s="38"/>
      <c r="C4" s="6"/>
      <c r="D4" s="6"/>
      <c r="E4" s="6" t="s">
        <v>251</v>
      </c>
      <c r="F4" s="6"/>
      <c r="G4" s="6"/>
      <c r="H4" s="7" t="s">
        <v>252</v>
      </c>
      <c r="I4" s="6"/>
      <c r="J4" s="6"/>
      <c r="K4" s="6"/>
      <c r="L4" s="6" t="s">
        <v>253</v>
      </c>
      <c r="M4" s="6"/>
      <c r="N4" s="8"/>
      <c r="O4" s="8"/>
      <c r="P4" s="8"/>
      <c r="Q4" s="23"/>
      <c r="R4" s="8"/>
      <c r="S4" s="176">
        <v>2</v>
      </c>
      <c r="T4" s="177"/>
      <c r="U4" s="64"/>
      <c r="V4" s="64"/>
      <c r="W4" s="64"/>
      <c r="X4" s="64"/>
      <c r="Y4" s="64"/>
      <c r="Z4" s="64"/>
      <c r="AA4" s="189"/>
    </row>
    <row r="5" spans="1:36" ht="11.15" customHeight="1" x14ac:dyDescent="0.25">
      <c r="A5" s="96"/>
      <c r="B5" s="220"/>
      <c r="C5" s="41"/>
      <c r="D5" s="41"/>
      <c r="E5" s="39" t="s">
        <v>254</v>
      </c>
      <c r="F5" s="41"/>
      <c r="G5" s="41"/>
      <c r="H5" s="41" t="s">
        <v>255</v>
      </c>
      <c r="I5" s="41"/>
      <c r="J5" s="41"/>
      <c r="K5" s="41"/>
      <c r="L5" s="41" t="s">
        <v>256</v>
      </c>
      <c r="M5" s="41"/>
      <c r="N5" s="13"/>
      <c r="O5" s="13"/>
      <c r="P5" s="13"/>
      <c r="Q5" s="24"/>
      <c r="R5" s="8"/>
      <c r="S5" s="178">
        <v>3</v>
      </c>
      <c r="T5" s="179"/>
      <c r="U5" s="68"/>
      <c r="V5" s="68"/>
      <c r="W5" s="68"/>
      <c r="X5" s="68"/>
      <c r="Y5" s="68"/>
      <c r="Z5" s="68"/>
      <c r="AA5" s="190"/>
    </row>
    <row r="6" spans="1:36" ht="15" customHeight="1" x14ac:dyDescent="0.25">
      <c r="A6" s="96"/>
      <c r="B6" s="98" t="s">
        <v>17</v>
      </c>
      <c r="C6" s="99"/>
      <c r="D6" s="99"/>
      <c r="E6" s="100"/>
      <c r="F6" s="101"/>
      <c r="G6" s="101"/>
      <c r="H6" s="101"/>
      <c r="I6" s="101"/>
      <c r="J6" s="101"/>
      <c r="K6" s="101"/>
      <c r="L6" s="101"/>
      <c r="M6" s="101"/>
      <c r="N6" s="147"/>
      <c r="O6" s="147"/>
      <c r="P6" s="147"/>
      <c r="Q6" s="180"/>
      <c r="R6" s="8"/>
      <c r="S6" s="181" t="s">
        <v>257</v>
      </c>
      <c r="T6" s="182"/>
      <c r="U6" s="64"/>
      <c r="V6" s="64"/>
      <c r="W6" s="64"/>
      <c r="X6" s="64"/>
      <c r="Y6" s="64"/>
      <c r="Z6" s="191"/>
      <c r="AA6" s="189"/>
    </row>
    <row r="7" spans="1:36" ht="15" customHeight="1" x14ac:dyDescent="0.25">
      <c r="A7" s="96"/>
      <c r="B7" s="221" t="s">
        <v>258</v>
      </c>
      <c r="C7" s="8"/>
      <c r="D7" s="8"/>
      <c r="E7" s="8"/>
      <c r="F7" s="221" t="s">
        <v>84</v>
      </c>
      <c r="G7" s="8"/>
      <c r="H7" s="8"/>
      <c r="I7" s="18"/>
      <c r="J7" s="10" t="s">
        <v>259</v>
      </c>
      <c r="K7" s="8"/>
      <c r="L7" s="8"/>
      <c r="M7" s="8"/>
      <c r="N7" s="10" t="s">
        <v>260</v>
      </c>
      <c r="O7" s="8"/>
      <c r="P7" s="8"/>
      <c r="Q7" s="8"/>
      <c r="R7" s="8"/>
      <c r="S7" s="176" t="s">
        <v>171</v>
      </c>
      <c r="T7" s="64" t="s">
        <v>261</v>
      </c>
      <c r="U7" s="64" t="s">
        <v>262</v>
      </c>
      <c r="V7" s="64" t="s">
        <v>263</v>
      </c>
      <c r="W7" s="64"/>
      <c r="X7" s="64" t="s">
        <v>264</v>
      </c>
      <c r="Y7" s="64"/>
      <c r="Z7" s="191" t="s">
        <v>265</v>
      </c>
      <c r="AA7" s="189"/>
    </row>
    <row r="8" spans="1:36" ht="15.65" customHeight="1" x14ac:dyDescent="0.25">
      <c r="A8" s="96"/>
      <c r="B8" s="8"/>
      <c r="C8" s="8"/>
      <c r="D8" s="8"/>
      <c r="E8" s="8"/>
      <c r="F8" s="8"/>
      <c r="G8" s="8"/>
      <c r="H8" s="8"/>
      <c r="I8" s="18"/>
      <c r="J8" s="18"/>
      <c r="K8" s="8"/>
      <c r="L8" s="8"/>
      <c r="M8" s="8"/>
      <c r="N8" s="8"/>
      <c r="O8" s="8"/>
      <c r="P8" s="8"/>
      <c r="Q8" s="8"/>
      <c r="R8" s="102"/>
      <c r="S8" s="176" t="s">
        <v>266</v>
      </c>
      <c r="T8" s="64" t="s">
        <v>266</v>
      </c>
      <c r="U8" s="64" t="s">
        <v>266</v>
      </c>
      <c r="V8" s="64" t="s">
        <v>266</v>
      </c>
      <c r="W8" s="64"/>
      <c r="X8" s="64"/>
      <c r="Y8" s="64"/>
      <c r="Z8" s="191"/>
      <c r="AA8" s="189"/>
    </row>
    <row r="9" spans="1:36" ht="15.65" customHeight="1" x14ac:dyDescent="0.25">
      <c r="A9" s="8"/>
      <c r="B9" s="8"/>
      <c r="C9" s="8"/>
      <c r="D9" s="8"/>
      <c r="E9" s="8"/>
      <c r="F9" s="8"/>
      <c r="G9" s="8"/>
      <c r="H9" s="8"/>
      <c r="I9" s="18"/>
      <c r="J9" s="18"/>
      <c r="K9" s="8"/>
      <c r="L9" s="8"/>
      <c r="M9" s="8"/>
      <c r="N9" s="8"/>
      <c r="O9" s="8"/>
      <c r="P9" s="8"/>
      <c r="Q9" s="8"/>
      <c r="R9" s="8"/>
      <c r="S9" s="183"/>
      <c r="T9" s="64"/>
      <c r="U9" s="64"/>
      <c r="V9" s="64"/>
      <c r="W9" s="64"/>
      <c r="X9" s="64"/>
      <c r="Y9" s="64"/>
      <c r="Z9" s="64"/>
      <c r="AA9" s="189"/>
    </row>
    <row r="10" spans="1:36" ht="15.65" customHeight="1" x14ac:dyDescent="0.25">
      <c r="A10" s="8"/>
      <c r="B10" s="8"/>
      <c r="C10" s="8"/>
      <c r="D10" s="8"/>
      <c r="E10" s="8"/>
      <c r="F10" s="8"/>
      <c r="G10" s="8"/>
      <c r="H10" s="8"/>
      <c r="I10" s="18"/>
      <c r="J10" s="18"/>
      <c r="K10" s="8"/>
      <c r="L10" s="8"/>
      <c r="M10" s="8"/>
      <c r="N10" s="8"/>
      <c r="O10" s="8"/>
      <c r="P10" s="8"/>
      <c r="Q10" s="8"/>
      <c r="R10" s="8"/>
      <c r="S10" s="67"/>
      <c r="T10" s="68"/>
      <c r="U10" s="68"/>
      <c r="V10" s="68"/>
      <c r="W10" s="68"/>
      <c r="X10" s="68"/>
      <c r="Y10" s="68"/>
      <c r="Z10" s="68"/>
      <c r="AA10" s="190"/>
    </row>
    <row r="11" spans="1:36" ht="15.65" customHeight="1" x14ac:dyDescent="0.25">
      <c r="A11" s="8"/>
      <c r="B11" s="8"/>
      <c r="C11" s="8"/>
      <c r="D11" s="8"/>
      <c r="E11" s="8"/>
      <c r="F11" s="8"/>
      <c r="G11" s="8"/>
      <c r="H11" s="8"/>
      <c r="I11" s="18"/>
      <c r="J11" s="18"/>
      <c r="K11" s="8"/>
      <c r="L11" s="8"/>
      <c r="M11" s="8"/>
      <c r="N11" s="8"/>
      <c r="O11" s="8"/>
      <c r="P11" s="8"/>
      <c r="Q11" s="8"/>
      <c r="R11" s="8"/>
      <c r="S11" s="174" t="s">
        <v>267</v>
      </c>
      <c r="T11" s="61"/>
      <c r="U11" s="61"/>
      <c r="V11" s="61"/>
      <c r="W11" s="61"/>
      <c r="X11" s="61"/>
      <c r="Y11" s="61"/>
      <c r="Z11" s="192"/>
      <c r="AA11" s="188"/>
    </row>
    <row r="12" spans="1:36" ht="15.65" customHeight="1" x14ac:dyDescent="0.25">
      <c r="A12" s="8"/>
      <c r="B12" s="8"/>
      <c r="C12" s="8"/>
      <c r="D12" s="8"/>
      <c r="E12" s="8"/>
      <c r="F12" s="8"/>
      <c r="G12" s="8"/>
      <c r="H12" s="8"/>
      <c r="I12" s="18"/>
      <c r="J12" s="18"/>
      <c r="K12" s="8"/>
      <c r="L12" s="8"/>
      <c r="M12" s="8"/>
      <c r="N12" s="8"/>
      <c r="O12" s="8"/>
      <c r="P12" s="8"/>
      <c r="Q12" s="8"/>
      <c r="R12" s="8"/>
      <c r="S12" s="176" t="s">
        <v>171</v>
      </c>
      <c r="T12" s="64" t="s">
        <v>268</v>
      </c>
      <c r="U12" s="64" t="s">
        <v>269</v>
      </c>
      <c r="V12" s="64" t="s">
        <v>270</v>
      </c>
      <c r="W12" s="64"/>
      <c r="X12" s="64" t="s">
        <v>264</v>
      </c>
      <c r="Y12" s="64"/>
      <c r="Z12" s="191" t="s">
        <v>271</v>
      </c>
      <c r="AA12" s="189"/>
    </row>
    <row r="13" spans="1:36" ht="15.65" customHeight="1" x14ac:dyDescent="0.25">
      <c r="A13" s="8"/>
      <c r="B13" s="45" t="s">
        <v>234</v>
      </c>
      <c r="C13" s="103"/>
      <c r="D13" s="103"/>
      <c r="E13" s="102"/>
      <c r="F13" s="102"/>
      <c r="G13" s="102"/>
      <c r="H13" s="105" t="s">
        <v>272</v>
      </c>
      <c r="I13" s="151"/>
      <c r="J13" s="102"/>
      <c r="K13" s="102"/>
      <c r="L13" s="102"/>
      <c r="M13" s="102"/>
      <c r="N13" s="102"/>
      <c r="O13" s="102"/>
      <c r="P13" s="102"/>
      <c r="Q13" s="102"/>
      <c r="R13" s="8"/>
      <c r="S13" s="176" t="s">
        <v>266</v>
      </c>
      <c r="T13" s="64" t="s">
        <v>266</v>
      </c>
      <c r="U13" s="64" t="s">
        <v>266</v>
      </c>
      <c r="V13" s="64" t="s">
        <v>266</v>
      </c>
      <c r="W13" s="64"/>
      <c r="X13" s="64"/>
      <c r="Y13" s="64"/>
      <c r="Z13" s="191"/>
      <c r="AA13" s="189"/>
    </row>
    <row r="14" spans="1:36" ht="11.15" customHeight="1" x14ac:dyDescent="0.25">
      <c r="A14" s="8"/>
      <c r="B14" s="102"/>
      <c r="C14" s="106" t="s">
        <v>187</v>
      </c>
      <c r="D14" s="106" t="s">
        <v>242</v>
      </c>
      <c r="E14" s="102" t="s">
        <v>243</v>
      </c>
      <c r="F14" s="102" t="s">
        <v>212</v>
      </c>
      <c r="G14" s="107" t="s">
        <v>214</v>
      </c>
      <c r="H14" s="102" t="s">
        <v>244</v>
      </c>
      <c r="I14" s="148"/>
      <c r="J14" s="152" t="s">
        <v>103</v>
      </c>
      <c r="K14" s="152" t="s">
        <v>104</v>
      </c>
      <c r="L14" s="152" t="s">
        <v>105</v>
      </c>
      <c r="M14" s="148"/>
      <c r="N14" s="153" t="s">
        <v>106</v>
      </c>
      <c r="O14" s="102"/>
      <c r="P14" s="148"/>
      <c r="Q14" s="148"/>
      <c r="R14" s="8"/>
      <c r="S14" s="176"/>
      <c r="T14" s="64"/>
      <c r="U14" s="64"/>
      <c r="V14" s="64"/>
      <c r="W14" s="64"/>
      <c r="X14" s="64"/>
      <c r="Y14" s="64"/>
      <c r="Z14" s="191"/>
      <c r="AA14" s="189"/>
      <c r="AI14" s="43"/>
      <c r="AJ14" s="43"/>
    </row>
    <row r="15" spans="1:36" ht="11.15" customHeight="1" x14ac:dyDescent="0.25">
      <c r="A15" s="8"/>
      <c r="B15" s="102" t="s">
        <v>273</v>
      </c>
      <c r="C15" s="102">
        <v>20</v>
      </c>
      <c r="D15" s="102">
        <v>3</v>
      </c>
      <c r="E15" s="102">
        <v>100</v>
      </c>
      <c r="F15" s="102">
        <v>35</v>
      </c>
      <c r="G15" s="108">
        <f>F15/E15</f>
        <v>0.35</v>
      </c>
      <c r="H15" s="108">
        <f>D15/C15</f>
        <v>0.15</v>
      </c>
      <c r="I15" s="102"/>
      <c r="J15" s="154">
        <v>16000</v>
      </c>
      <c r="K15" s="154">
        <v>10000</v>
      </c>
      <c r="L15" s="154">
        <v>21000</v>
      </c>
      <c r="M15" s="148" t="s">
        <v>109</v>
      </c>
      <c r="N15" s="148">
        <v>20000</v>
      </c>
      <c r="O15" s="102"/>
      <c r="P15" s="102"/>
      <c r="Q15" s="102"/>
      <c r="R15" s="8"/>
      <c r="S15" s="183"/>
      <c r="T15" s="64"/>
      <c r="U15" s="64"/>
      <c r="V15" s="64"/>
      <c r="W15" s="64"/>
      <c r="X15" s="64"/>
      <c r="Y15" s="64"/>
      <c r="Z15" s="64"/>
      <c r="AA15" s="189"/>
      <c r="AI15" s="43"/>
      <c r="AJ15" s="43"/>
    </row>
    <row r="16" spans="1:36" ht="11.15" customHeight="1" x14ac:dyDescent="0.25">
      <c r="A16" s="8"/>
      <c r="B16" s="102" t="s">
        <v>274</v>
      </c>
      <c r="C16" s="102">
        <v>30</v>
      </c>
      <c r="D16" s="102">
        <v>30</v>
      </c>
      <c r="E16" s="102">
        <v>360</v>
      </c>
      <c r="F16" s="102">
        <v>240</v>
      </c>
      <c r="G16" s="108">
        <f>F16/E16</f>
        <v>0.66666666666666663</v>
      </c>
      <c r="H16" s="108">
        <f>D16/C16</f>
        <v>1</v>
      </c>
      <c r="I16" s="148"/>
      <c r="J16" s="154"/>
      <c r="K16" s="154"/>
      <c r="L16" s="154"/>
      <c r="M16" s="148" t="s">
        <v>115</v>
      </c>
      <c r="N16" s="148">
        <v>10000</v>
      </c>
      <c r="O16" s="102"/>
      <c r="P16" s="102"/>
      <c r="Q16" s="102"/>
      <c r="R16" s="8"/>
      <c r="S16" s="67"/>
      <c r="T16" s="68"/>
      <c r="U16" s="68"/>
      <c r="V16" s="68"/>
      <c r="W16" s="68"/>
      <c r="X16" s="68"/>
      <c r="Y16" s="68"/>
      <c r="Z16" s="68"/>
      <c r="AA16" s="190"/>
    </row>
    <row r="17" spans="1:27" ht="11.15" customHeight="1" x14ac:dyDescent="0.25">
      <c r="A17" s="8"/>
      <c r="B17" s="102" t="s">
        <v>275</v>
      </c>
      <c r="C17" s="102">
        <v>40</v>
      </c>
      <c r="D17" s="102">
        <v>23</v>
      </c>
      <c r="E17" s="102">
        <v>700</v>
      </c>
      <c r="F17" s="102">
        <v>500</v>
      </c>
      <c r="G17" s="108">
        <f>F17/E17</f>
        <v>0.7142857142857143</v>
      </c>
      <c r="H17" s="108">
        <f>D17/C17</f>
        <v>0.57499999999999996</v>
      </c>
      <c r="I17" s="148"/>
      <c r="J17" s="154"/>
      <c r="K17" s="154"/>
      <c r="L17" s="154"/>
      <c r="M17" s="148" t="s">
        <v>117</v>
      </c>
      <c r="N17" s="148">
        <v>30000</v>
      </c>
      <c r="O17" s="102"/>
      <c r="P17" s="102"/>
      <c r="Q17" s="102"/>
      <c r="R17" s="8"/>
      <c r="S17" s="174" t="s">
        <v>276</v>
      </c>
      <c r="T17" s="175"/>
      <c r="U17" s="61"/>
      <c r="V17" s="61"/>
      <c r="W17" s="61"/>
      <c r="X17" s="61"/>
      <c r="Y17" s="61"/>
      <c r="Z17" s="192"/>
      <c r="AA17" s="188"/>
    </row>
    <row r="18" spans="1:27" ht="11.15" customHeight="1" x14ac:dyDescent="0.25">
      <c r="A18" s="8"/>
      <c r="B18" s="102"/>
      <c r="C18" s="102"/>
      <c r="D18" s="102"/>
      <c r="E18" s="102"/>
      <c r="F18" s="102"/>
      <c r="G18" s="102"/>
      <c r="H18" s="108" t="e">
        <f>D18/C18</f>
        <v>#DIV/0!</v>
      </c>
      <c r="I18" s="148"/>
      <c r="J18" s="154"/>
      <c r="K18" s="154"/>
      <c r="L18" s="154"/>
      <c r="M18" s="148"/>
      <c r="N18" s="148"/>
      <c r="O18" s="102"/>
      <c r="P18" s="102"/>
      <c r="Q18" s="102"/>
      <c r="R18" s="8"/>
      <c r="S18" s="176" t="s">
        <v>171</v>
      </c>
      <c r="T18" s="177"/>
      <c r="U18" s="64" t="s">
        <v>277</v>
      </c>
      <c r="V18" s="64" t="s">
        <v>264</v>
      </c>
      <c r="W18" s="64"/>
      <c r="X18" s="64" t="s">
        <v>271</v>
      </c>
      <c r="Y18" s="64"/>
      <c r="Z18" s="191"/>
      <c r="AA18" s="189"/>
    </row>
    <row r="19" spans="1:27" ht="11.15" customHeight="1" x14ac:dyDescent="0.25">
      <c r="A19" s="8"/>
      <c r="B19" s="102"/>
      <c r="C19" s="102"/>
      <c r="D19" s="102"/>
      <c r="E19" s="102"/>
      <c r="F19" s="102"/>
      <c r="G19" s="102"/>
      <c r="H19" s="108" t="e">
        <f>D19/C19</f>
        <v>#DIV/0!</v>
      </c>
      <c r="I19" s="148"/>
      <c r="J19" s="102"/>
      <c r="K19" s="102"/>
      <c r="L19" s="102"/>
      <c r="M19" s="148" t="s">
        <v>123</v>
      </c>
      <c r="N19" s="148">
        <v>10000</v>
      </c>
      <c r="O19" s="102"/>
      <c r="P19" s="102"/>
      <c r="Q19" s="102"/>
      <c r="R19" s="8"/>
      <c r="S19" s="183"/>
      <c r="T19" s="64"/>
      <c r="U19" s="64"/>
      <c r="V19" s="64"/>
      <c r="W19" s="64"/>
      <c r="X19" s="64"/>
      <c r="Y19" s="64"/>
      <c r="Z19" s="64"/>
      <c r="AA19" s="189"/>
    </row>
    <row r="20" spans="1:27" ht="11.15" customHeight="1" x14ac:dyDescent="0.25">
      <c r="A20" s="8"/>
      <c r="B20" s="102"/>
      <c r="C20" s="102"/>
      <c r="D20" s="102"/>
      <c r="E20" s="102"/>
      <c r="F20" s="102"/>
      <c r="G20" s="102"/>
      <c r="H20" s="102"/>
      <c r="I20" s="148"/>
      <c r="J20" s="102"/>
      <c r="K20" s="102"/>
      <c r="L20" s="102"/>
      <c r="M20" s="148" t="s">
        <v>126</v>
      </c>
      <c r="N20" s="148">
        <v>30000</v>
      </c>
      <c r="O20" s="102"/>
      <c r="P20" s="102"/>
      <c r="Q20" s="102"/>
      <c r="R20" s="8"/>
      <c r="S20" s="183"/>
      <c r="T20" s="64"/>
      <c r="U20" s="64"/>
      <c r="V20" s="64"/>
      <c r="W20" s="64"/>
      <c r="X20" s="64"/>
      <c r="Y20" s="64"/>
      <c r="Z20" s="64"/>
      <c r="AA20" s="189"/>
    </row>
    <row r="21" spans="1:27" ht="11.15" customHeight="1" x14ac:dyDescent="0.25">
      <c r="A21" s="8"/>
      <c r="B21" s="103"/>
      <c r="C21" s="103"/>
      <c r="D21" s="103"/>
      <c r="E21" s="102"/>
      <c r="F21" s="102"/>
      <c r="G21" s="102"/>
      <c r="H21" s="102"/>
      <c r="I21" s="102"/>
      <c r="J21" s="148"/>
      <c r="K21" s="148"/>
      <c r="L21" s="102"/>
      <c r="M21" s="102"/>
      <c r="N21" s="102"/>
      <c r="O21" s="102"/>
      <c r="P21" s="102"/>
      <c r="Q21" s="102"/>
      <c r="R21" s="8"/>
      <c r="S21" s="183"/>
      <c r="T21" s="64"/>
      <c r="U21" s="64"/>
      <c r="V21" s="64"/>
      <c r="W21" s="64"/>
      <c r="X21" s="64"/>
      <c r="Y21" s="64"/>
      <c r="Z21" s="64"/>
      <c r="AA21" s="189"/>
    </row>
    <row r="22" spans="1:27" ht="14.15" customHeight="1" x14ac:dyDescent="0.25">
      <c r="A22" s="8"/>
      <c r="B22" s="111" t="s">
        <v>235</v>
      </c>
      <c r="C22" s="62"/>
      <c r="D22" s="112"/>
      <c r="E22" s="62"/>
      <c r="F22" s="62"/>
      <c r="G22" s="62"/>
      <c r="H22" s="62"/>
      <c r="I22" s="155"/>
      <c r="J22" s="155"/>
      <c r="K22" s="155"/>
      <c r="L22" s="155"/>
      <c r="M22" s="155"/>
      <c r="N22" s="155"/>
      <c r="O22" s="155"/>
      <c r="P22" s="155"/>
      <c r="Q22" s="22"/>
      <c r="R22" s="8"/>
      <c r="S22" s="67"/>
      <c r="T22" s="68"/>
      <c r="U22" s="68"/>
      <c r="V22" s="68"/>
      <c r="W22" s="68"/>
      <c r="X22" s="68"/>
      <c r="Y22" s="68"/>
      <c r="Z22" s="68"/>
      <c r="AA22" s="190"/>
    </row>
    <row r="23" spans="1:27" ht="14.15" customHeight="1" x14ac:dyDescent="0.25">
      <c r="A23" s="8"/>
      <c r="B23" s="113" t="s">
        <v>32</v>
      </c>
      <c r="C23" s="114" t="s">
        <v>33</v>
      </c>
      <c r="D23" s="114" t="s">
        <v>34</v>
      </c>
      <c r="E23" s="114" t="s">
        <v>35</v>
      </c>
      <c r="F23" s="114" t="s">
        <v>36</v>
      </c>
      <c r="G23" s="114" t="s">
        <v>37</v>
      </c>
      <c r="H23" s="114" t="s">
        <v>38</v>
      </c>
      <c r="I23" s="114" t="s">
        <v>39</v>
      </c>
      <c r="J23" s="156" t="s">
        <v>40</v>
      </c>
      <c r="K23" s="114" t="s">
        <v>41</v>
      </c>
      <c r="L23" s="114" t="s">
        <v>43</v>
      </c>
      <c r="M23" s="114" t="s">
        <v>44</v>
      </c>
      <c r="N23" s="114" t="s">
        <v>45</v>
      </c>
      <c r="O23" s="114"/>
      <c r="P23" s="154"/>
      <c r="Q23" s="23"/>
      <c r="R23" s="8"/>
      <c r="S23" s="64"/>
      <c r="T23" s="64"/>
      <c r="U23" s="64"/>
      <c r="V23" s="64"/>
      <c r="W23" s="64"/>
      <c r="X23" s="64"/>
      <c r="Y23" s="64"/>
      <c r="Z23" s="64"/>
      <c r="AA23" s="64"/>
    </row>
    <row r="24" spans="1:27" ht="14.15" customHeight="1" x14ac:dyDescent="0.25">
      <c r="A24" s="8"/>
      <c r="B24" s="113">
        <v>1</v>
      </c>
      <c r="C24" s="114" t="s">
        <v>47</v>
      </c>
      <c r="D24" s="114" t="s">
        <v>48</v>
      </c>
      <c r="E24" s="114" t="s">
        <v>49</v>
      </c>
      <c r="F24" s="114" t="s">
        <v>50</v>
      </c>
      <c r="G24" s="114" t="s">
        <v>51</v>
      </c>
      <c r="H24" s="114">
        <v>2022.3</v>
      </c>
      <c r="I24" s="114" t="s">
        <v>52</v>
      </c>
      <c r="J24" s="114" t="s">
        <v>53</v>
      </c>
      <c r="K24" s="157"/>
      <c r="L24" s="114" t="s">
        <v>55</v>
      </c>
      <c r="M24" s="114" t="s">
        <v>56</v>
      </c>
      <c r="N24" s="158" t="s">
        <v>57</v>
      </c>
      <c r="O24" s="158"/>
      <c r="P24" s="159"/>
      <c r="Q24" s="23"/>
      <c r="R24" s="8"/>
      <c r="S24" s="60" t="s">
        <v>148</v>
      </c>
      <c r="T24" s="61"/>
      <c r="U24" s="61"/>
      <c r="V24" s="62"/>
      <c r="W24" s="62"/>
      <c r="X24" s="62"/>
      <c r="Y24" s="61"/>
      <c r="Z24" s="61"/>
      <c r="AA24" s="188"/>
    </row>
    <row r="25" spans="1:27" ht="18.649999999999999" customHeight="1" x14ac:dyDescent="0.25">
      <c r="A25" s="8"/>
      <c r="B25" s="113">
        <v>2</v>
      </c>
      <c r="C25" s="114" t="s">
        <v>59</v>
      </c>
      <c r="D25" s="114" t="s">
        <v>60</v>
      </c>
      <c r="E25" s="114" t="s">
        <v>61</v>
      </c>
      <c r="F25" s="114" t="s">
        <v>62</v>
      </c>
      <c r="G25" s="114" t="s">
        <v>63</v>
      </c>
      <c r="H25" s="114">
        <v>2022.2</v>
      </c>
      <c r="I25" s="114" t="s">
        <v>52</v>
      </c>
      <c r="J25" s="114" t="s">
        <v>54</v>
      </c>
      <c r="K25" s="157"/>
      <c r="L25" s="114" t="s">
        <v>55</v>
      </c>
      <c r="M25" s="114" t="s">
        <v>64</v>
      </c>
      <c r="N25" s="158" t="s">
        <v>57</v>
      </c>
      <c r="O25" s="158"/>
      <c r="P25" s="159"/>
      <c r="Q25" s="23"/>
      <c r="R25" s="102"/>
      <c r="S25" s="63" t="s">
        <v>150</v>
      </c>
      <c r="T25" s="64"/>
      <c r="U25" s="64"/>
      <c r="V25" s="65"/>
      <c r="W25" s="65"/>
      <c r="X25" s="65"/>
      <c r="Y25" s="64"/>
      <c r="Z25" s="64"/>
      <c r="AA25" s="189"/>
    </row>
    <row r="26" spans="1:27" ht="16" customHeight="1" x14ac:dyDescent="0.25">
      <c r="A26" s="8"/>
      <c r="B26" s="113">
        <v>3</v>
      </c>
      <c r="C26" s="114"/>
      <c r="D26" s="114"/>
      <c r="E26" s="114"/>
      <c r="F26" s="114"/>
      <c r="G26" s="114"/>
      <c r="H26" s="114"/>
      <c r="I26" s="114"/>
      <c r="J26" s="114"/>
      <c r="K26" s="157"/>
      <c r="L26" s="157"/>
      <c r="M26" s="114"/>
      <c r="N26" s="157"/>
      <c r="O26" s="157"/>
      <c r="P26" s="160"/>
      <c r="Q26" s="23"/>
      <c r="R26" s="102"/>
      <c r="S26" s="66"/>
      <c r="T26" s="64"/>
      <c r="U26" s="64"/>
      <c r="V26" s="65"/>
      <c r="W26" s="65"/>
      <c r="X26" s="65"/>
      <c r="Y26" s="64"/>
      <c r="Z26" s="64"/>
      <c r="AA26" s="189"/>
    </row>
    <row r="27" spans="1:27" ht="16" customHeight="1" x14ac:dyDescent="0.25">
      <c r="A27" s="8"/>
      <c r="B27" s="113">
        <v>4</v>
      </c>
      <c r="C27" s="114"/>
      <c r="D27" s="114"/>
      <c r="E27" s="114"/>
      <c r="F27" s="114"/>
      <c r="G27" s="114"/>
      <c r="H27" s="114"/>
      <c r="I27" s="114"/>
      <c r="J27" s="114"/>
      <c r="K27" s="157"/>
      <c r="L27" s="157"/>
      <c r="M27" s="114"/>
      <c r="N27" s="157"/>
      <c r="O27" s="157"/>
      <c r="P27" s="160"/>
      <c r="Q27" s="23"/>
      <c r="R27" s="102"/>
      <c r="S27" s="67"/>
      <c r="T27" s="68"/>
      <c r="U27" s="68"/>
      <c r="V27" s="69"/>
      <c r="W27" s="69"/>
      <c r="X27" s="69"/>
      <c r="Y27" s="68"/>
      <c r="Z27" s="68"/>
      <c r="AA27" s="190"/>
    </row>
    <row r="28" spans="1:27" ht="16" customHeight="1" x14ac:dyDescent="0.25">
      <c r="A28" s="8"/>
      <c r="B28" s="115" t="s">
        <v>236</v>
      </c>
      <c r="C28" s="116"/>
      <c r="D28" s="117"/>
      <c r="E28" s="118"/>
      <c r="F28" s="119"/>
      <c r="G28" s="119"/>
      <c r="H28" s="118"/>
      <c r="I28" s="116"/>
      <c r="J28" s="116"/>
      <c r="K28" s="118"/>
      <c r="L28" s="118"/>
      <c r="M28" s="118"/>
      <c r="N28" s="118"/>
      <c r="O28" s="118"/>
      <c r="P28" s="65"/>
      <c r="Q28" s="23"/>
      <c r="R28" s="102"/>
      <c r="S28" s="63" t="s">
        <v>161</v>
      </c>
      <c r="T28" s="64"/>
      <c r="U28" s="64"/>
      <c r="V28" s="65"/>
      <c r="W28" s="65"/>
      <c r="X28" s="65"/>
      <c r="Y28" s="64"/>
      <c r="Z28" s="64"/>
      <c r="AA28" s="189"/>
    </row>
    <row r="29" spans="1:27" ht="16" customHeight="1" x14ac:dyDescent="0.25">
      <c r="A29" s="8"/>
      <c r="B29" s="113" t="s">
        <v>32</v>
      </c>
      <c r="C29" s="114" t="s">
        <v>66</v>
      </c>
      <c r="D29" s="114" t="s">
        <v>34</v>
      </c>
      <c r="E29" s="114" t="s">
        <v>35</v>
      </c>
      <c r="F29" s="114" t="s">
        <v>36</v>
      </c>
      <c r="G29" s="114" t="s">
        <v>37</v>
      </c>
      <c r="H29" s="114" t="s">
        <v>67</v>
      </c>
      <c r="I29" s="114" t="s">
        <v>39</v>
      </c>
      <c r="J29" s="156" t="s">
        <v>40</v>
      </c>
      <c r="K29" s="114" t="s">
        <v>41</v>
      </c>
      <c r="L29" s="114" t="s">
        <v>43</v>
      </c>
      <c r="M29" s="114" t="s">
        <v>44</v>
      </c>
      <c r="N29" s="114" t="s">
        <v>45</v>
      </c>
      <c r="O29" s="114"/>
      <c r="P29" s="154"/>
      <c r="Q29" s="23"/>
      <c r="R29" s="102"/>
      <c r="S29" s="183"/>
      <c r="T29" s="64"/>
      <c r="U29" s="64"/>
      <c r="V29" s="65"/>
      <c r="W29" s="65"/>
      <c r="X29" s="65"/>
      <c r="Y29" s="64"/>
      <c r="Z29" s="64"/>
      <c r="AA29" s="189"/>
    </row>
    <row r="30" spans="1:27" ht="16" customHeight="1" x14ac:dyDescent="0.25">
      <c r="A30" s="8"/>
      <c r="B30" s="113">
        <v>1</v>
      </c>
      <c r="C30" s="114" t="s">
        <v>69</v>
      </c>
      <c r="D30" s="114" t="s">
        <v>48</v>
      </c>
      <c r="E30" s="114" t="s">
        <v>70</v>
      </c>
      <c r="F30" s="114" t="s">
        <v>62</v>
      </c>
      <c r="G30" s="114" t="s">
        <v>71</v>
      </c>
      <c r="H30" s="114">
        <v>2022.3</v>
      </c>
      <c r="I30" s="114" t="s">
        <v>72</v>
      </c>
      <c r="J30" s="114" t="s">
        <v>73</v>
      </c>
      <c r="K30" s="157"/>
      <c r="L30" s="114" t="s">
        <v>55</v>
      </c>
      <c r="M30" s="114" t="s">
        <v>64</v>
      </c>
      <c r="N30" s="158" t="s">
        <v>57</v>
      </c>
      <c r="O30" s="158"/>
      <c r="P30" s="159"/>
      <c r="Q30" s="23"/>
      <c r="R30" s="56"/>
      <c r="S30" s="183"/>
      <c r="T30" s="64"/>
      <c r="U30" s="64"/>
      <c r="V30" s="65"/>
      <c r="W30" s="65"/>
      <c r="X30" s="65"/>
      <c r="Y30" s="64"/>
      <c r="Z30" s="64"/>
      <c r="AA30" s="189"/>
    </row>
    <row r="31" spans="1:27" ht="16" customHeight="1" x14ac:dyDescent="0.25">
      <c r="A31" s="8"/>
      <c r="B31" s="113">
        <v>2</v>
      </c>
      <c r="C31" s="114" t="s">
        <v>75</v>
      </c>
      <c r="D31" s="114" t="s">
        <v>48</v>
      </c>
      <c r="E31" s="114" t="s">
        <v>76</v>
      </c>
      <c r="F31" s="114" t="s">
        <v>77</v>
      </c>
      <c r="G31" s="114" t="s">
        <v>78</v>
      </c>
      <c r="H31" s="114">
        <v>2022.9</v>
      </c>
      <c r="I31" s="114" t="s">
        <v>79</v>
      </c>
      <c r="J31" s="114" t="s">
        <v>80</v>
      </c>
      <c r="K31" s="157"/>
      <c r="L31" s="114" t="s">
        <v>55</v>
      </c>
      <c r="M31" s="114" t="s">
        <v>56</v>
      </c>
      <c r="N31" s="158" t="s">
        <v>57</v>
      </c>
      <c r="O31" s="158"/>
      <c r="P31" s="159"/>
      <c r="Q31" s="23"/>
      <c r="R31" s="8"/>
      <c r="S31" s="183"/>
      <c r="T31" s="64"/>
      <c r="U31" s="64"/>
      <c r="V31" s="65"/>
      <c r="W31" s="65"/>
      <c r="X31" s="65"/>
      <c r="Y31" s="64"/>
      <c r="Z31" s="64"/>
      <c r="AA31" s="189"/>
    </row>
    <row r="32" spans="1:27" ht="16" customHeight="1" x14ac:dyDescent="0.25">
      <c r="A32" s="8"/>
      <c r="B32" s="113">
        <v>4</v>
      </c>
      <c r="C32" s="114"/>
      <c r="D32" s="114"/>
      <c r="E32" s="114"/>
      <c r="F32" s="114"/>
      <c r="G32" s="114"/>
      <c r="H32" s="114"/>
      <c r="I32" s="114"/>
      <c r="J32" s="114"/>
      <c r="K32" s="157"/>
      <c r="L32" s="157"/>
      <c r="M32" s="157"/>
      <c r="N32" s="157"/>
      <c r="O32" s="157"/>
      <c r="P32" s="160"/>
      <c r="Q32" s="23"/>
      <c r="R32" s="8"/>
      <c r="S32" s="226" t="s">
        <v>162</v>
      </c>
      <c r="T32" s="61"/>
      <c r="U32" s="61"/>
      <c r="V32" s="62"/>
      <c r="W32" s="62"/>
      <c r="X32" s="62"/>
      <c r="Y32" s="61"/>
      <c r="Z32" s="61"/>
      <c r="AA32" s="188"/>
    </row>
    <row r="33" spans="1:27" ht="16" customHeight="1" x14ac:dyDescent="0.25">
      <c r="A33" s="8"/>
      <c r="B33" s="113">
        <v>5</v>
      </c>
      <c r="C33" s="114"/>
      <c r="D33" s="114"/>
      <c r="E33" s="114"/>
      <c r="F33" s="114"/>
      <c r="G33" s="114"/>
      <c r="H33" s="114"/>
      <c r="I33" s="114"/>
      <c r="J33" s="114"/>
      <c r="K33" s="157"/>
      <c r="L33" s="157"/>
      <c r="M33" s="157"/>
      <c r="N33" s="157"/>
      <c r="O33" s="157"/>
      <c r="P33" s="160"/>
      <c r="Q33" s="23"/>
      <c r="R33" s="8"/>
      <c r="S33" s="183"/>
      <c r="T33" s="64"/>
      <c r="U33" s="64"/>
      <c r="V33" s="65"/>
      <c r="W33" s="65"/>
      <c r="X33" s="65"/>
      <c r="Y33" s="64"/>
      <c r="Z33" s="64"/>
      <c r="AA33" s="189"/>
    </row>
    <row r="34" spans="1:27" ht="16" customHeight="1" x14ac:dyDescent="0.25">
      <c r="A34" s="8"/>
      <c r="B34" s="120" t="s">
        <v>81</v>
      </c>
      <c r="C34" s="69"/>
      <c r="D34" s="69"/>
      <c r="E34" s="69"/>
      <c r="F34" s="69"/>
      <c r="G34" s="69"/>
      <c r="H34" s="69"/>
      <c r="I34" s="161"/>
      <c r="J34" s="161"/>
      <c r="K34" s="69"/>
      <c r="L34" s="69"/>
      <c r="M34" s="69"/>
      <c r="N34" s="69"/>
      <c r="O34" s="69"/>
      <c r="P34" s="69"/>
      <c r="Q34" s="24"/>
      <c r="R34" s="8"/>
      <c r="S34" s="67"/>
      <c r="T34" s="68"/>
      <c r="U34" s="68"/>
      <c r="V34" s="69"/>
      <c r="W34" s="69"/>
      <c r="X34" s="69"/>
      <c r="Y34" s="68"/>
      <c r="Z34" s="68"/>
      <c r="AA34" s="190"/>
    </row>
    <row r="35" spans="1:27" ht="12" customHeight="1" x14ac:dyDescent="0.25">
      <c r="B35" s="121" t="s">
        <v>127</v>
      </c>
      <c r="C35" s="122"/>
      <c r="D35" s="122"/>
      <c r="E35" s="122"/>
      <c r="F35" s="122"/>
      <c r="G35" s="122"/>
      <c r="H35" s="123"/>
      <c r="I35" s="122"/>
      <c r="J35" s="122"/>
      <c r="K35" s="122"/>
      <c r="L35" s="122"/>
      <c r="M35"/>
      <c r="N35"/>
      <c r="O35"/>
      <c r="P35"/>
      <c r="S35" s="71"/>
      <c r="T35" s="71"/>
      <c r="U35" s="71"/>
      <c r="V35" s="71"/>
      <c r="W35" s="71"/>
      <c r="X35" s="71"/>
    </row>
    <row r="36" spans="1:27" ht="12.65" customHeight="1" x14ac:dyDescent="0.25">
      <c r="B36" s="124" t="s">
        <v>129</v>
      </c>
      <c r="C36" s="125"/>
      <c r="D36" s="125"/>
      <c r="E36" s="125"/>
      <c r="F36" s="125"/>
      <c r="G36" s="125"/>
      <c r="H36" s="125"/>
      <c r="I36" s="162"/>
      <c r="J36" s="162"/>
      <c r="K36" s="125"/>
      <c r="L36" s="125"/>
      <c r="M36" s="125"/>
      <c r="N36" s="125"/>
      <c r="O36" s="125"/>
      <c r="P36" s="125"/>
      <c r="Q36" s="26"/>
      <c r="S36" s="47" t="s">
        <v>237</v>
      </c>
      <c r="T36" s="48"/>
      <c r="U36" s="48"/>
      <c r="V36" s="74"/>
      <c r="W36" s="74"/>
      <c r="X36" s="74"/>
      <c r="Y36" s="48"/>
      <c r="Z36" s="48"/>
      <c r="AA36" s="81"/>
    </row>
    <row r="37" spans="1:27" ht="18" customHeight="1" x14ac:dyDescent="0.25">
      <c r="B37" s="49"/>
      <c r="C37" s="500" t="s">
        <v>132</v>
      </c>
      <c r="D37" s="507"/>
      <c r="E37" s="507"/>
      <c r="F37" s="507"/>
      <c r="G37" s="507"/>
      <c r="H37" s="507"/>
      <c r="I37" s="501"/>
      <c r="J37" s="499" t="s">
        <v>133</v>
      </c>
      <c r="K37" s="499"/>
      <c r="L37" s="499"/>
      <c r="M37" s="499"/>
      <c r="N37" s="499"/>
      <c r="O37" s="499"/>
      <c r="P37" s="499"/>
      <c r="Q37" s="72"/>
      <c r="S37" s="78" t="s">
        <v>239</v>
      </c>
      <c r="T37" s="77"/>
      <c r="V37" s="71"/>
      <c r="W37" s="71"/>
      <c r="X37" s="71"/>
      <c r="AA37" s="79"/>
    </row>
    <row r="38" spans="1:27" ht="18" customHeight="1" x14ac:dyDescent="0.25">
      <c r="B38" s="49" t="s">
        <v>34</v>
      </c>
      <c r="C38" s="126" t="s">
        <v>136</v>
      </c>
      <c r="D38" s="126" t="s">
        <v>137</v>
      </c>
      <c r="E38" s="126" t="s">
        <v>138</v>
      </c>
      <c r="F38" s="126" t="s">
        <v>139</v>
      </c>
      <c r="G38" s="126" t="s">
        <v>140</v>
      </c>
      <c r="H38" s="126" t="s">
        <v>141</v>
      </c>
      <c r="I38" s="126" t="s">
        <v>142</v>
      </c>
      <c r="J38" s="126" t="s">
        <v>136</v>
      </c>
      <c r="K38" s="126" t="s">
        <v>137</v>
      </c>
      <c r="L38" s="126" t="s">
        <v>143</v>
      </c>
      <c r="M38" s="126" t="s">
        <v>139</v>
      </c>
      <c r="N38" s="126" t="s">
        <v>140</v>
      </c>
      <c r="O38" s="126" t="s">
        <v>141</v>
      </c>
      <c r="P38" s="163" t="s">
        <v>142</v>
      </c>
      <c r="Q38" s="72"/>
      <c r="S38" s="78" t="s">
        <v>240</v>
      </c>
      <c r="T38" s="77"/>
      <c r="V38" s="71"/>
      <c r="W38" s="71"/>
      <c r="X38" s="71"/>
      <c r="AA38" s="79"/>
    </row>
    <row r="39" spans="1:27" ht="18" customHeight="1" x14ac:dyDescent="0.25">
      <c r="B39" s="49" t="s">
        <v>146</v>
      </c>
      <c r="C39" s="50">
        <v>2000</v>
      </c>
      <c r="D39" s="127">
        <v>500</v>
      </c>
      <c r="E39" s="50"/>
      <c r="F39" s="50"/>
      <c r="G39" s="127">
        <v>500</v>
      </c>
      <c r="H39" s="50"/>
      <c r="I39" s="57"/>
      <c r="J39" s="50">
        <v>2000</v>
      </c>
      <c r="K39" s="127">
        <v>500</v>
      </c>
      <c r="L39" s="50"/>
      <c r="M39" s="50"/>
      <c r="N39" s="127">
        <v>500</v>
      </c>
      <c r="O39" s="50"/>
      <c r="P39" s="164"/>
      <c r="Q39" s="72"/>
      <c r="S39" s="78" t="s">
        <v>241</v>
      </c>
      <c r="T39" s="77"/>
      <c r="V39" s="71"/>
      <c r="W39" s="71"/>
      <c r="X39" s="71"/>
      <c r="AA39" s="79"/>
    </row>
    <row r="40" spans="1:27" ht="18" customHeight="1" x14ac:dyDescent="0.25">
      <c r="B40" s="49" t="s">
        <v>147</v>
      </c>
      <c r="C40" s="50">
        <v>1000</v>
      </c>
      <c r="D40" s="127">
        <v>600</v>
      </c>
      <c r="E40" s="50"/>
      <c r="F40" s="50"/>
      <c r="G40" s="127">
        <v>600</v>
      </c>
      <c r="H40" s="50"/>
      <c r="I40" s="57"/>
      <c r="J40" s="50">
        <v>1000</v>
      </c>
      <c r="K40" s="127">
        <v>600</v>
      </c>
      <c r="L40" s="50"/>
      <c r="M40" s="50"/>
      <c r="N40" s="127">
        <v>600</v>
      </c>
      <c r="O40" s="50"/>
      <c r="P40" s="164"/>
      <c r="Q40" s="72"/>
      <c r="S40" s="51"/>
      <c r="V40" s="71"/>
      <c r="W40" s="71"/>
      <c r="X40" s="71"/>
      <c r="AA40" s="79"/>
    </row>
    <row r="41" spans="1:27" ht="18" customHeight="1" x14ac:dyDescent="0.25">
      <c r="B41" s="49" t="s">
        <v>149</v>
      </c>
      <c r="C41" s="50">
        <v>3000</v>
      </c>
      <c r="D41" s="127">
        <v>1000</v>
      </c>
      <c r="E41" s="50"/>
      <c r="F41" s="50"/>
      <c r="G41" s="127">
        <v>1000</v>
      </c>
      <c r="H41" s="50"/>
      <c r="I41" s="57"/>
      <c r="J41" s="50">
        <v>3000</v>
      </c>
      <c r="K41" s="127">
        <v>1000</v>
      </c>
      <c r="L41" s="50"/>
      <c r="M41" s="50"/>
      <c r="N41" s="127">
        <v>1000</v>
      </c>
      <c r="O41" s="50"/>
      <c r="P41" s="164"/>
      <c r="Q41" s="72"/>
      <c r="S41" s="52"/>
      <c r="T41" s="53"/>
      <c r="U41" s="53"/>
      <c r="V41" s="75"/>
      <c r="W41" s="75"/>
      <c r="X41" s="75"/>
      <c r="Y41" s="53"/>
      <c r="Z41" s="53"/>
      <c r="AA41" s="80"/>
    </row>
    <row r="42" spans="1:27" x14ac:dyDescent="0.25">
      <c r="B42" s="128" t="s">
        <v>151</v>
      </c>
      <c r="C42" s="129">
        <v>1000</v>
      </c>
      <c r="D42" s="130">
        <v>400</v>
      </c>
      <c r="E42" s="129"/>
      <c r="F42" s="129"/>
      <c r="G42" s="130">
        <v>400</v>
      </c>
      <c r="H42" s="129"/>
      <c r="I42" s="165"/>
      <c r="J42" s="129">
        <v>1000</v>
      </c>
      <c r="K42" s="130">
        <v>400</v>
      </c>
      <c r="L42" s="129"/>
      <c r="M42" s="129"/>
      <c r="N42" s="130">
        <v>400</v>
      </c>
      <c r="O42" s="129"/>
      <c r="P42" s="166"/>
      <c r="Q42" s="76"/>
      <c r="S42" s="51" t="s">
        <v>166</v>
      </c>
      <c r="V42" s="71"/>
      <c r="W42" s="71"/>
      <c r="X42" s="71"/>
      <c r="AA42" s="79"/>
    </row>
    <row r="43" spans="1:27" ht="14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S43" s="186">
        <v>1</v>
      </c>
      <c r="T43" s="187" t="s">
        <v>171</v>
      </c>
      <c r="U43" s="187" t="s">
        <v>172</v>
      </c>
      <c r="V43" s="187" t="s">
        <v>173</v>
      </c>
      <c r="W43" s="187" t="s">
        <v>174</v>
      </c>
      <c r="X43" s="71"/>
      <c r="AA43" s="79"/>
    </row>
    <row r="44" spans="1:27" x14ac:dyDescent="0.25">
      <c r="B44" s="131" t="s">
        <v>152</v>
      </c>
      <c r="C44" s="132"/>
      <c r="D44" s="132"/>
      <c r="E44" s="132"/>
      <c r="F44" s="132"/>
      <c r="G44" s="132"/>
      <c r="H44" s="132"/>
      <c r="I44" s="167"/>
      <c r="J44" s="132"/>
      <c r="K44" s="132"/>
      <c r="L44" s="132"/>
      <c r="M44" s="132"/>
      <c r="N44" s="132"/>
      <c r="O44" s="132"/>
      <c r="P44" s="132"/>
      <c r="Q44" s="185"/>
      <c r="S44" s="51"/>
      <c r="V44" s="71"/>
      <c r="W44" s="71"/>
      <c r="X44" s="71"/>
      <c r="AA44" s="79"/>
    </row>
    <row r="45" spans="1:27" x14ac:dyDescent="0.25">
      <c r="B45" s="49" t="s">
        <v>32</v>
      </c>
      <c r="C45" s="499" t="s">
        <v>153</v>
      </c>
      <c r="D45" s="499"/>
      <c r="E45" s="500" t="s">
        <v>154</v>
      </c>
      <c r="F45" s="501"/>
      <c r="G45" s="500" t="s">
        <v>155</v>
      </c>
      <c r="H45" s="501"/>
      <c r="I45" s="500" t="s">
        <v>156</v>
      </c>
      <c r="J45" s="501"/>
      <c r="K45" s="500" t="s">
        <v>157</v>
      </c>
      <c r="L45" s="501"/>
      <c r="M45" s="126" t="s">
        <v>158</v>
      </c>
      <c r="N45" s="126" t="s">
        <v>159</v>
      </c>
      <c r="O45" s="126" t="s">
        <v>160</v>
      </c>
      <c r="P45" s="168"/>
      <c r="Q45" s="72"/>
      <c r="S45" s="70"/>
      <c r="V45" s="71"/>
      <c r="W45" s="71"/>
      <c r="X45" s="71"/>
      <c r="AA45" s="79"/>
    </row>
    <row r="46" spans="1:27" x14ac:dyDescent="0.25">
      <c r="B46" s="133">
        <v>1</v>
      </c>
      <c r="C46" s="499"/>
      <c r="D46" s="499"/>
      <c r="E46" s="500"/>
      <c r="F46" s="501"/>
      <c r="G46" s="500"/>
      <c r="H46" s="501"/>
      <c r="I46" s="500"/>
      <c r="J46" s="501"/>
      <c r="K46" s="500"/>
      <c r="L46" s="501"/>
      <c r="M46" s="126"/>
      <c r="N46" s="126"/>
      <c r="O46" s="126"/>
      <c r="P46" s="77"/>
      <c r="Q46" s="72"/>
      <c r="S46" s="51"/>
      <c r="V46" s="71"/>
      <c r="W46" s="71"/>
      <c r="X46" s="71"/>
      <c r="AA46" s="79"/>
    </row>
    <row r="47" spans="1:27" x14ac:dyDescent="0.25">
      <c r="B47" s="133">
        <v>2</v>
      </c>
      <c r="C47" s="499"/>
      <c r="D47" s="499"/>
      <c r="E47" s="500"/>
      <c r="F47" s="501"/>
      <c r="G47" s="500"/>
      <c r="H47" s="501"/>
      <c r="I47" s="500"/>
      <c r="J47" s="501"/>
      <c r="K47" s="500"/>
      <c r="L47" s="501"/>
      <c r="M47" s="126"/>
      <c r="N47" s="126"/>
      <c r="O47" s="126"/>
      <c r="P47" s="77"/>
      <c r="Q47" s="72"/>
      <c r="S47" s="52"/>
      <c r="T47" s="53"/>
      <c r="U47" s="53"/>
      <c r="V47" s="75"/>
      <c r="W47" s="75"/>
      <c r="X47" s="75"/>
      <c r="Y47" s="53"/>
      <c r="Z47" s="53"/>
      <c r="AA47" s="80"/>
    </row>
    <row r="48" spans="1:27" x14ac:dyDescent="0.25">
      <c r="B48" s="133">
        <v>3</v>
      </c>
      <c r="C48" s="499"/>
      <c r="D48" s="499"/>
      <c r="E48" s="500"/>
      <c r="F48" s="501"/>
      <c r="G48" s="500"/>
      <c r="H48" s="501"/>
      <c r="I48" s="500"/>
      <c r="J48" s="501"/>
      <c r="K48" s="500"/>
      <c r="L48" s="501"/>
      <c r="M48" s="126"/>
      <c r="N48" s="126"/>
      <c r="O48" s="126"/>
      <c r="P48" s="77"/>
      <c r="Q48" s="72"/>
    </row>
    <row r="49" spans="2:24" x14ac:dyDescent="0.25">
      <c r="B49" s="133">
        <v>4</v>
      </c>
      <c r="C49" s="499"/>
      <c r="D49" s="499"/>
      <c r="E49" s="500"/>
      <c r="F49" s="501"/>
      <c r="G49" s="500"/>
      <c r="H49" s="501"/>
      <c r="I49" s="500"/>
      <c r="J49" s="501"/>
      <c r="K49" s="500"/>
      <c r="L49" s="501"/>
      <c r="M49" s="126"/>
      <c r="N49" s="126"/>
      <c r="O49" s="126"/>
      <c r="P49" s="77"/>
      <c r="Q49" s="72"/>
    </row>
    <row r="50" spans="2:24" x14ac:dyDescent="0.25">
      <c r="B50" s="133">
        <v>5</v>
      </c>
      <c r="C50" s="499"/>
      <c r="D50" s="499"/>
      <c r="E50" s="500"/>
      <c r="F50" s="501"/>
      <c r="G50" s="500"/>
      <c r="H50" s="501"/>
      <c r="I50" s="500"/>
      <c r="J50" s="501"/>
      <c r="K50" s="500"/>
      <c r="L50" s="501"/>
      <c r="M50" s="126"/>
      <c r="N50" s="126"/>
      <c r="O50" s="126"/>
      <c r="P50" s="77"/>
      <c r="Q50" s="72"/>
    </row>
    <row r="51" spans="2:24" x14ac:dyDescent="0.25">
      <c r="B51" s="51" t="s">
        <v>163</v>
      </c>
      <c r="C51" s="46"/>
      <c r="D51" s="46"/>
      <c r="E51" s="46"/>
      <c r="F51" s="46"/>
      <c r="G51" s="46"/>
      <c r="H51" s="46"/>
      <c r="I51" s="89"/>
      <c r="J51" s="46"/>
      <c r="K51" s="46"/>
      <c r="L51" s="46"/>
      <c r="M51" s="46"/>
      <c r="N51" s="89"/>
      <c r="O51" s="77"/>
      <c r="P51" s="77"/>
      <c r="Q51" s="72"/>
      <c r="V51" s="71"/>
      <c r="W51" s="71"/>
      <c r="X51" s="71"/>
    </row>
    <row r="52" spans="2:24" x14ac:dyDescent="0.25">
      <c r="B52" s="51" t="s">
        <v>164</v>
      </c>
      <c r="C52" s="46"/>
      <c r="D52" s="46"/>
      <c r="E52" s="89"/>
      <c r="F52" s="134"/>
      <c r="G52" s="90"/>
      <c r="H52" s="90"/>
      <c r="I52" s="169"/>
      <c r="J52" s="89"/>
      <c r="K52" s="46"/>
      <c r="L52" s="46"/>
      <c r="M52" s="46"/>
      <c r="N52" s="46"/>
      <c r="O52" s="77"/>
      <c r="P52" s="77"/>
      <c r="Q52" s="72"/>
      <c r="V52" s="71"/>
      <c r="W52" s="71"/>
      <c r="X52" s="71"/>
    </row>
    <row r="53" spans="2:24" x14ac:dyDescent="0.25">
      <c r="B53" s="52" t="s">
        <v>165</v>
      </c>
      <c r="C53" s="53"/>
      <c r="D53" s="53"/>
      <c r="E53" s="135"/>
      <c r="F53" s="136"/>
      <c r="G53" s="137"/>
      <c r="H53" s="137"/>
      <c r="I53" s="170"/>
      <c r="J53" s="135"/>
      <c r="K53" s="53"/>
      <c r="L53" s="53"/>
      <c r="M53" s="53"/>
      <c r="N53" s="53"/>
      <c r="O53" s="171"/>
      <c r="P53" s="171"/>
      <c r="Q53" s="76"/>
      <c r="S53" s="71"/>
      <c r="T53" s="71"/>
      <c r="U53" s="71"/>
      <c r="V53" s="71"/>
      <c r="W53" s="71"/>
      <c r="X53" s="71"/>
    </row>
    <row r="54" spans="2:24" x14ac:dyDescent="0.25">
      <c r="B54" s="28" t="s">
        <v>278</v>
      </c>
    </row>
    <row r="55" spans="2:24" x14ac:dyDescent="0.25">
      <c r="B55" s="32"/>
      <c r="C55" s="33" t="s">
        <v>195</v>
      </c>
      <c r="D55" s="33" t="s">
        <v>196</v>
      </c>
      <c r="E55" s="33" t="s">
        <v>197</v>
      </c>
      <c r="F55" s="33" t="s">
        <v>198</v>
      </c>
      <c r="G55" s="33" t="s">
        <v>199</v>
      </c>
      <c r="H55" s="33" t="s">
        <v>200</v>
      </c>
      <c r="I55" s="33" t="s">
        <v>201</v>
      </c>
      <c r="J55" s="33" t="s">
        <v>202</v>
      </c>
      <c r="K55" s="33" t="s">
        <v>203</v>
      </c>
      <c r="L55" s="33" t="s">
        <v>204</v>
      </c>
      <c r="M55" s="33" t="s">
        <v>205</v>
      </c>
      <c r="N55" s="33" t="s">
        <v>206</v>
      </c>
      <c r="O55" s="33"/>
      <c r="P55" s="33"/>
      <c r="Q55" s="33"/>
    </row>
    <row r="56" spans="2:24" ht="24" x14ac:dyDescent="0.25">
      <c r="B56" s="138" t="s">
        <v>279</v>
      </c>
      <c r="C56" s="32">
        <v>9800</v>
      </c>
      <c r="D56" s="30">
        <v>11000</v>
      </c>
      <c r="E56" s="30">
        <v>11000</v>
      </c>
      <c r="F56" s="30">
        <v>14000</v>
      </c>
      <c r="G56" s="30">
        <v>14000</v>
      </c>
      <c r="H56" s="30">
        <v>15000</v>
      </c>
      <c r="I56" s="30">
        <v>14000</v>
      </c>
      <c r="J56" s="30">
        <v>13000</v>
      </c>
      <c r="K56" s="30">
        <v>13000</v>
      </c>
      <c r="L56" s="30">
        <v>12000</v>
      </c>
      <c r="M56" s="30">
        <v>9000</v>
      </c>
      <c r="N56" s="30">
        <v>9000</v>
      </c>
    </row>
    <row r="57" spans="2:24" ht="24" x14ac:dyDescent="0.25">
      <c r="B57" s="33" t="s">
        <v>280</v>
      </c>
      <c r="C57" s="32">
        <v>12000</v>
      </c>
      <c r="D57" s="32">
        <v>14000</v>
      </c>
      <c r="E57" s="32"/>
      <c r="F57" s="32"/>
      <c r="G57" s="32"/>
      <c r="H57" s="32"/>
      <c r="K57" s="32"/>
      <c r="L57" s="32"/>
      <c r="M57" s="32"/>
      <c r="N57" s="32"/>
      <c r="O57" s="32"/>
      <c r="P57" s="32"/>
      <c r="Q57" s="32"/>
    </row>
    <row r="58" spans="2:24" ht="24" x14ac:dyDescent="0.25">
      <c r="B58" s="33" t="s">
        <v>281</v>
      </c>
      <c r="C58" s="32">
        <v>10000</v>
      </c>
      <c r="D58" s="32">
        <v>12000</v>
      </c>
      <c r="E58" s="32">
        <v>12000</v>
      </c>
      <c r="F58" s="32">
        <v>15000</v>
      </c>
      <c r="G58" s="32">
        <v>15000</v>
      </c>
      <c r="H58" s="32">
        <v>15000</v>
      </c>
      <c r="I58" s="32">
        <v>15000</v>
      </c>
      <c r="J58" s="32">
        <v>15000</v>
      </c>
      <c r="K58" s="32">
        <v>15000</v>
      </c>
      <c r="L58" s="32">
        <v>15000</v>
      </c>
      <c r="M58" s="32">
        <v>10000</v>
      </c>
      <c r="N58" s="32">
        <v>10000</v>
      </c>
      <c r="O58" s="32"/>
      <c r="P58" s="32"/>
      <c r="Q58" s="32"/>
    </row>
    <row r="59" spans="2:24" ht="24" x14ac:dyDescent="0.25">
      <c r="B59" s="138" t="s">
        <v>282</v>
      </c>
      <c r="C59" s="139">
        <f>C57/C56</f>
        <v>1.2244897959183674</v>
      </c>
      <c r="D59" s="139">
        <f t="shared" ref="D59:N59" si="0">D57/D56</f>
        <v>1.2727272727272727</v>
      </c>
      <c r="E59" s="139">
        <f t="shared" si="0"/>
        <v>0</v>
      </c>
      <c r="F59" s="139">
        <f t="shared" si="0"/>
        <v>0</v>
      </c>
      <c r="G59" s="139">
        <f t="shared" si="0"/>
        <v>0</v>
      </c>
      <c r="H59" s="139">
        <f t="shared" si="0"/>
        <v>0</v>
      </c>
      <c r="I59" s="139">
        <f t="shared" si="0"/>
        <v>0</v>
      </c>
      <c r="J59" s="139">
        <f t="shared" si="0"/>
        <v>0</v>
      </c>
      <c r="K59" s="139">
        <f t="shared" si="0"/>
        <v>0</v>
      </c>
      <c r="L59" s="139">
        <f t="shared" si="0"/>
        <v>0</v>
      </c>
      <c r="M59" s="139">
        <f t="shared" si="0"/>
        <v>0</v>
      </c>
      <c r="N59" s="139">
        <f t="shared" si="0"/>
        <v>0</v>
      </c>
      <c r="O59" s="139"/>
      <c r="P59" s="139"/>
      <c r="Q59" s="139"/>
    </row>
    <row r="60" spans="2:24" x14ac:dyDescent="0.25">
      <c r="B60" s="33"/>
      <c r="C60" s="32"/>
      <c r="D60" s="32"/>
      <c r="E60" s="32"/>
      <c r="F60" s="32"/>
      <c r="G60" s="32"/>
      <c r="H60" s="32"/>
      <c r="K60" s="32"/>
      <c r="L60" s="32"/>
      <c r="M60" s="32"/>
      <c r="N60" s="32"/>
      <c r="O60" s="32"/>
      <c r="P60" s="32"/>
      <c r="Q60" s="32"/>
    </row>
    <row r="61" spans="2:24" x14ac:dyDescent="0.25">
      <c r="C61" s="32"/>
      <c r="E61" s="32"/>
      <c r="I61" s="30"/>
      <c r="L61" s="32"/>
    </row>
    <row r="62" spans="2:24" x14ac:dyDescent="0.25">
      <c r="C62" s="32"/>
      <c r="E62" s="32"/>
      <c r="I62" s="30"/>
      <c r="L62" s="32"/>
    </row>
    <row r="64" spans="2:24" x14ac:dyDescent="0.25">
      <c r="B64" s="28" t="s">
        <v>283</v>
      </c>
      <c r="J64" s="28" t="s">
        <v>284</v>
      </c>
    </row>
    <row r="67" spans="2:14" ht="16.5" customHeight="1" x14ac:dyDescent="0.25"/>
    <row r="77" spans="2:14" x14ac:dyDescent="0.25">
      <c r="I77" s="31"/>
    </row>
    <row r="78" spans="2:14" x14ac:dyDescent="0.25">
      <c r="B78" s="31" t="s">
        <v>180</v>
      </c>
      <c r="H78" s="31" t="s">
        <v>285</v>
      </c>
      <c r="N78" s="31" t="s">
        <v>168</v>
      </c>
    </row>
    <row r="99" spans="3:19" x14ac:dyDescent="0.25">
      <c r="S99" s="210"/>
    </row>
    <row r="100" spans="3:19" x14ac:dyDescent="0.25">
      <c r="S100" s="210"/>
    </row>
    <row r="101" spans="3:19" x14ac:dyDescent="0.25">
      <c r="C101" s="82"/>
      <c r="D101" s="82"/>
      <c r="E101" s="82"/>
      <c r="F101" s="82"/>
      <c r="G101" s="82"/>
      <c r="H101" s="82"/>
      <c r="I101" s="195"/>
      <c r="J101" s="195"/>
      <c r="K101" s="82"/>
      <c r="L101" s="82"/>
      <c r="M101" s="82"/>
      <c r="N101" s="82"/>
      <c r="O101" s="82"/>
      <c r="P101" s="82"/>
      <c r="Q101" s="82"/>
      <c r="S101" s="210"/>
    </row>
    <row r="102" spans="3:19" ht="14" x14ac:dyDescent="0.25">
      <c r="C102" s="82"/>
      <c r="D102" s="82"/>
      <c r="E102" s="82"/>
      <c r="F102" s="82"/>
      <c r="G102" s="82"/>
      <c r="H102" s="82"/>
      <c r="I102" s="195"/>
      <c r="J102" s="82"/>
      <c r="K102" s="82"/>
      <c r="L102" s="82"/>
      <c r="M102" s="206"/>
      <c r="N102" s="207"/>
      <c r="O102" s="82"/>
      <c r="P102" s="82"/>
      <c r="Q102" s="202"/>
      <c r="S102" s="210"/>
    </row>
    <row r="103" spans="3:19" x14ac:dyDescent="0.25">
      <c r="C103" s="82"/>
      <c r="D103" s="82"/>
      <c r="E103" s="195" t="s">
        <v>286</v>
      </c>
      <c r="F103" s="196" t="s">
        <v>87</v>
      </c>
      <c r="G103" s="196" t="s">
        <v>88</v>
      </c>
      <c r="H103" s="195"/>
      <c r="I103" s="198" t="s">
        <v>286</v>
      </c>
      <c r="J103" s="199" t="s">
        <v>87</v>
      </c>
      <c r="K103" s="199" t="s">
        <v>88</v>
      </c>
      <c r="L103" s="198" t="s">
        <v>286</v>
      </c>
      <c r="M103" s="199" t="s">
        <v>287</v>
      </c>
      <c r="N103" s="199" t="s">
        <v>90</v>
      </c>
      <c r="O103" s="198" t="s">
        <v>286</v>
      </c>
      <c r="P103" s="199" t="s">
        <v>287</v>
      </c>
      <c r="Q103" s="199" t="s">
        <v>90</v>
      </c>
      <c r="S103" s="210"/>
    </row>
    <row r="104" spans="3:19" x14ac:dyDescent="0.25">
      <c r="C104" s="82"/>
      <c r="D104" s="82"/>
      <c r="E104" s="82" t="s">
        <v>92</v>
      </c>
      <c r="F104" s="195">
        <v>50</v>
      </c>
      <c r="G104" s="82">
        <v>40</v>
      </c>
      <c r="H104" s="195"/>
      <c r="I104" s="200" t="s">
        <v>92</v>
      </c>
      <c r="J104" s="198">
        <v>5</v>
      </c>
      <c r="K104" s="200">
        <v>4</v>
      </c>
      <c r="L104" s="200" t="s">
        <v>92</v>
      </c>
      <c r="M104" s="198">
        <v>5</v>
      </c>
      <c r="N104" s="200">
        <v>4</v>
      </c>
      <c r="O104" s="200" t="s">
        <v>92</v>
      </c>
      <c r="P104" s="198">
        <v>0.5</v>
      </c>
      <c r="Q104" s="200">
        <v>0.4</v>
      </c>
      <c r="R104" s="82"/>
      <c r="S104" s="210"/>
    </row>
    <row r="105" spans="3:19" x14ac:dyDescent="0.25">
      <c r="C105" s="82"/>
      <c r="D105" s="82"/>
      <c r="E105" s="82" t="s">
        <v>288</v>
      </c>
      <c r="F105" s="195">
        <v>150</v>
      </c>
      <c r="G105" s="82">
        <v>130</v>
      </c>
      <c r="H105" s="195"/>
      <c r="I105" s="200" t="s">
        <v>288</v>
      </c>
      <c r="J105" s="198">
        <v>15</v>
      </c>
      <c r="K105" s="200">
        <v>13</v>
      </c>
      <c r="L105" s="200" t="s">
        <v>288</v>
      </c>
      <c r="M105" s="198">
        <v>15</v>
      </c>
      <c r="N105" s="200">
        <v>13</v>
      </c>
      <c r="O105" s="200" t="s">
        <v>288</v>
      </c>
      <c r="P105" s="198">
        <v>1.5</v>
      </c>
      <c r="Q105" s="200">
        <v>1.3</v>
      </c>
      <c r="R105" s="82"/>
      <c r="S105" s="210"/>
    </row>
    <row r="106" spans="3:19" x14ac:dyDescent="0.25">
      <c r="C106" s="82"/>
      <c r="D106" s="82"/>
      <c r="E106" s="82" t="s">
        <v>289</v>
      </c>
      <c r="F106" s="195">
        <v>60</v>
      </c>
      <c r="G106" s="82">
        <v>65</v>
      </c>
      <c r="H106" s="195"/>
      <c r="I106" s="200" t="s">
        <v>289</v>
      </c>
      <c r="J106" s="198">
        <v>6</v>
      </c>
      <c r="K106" s="200">
        <v>6.5</v>
      </c>
      <c r="L106" s="200" t="s">
        <v>289</v>
      </c>
      <c r="M106" s="198">
        <v>6</v>
      </c>
      <c r="N106" s="200">
        <v>6.5</v>
      </c>
      <c r="O106" s="200" t="s">
        <v>289</v>
      </c>
      <c r="P106" s="198">
        <v>0.6</v>
      </c>
      <c r="Q106" s="200">
        <v>0.65</v>
      </c>
      <c r="R106" s="82"/>
      <c r="S106" s="210"/>
    </row>
    <row r="107" spans="3:19" x14ac:dyDescent="0.25">
      <c r="C107" s="82"/>
      <c r="D107" s="82"/>
      <c r="E107" s="82" t="s">
        <v>290</v>
      </c>
      <c r="F107" s="195">
        <v>50</v>
      </c>
      <c r="G107" s="82">
        <v>60</v>
      </c>
      <c r="H107" s="195"/>
      <c r="I107" s="200" t="s">
        <v>290</v>
      </c>
      <c r="J107" s="198">
        <v>5</v>
      </c>
      <c r="K107" s="200">
        <v>6</v>
      </c>
      <c r="L107" s="200" t="s">
        <v>290</v>
      </c>
      <c r="M107" s="198">
        <v>5</v>
      </c>
      <c r="N107" s="200">
        <v>6</v>
      </c>
      <c r="O107" s="200" t="s">
        <v>290</v>
      </c>
      <c r="P107" s="198">
        <v>0.5</v>
      </c>
      <c r="Q107" s="200">
        <v>0.6</v>
      </c>
      <c r="R107" s="82"/>
      <c r="S107" s="210"/>
    </row>
    <row r="108" spans="3:19" x14ac:dyDescent="0.25">
      <c r="C108" s="82"/>
      <c r="D108" s="82"/>
      <c r="E108" s="82" t="s">
        <v>291</v>
      </c>
      <c r="F108" s="195">
        <f>SUM(F104:F107)</f>
        <v>310</v>
      </c>
      <c r="G108" s="195">
        <f t="shared" ref="G108" si="1">SUM(G104:G107)</f>
        <v>295</v>
      </c>
      <c r="H108" s="195"/>
      <c r="I108" s="200" t="s">
        <v>291</v>
      </c>
      <c r="J108" s="198">
        <f>SUM(J104:J107)</f>
        <v>31</v>
      </c>
      <c r="K108" s="198">
        <f t="shared" ref="K108" si="2">SUM(K104:K107)</f>
        <v>29.5</v>
      </c>
      <c r="L108" s="200" t="s">
        <v>291</v>
      </c>
      <c r="M108" s="198">
        <f>SUM(M104:M107)</f>
        <v>31</v>
      </c>
      <c r="N108" s="198">
        <f t="shared" ref="N108" si="3">SUM(N104:N107)</f>
        <v>29.5</v>
      </c>
      <c r="O108" s="200" t="s">
        <v>291</v>
      </c>
      <c r="P108" s="198">
        <f>SUM(P104:P107)</f>
        <v>3.1</v>
      </c>
      <c r="Q108" s="198">
        <f t="shared" ref="Q108" si="4">SUM(Q104:Q107)</f>
        <v>2.95</v>
      </c>
      <c r="R108" s="82"/>
      <c r="S108" s="210"/>
    </row>
    <row r="109" spans="3:19" x14ac:dyDescent="0.25">
      <c r="C109" s="82"/>
      <c r="D109" s="197"/>
      <c r="E109" s="82"/>
      <c r="F109" s="82"/>
      <c r="G109" s="82"/>
      <c r="H109" s="82"/>
      <c r="I109" s="82"/>
      <c r="J109" s="82"/>
      <c r="K109" s="195"/>
      <c r="L109" s="195"/>
      <c r="M109" s="82"/>
      <c r="N109" s="82"/>
      <c r="O109" s="82"/>
      <c r="P109" s="82"/>
      <c r="Q109" s="82"/>
      <c r="R109" s="82"/>
      <c r="S109" s="210"/>
    </row>
    <row r="110" spans="3:19" x14ac:dyDescent="0.25">
      <c r="C110" s="82"/>
      <c r="D110" s="82"/>
      <c r="E110" s="82"/>
      <c r="F110" s="82"/>
      <c r="G110" s="82"/>
      <c r="H110" s="82"/>
      <c r="I110" s="195"/>
      <c r="J110" s="82"/>
      <c r="K110" s="82"/>
      <c r="L110" s="82"/>
      <c r="M110" s="82"/>
      <c r="N110" s="82"/>
      <c r="O110" s="82"/>
      <c r="P110" s="82"/>
      <c r="Q110" s="195"/>
      <c r="R110" s="82"/>
      <c r="S110" s="210"/>
    </row>
    <row r="111" spans="3:19" ht="15" x14ac:dyDescent="0.25">
      <c r="C111" s="82"/>
      <c r="D111" s="198"/>
      <c r="E111" s="199" t="s">
        <v>292</v>
      </c>
      <c r="F111" s="199" t="s">
        <v>176</v>
      </c>
      <c r="G111" s="196"/>
      <c r="H111" s="198" t="s">
        <v>171</v>
      </c>
      <c r="I111" s="199" t="s">
        <v>177</v>
      </c>
      <c r="J111" s="199" t="s">
        <v>181</v>
      </c>
      <c r="K111" s="82"/>
      <c r="L111" s="195" t="s">
        <v>286</v>
      </c>
      <c r="M111" s="196" t="s">
        <v>94</v>
      </c>
      <c r="N111" s="196" t="s">
        <v>95</v>
      </c>
      <c r="O111" s="195"/>
      <c r="P111" s="195" t="s">
        <v>286</v>
      </c>
      <c r="Q111" s="196" t="s">
        <v>293</v>
      </c>
      <c r="R111" s="82"/>
      <c r="S111" s="210"/>
    </row>
    <row r="112" spans="3:19" x14ac:dyDescent="0.25">
      <c r="C112" s="82"/>
      <c r="D112" s="200" t="s">
        <v>146</v>
      </c>
      <c r="E112" s="198">
        <v>20000</v>
      </c>
      <c r="F112" s="200">
        <v>2000</v>
      </c>
      <c r="G112" s="195"/>
      <c r="H112" s="200" t="s">
        <v>146</v>
      </c>
      <c r="I112" s="198">
        <v>2500</v>
      </c>
      <c r="J112" s="200">
        <v>2000</v>
      </c>
      <c r="K112" s="82"/>
      <c r="L112" s="82" t="s">
        <v>294</v>
      </c>
      <c r="M112" s="195">
        <v>7500</v>
      </c>
      <c r="N112" s="82">
        <v>2300</v>
      </c>
      <c r="O112" s="227"/>
      <c r="P112" s="82" t="s">
        <v>294</v>
      </c>
      <c r="Q112" s="195">
        <v>500</v>
      </c>
      <c r="R112" s="82"/>
      <c r="S112" s="210"/>
    </row>
    <row r="113" spans="3:19" x14ac:dyDescent="0.25">
      <c r="C113" s="82"/>
      <c r="D113" s="200" t="s">
        <v>147</v>
      </c>
      <c r="E113" s="198">
        <v>10000</v>
      </c>
      <c r="F113" s="200">
        <v>5000</v>
      </c>
      <c r="G113" s="195"/>
      <c r="H113" s="200" t="s">
        <v>147</v>
      </c>
      <c r="I113" s="198">
        <v>5000</v>
      </c>
      <c r="J113" s="200">
        <v>5000</v>
      </c>
      <c r="K113" s="82"/>
      <c r="L113" s="82" t="s">
        <v>291</v>
      </c>
      <c r="M113" s="195">
        <v>12500</v>
      </c>
      <c r="N113" s="82">
        <v>2500</v>
      </c>
      <c r="O113" s="227"/>
      <c r="P113" s="82" t="s">
        <v>291</v>
      </c>
      <c r="Q113" s="195">
        <v>1500</v>
      </c>
      <c r="R113" s="82"/>
      <c r="S113" s="210"/>
    </row>
    <row r="114" spans="3:19" x14ac:dyDescent="0.25">
      <c r="C114" s="82"/>
      <c r="D114" s="200" t="s">
        <v>149</v>
      </c>
      <c r="E114" s="198">
        <v>5000</v>
      </c>
      <c r="F114" s="200">
        <v>1000</v>
      </c>
      <c r="G114" s="195"/>
      <c r="H114" s="200" t="s">
        <v>149</v>
      </c>
      <c r="I114" s="198">
        <v>800</v>
      </c>
      <c r="J114" s="200">
        <v>1000</v>
      </c>
      <c r="K114" s="82"/>
      <c r="L114" s="82" t="s">
        <v>295</v>
      </c>
      <c r="M114" s="195">
        <v>20000</v>
      </c>
      <c r="N114" s="82">
        <v>3000</v>
      </c>
      <c r="O114" s="227"/>
      <c r="P114" s="82" t="s">
        <v>295</v>
      </c>
      <c r="Q114" s="195">
        <v>600</v>
      </c>
      <c r="R114" s="82"/>
      <c r="S114" s="210"/>
    </row>
    <row r="115" spans="3:19" x14ac:dyDescent="0.25">
      <c r="C115" s="82"/>
      <c r="D115" s="200" t="s">
        <v>151</v>
      </c>
      <c r="E115" s="198">
        <v>5000</v>
      </c>
      <c r="F115" s="200">
        <v>1000</v>
      </c>
      <c r="G115" s="195"/>
      <c r="H115" s="200" t="s">
        <v>151</v>
      </c>
      <c r="I115" s="198">
        <v>1200</v>
      </c>
      <c r="J115" s="200">
        <v>1000</v>
      </c>
      <c r="K115" s="82"/>
      <c r="L115" s="82" t="s">
        <v>296</v>
      </c>
      <c r="M115" s="195">
        <v>40000</v>
      </c>
      <c r="N115" s="82">
        <v>4000</v>
      </c>
      <c r="O115" s="227"/>
      <c r="P115" s="82" t="s">
        <v>296</v>
      </c>
      <c r="Q115" s="195">
        <v>500</v>
      </c>
      <c r="R115" s="82"/>
      <c r="S115" s="210"/>
    </row>
    <row r="116" spans="3:19" x14ac:dyDescent="0.25">
      <c r="C116" s="82"/>
      <c r="D116" s="200" t="s">
        <v>178</v>
      </c>
      <c r="E116" s="198">
        <v>5000</v>
      </c>
      <c r="F116" s="200">
        <v>1000</v>
      </c>
      <c r="G116" s="195"/>
      <c r="H116" s="200" t="s">
        <v>178</v>
      </c>
      <c r="I116" s="198">
        <v>1200</v>
      </c>
      <c r="J116" s="200">
        <v>1000</v>
      </c>
      <c r="K116" s="82"/>
      <c r="L116" s="82" t="s">
        <v>297</v>
      </c>
      <c r="M116" s="82">
        <f>SUM(M112:M115)</f>
        <v>80000</v>
      </c>
      <c r="N116" s="82">
        <f>SUM(N112:N115)</f>
        <v>11800</v>
      </c>
      <c r="O116" s="82"/>
      <c r="P116" s="82" t="s">
        <v>297</v>
      </c>
      <c r="Q116" s="82">
        <f>SUM(Q112:Q115)</f>
        <v>3100</v>
      </c>
      <c r="R116" s="82"/>
      <c r="S116" s="210"/>
    </row>
    <row r="117" spans="3:19" x14ac:dyDescent="0.25">
      <c r="C117" s="82"/>
      <c r="D117" s="82"/>
      <c r="E117" s="82"/>
      <c r="F117" s="82"/>
      <c r="G117" s="82"/>
      <c r="H117" s="82"/>
      <c r="I117" s="82"/>
      <c r="J117" s="82"/>
      <c r="K117" s="195"/>
      <c r="L117" s="82"/>
      <c r="M117" s="82"/>
      <c r="N117" s="82"/>
      <c r="O117" s="82"/>
      <c r="P117" s="195"/>
      <c r="Q117" s="195"/>
      <c r="R117" s="82"/>
      <c r="S117" s="210"/>
    </row>
    <row r="118" spans="3:19" x14ac:dyDescent="0.25">
      <c r="C118" s="82"/>
      <c r="D118" s="82"/>
      <c r="E118" s="82"/>
      <c r="F118" s="82"/>
      <c r="G118" s="82"/>
      <c r="H118" s="82"/>
      <c r="I118" s="82"/>
      <c r="J118" s="82"/>
      <c r="K118" s="195"/>
      <c r="L118" s="195"/>
      <c r="M118" s="82"/>
      <c r="N118" s="82"/>
      <c r="O118" s="82"/>
      <c r="P118" s="82"/>
      <c r="Q118" s="82"/>
      <c r="R118" s="82"/>
      <c r="S118" s="210"/>
    </row>
    <row r="119" spans="3:19" x14ac:dyDescent="0.25">
      <c r="C119" s="82"/>
      <c r="D119" s="82"/>
      <c r="E119" s="82"/>
      <c r="F119" s="82"/>
      <c r="G119" s="82"/>
      <c r="H119" s="82"/>
      <c r="I119" s="195"/>
      <c r="J119" s="195"/>
      <c r="K119" s="82"/>
      <c r="L119" s="82"/>
      <c r="M119" s="82"/>
      <c r="N119" s="82"/>
      <c r="O119" s="82"/>
      <c r="P119" s="82"/>
      <c r="Q119" s="82"/>
      <c r="R119" s="82"/>
    </row>
    <row r="120" spans="3:19" x14ac:dyDescent="0.25">
      <c r="C120" s="82"/>
      <c r="D120" s="82"/>
      <c r="E120" s="82"/>
      <c r="F120" s="82"/>
      <c r="G120" s="82"/>
      <c r="H120" s="82"/>
      <c r="I120" s="195"/>
      <c r="J120" s="195"/>
      <c r="K120" s="82"/>
      <c r="L120" s="82"/>
      <c r="M120" s="82"/>
      <c r="N120" s="82"/>
      <c r="O120" s="82"/>
      <c r="P120" s="82"/>
      <c r="Q120" s="82"/>
      <c r="R120" s="82"/>
    </row>
    <row r="121" spans="3:19" x14ac:dyDescent="0.25">
      <c r="R121" s="82"/>
    </row>
    <row r="122" spans="3:19" x14ac:dyDescent="0.25">
      <c r="R122" s="82"/>
    </row>
    <row r="123" spans="3:19" x14ac:dyDescent="0.25">
      <c r="R123" s="82"/>
    </row>
    <row r="133" spans="18:20" ht="14" x14ac:dyDescent="0.25">
      <c r="S133" s="228"/>
      <c r="T133" s="30"/>
    </row>
    <row r="134" spans="18:20" ht="14" x14ac:dyDescent="0.25">
      <c r="S134" s="229"/>
      <c r="T134" s="30"/>
    </row>
    <row r="135" spans="18:20" ht="14" x14ac:dyDescent="0.25">
      <c r="S135" s="229"/>
      <c r="T135" s="30"/>
    </row>
    <row r="136" spans="18:20" ht="14" x14ac:dyDescent="0.25">
      <c r="S136" s="229"/>
      <c r="T136" s="30"/>
    </row>
    <row r="137" spans="18:20" ht="14" x14ac:dyDescent="0.25">
      <c r="S137" s="229"/>
      <c r="T137" s="30"/>
    </row>
    <row r="138" spans="18:20" ht="14" x14ac:dyDescent="0.25">
      <c r="R138" s="230"/>
      <c r="S138" s="229"/>
      <c r="T138" s="30"/>
    </row>
    <row r="139" spans="18:20" ht="14" x14ac:dyDescent="0.25">
      <c r="R139" s="211"/>
      <c r="S139" s="231"/>
      <c r="T139" s="30"/>
    </row>
    <row r="140" spans="18:20" ht="14" x14ac:dyDescent="0.25">
      <c r="R140" s="211"/>
      <c r="S140" s="30"/>
      <c r="T140" s="30"/>
    </row>
    <row r="141" spans="18:20" ht="14" x14ac:dyDescent="0.25">
      <c r="R141" s="211"/>
      <c r="S141" s="232"/>
      <c r="T141" s="30"/>
    </row>
    <row r="142" spans="18:20" ht="14" x14ac:dyDescent="0.25">
      <c r="R142" s="211"/>
      <c r="S142" s="233"/>
      <c r="T142" s="30"/>
    </row>
    <row r="143" spans="18:20" ht="14" x14ac:dyDescent="0.25">
      <c r="R143" s="211"/>
      <c r="S143" s="72"/>
      <c r="T143" s="30"/>
    </row>
    <row r="144" spans="18:20" ht="14" x14ac:dyDescent="0.25">
      <c r="R144" s="234"/>
      <c r="S144" s="27"/>
      <c r="T144" s="30"/>
    </row>
    <row r="145" spans="18:20" x14ac:dyDescent="0.25">
      <c r="S145" s="235"/>
      <c r="T145" s="30"/>
    </row>
    <row r="146" spans="18:20" x14ac:dyDescent="0.25">
      <c r="R146" s="236"/>
      <c r="S146" s="235"/>
      <c r="T146" s="30"/>
    </row>
    <row r="147" spans="18:20" ht="48" x14ac:dyDescent="0.25">
      <c r="R147" s="19" t="s">
        <v>95</v>
      </c>
      <c r="S147" s="235"/>
      <c r="T147" s="30"/>
    </row>
    <row r="148" spans="18:20" x14ac:dyDescent="0.25">
      <c r="R148" s="20">
        <v>460</v>
      </c>
      <c r="S148" s="235"/>
      <c r="T148" s="30"/>
    </row>
    <row r="149" spans="18:20" x14ac:dyDescent="0.25">
      <c r="R149" s="20">
        <v>1400</v>
      </c>
      <c r="S149" s="76"/>
      <c r="T149" s="30"/>
    </row>
    <row r="150" spans="18:20" x14ac:dyDescent="0.25">
      <c r="R150" s="20">
        <v>610</v>
      </c>
    </row>
    <row r="151" spans="18:20" x14ac:dyDescent="0.25">
      <c r="R151" s="20">
        <v>480</v>
      </c>
    </row>
    <row r="152" spans="18:20" x14ac:dyDescent="0.25">
      <c r="R152" s="20">
        <f>SUM(R148:R151)</f>
        <v>2950</v>
      </c>
    </row>
    <row r="154" spans="18:20" x14ac:dyDescent="0.25">
      <c r="R154" s="17"/>
    </row>
  </sheetData>
  <mergeCells count="34">
    <mergeCell ref="B1:E1"/>
    <mergeCell ref="H2:I2"/>
    <mergeCell ref="C37:I37"/>
    <mergeCell ref="J37:P37"/>
    <mergeCell ref="C45:D45"/>
    <mergeCell ref="E45:F45"/>
    <mergeCell ref="G45:H45"/>
    <mergeCell ref="I45:J45"/>
    <mergeCell ref="K45:L45"/>
    <mergeCell ref="C46:D46"/>
    <mergeCell ref="E46:F46"/>
    <mergeCell ref="G46:H46"/>
    <mergeCell ref="I46:J46"/>
    <mergeCell ref="K46:L46"/>
    <mergeCell ref="C47:D47"/>
    <mergeCell ref="E47:F47"/>
    <mergeCell ref="G47:H47"/>
    <mergeCell ref="I47:J47"/>
    <mergeCell ref="K47:L47"/>
    <mergeCell ref="C48:D48"/>
    <mergeCell ref="E48:F48"/>
    <mergeCell ref="G48:H48"/>
    <mergeCell ref="I48:J48"/>
    <mergeCell ref="K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honeticPr fontId="10" type="noConversion"/>
  <hyperlinks>
    <hyperlink ref="E2" r:id="rId1" xr:uid="{00000000-0004-0000-0500-000000000000}"/>
  </hyperlinks>
  <pageMargins left="0.7" right="0.7" top="0.75" bottom="0.75" header="0.3" footer="0.3"/>
  <pageSetup paperSize="8" scale="73" fitToHeight="0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159"/>
  <sheetViews>
    <sheetView showGridLines="0" topLeftCell="C1" workbookViewId="0">
      <selection activeCell="M27" sqref="M27"/>
    </sheetView>
  </sheetViews>
  <sheetFormatPr defaultColWidth="9" defaultRowHeight="12" x14ac:dyDescent="0.25"/>
  <cols>
    <col min="1" max="1" width="2.26953125" style="30" customWidth="1"/>
    <col min="2" max="8" width="7.453125" style="30" customWidth="1"/>
    <col min="9" max="10" width="7.453125" style="32" customWidth="1"/>
    <col min="11" max="17" width="7.453125" style="30" customWidth="1"/>
    <col min="18" max="18" width="2.90625" style="30" customWidth="1"/>
    <col min="19" max="27" width="4.26953125" style="46" customWidth="1"/>
    <col min="28" max="33" width="4.08984375" style="30" customWidth="1"/>
    <col min="34" max="16384" width="9" style="30"/>
  </cols>
  <sheetData>
    <row r="1" spans="1:36" ht="26.5" customHeight="1" x14ac:dyDescent="0.25">
      <c r="A1" s="8"/>
      <c r="B1" s="509" t="s">
        <v>298</v>
      </c>
      <c r="C1" s="509"/>
      <c r="D1" s="509"/>
      <c r="E1" s="509"/>
      <c r="F1" s="8"/>
      <c r="G1" s="8"/>
      <c r="H1" s="8"/>
      <c r="I1" s="18"/>
      <c r="J1" s="55" t="s">
        <v>299</v>
      </c>
      <c r="K1" s="141"/>
      <c r="L1" s="141"/>
      <c r="M1" s="141"/>
      <c r="N1" s="8"/>
      <c r="O1" s="8"/>
      <c r="P1" s="142"/>
      <c r="Q1" s="142"/>
      <c r="R1" s="142"/>
      <c r="S1" s="172"/>
      <c r="T1" s="173"/>
      <c r="U1" s="173"/>
      <c r="V1" s="64"/>
      <c r="W1" s="64"/>
      <c r="X1" s="64"/>
      <c r="Y1" s="64"/>
      <c r="Z1" s="64"/>
      <c r="AA1" s="64"/>
      <c r="AB1" s="8"/>
    </row>
    <row r="2" spans="1:36" ht="11.15" customHeight="1" x14ac:dyDescent="0.25">
      <c r="A2" s="8"/>
      <c r="B2" s="92" t="s">
        <v>1</v>
      </c>
      <c r="C2" s="93" t="s">
        <v>300</v>
      </c>
      <c r="D2" s="94" t="s">
        <v>3</v>
      </c>
      <c r="E2" s="93" t="s">
        <v>301</v>
      </c>
      <c r="F2" s="93"/>
      <c r="G2" s="94" t="s">
        <v>5</v>
      </c>
      <c r="H2" s="95"/>
      <c r="I2" s="143"/>
      <c r="J2" s="9"/>
      <c r="K2" s="144"/>
      <c r="L2" s="144"/>
      <c r="M2" s="144"/>
      <c r="N2" s="145" t="s">
        <v>6</v>
      </c>
      <c r="O2" s="37"/>
      <c r="P2" s="37"/>
      <c r="Q2" s="42"/>
      <c r="R2" s="8"/>
      <c r="S2" s="174" t="s">
        <v>91</v>
      </c>
      <c r="T2" s="175"/>
      <c r="U2" s="61"/>
      <c r="V2" s="61"/>
      <c r="W2" s="61"/>
      <c r="X2" s="61"/>
      <c r="Y2" s="61"/>
      <c r="Z2" s="61"/>
      <c r="AA2" s="188"/>
      <c r="AB2" s="8"/>
    </row>
    <row r="3" spans="1:36" ht="11.15" customHeight="1" x14ac:dyDescent="0.25">
      <c r="A3" s="96"/>
      <c r="B3" s="97" t="s">
        <v>8</v>
      </c>
      <c r="C3" s="8"/>
      <c r="D3" s="8"/>
      <c r="E3" s="8" t="s">
        <v>302</v>
      </c>
      <c r="F3" s="8"/>
      <c r="G3" s="8"/>
      <c r="H3" s="44" t="s">
        <v>303</v>
      </c>
      <c r="I3" s="8"/>
      <c r="J3" s="8"/>
      <c r="K3" s="8" t="s">
        <v>304</v>
      </c>
      <c r="L3" s="8"/>
      <c r="M3" s="8"/>
      <c r="N3" s="8"/>
      <c r="O3" s="8"/>
      <c r="P3" s="8"/>
      <c r="Q3" s="23"/>
      <c r="R3" s="8"/>
      <c r="S3" s="176">
        <v>1</v>
      </c>
      <c r="T3" s="177"/>
      <c r="U3" s="64"/>
      <c r="V3" s="64"/>
      <c r="W3" s="64"/>
      <c r="X3" s="64"/>
      <c r="Y3" s="64"/>
      <c r="Z3" s="64"/>
      <c r="AA3" s="189"/>
      <c r="AB3" s="8"/>
    </row>
    <row r="4" spans="1:36" ht="11.15" customHeight="1" x14ac:dyDescent="0.25">
      <c r="A4" s="96"/>
      <c r="B4" s="97"/>
      <c r="C4" s="8"/>
      <c r="D4" s="8"/>
      <c r="E4" s="65" t="s">
        <v>305</v>
      </c>
      <c r="F4" s="65"/>
      <c r="G4" s="65"/>
      <c r="H4" s="65" t="s">
        <v>306</v>
      </c>
      <c r="I4" s="65"/>
      <c r="J4" s="65"/>
      <c r="K4" s="65" t="s">
        <v>307</v>
      </c>
      <c r="L4" s="65"/>
      <c r="M4" s="65"/>
      <c r="N4" s="8"/>
      <c r="O4" s="8"/>
      <c r="P4" s="8"/>
      <c r="Q4" s="23"/>
      <c r="R4" s="8"/>
      <c r="S4" s="176">
        <v>2</v>
      </c>
      <c r="T4" s="177"/>
      <c r="U4" s="64"/>
      <c r="V4" s="64"/>
      <c r="W4" s="64"/>
      <c r="X4" s="64"/>
      <c r="Y4" s="64"/>
      <c r="Z4" s="64"/>
      <c r="AA4" s="189"/>
      <c r="AB4" s="8"/>
    </row>
    <row r="5" spans="1:36" ht="11.15" customHeight="1" x14ac:dyDescent="0.25">
      <c r="A5" s="96"/>
      <c r="B5" s="12"/>
      <c r="C5" s="13"/>
      <c r="D5" s="13"/>
      <c r="E5" s="69" t="s">
        <v>308</v>
      </c>
      <c r="F5" s="69"/>
      <c r="G5" s="69"/>
      <c r="H5" s="69" t="s">
        <v>309</v>
      </c>
      <c r="I5" s="69"/>
      <c r="J5" s="69"/>
      <c r="K5" s="146" t="s">
        <v>310</v>
      </c>
      <c r="L5" s="69"/>
      <c r="M5" s="69"/>
      <c r="N5" s="8"/>
      <c r="O5" s="8"/>
      <c r="P5" s="8"/>
      <c r="Q5" s="23"/>
      <c r="R5" s="8"/>
      <c r="S5" s="178">
        <v>3</v>
      </c>
      <c r="T5" s="179"/>
      <c r="U5" s="68"/>
      <c r="V5" s="68"/>
      <c r="W5" s="68"/>
      <c r="X5" s="68"/>
      <c r="Y5" s="68"/>
      <c r="Z5" s="68"/>
      <c r="AA5" s="190"/>
      <c r="AB5" s="8"/>
    </row>
    <row r="6" spans="1:36" x14ac:dyDescent="0.25">
      <c r="A6" s="96"/>
      <c r="B6" s="98" t="s">
        <v>17</v>
      </c>
      <c r="C6" s="99"/>
      <c r="D6" s="99"/>
      <c r="E6" s="100"/>
      <c r="F6" s="101"/>
      <c r="G6" s="101"/>
      <c r="H6" s="101"/>
      <c r="I6" s="101"/>
      <c r="J6" s="101"/>
      <c r="K6" s="101"/>
      <c r="L6" s="101"/>
      <c r="M6" s="101"/>
      <c r="N6" s="147"/>
      <c r="O6" s="147"/>
      <c r="P6" s="147"/>
      <c r="Q6" s="180"/>
      <c r="R6" s="8"/>
      <c r="S6" s="181" t="s">
        <v>257</v>
      </c>
      <c r="T6" s="182"/>
      <c r="U6" s="64"/>
      <c r="V6" s="64"/>
      <c r="W6" s="64"/>
      <c r="X6" s="64"/>
      <c r="Y6" s="64"/>
      <c r="Z6" s="191"/>
      <c r="AA6" s="189"/>
      <c r="AB6" s="8"/>
    </row>
    <row r="7" spans="1:36" ht="15.65" customHeight="1" x14ac:dyDescent="0.25">
      <c r="A7" s="96"/>
      <c r="B7" s="45" t="s">
        <v>258</v>
      </c>
      <c r="C7" s="102"/>
      <c r="D7" s="103"/>
      <c r="E7" s="102"/>
      <c r="F7" s="45" t="s">
        <v>84</v>
      </c>
      <c r="G7" s="102"/>
      <c r="H7" s="102"/>
      <c r="I7" s="148"/>
      <c r="J7" s="11" t="s">
        <v>259</v>
      </c>
      <c r="K7" s="8"/>
      <c r="L7" s="8"/>
      <c r="M7" s="8"/>
      <c r="N7" s="11" t="s">
        <v>260</v>
      </c>
      <c r="O7" s="18"/>
      <c r="P7" s="18"/>
      <c r="Q7" s="18"/>
      <c r="R7" s="102"/>
      <c r="S7" s="176" t="s">
        <v>171</v>
      </c>
      <c r="T7" s="64" t="s">
        <v>261</v>
      </c>
      <c r="U7" s="64" t="s">
        <v>262</v>
      </c>
      <c r="V7" s="64" t="s">
        <v>263</v>
      </c>
      <c r="W7" s="64"/>
      <c r="X7" s="64" t="s">
        <v>264</v>
      </c>
      <c r="Y7" s="64"/>
      <c r="Z7" s="191" t="s">
        <v>265</v>
      </c>
      <c r="AA7" s="189"/>
      <c r="AB7" s="8"/>
    </row>
    <row r="8" spans="1:36" ht="15.65" customHeight="1" x14ac:dyDescent="0.25">
      <c r="A8" s="8"/>
      <c r="B8" s="103"/>
      <c r="C8" s="104"/>
      <c r="D8" s="104"/>
      <c r="E8" s="102"/>
      <c r="F8" s="103"/>
      <c r="G8" s="104"/>
      <c r="H8" s="104"/>
      <c r="I8" s="148"/>
      <c r="J8" s="149" t="s">
        <v>286</v>
      </c>
      <c r="K8" s="150" t="s">
        <v>94</v>
      </c>
      <c r="L8" s="150" t="s">
        <v>95</v>
      </c>
      <c r="M8" s="18"/>
      <c r="N8" s="149" t="s">
        <v>286</v>
      </c>
      <c r="O8" s="150" t="s">
        <v>293</v>
      </c>
      <c r="P8" s="150" t="s">
        <v>95</v>
      </c>
      <c r="Q8" s="149"/>
      <c r="R8" s="102"/>
      <c r="S8" s="176" t="s">
        <v>266</v>
      </c>
      <c r="T8" s="64" t="s">
        <v>266</v>
      </c>
      <c r="U8" s="64" t="s">
        <v>266</v>
      </c>
      <c r="V8" s="64" t="s">
        <v>266</v>
      </c>
      <c r="W8" s="64"/>
      <c r="X8" s="64"/>
      <c r="Y8" s="64"/>
      <c r="Z8" s="191"/>
      <c r="AA8" s="189"/>
      <c r="AB8" s="8"/>
    </row>
    <row r="9" spans="1:36" ht="15.65" customHeight="1" x14ac:dyDescent="0.25">
      <c r="A9" s="8"/>
      <c r="B9" s="56"/>
      <c r="C9" s="103"/>
      <c r="D9" s="56"/>
      <c r="E9" s="102"/>
      <c r="F9" s="56"/>
      <c r="G9" s="103"/>
      <c r="H9" s="56"/>
      <c r="I9" s="148"/>
      <c r="J9" s="59" t="s">
        <v>294</v>
      </c>
      <c r="K9" s="149">
        <v>7500</v>
      </c>
      <c r="L9" s="59">
        <v>2300</v>
      </c>
      <c r="M9" s="21"/>
      <c r="N9" s="59" t="s">
        <v>294</v>
      </c>
      <c r="O9" s="149">
        <v>500</v>
      </c>
      <c r="P9" s="59">
        <v>460</v>
      </c>
      <c r="Q9" s="59"/>
      <c r="R9" s="102"/>
      <c r="S9" s="183"/>
      <c r="T9" s="64"/>
      <c r="U9" s="64"/>
      <c r="V9" s="64"/>
      <c r="W9" s="64"/>
      <c r="X9" s="64"/>
      <c r="Y9" s="64"/>
      <c r="Z9" s="64"/>
      <c r="AA9" s="189"/>
      <c r="AB9" s="8"/>
    </row>
    <row r="10" spans="1:36" ht="15.65" customHeight="1" x14ac:dyDescent="0.25">
      <c r="A10" s="8"/>
      <c r="B10" s="56"/>
      <c r="C10" s="103"/>
      <c r="D10" s="56"/>
      <c r="E10" s="102"/>
      <c r="F10" s="56"/>
      <c r="G10" s="103"/>
      <c r="H10" s="56"/>
      <c r="I10" s="148"/>
      <c r="J10" s="59" t="s">
        <v>291</v>
      </c>
      <c r="K10" s="149">
        <v>12500</v>
      </c>
      <c r="L10" s="59">
        <v>2500</v>
      </c>
      <c r="M10" s="21"/>
      <c r="N10" s="59" t="s">
        <v>291</v>
      </c>
      <c r="O10" s="149">
        <v>1500</v>
      </c>
      <c r="P10" s="59">
        <v>1400</v>
      </c>
      <c r="Q10" s="149"/>
      <c r="R10" s="102"/>
      <c r="S10" s="67"/>
      <c r="T10" s="68"/>
      <c r="U10" s="68"/>
      <c r="V10" s="68"/>
      <c r="W10" s="68"/>
      <c r="X10" s="68"/>
      <c r="Y10" s="68"/>
      <c r="Z10" s="68"/>
      <c r="AA10" s="190"/>
      <c r="AB10" s="8"/>
    </row>
    <row r="11" spans="1:36" ht="15.65" customHeight="1" x14ac:dyDescent="0.25">
      <c r="A11" s="8"/>
      <c r="B11" s="56"/>
      <c r="C11" s="103"/>
      <c r="D11" s="56"/>
      <c r="E11" s="102"/>
      <c r="F11" s="56"/>
      <c r="G11" s="102"/>
      <c r="H11" s="102"/>
      <c r="I11" s="148"/>
      <c r="J11" s="59" t="s">
        <v>295</v>
      </c>
      <c r="K11" s="149">
        <v>20000</v>
      </c>
      <c r="L11" s="59">
        <v>3000</v>
      </c>
      <c r="M11" s="21"/>
      <c r="N11" s="59" t="s">
        <v>295</v>
      </c>
      <c r="O11" s="149">
        <v>600</v>
      </c>
      <c r="P11" s="59">
        <v>610</v>
      </c>
      <c r="Q11" s="184"/>
      <c r="R11" s="102"/>
      <c r="S11" s="174" t="s">
        <v>267</v>
      </c>
      <c r="T11" s="61"/>
      <c r="U11" s="61"/>
      <c r="V11" s="61"/>
      <c r="W11" s="61"/>
      <c r="X11" s="61"/>
      <c r="Y11" s="61"/>
      <c r="Z11" s="192"/>
      <c r="AA11" s="188"/>
      <c r="AB11" s="8"/>
    </row>
    <row r="12" spans="1:36" ht="13.5" customHeight="1" x14ac:dyDescent="0.25">
      <c r="A12" s="8"/>
      <c r="B12" s="56"/>
      <c r="C12" s="103"/>
      <c r="D12" s="56"/>
      <c r="E12" s="102"/>
      <c r="F12" s="56"/>
      <c r="G12" s="102"/>
      <c r="H12" s="102"/>
      <c r="I12" s="148"/>
      <c r="J12" s="59" t="s">
        <v>296</v>
      </c>
      <c r="K12" s="149">
        <v>40000</v>
      </c>
      <c r="L12" s="59">
        <v>4000</v>
      </c>
      <c r="M12" s="21"/>
      <c r="N12" s="59" t="s">
        <v>296</v>
      </c>
      <c r="O12" s="149">
        <v>500</v>
      </c>
      <c r="P12" s="59">
        <v>480</v>
      </c>
      <c r="Q12" s="184"/>
      <c r="R12" s="102"/>
      <c r="S12" s="176" t="s">
        <v>171</v>
      </c>
      <c r="T12" s="64" t="s">
        <v>268</v>
      </c>
      <c r="U12" s="64" t="s">
        <v>269</v>
      </c>
      <c r="V12" s="64" t="s">
        <v>270</v>
      </c>
      <c r="W12" s="64"/>
      <c r="X12" s="64" t="s">
        <v>264</v>
      </c>
      <c r="Y12" s="64"/>
      <c r="Z12" s="191" t="s">
        <v>271</v>
      </c>
      <c r="AA12" s="189"/>
      <c r="AB12" s="8"/>
    </row>
    <row r="13" spans="1:36" ht="12.65" customHeight="1" x14ac:dyDescent="0.25">
      <c r="A13" s="8"/>
      <c r="B13" s="45" t="s">
        <v>234</v>
      </c>
      <c r="C13" s="103"/>
      <c r="D13" s="103"/>
      <c r="E13" s="102"/>
      <c r="F13" s="102"/>
      <c r="G13" s="8"/>
      <c r="H13" s="105" t="s">
        <v>272</v>
      </c>
      <c r="I13" s="151"/>
      <c r="J13" s="105"/>
      <c r="K13" s="59">
        <f>SUM(K9:K12)</f>
        <v>80000</v>
      </c>
      <c r="L13" s="59">
        <f>SUM(L9:L12)</f>
        <v>11800</v>
      </c>
      <c r="M13" s="8"/>
      <c r="N13" s="59" t="s">
        <v>297</v>
      </c>
      <c r="O13" s="59">
        <f>SUM(O9:O12)</f>
        <v>3100</v>
      </c>
      <c r="P13" s="59">
        <f>SUM(P9:P12)</f>
        <v>2950</v>
      </c>
      <c r="Q13" s="184"/>
      <c r="R13" s="56"/>
      <c r="S13" s="176" t="s">
        <v>266</v>
      </c>
      <c r="T13" s="64" t="s">
        <v>266</v>
      </c>
      <c r="U13" s="64" t="s">
        <v>266</v>
      </c>
      <c r="V13" s="64" t="s">
        <v>266</v>
      </c>
      <c r="W13" s="64"/>
      <c r="X13" s="64"/>
      <c r="Y13" s="64"/>
      <c r="Z13" s="191"/>
      <c r="AA13" s="189"/>
      <c r="AB13" s="8"/>
    </row>
    <row r="14" spans="1:36" ht="12.65" customHeight="1" x14ac:dyDescent="0.25">
      <c r="A14" s="8"/>
      <c r="B14" s="102"/>
      <c r="C14" s="106" t="s">
        <v>187</v>
      </c>
      <c r="D14" s="106" t="s">
        <v>242</v>
      </c>
      <c r="E14" s="102" t="s">
        <v>243</v>
      </c>
      <c r="F14" s="102" t="s">
        <v>212</v>
      </c>
      <c r="G14" s="107" t="s">
        <v>214</v>
      </c>
      <c r="H14" s="102" t="s">
        <v>244</v>
      </c>
      <c r="I14" s="148"/>
      <c r="J14" s="152" t="s">
        <v>103</v>
      </c>
      <c r="K14" s="152" t="s">
        <v>104</v>
      </c>
      <c r="L14" s="152" t="s">
        <v>105</v>
      </c>
      <c r="M14" s="148"/>
      <c r="N14" s="153" t="s">
        <v>106</v>
      </c>
      <c r="O14" s="102"/>
      <c r="P14" s="148"/>
      <c r="Q14" s="148"/>
      <c r="R14" s="8"/>
      <c r="S14" s="176"/>
      <c r="T14" s="64"/>
      <c r="U14" s="64"/>
      <c r="V14" s="64"/>
      <c r="W14" s="64"/>
      <c r="X14" s="64"/>
      <c r="Y14" s="64"/>
      <c r="Z14" s="191"/>
      <c r="AA14" s="189"/>
      <c r="AB14" s="8"/>
      <c r="AI14" s="43"/>
      <c r="AJ14" s="43"/>
    </row>
    <row r="15" spans="1:36" ht="12.65" customHeight="1" x14ac:dyDescent="0.25">
      <c r="A15" s="8"/>
      <c r="B15" s="102" t="s">
        <v>291</v>
      </c>
      <c r="C15" s="102">
        <v>20</v>
      </c>
      <c r="D15" s="102">
        <v>3</v>
      </c>
      <c r="E15" s="102">
        <v>100</v>
      </c>
      <c r="F15" s="102">
        <v>35</v>
      </c>
      <c r="G15" s="108">
        <f>F15/E15</f>
        <v>0.35</v>
      </c>
      <c r="H15" s="108">
        <f>D15/C15</f>
        <v>0.15</v>
      </c>
      <c r="I15" s="102"/>
      <c r="J15" s="154">
        <v>16000</v>
      </c>
      <c r="K15" s="154">
        <v>10000</v>
      </c>
      <c r="L15" s="154">
        <v>21000</v>
      </c>
      <c r="M15" s="148" t="s">
        <v>109</v>
      </c>
      <c r="N15" s="148">
        <v>20000</v>
      </c>
      <c r="O15" s="102"/>
      <c r="P15" s="102"/>
      <c r="Q15" s="102"/>
      <c r="R15" s="8"/>
      <c r="S15" s="176"/>
      <c r="T15" s="64"/>
      <c r="U15" s="64"/>
      <c r="V15" s="64"/>
      <c r="W15" s="64"/>
      <c r="X15" s="64"/>
      <c r="Y15" s="64"/>
      <c r="Z15" s="191"/>
      <c r="AA15" s="189"/>
      <c r="AB15" s="8"/>
      <c r="AI15" s="43"/>
      <c r="AJ15" s="43"/>
    </row>
    <row r="16" spans="1:36" ht="12.65" customHeight="1" x14ac:dyDescent="0.25">
      <c r="A16" s="8"/>
      <c r="B16" s="102" t="s">
        <v>295</v>
      </c>
      <c r="C16" s="102">
        <v>30</v>
      </c>
      <c r="D16" s="102">
        <v>30</v>
      </c>
      <c r="E16" s="102">
        <v>360</v>
      </c>
      <c r="F16" s="102">
        <v>240</v>
      </c>
      <c r="G16" s="108">
        <f>F16/E16</f>
        <v>0.66666666666666663</v>
      </c>
      <c r="H16" s="108">
        <f>D16/C16</f>
        <v>1</v>
      </c>
      <c r="I16" s="148"/>
      <c r="J16" s="154"/>
      <c r="K16" s="154"/>
      <c r="L16" s="154"/>
      <c r="M16" s="148" t="s">
        <v>115</v>
      </c>
      <c r="N16" s="148">
        <v>10000</v>
      </c>
      <c r="O16" s="102"/>
      <c r="P16" s="102"/>
      <c r="Q16" s="102"/>
      <c r="R16" s="8"/>
      <c r="S16" s="183"/>
      <c r="T16" s="64"/>
      <c r="U16" s="64"/>
      <c r="V16" s="64"/>
      <c r="W16" s="64"/>
      <c r="X16" s="64"/>
      <c r="Y16" s="64"/>
      <c r="Z16" s="64"/>
      <c r="AA16" s="189"/>
      <c r="AB16" s="8"/>
    </row>
    <row r="17" spans="1:28" ht="12.65" customHeight="1" x14ac:dyDescent="0.25">
      <c r="A17" s="8"/>
      <c r="B17" s="102" t="s">
        <v>311</v>
      </c>
      <c r="C17" s="102">
        <v>40</v>
      </c>
      <c r="D17" s="102">
        <v>23</v>
      </c>
      <c r="E17" s="102">
        <v>700</v>
      </c>
      <c r="F17" s="102">
        <v>200</v>
      </c>
      <c r="G17" s="108">
        <f>F17/E17</f>
        <v>0.2857142857142857</v>
      </c>
      <c r="H17" s="108">
        <f t="shared" ref="H17:H19" si="0">D17/C17</f>
        <v>0.57499999999999996</v>
      </c>
      <c r="I17" s="148"/>
      <c r="J17" s="154"/>
      <c r="K17" s="154"/>
      <c r="L17" s="154"/>
      <c r="M17" s="148" t="s">
        <v>117</v>
      </c>
      <c r="N17" s="148">
        <v>30000</v>
      </c>
      <c r="O17" s="102"/>
      <c r="P17" s="102"/>
      <c r="Q17" s="102"/>
      <c r="R17" s="8"/>
      <c r="S17" s="67"/>
      <c r="T17" s="68"/>
      <c r="U17" s="68"/>
      <c r="V17" s="68"/>
      <c r="W17" s="68"/>
      <c r="X17" s="68"/>
      <c r="Y17" s="68"/>
      <c r="Z17" s="68"/>
      <c r="AA17" s="190"/>
      <c r="AB17" s="8"/>
    </row>
    <row r="18" spans="1:28" ht="12.65" customHeight="1" x14ac:dyDescent="0.25">
      <c r="A18" s="8"/>
      <c r="B18" s="102" t="s">
        <v>294</v>
      </c>
      <c r="C18" s="102">
        <v>55</v>
      </c>
      <c r="D18" s="102">
        <v>60</v>
      </c>
      <c r="E18" s="102">
        <v>100</v>
      </c>
      <c r="F18" s="102">
        <v>80</v>
      </c>
      <c r="G18" s="108">
        <f>F18/E18</f>
        <v>0.8</v>
      </c>
      <c r="H18" s="108">
        <f t="shared" si="0"/>
        <v>1.0909090909090908</v>
      </c>
      <c r="I18" s="148"/>
      <c r="J18" s="154"/>
      <c r="K18" s="154"/>
      <c r="L18" s="154"/>
      <c r="M18" s="148"/>
      <c r="N18" s="148"/>
      <c r="O18" s="102"/>
      <c r="P18" s="102"/>
      <c r="Q18" s="102"/>
      <c r="R18" s="8"/>
      <c r="S18" s="174" t="s">
        <v>276</v>
      </c>
      <c r="T18" s="175"/>
      <c r="U18" s="61"/>
      <c r="V18" s="61"/>
      <c r="W18" s="61"/>
      <c r="X18" s="61"/>
      <c r="Y18" s="61"/>
      <c r="Z18" s="192"/>
      <c r="AA18" s="188"/>
      <c r="AB18" s="8"/>
    </row>
    <row r="19" spans="1:28" ht="12.65" customHeight="1" x14ac:dyDescent="0.25">
      <c r="A19" s="8"/>
      <c r="B19" s="102"/>
      <c r="C19" s="102"/>
      <c r="D19" s="102"/>
      <c r="E19" s="102"/>
      <c r="F19" s="102"/>
      <c r="G19" s="102"/>
      <c r="H19" s="108" t="e">
        <f t="shared" si="0"/>
        <v>#DIV/0!</v>
      </c>
      <c r="I19" s="148"/>
      <c r="J19" s="102"/>
      <c r="K19" s="102"/>
      <c r="L19" s="102"/>
      <c r="M19" s="148" t="s">
        <v>123</v>
      </c>
      <c r="N19" s="148">
        <v>10000</v>
      </c>
      <c r="O19" s="102"/>
      <c r="P19" s="102"/>
      <c r="Q19" s="102"/>
      <c r="R19" s="8"/>
      <c r="S19" s="176" t="s">
        <v>171</v>
      </c>
      <c r="T19" s="177"/>
      <c r="U19" s="64" t="s">
        <v>277</v>
      </c>
      <c r="V19" s="64" t="s">
        <v>264</v>
      </c>
      <c r="W19" s="64"/>
      <c r="X19" s="64" t="s">
        <v>271</v>
      </c>
      <c r="Y19" s="64"/>
      <c r="Z19" s="191"/>
      <c r="AA19" s="189"/>
      <c r="AB19" s="8"/>
    </row>
    <row r="20" spans="1:28" ht="14.15" customHeight="1" x14ac:dyDescent="0.25">
      <c r="A20" s="8"/>
      <c r="B20" s="102"/>
      <c r="C20" s="102"/>
      <c r="D20" s="102"/>
      <c r="E20" s="102"/>
      <c r="F20" s="102"/>
      <c r="G20" s="102"/>
      <c r="H20" s="102"/>
      <c r="I20" s="148"/>
      <c r="J20" s="102"/>
      <c r="K20" s="102"/>
      <c r="L20" s="102"/>
      <c r="M20" s="148" t="s">
        <v>126</v>
      </c>
      <c r="N20" s="148">
        <v>30000</v>
      </c>
      <c r="O20" s="102"/>
      <c r="P20" s="102"/>
      <c r="Q20" s="102"/>
      <c r="R20" s="8"/>
      <c r="S20" s="183"/>
      <c r="T20" s="64"/>
      <c r="U20" s="64"/>
      <c r="V20" s="64"/>
      <c r="W20" s="64"/>
      <c r="X20" s="64"/>
      <c r="Y20" s="64"/>
      <c r="Z20" s="64"/>
      <c r="AA20" s="189"/>
      <c r="AB20" s="8"/>
    </row>
    <row r="21" spans="1:28" ht="14.15" customHeight="1" x14ac:dyDescent="0.25">
      <c r="A21" s="8"/>
      <c r="B21" s="109" t="s">
        <v>312</v>
      </c>
      <c r="C21" s="110"/>
      <c r="D21" s="102"/>
      <c r="E21" s="102"/>
      <c r="F21" s="102"/>
      <c r="G21" s="102"/>
      <c r="H21" s="102"/>
      <c r="I21" s="148"/>
      <c r="J21" s="148"/>
      <c r="K21" s="102"/>
      <c r="L21" s="102"/>
      <c r="M21" s="102"/>
      <c r="N21" s="102"/>
      <c r="O21" s="102"/>
      <c r="P21" s="102"/>
      <c r="Q21" s="6"/>
      <c r="R21" s="8"/>
      <c r="S21" s="183"/>
      <c r="T21" s="64"/>
      <c r="U21" s="64"/>
      <c r="V21" s="64"/>
      <c r="W21" s="64"/>
      <c r="X21" s="64"/>
      <c r="Y21" s="64"/>
      <c r="Z21" s="64"/>
      <c r="AA21" s="189"/>
      <c r="AB21" s="8"/>
    </row>
    <row r="22" spans="1:28" ht="13" customHeight="1" x14ac:dyDescent="0.25">
      <c r="A22" s="8"/>
      <c r="B22" s="111" t="s">
        <v>235</v>
      </c>
      <c r="C22" s="62"/>
      <c r="D22" s="112"/>
      <c r="E22" s="62"/>
      <c r="F22" s="62"/>
      <c r="G22" s="62"/>
      <c r="H22" s="62"/>
      <c r="I22" s="155"/>
      <c r="J22" s="155"/>
      <c r="K22" s="155"/>
      <c r="L22" s="155"/>
      <c r="M22" s="155"/>
      <c r="N22" s="155"/>
      <c r="O22" s="155"/>
      <c r="P22" s="155"/>
      <c r="Q22" s="22"/>
      <c r="R22" s="8"/>
      <c r="S22" s="183"/>
      <c r="T22" s="64"/>
      <c r="U22" s="64"/>
      <c r="V22" s="64"/>
      <c r="W22" s="64"/>
      <c r="X22" s="64"/>
      <c r="Y22" s="64"/>
      <c r="Z22" s="64"/>
      <c r="AA22" s="189"/>
      <c r="AB22" s="8"/>
    </row>
    <row r="23" spans="1:28" ht="13" customHeight="1" x14ac:dyDescent="0.25">
      <c r="A23" s="8"/>
      <c r="B23" s="113" t="s">
        <v>32</v>
      </c>
      <c r="C23" s="114" t="s">
        <v>33</v>
      </c>
      <c r="D23" s="114" t="s">
        <v>34</v>
      </c>
      <c r="E23" s="114" t="s">
        <v>35</v>
      </c>
      <c r="F23" s="114" t="s">
        <v>36</v>
      </c>
      <c r="G23" s="114" t="s">
        <v>37</v>
      </c>
      <c r="H23" s="114" t="s">
        <v>38</v>
      </c>
      <c r="I23" s="114" t="s">
        <v>39</v>
      </c>
      <c r="J23" s="156" t="s">
        <v>40</v>
      </c>
      <c r="K23" s="114" t="s">
        <v>41</v>
      </c>
      <c r="L23" s="114" t="s">
        <v>43</v>
      </c>
      <c r="M23" s="114" t="s">
        <v>44</v>
      </c>
      <c r="N23" s="114" t="s">
        <v>45</v>
      </c>
      <c r="O23" s="114"/>
      <c r="P23" s="154"/>
      <c r="Q23" s="23"/>
      <c r="R23" s="8"/>
      <c r="S23" s="67"/>
      <c r="T23" s="68"/>
      <c r="U23" s="68"/>
      <c r="V23" s="68"/>
      <c r="W23" s="68"/>
      <c r="X23" s="68"/>
      <c r="Y23" s="68"/>
      <c r="Z23" s="68"/>
      <c r="AA23" s="190"/>
      <c r="AB23" s="8"/>
    </row>
    <row r="24" spans="1:28" ht="13" customHeight="1" x14ac:dyDescent="0.25">
      <c r="A24" s="8"/>
      <c r="B24" s="113">
        <v>1</v>
      </c>
      <c r="C24" s="114" t="s">
        <v>47</v>
      </c>
      <c r="D24" s="114" t="s">
        <v>48</v>
      </c>
      <c r="E24" s="114" t="s">
        <v>49</v>
      </c>
      <c r="F24" s="114" t="s">
        <v>50</v>
      </c>
      <c r="G24" s="114" t="s">
        <v>51</v>
      </c>
      <c r="H24" s="114">
        <v>2022.3</v>
      </c>
      <c r="I24" s="114" t="s">
        <v>52</v>
      </c>
      <c r="J24" s="114" t="s">
        <v>53</v>
      </c>
      <c r="K24" s="157"/>
      <c r="L24" s="114" t="s">
        <v>55</v>
      </c>
      <c r="M24" s="114" t="s">
        <v>56</v>
      </c>
      <c r="N24" s="158" t="s">
        <v>57</v>
      </c>
      <c r="O24" s="158"/>
      <c r="P24" s="159"/>
      <c r="Q24" s="23"/>
      <c r="R24" s="8"/>
      <c r="S24" s="64"/>
      <c r="T24" s="64"/>
      <c r="U24" s="64"/>
      <c r="V24" s="64"/>
      <c r="W24" s="64"/>
      <c r="X24" s="64"/>
      <c r="Y24" s="64"/>
      <c r="Z24" s="64"/>
      <c r="AA24" s="64"/>
      <c r="AB24" s="8"/>
    </row>
    <row r="25" spans="1:28" ht="13" customHeight="1" x14ac:dyDescent="0.25">
      <c r="A25" s="8"/>
      <c r="B25" s="113">
        <v>2</v>
      </c>
      <c r="C25" s="114" t="s">
        <v>59</v>
      </c>
      <c r="D25" s="114" t="s">
        <v>60</v>
      </c>
      <c r="E25" s="114" t="s">
        <v>61</v>
      </c>
      <c r="F25" s="114" t="s">
        <v>62</v>
      </c>
      <c r="G25" s="114" t="s">
        <v>63</v>
      </c>
      <c r="H25" s="114">
        <v>2022.2</v>
      </c>
      <c r="I25" s="114" t="s">
        <v>52</v>
      </c>
      <c r="J25" s="114" t="s">
        <v>54</v>
      </c>
      <c r="K25" s="157"/>
      <c r="L25" s="114" t="s">
        <v>55</v>
      </c>
      <c r="M25" s="114" t="s">
        <v>64</v>
      </c>
      <c r="N25" s="158" t="s">
        <v>57</v>
      </c>
      <c r="O25" s="158"/>
      <c r="P25" s="159"/>
      <c r="Q25" s="23"/>
      <c r="R25" s="8"/>
      <c r="S25" s="60" t="s">
        <v>148</v>
      </c>
      <c r="T25" s="61"/>
      <c r="U25" s="61"/>
      <c r="V25" s="62"/>
      <c r="W25" s="62"/>
      <c r="X25" s="62"/>
      <c r="Y25" s="61"/>
      <c r="Z25" s="61"/>
      <c r="AA25" s="188"/>
      <c r="AB25" s="8"/>
    </row>
    <row r="26" spans="1:28" ht="13" customHeight="1" x14ac:dyDescent="0.25">
      <c r="A26" s="8"/>
      <c r="B26" s="113">
        <v>3</v>
      </c>
      <c r="C26" s="114"/>
      <c r="D26" s="114"/>
      <c r="E26" s="114"/>
      <c r="F26" s="114"/>
      <c r="G26" s="114"/>
      <c r="H26" s="114"/>
      <c r="I26" s="114"/>
      <c r="J26" s="114"/>
      <c r="K26" s="157"/>
      <c r="L26" s="157"/>
      <c r="M26" s="114"/>
      <c r="N26" s="157"/>
      <c r="O26" s="157"/>
      <c r="P26" s="160"/>
      <c r="Q26" s="23"/>
      <c r="R26" s="8"/>
      <c r="S26" s="63" t="s">
        <v>150</v>
      </c>
      <c r="T26" s="64"/>
      <c r="U26" s="64"/>
      <c r="V26" s="65"/>
      <c r="W26" s="65"/>
      <c r="X26" s="65"/>
      <c r="Y26" s="64"/>
      <c r="Z26" s="64"/>
      <c r="AA26" s="189"/>
      <c r="AB26" s="8"/>
    </row>
    <row r="27" spans="1:28" ht="13" customHeight="1" x14ac:dyDescent="0.25">
      <c r="A27" s="8"/>
      <c r="B27" s="113">
        <v>4</v>
      </c>
      <c r="C27" s="114"/>
      <c r="D27" s="114"/>
      <c r="E27" s="114"/>
      <c r="F27" s="114"/>
      <c r="G27" s="114"/>
      <c r="H27" s="114"/>
      <c r="I27" s="114"/>
      <c r="J27" s="114"/>
      <c r="K27" s="157"/>
      <c r="L27" s="157"/>
      <c r="M27" s="114"/>
      <c r="N27" s="157"/>
      <c r="O27" s="157"/>
      <c r="P27" s="160"/>
      <c r="Q27" s="23"/>
      <c r="R27" s="8"/>
      <c r="S27" s="66"/>
      <c r="T27" s="64"/>
      <c r="U27" s="64"/>
      <c r="V27" s="65"/>
      <c r="W27" s="65"/>
      <c r="X27" s="65"/>
      <c r="Y27" s="64"/>
      <c r="Z27" s="64"/>
      <c r="AA27" s="189"/>
      <c r="AB27" s="8"/>
    </row>
    <row r="28" spans="1:28" ht="16" customHeight="1" x14ac:dyDescent="0.25">
      <c r="A28" s="8"/>
      <c r="B28" s="115" t="s">
        <v>236</v>
      </c>
      <c r="C28" s="116"/>
      <c r="D28" s="117"/>
      <c r="E28" s="118"/>
      <c r="F28" s="119"/>
      <c r="G28" s="119"/>
      <c r="H28" s="118"/>
      <c r="I28" s="116"/>
      <c r="J28" s="116"/>
      <c r="K28" s="118"/>
      <c r="L28" s="118"/>
      <c r="M28" s="118"/>
      <c r="N28" s="118"/>
      <c r="O28" s="118"/>
      <c r="P28" s="65"/>
      <c r="Q28" s="23"/>
      <c r="R28" s="8"/>
      <c r="S28" s="66"/>
      <c r="T28" s="64"/>
      <c r="U28" s="64"/>
      <c r="V28" s="65"/>
      <c r="W28" s="65"/>
      <c r="X28" s="65"/>
      <c r="Y28" s="64"/>
      <c r="Z28" s="64"/>
      <c r="AA28" s="189"/>
      <c r="AB28" s="8"/>
    </row>
    <row r="29" spans="1:28" ht="16" customHeight="1" x14ac:dyDescent="0.25">
      <c r="A29" s="8"/>
      <c r="B29" s="113" t="s">
        <v>32</v>
      </c>
      <c r="C29" s="114" t="s">
        <v>66</v>
      </c>
      <c r="D29" s="114" t="s">
        <v>34</v>
      </c>
      <c r="E29" s="114" t="s">
        <v>35</v>
      </c>
      <c r="F29" s="114" t="s">
        <v>36</v>
      </c>
      <c r="G29" s="114" t="s">
        <v>37</v>
      </c>
      <c r="H29" s="114" t="s">
        <v>67</v>
      </c>
      <c r="I29" s="114" t="s">
        <v>39</v>
      </c>
      <c r="J29" s="156" t="s">
        <v>40</v>
      </c>
      <c r="K29" s="114" t="s">
        <v>41</v>
      </c>
      <c r="L29" s="114" t="s">
        <v>43</v>
      </c>
      <c r="M29" s="114" t="s">
        <v>44</v>
      </c>
      <c r="N29" s="114" t="s">
        <v>45</v>
      </c>
      <c r="O29" s="114"/>
      <c r="P29" s="154"/>
      <c r="Q29" s="23"/>
      <c r="R29" s="8"/>
      <c r="S29" s="67"/>
      <c r="T29" s="68"/>
      <c r="U29" s="68"/>
      <c r="V29" s="69"/>
      <c r="W29" s="69"/>
      <c r="X29" s="69"/>
      <c r="Y29" s="68"/>
      <c r="Z29" s="68"/>
      <c r="AA29" s="190"/>
      <c r="AB29" s="8"/>
    </row>
    <row r="30" spans="1:28" ht="16" customHeight="1" x14ac:dyDescent="0.25">
      <c r="A30" s="8"/>
      <c r="B30" s="113">
        <v>1</v>
      </c>
      <c r="C30" s="114" t="s">
        <v>69</v>
      </c>
      <c r="D30" s="114" t="s">
        <v>48</v>
      </c>
      <c r="E30" s="114" t="s">
        <v>70</v>
      </c>
      <c r="F30" s="114" t="s">
        <v>62</v>
      </c>
      <c r="G30" s="114" t="s">
        <v>71</v>
      </c>
      <c r="H30" s="114">
        <v>2022.3</v>
      </c>
      <c r="I30" s="114" t="s">
        <v>72</v>
      </c>
      <c r="J30" s="114" t="s">
        <v>73</v>
      </c>
      <c r="K30" s="157"/>
      <c r="L30" s="114" t="s">
        <v>55</v>
      </c>
      <c r="M30" s="114" t="s">
        <v>64</v>
      </c>
      <c r="N30" s="158" t="s">
        <v>57</v>
      </c>
      <c r="O30" s="158"/>
      <c r="P30" s="159"/>
      <c r="Q30" s="23"/>
      <c r="R30" s="8"/>
      <c r="S30" s="63" t="s">
        <v>161</v>
      </c>
      <c r="T30" s="64"/>
      <c r="U30" s="64"/>
      <c r="V30" s="65"/>
      <c r="W30" s="65"/>
      <c r="X30" s="65"/>
      <c r="Y30" s="64"/>
      <c r="Z30" s="64"/>
      <c r="AA30" s="189"/>
      <c r="AB30" s="8"/>
    </row>
    <row r="31" spans="1:28" ht="16" customHeight="1" x14ac:dyDescent="0.25">
      <c r="A31" s="8"/>
      <c r="B31" s="113">
        <v>2</v>
      </c>
      <c r="C31" s="114" t="s">
        <v>75</v>
      </c>
      <c r="D31" s="114" t="s">
        <v>48</v>
      </c>
      <c r="E31" s="114" t="s">
        <v>76</v>
      </c>
      <c r="F31" s="114" t="s">
        <v>77</v>
      </c>
      <c r="G31" s="114" t="s">
        <v>78</v>
      </c>
      <c r="H31" s="114">
        <v>2022.9</v>
      </c>
      <c r="I31" s="114" t="s">
        <v>79</v>
      </c>
      <c r="J31" s="114" t="s">
        <v>80</v>
      </c>
      <c r="K31" s="157"/>
      <c r="L31" s="114" t="s">
        <v>55</v>
      </c>
      <c r="M31" s="114" t="s">
        <v>56</v>
      </c>
      <c r="N31" s="158" t="s">
        <v>57</v>
      </c>
      <c r="O31" s="158"/>
      <c r="P31" s="159"/>
      <c r="Q31" s="23"/>
      <c r="R31" s="8"/>
      <c r="S31" s="183"/>
      <c r="T31" s="64"/>
      <c r="U31" s="64"/>
      <c r="V31" s="65"/>
      <c r="W31" s="65"/>
      <c r="X31" s="65"/>
      <c r="Y31" s="64"/>
      <c r="Z31" s="64"/>
      <c r="AA31" s="189"/>
      <c r="AB31" s="8"/>
    </row>
    <row r="32" spans="1:28" ht="16" customHeight="1" x14ac:dyDescent="0.25">
      <c r="A32" s="8"/>
      <c r="B32" s="113">
        <v>3</v>
      </c>
      <c r="C32" s="114"/>
      <c r="D32" s="114"/>
      <c r="E32" s="114"/>
      <c r="F32" s="114"/>
      <c r="G32" s="114"/>
      <c r="H32" s="114"/>
      <c r="I32" s="114"/>
      <c r="J32" s="114"/>
      <c r="K32" s="157"/>
      <c r="L32" s="157"/>
      <c r="M32" s="157"/>
      <c r="N32" s="157"/>
      <c r="O32" s="157"/>
      <c r="P32" s="160"/>
      <c r="Q32" s="23"/>
      <c r="R32" s="8"/>
      <c r="S32" s="183"/>
      <c r="T32" s="64"/>
      <c r="U32" s="64"/>
      <c r="V32" s="65"/>
      <c r="W32" s="65"/>
      <c r="X32" s="65"/>
      <c r="Y32" s="64"/>
      <c r="Z32" s="64"/>
      <c r="AA32" s="189"/>
      <c r="AB32" s="8"/>
    </row>
    <row r="33" spans="1:28" ht="16" customHeight="1" x14ac:dyDescent="0.25">
      <c r="A33" s="8"/>
      <c r="B33" s="113">
        <v>4</v>
      </c>
      <c r="C33" s="114"/>
      <c r="D33" s="114"/>
      <c r="E33" s="114"/>
      <c r="F33" s="114"/>
      <c r="G33" s="114"/>
      <c r="H33" s="114"/>
      <c r="I33" s="114"/>
      <c r="J33" s="114"/>
      <c r="K33" s="157"/>
      <c r="L33" s="157"/>
      <c r="M33" s="157"/>
      <c r="N33" s="157"/>
      <c r="O33" s="157"/>
      <c r="P33" s="160"/>
      <c r="Q33" s="23"/>
      <c r="R33" s="8"/>
      <c r="S33" s="183"/>
      <c r="T33" s="64"/>
      <c r="U33" s="64"/>
      <c r="V33" s="65"/>
      <c r="W33" s="65"/>
      <c r="X33" s="65"/>
      <c r="Y33" s="64"/>
      <c r="Z33" s="64"/>
      <c r="AA33" s="189"/>
      <c r="AB33" s="8"/>
    </row>
    <row r="34" spans="1:28" ht="16" customHeight="1" x14ac:dyDescent="0.25">
      <c r="A34" s="8"/>
      <c r="B34" s="120" t="s">
        <v>81</v>
      </c>
      <c r="C34" s="69"/>
      <c r="D34" s="69"/>
      <c r="E34" s="69"/>
      <c r="F34" s="69"/>
      <c r="G34" s="69"/>
      <c r="H34" s="69"/>
      <c r="I34" s="161"/>
      <c r="J34" s="161"/>
      <c r="K34" s="69"/>
      <c r="L34" s="69"/>
      <c r="M34" s="69"/>
      <c r="N34" s="69"/>
      <c r="O34" s="69"/>
      <c r="P34" s="69"/>
      <c r="Q34" s="24"/>
      <c r="R34" s="8"/>
      <c r="S34" s="183"/>
      <c r="T34" s="64"/>
      <c r="U34" s="64"/>
      <c r="V34" s="65"/>
      <c r="W34" s="65"/>
      <c r="X34" s="65"/>
      <c r="Y34" s="64"/>
      <c r="Z34" s="64"/>
      <c r="AA34" s="189"/>
      <c r="AB34" s="8"/>
    </row>
    <row r="35" spans="1:28" ht="12" customHeight="1" x14ac:dyDescent="0.25">
      <c r="B35" s="121" t="s">
        <v>127</v>
      </c>
      <c r="C35" s="122"/>
      <c r="D35" s="122"/>
      <c r="E35" s="122"/>
      <c r="F35" s="122"/>
      <c r="G35" s="122"/>
      <c r="H35" s="123"/>
      <c r="I35" s="122"/>
      <c r="J35" s="122"/>
      <c r="K35" s="122"/>
      <c r="L35" s="122"/>
      <c r="M35"/>
      <c r="N35"/>
      <c r="O35"/>
      <c r="P35"/>
      <c r="S35" s="73" t="s">
        <v>162</v>
      </c>
      <c r="T35" s="48"/>
      <c r="U35" s="48"/>
      <c r="V35" s="74"/>
      <c r="W35" s="74"/>
      <c r="X35" s="74"/>
      <c r="Y35" s="48"/>
      <c r="Z35" s="48"/>
      <c r="AA35" s="81"/>
    </row>
    <row r="36" spans="1:28" ht="12.65" customHeight="1" x14ac:dyDescent="0.25">
      <c r="B36" s="124" t="s">
        <v>129</v>
      </c>
      <c r="C36" s="125"/>
      <c r="D36" s="125"/>
      <c r="E36" s="125"/>
      <c r="F36" s="125"/>
      <c r="G36" s="125"/>
      <c r="H36" s="125"/>
      <c r="I36" s="162"/>
      <c r="J36" s="162"/>
      <c r="K36" s="125"/>
      <c r="L36" s="125"/>
      <c r="M36" s="125"/>
      <c r="N36" s="125"/>
      <c r="O36" s="125"/>
      <c r="P36" s="125"/>
      <c r="Q36" s="26"/>
      <c r="S36" s="51"/>
      <c r="V36" s="71"/>
      <c r="W36" s="71"/>
      <c r="X36" s="71"/>
      <c r="AA36" s="79"/>
    </row>
    <row r="37" spans="1:28" ht="18" customHeight="1" x14ac:dyDescent="0.25">
      <c r="B37" s="49"/>
      <c r="C37" s="500" t="s">
        <v>132</v>
      </c>
      <c r="D37" s="507"/>
      <c r="E37" s="507"/>
      <c r="F37" s="507"/>
      <c r="G37" s="507"/>
      <c r="H37" s="507"/>
      <c r="I37" s="501"/>
      <c r="J37" s="499" t="s">
        <v>133</v>
      </c>
      <c r="K37" s="499"/>
      <c r="L37" s="499"/>
      <c r="M37" s="499"/>
      <c r="N37" s="499"/>
      <c r="O37" s="499"/>
      <c r="P37" s="499"/>
      <c r="Q37" s="72"/>
      <c r="S37" s="51"/>
      <c r="V37" s="71"/>
      <c r="W37" s="71"/>
      <c r="X37" s="71"/>
      <c r="AA37" s="79"/>
    </row>
    <row r="38" spans="1:28" ht="18" customHeight="1" x14ac:dyDescent="0.25">
      <c r="B38" s="49" t="s">
        <v>34</v>
      </c>
      <c r="C38" s="126" t="s">
        <v>136</v>
      </c>
      <c r="D38" s="126" t="s">
        <v>137</v>
      </c>
      <c r="E38" s="126" t="s">
        <v>138</v>
      </c>
      <c r="F38" s="126" t="s">
        <v>139</v>
      </c>
      <c r="G38" s="126" t="s">
        <v>140</v>
      </c>
      <c r="H38" s="126" t="s">
        <v>141</v>
      </c>
      <c r="I38" s="126" t="s">
        <v>142</v>
      </c>
      <c r="J38" s="126" t="s">
        <v>136</v>
      </c>
      <c r="K38" s="126" t="s">
        <v>137</v>
      </c>
      <c r="L38" s="126" t="s">
        <v>143</v>
      </c>
      <c r="M38" s="126" t="s">
        <v>139</v>
      </c>
      <c r="N38" s="126" t="s">
        <v>140</v>
      </c>
      <c r="O38" s="126" t="s">
        <v>141</v>
      </c>
      <c r="P38" s="163" t="s">
        <v>142</v>
      </c>
      <c r="Q38" s="72"/>
      <c r="S38" s="51"/>
      <c r="V38" s="71"/>
      <c r="W38" s="71"/>
      <c r="X38" s="71"/>
      <c r="AA38" s="79"/>
    </row>
    <row r="39" spans="1:28" ht="18" customHeight="1" x14ac:dyDescent="0.25">
      <c r="B39" s="49" t="s">
        <v>146</v>
      </c>
      <c r="C39" s="50">
        <v>2000</v>
      </c>
      <c r="D39" s="127">
        <v>500</v>
      </c>
      <c r="E39" s="50"/>
      <c r="F39" s="50"/>
      <c r="G39" s="127">
        <v>500</v>
      </c>
      <c r="H39" s="50"/>
      <c r="I39" s="57"/>
      <c r="J39" s="50">
        <v>2000</v>
      </c>
      <c r="K39" s="127">
        <v>500</v>
      </c>
      <c r="L39" s="50"/>
      <c r="M39" s="50"/>
      <c r="N39" s="127">
        <v>500</v>
      </c>
      <c r="O39" s="50"/>
      <c r="P39" s="164"/>
      <c r="Q39" s="72"/>
      <c r="S39" s="51"/>
      <c r="V39" s="71"/>
      <c r="W39" s="71"/>
      <c r="X39" s="71"/>
      <c r="AA39" s="79"/>
    </row>
    <row r="40" spans="1:28" ht="18" customHeight="1" x14ac:dyDescent="0.25">
      <c r="B40" s="49" t="s">
        <v>147</v>
      </c>
      <c r="C40" s="50">
        <v>1000</v>
      </c>
      <c r="D40" s="127">
        <v>600</v>
      </c>
      <c r="E40" s="50"/>
      <c r="F40" s="50"/>
      <c r="G40" s="127">
        <v>600</v>
      </c>
      <c r="H40" s="50"/>
      <c r="I40" s="57"/>
      <c r="J40" s="50">
        <v>1000</v>
      </c>
      <c r="K40" s="127">
        <v>600</v>
      </c>
      <c r="L40" s="50"/>
      <c r="M40" s="50"/>
      <c r="N40" s="127">
        <v>600</v>
      </c>
      <c r="O40" s="50"/>
      <c r="P40" s="164"/>
      <c r="Q40" s="72"/>
      <c r="S40" s="52"/>
      <c r="T40" s="53"/>
      <c r="U40" s="53"/>
      <c r="V40" s="75"/>
      <c r="W40" s="75"/>
      <c r="X40" s="75"/>
      <c r="Y40" s="53"/>
      <c r="Z40" s="53"/>
      <c r="AA40" s="80"/>
    </row>
    <row r="41" spans="1:28" ht="18" customHeight="1" x14ac:dyDescent="0.25">
      <c r="B41" s="49" t="s">
        <v>149</v>
      </c>
      <c r="C41" s="50">
        <v>3000</v>
      </c>
      <c r="D41" s="127">
        <v>1000</v>
      </c>
      <c r="E41" s="50"/>
      <c r="F41" s="50"/>
      <c r="G41" s="127">
        <v>1000</v>
      </c>
      <c r="H41" s="50"/>
      <c r="I41" s="57"/>
      <c r="J41" s="50">
        <v>3000</v>
      </c>
      <c r="K41" s="127">
        <v>1000</v>
      </c>
      <c r="L41" s="50"/>
      <c r="M41" s="50"/>
      <c r="N41" s="127">
        <v>1000</v>
      </c>
      <c r="O41" s="50"/>
      <c r="P41" s="164"/>
      <c r="Q41" s="72"/>
      <c r="S41" s="71"/>
      <c r="T41" s="71"/>
      <c r="U41" s="71"/>
      <c r="V41" s="71"/>
      <c r="W41" s="71"/>
      <c r="X41" s="71"/>
    </row>
    <row r="42" spans="1:28" x14ac:dyDescent="0.25">
      <c r="B42" s="128" t="s">
        <v>151</v>
      </c>
      <c r="C42" s="129">
        <v>1000</v>
      </c>
      <c r="D42" s="130">
        <v>400</v>
      </c>
      <c r="E42" s="129"/>
      <c r="F42" s="129"/>
      <c r="G42" s="130">
        <v>400</v>
      </c>
      <c r="H42" s="129"/>
      <c r="I42" s="165"/>
      <c r="J42" s="129">
        <v>1000</v>
      </c>
      <c r="K42" s="130">
        <v>400</v>
      </c>
      <c r="L42" s="129"/>
      <c r="M42" s="129"/>
      <c r="N42" s="130">
        <v>400</v>
      </c>
      <c r="O42" s="129"/>
      <c r="P42" s="166"/>
      <c r="Q42" s="76"/>
      <c r="S42" s="47" t="s">
        <v>237</v>
      </c>
      <c r="T42" s="48"/>
      <c r="U42" s="48"/>
      <c r="V42" s="74"/>
      <c r="W42" s="74"/>
      <c r="X42" s="74"/>
      <c r="Y42" s="48"/>
      <c r="Z42" s="48"/>
      <c r="AA42" s="81"/>
    </row>
    <row r="43" spans="1:28" ht="14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S43" s="78" t="s">
        <v>239</v>
      </c>
      <c r="T43" s="77"/>
      <c r="V43" s="71"/>
      <c r="W43" s="71"/>
      <c r="X43" s="71"/>
      <c r="AA43" s="79"/>
    </row>
    <row r="44" spans="1:28" x14ac:dyDescent="0.25">
      <c r="B44" s="131" t="s">
        <v>152</v>
      </c>
      <c r="C44" s="132"/>
      <c r="D44" s="132"/>
      <c r="E44" s="132"/>
      <c r="F44" s="132"/>
      <c r="G44" s="132"/>
      <c r="H44" s="132"/>
      <c r="I44" s="167"/>
      <c r="J44" s="132"/>
      <c r="K44" s="132"/>
      <c r="L44" s="132"/>
      <c r="M44" s="132"/>
      <c r="N44" s="132"/>
      <c r="O44" s="132"/>
      <c r="P44" s="132"/>
      <c r="Q44" s="185"/>
      <c r="S44" s="78" t="s">
        <v>240</v>
      </c>
      <c r="T44" s="77"/>
      <c r="V44" s="71"/>
      <c r="W44" s="71"/>
      <c r="X44" s="71"/>
      <c r="AA44" s="79"/>
    </row>
    <row r="45" spans="1:28" x14ac:dyDescent="0.25">
      <c r="B45" s="49" t="s">
        <v>32</v>
      </c>
      <c r="C45" s="499" t="s">
        <v>153</v>
      </c>
      <c r="D45" s="499"/>
      <c r="E45" s="500" t="s">
        <v>154</v>
      </c>
      <c r="F45" s="501"/>
      <c r="G45" s="500" t="s">
        <v>155</v>
      </c>
      <c r="H45" s="501"/>
      <c r="I45" s="500" t="s">
        <v>156</v>
      </c>
      <c r="J45" s="501"/>
      <c r="K45" s="500" t="s">
        <v>157</v>
      </c>
      <c r="L45" s="501"/>
      <c r="M45" s="126" t="s">
        <v>158</v>
      </c>
      <c r="N45" s="126" t="s">
        <v>159</v>
      </c>
      <c r="O45" s="126" t="s">
        <v>160</v>
      </c>
      <c r="P45" s="168"/>
      <c r="Q45" s="72"/>
      <c r="S45" s="78" t="s">
        <v>241</v>
      </c>
      <c r="T45" s="77"/>
      <c r="V45" s="71"/>
      <c r="W45" s="71"/>
      <c r="X45" s="71"/>
      <c r="AA45" s="79"/>
    </row>
    <row r="46" spans="1:28" x14ac:dyDescent="0.25">
      <c r="B46" s="133">
        <v>1</v>
      </c>
      <c r="C46" s="499"/>
      <c r="D46" s="499"/>
      <c r="E46" s="500"/>
      <c r="F46" s="501"/>
      <c r="G46" s="500"/>
      <c r="H46" s="501"/>
      <c r="I46" s="500"/>
      <c r="J46" s="501"/>
      <c r="K46" s="500"/>
      <c r="L46" s="501"/>
      <c r="M46" s="126"/>
      <c r="N46" s="126"/>
      <c r="O46" s="126"/>
      <c r="P46" s="77"/>
      <c r="Q46" s="72"/>
      <c r="S46" s="51"/>
      <c r="V46" s="71"/>
      <c r="W46" s="71"/>
      <c r="X46" s="71"/>
      <c r="AA46" s="79"/>
    </row>
    <row r="47" spans="1:28" x14ac:dyDescent="0.25">
      <c r="B47" s="133">
        <v>2</v>
      </c>
      <c r="C47" s="499"/>
      <c r="D47" s="499"/>
      <c r="E47" s="500"/>
      <c r="F47" s="501"/>
      <c r="G47" s="500"/>
      <c r="H47" s="501"/>
      <c r="I47" s="500"/>
      <c r="J47" s="501"/>
      <c r="K47" s="500"/>
      <c r="L47" s="501"/>
      <c r="M47" s="126"/>
      <c r="N47" s="126"/>
      <c r="O47" s="126"/>
      <c r="P47" s="77"/>
      <c r="Q47" s="72"/>
      <c r="S47" s="52"/>
      <c r="T47" s="53"/>
      <c r="U47" s="53"/>
      <c r="V47" s="75"/>
      <c r="W47" s="75"/>
      <c r="X47" s="75"/>
      <c r="Y47" s="53"/>
      <c r="Z47" s="53"/>
      <c r="AA47" s="80"/>
    </row>
    <row r="48" spans="1:28" x14ac:dyDescent="0.25">
      <c r="B48" s="133">
        <v>3</v>
      </c>
      <c r="C48" s="499"/>
      <c r="D48" s="499"/>
      <c r="E48" s="500"/>
      <c r="F48" s="501"/>
      <c r="G48" s="500"/>
      <c r="H48" s="501"/>
      <c r="I48" s="500"/>
      <c r="J48" s="501"/>
      <c r="K48" s="500"/>
      <c r="L48" s="501"/>
      <c r="M48" s="126"/>
      <c r="N48" s="126"/>
      <c r="O48" s="126"/>
      <c r="P48" s="77"/>
      <c r="Q48" s="72"/>
      <c r="S48" s="51" t="s">
        <v>166</v>
      </c>
      <c r="V48" s="71"/>
      <c r="W48" s="71"/>
      <c r="X48" s="71"/>
      <c r="AA48" s="79"/>
    </row>
    <row r="49" spans="2:27" x14ac:dyDescent="0.25">
      <c r="B49" s="133">
        <v>4</v>
      </c>
      <c r="C49" s="499"/>
      <c r="D49" s="499"/>
      <c r="E49" s="500"/>
      <c r="F49" s="501"/>
      <c r="G49" s="500"/>
      <c r="H49" s="501"/>
      <c r="I49" s="500"/>
      <c r="J49" s="501"/>
      <c r="K49" s="500"/>
      <c r="L49" s="501"/>
      <c r="M49" s="126"/>
      <c r="N49" s="126"/>
      <c r="O49" s="126"/>
      <c r="P49" s="77"/>
      <c r="Q49" s="72"/>
      <c r="S49" s="186">
        <v>1</v>
      </c>
      <c r="T49" s="187" t="s">
        <v>171</v>
      </c>
      <c r="U49" s="187" t="s">
        <v>172</v>
      </c>
      <c r="V49" s="187" t="s">
        <v>173</v>
      </c>
      <c r="W49" s="187" t="s">
        <v>174</v>
      </c>
      <c r="X49" s="71"/>
      <c r="AA49" s="79"/>
    </row>
    <row r="50" spans="2:27" x14ac:dyDescent="0.25">
      <c r="B50" s="133">
        <v>5</v>
      </c>
      <c r="C50" s="499"/>
      <c r="D50" s="499"/>
      <c r="E50" s="500"/>
      <c r="F50" s="501"/>
      <c r="G50" s="500"/>
      <c r="H50" s="501"/>
      <c r="I50" s="500"/>
      <c r="J50" s="501"/>
      <c r="K50" s="500"/>
      <c r="L50" s="501"/>
      <c r="M50" s="126"/>
      <c r="N50" s="126"/>
      <c r="O50" s="126"/>
      <c r="P50" s="77"/>
      <c r="Q50" s="72"/>
      <c r="S50" s="51"/>
      <c r="V50" s="71"/>
      <c r="W50" s="71"/>
      <c r="X50" s="71"/>
      <c r="AA50" s="79"/>
    </row>
    <row r="51" spans="2:27" x14ac:dyDescent="0.25">
      <c r="B51" s="51" t="s">
        <v>163</v>
      </c>
      <c r="C51" s="46"/>
      <c r="D51" s="46"/>
      <c r="E51" s="46"/>
      <c r="F51" s="46"/>
      <c r="G51" s="46"/>
      <c r="H51" s="46"/>
      <c r="I51" s="89"/>
      <c r="J51" s="46"/>
      <c r="K51" s="46"/>
      <c r="L51" s="46"/>
      <c r="M51" s="46"/>
      <c r="N51" s="89"/>
      <c r="O51" s="77"/>
      <c r="P51" s="77"/>
      <c r="Q51" s="72"/>
      <c r="S51" s="70"/>
      <c r="V51" s="71"/>
      <c r="W51" s="71"/>
      <c r="X51" s="71"/>
      <c r="AA51" s="79"/>
    </row>
    <row r="52" spans="2:27" x14ac:dyDescent="0.25">
      <c r="B52" s="51" t="s">
        <v>164</v>
      </c>
      <c r="C52" s="46"/>
      <c r="D52" s="46"/>
      <c r="E52" s="89"/>
      <c r="F52" s="134"/>
      <c r="G52" s="90"/>
      <c r="H52" s="90"/>
      <c r="I52" s="169"/>
      <c r="J52" s="89"/>
      <c r="K52" s="46"/>
      <c r="L52" s="46"/>
      <c r="M52" s="46"/>
      <c r="N52" s="46"/>
      <c r="O52" s="77"/>
      <c r="P52" s="77"/>
      <c r="Q52" s="72"/>
      <c r="S52" s="51"/>
      <c r="V52" s="71"/>
      <c r="W52" s="71"/>
      <c r="X52" s="71"/>
      <c r="AA52" s="79"/>
    </row>
    <row r="53" spans="2:27" x14ac:dyDescent="0.25">
      <c r="B53" s="52" t="s">
        <v>165</v>
      </c>
      <c r="C53" s="53"/>
      <c r="D53" s="53"/>
      <c r="E53" s="135"/>
      <c r="F53" s="136"/>
      <c r="G53" s="137"/>
      <c r="H53" s="137"/>
      <c r="I53" s="170"/>
      <c r="J53" s="135"/>
      <c r="K53" s="53"/>
      <c r="L53" s="53"/>
      <c r="M53" s="53"/>
      <c r="N53" s="53"/>
      <c r="O53" s="171"/>
      <c r="P53" s="171"/>
      <c r="Q53" s="76"/>
      <c r="S53" s="52"/>
      <c r="T53" s="53"/>
      <c r="U53" s="53"/>
      <c r="V53" s="75"/>
      <c r="W53" s="75"/>
      <c r="X53" s="75"/>
      <c r="Y53" s="53"/>
      <c r="Z53" s="53"/>
      <c r="AA53" s="80"/>
    </row>
    <row r="55" spans="2:27" x14ac:dyDescent="0.25">
      <c r="B55" s="28" t="s">
        <v>313</v>
      </c>
      <c r="I55" s="28"/>
    </row>
    <row r="56" spans="2:27" x14ac:dyDescent="0.25">
      <c r="B56" s="32"/>
      <c r="C56" s="33" t="s">
        <v>195</v>
      </c>
      <c r="D56" s="33" t="s">
        <v>196</v>
      </c>
      <c r="E56" s="33" t="s">
        <v>197</v>
      </c>
      <c r="F56" s="33" t="s">
        <v>198</v>
      </c>
      <c r="G56" s="33" t="s">
        <v>199</v>
      </c>
      <c r="H56" s="33" t="s">
        <v>200</v>
      </c>
      <c r="I56" s="33" t="s">
        <v>201</v>
      </c>
      <c r="J56" s="33" t="s">
        <v>202</v>
      </c>
      <c r="K56" s="33" t="s">
        <v>203</v>
      </c>
      <c r="L56" s="33" t="s">
        <v>204</v>
      </c>
      <c r="M56" s="33" t="s">
        <v>205</v>
      </c>
      <c r="N56" s="33" t="s">
        <v>206</v>
      </c>
      <c r="O56" s="33"/>
      <c r="P56" s="33"/>
      <c r="Q56" s="33"/>
    </row>
    <row r="57" spans="2:27" ht="24" x14ac:dyDescent="0.25">
      <c r="B57" s="138" t="s">
        <v>279</v>
      </c>
      <c r="C57" s="32">
        <v>9800</v>
      </c>
      <c r="D57" s="30">
        <v>11000</v>
      </c>
      <c r="E57" s="30">
        <v>11000</v>
      </c>
      <c r="F57" s="30">
        <v>14000</v>
      </c>
      <c r="G57" s="30">
        <v>14000</v>
      </c>
      <c r="H57" s="30">
        <v>15000</v>
      </c>
      <c r="I57" s="30">
        <v>14000</v>
      </c>
      <c r="J57" s="30">
        <v>13000</v>
      </c>
      <c r="K57" s="30">
        <v>13000</v>
      </c>
      <c r="L57" s="30">
        <v>12000</v>
      </c>
      <c r="M57" s="30">
        <v>9000</v>
      </c>
      <c r="N57" s="30">
        <v>9000</v>
      </c>
      <c r="V57" s="71"/>
      <c r="W57" s="71"/>
      <c r="X57" s="71"/>
    </row>
    <row r="58" spans="2:27" ht="24" x14ac:dyDescent="0.25">
      <c r="B58" s="33" t="s">
        <v>280</v>
      </c>
      <c r="C58" s="32">
        <v>12000</v>
      </c>
      <c r="D58" s="32">
        <v>14000</v>
      </c>
      <c r="E58" s="32"/>
      <c r="F58" s="32"/>
      <c r="G58" s="32"/>
      <c r="H58" s="32"/>
      <c r="K58" s="32"/>
      <c r="L58" s="32"/>
      <c r="M58" s="32"/>
      <c r="N58" s="32"/>
      <c r="O58" s="32"/>
      <c r="P58" s="32"/>
      <c r="Q58" s="32"/>
      <c r="V58" s="71"/>
      <c r="W58" s="71"/>
      <c r="X58" s="71"/>
    </row>
    <row r="59" spans="2:27" ht="24" x14ac:dyDescent="0.25">
      <c r="B59" s="33" t="s">
        <v>281</v>
      </c>
      <c r="C59" s="32">
        <v>10000</v>
      </c>
      <c r="D59" s="32">
        <v>12000</v>
      </c>
      <c r="E59" s="32">
        <v>12000</v>
      </c>
      <c r="F59" s="32">
        <v>15000</v>
      </c>
      <c r="G59" s="32">
        <v>15000</v>
      </c>
      <c r="H59" s="32">
        <v>15000</v>
      </c>
      <c r="I59" s="32">
        <v>15000</v>
      </c>
      <c r="J59" s="32">
        <v>15000</v>
      </c>
      <c r="K59" s="32">
        <v>15000</v>
      </c>
      <c r="L59" s="32">
        <v>15000</v>
      </c>
      <c r="M59" s="32">
        <v>10000</v>
      </c>
      <c r="N59" s="32">
        <v>10000</v>
      </c>
      <c r="O59" s="32"/>
      <c r="P59" s="32"/>
      <c r="Q59" s="32"/>
      <c r="S59" s="71"/>
      <c r="T59" s="71"/>
      <c r="U59" s="71"/>
      <c r="V59" s="71"/>
      <c r="W59" s="71"/>
      <c r="X59" s="71"/>
    </row>
    <row r="60" spans="2:27" ht="24" x14ac:dyDescent="0.25">
      <c r="B60" s="138" t="s">
        <v>282</v>
      </c>
      <c r="C60" s="139">
        <f>C58/C57</f>
        <v>1.2244897959183674</v>
      </c>
      <c r="D60" s="139">
        <f t="shared" ref="D60:N60" si="1">D58/D57</f>
        <v>1.2727272727272727</v>
      </c>
      <c r="E60" s="139">
        <f t="shared" si="1"/>
        <v>0</v>
      </c>
      <c r="F60" s="139">
        <f t="shared" si="1"/>
        <v>0</v>
      </c>
      <c r="G60" s="139">
        <f t="shared" si="1"/>
        <v>0</v>
      </c>
      <c r="H60" s="139">
        <f t="shared" si="1"/>
        <v>0</v>
      </c>
      <c r="I60" s="139">
        <f t="shared" si="1"/>
        <v>0</v>
      </c>
      <c r="J60" s="139">
        <f t="shared" si="1"/>
        <v>0</v>
      </c>
      <c r="K60" s="139">
        <f t="shared" si="1"/>
        <v>0</v>
      </c>
      <c r="L60" s="139">
        <f t="shared" si="1"/>
        <v>0</v>
      </c>
      <c r="M60" s="139">
        <f t="shared" si="1"/>
        <v>0</v>
      </c>
      <c r="N60" s="139">
        <f t="shared" si="1"/>
        <v>0</v>
      </c>
      <c r="O60" s="139"/>
      <c r="P60" s="139"/>
      <c r="Q60" s="139"/>
    </row>
    <row r="61" spans="2:27" ht="15.75" customHeight="1" x14ac:dyDescent="0.25">
      <c r="B61" s="33"/>
      <c r="C61" s="32"/>
      <c r="D61" s="32"/>
      <c r="E61" s="32"/>
      <c r="F61" s="32"/>
      <c r="G61" s="32"/>
      <c r="H61" s="32"/>
      <c r="K61" s="32"/>
      <c r="L61" s="32"/>
      <c r="M61" s="32"/>
      <c r="N61" s="32"/>
      <c r="O61" s="32"/>
      <c r="P61" s="32"/>
      <c r="Q61" s="32"/>
    </row>
    <row r="62" spans="2:27" x14ac:dyDescent="0.25">
      <c r="B62" s="140" t="s">
        <v>314</v>
      </c>
      <c r="I62" s="30"/>
      <c r="J62" s="30"/>
    </row>
    <row r="63" spans="2:27" ht="13.5" customHeight="1" x14ac:dyDescent="0.25"/>
    <row r="64" spans="2:27" ht="17.25" customHeight="1" x14ac:dyDescent="0.25"/>
    <row r="75" spans="2:9" ht="13" x14ac:dyDescent="0.25">
      <c r="B75" s="193" t="s">
        <v>180</v>
      </c>
      <c r="C75" s="71"/>
      <c r="D75" s="71"/>
      <c r="E75" s="71"/>
      <c r="F75" s="71"/>
      <c r="G75" s="71"/>
      <c r="H75" s="71"/>
      <c r="I75" s="71"/>
    </row>
    <row r="76" spans="2:9" x14ac:dyDescent="0.25">
      <c r="B76" s="71"/>
      <c r="C76" s="71"/>
      <c r="D76" s="71"/>
      <c r="E76" s="71"/>
      <c r="F76" s="71"/>
      <c r="G76" s="71"/>
      <c r="H76" s="71"/>
      <c r="I76" s="71"/>
    </row>
    <row r="77" spans="2:9" x14ac:dyDescent="0.25">
      <c r="B77" s="71"/>
      <c r="C77" s="71"/>
      <c r="D77" s="71"/>
      <c r="E77" s="71"/>
      <c r="F77" s="71"/>
      <c r="G77" s="71"/>
      <c r="H77" s="71"/>
      <c r="I77" s="71"/>
    </row>
    <row r="78" spans="2:9" x14ac:dyDescent="0.25">
      <c r="B78" s="71"/>
      <c r="C78" s="71"/>
      <c r="D78" s="71"/>
      <c r="E78" s="71"/>
      <c r="F78" s="71"/>
      <c r="G78" s="71"/>
      <c r="H78" s="71"/>
      <c r="I78" s="71"/>
    </row>
    <row r="79" spans="2:9" x14ac:dyDescent="0.25">
      <c r="B79" s="71"/>
      <c r="C79" s="71"/>
      <c r="D79" s="71"/>
      <c r="E79" s="71"/>
      <c r="F79" s="71"/>
      <c r="G79" s="71"/>
      <c r="H79" s="71"/>
      <c r="I79" s="71"/>
    </row>
    <row r="80" spans="2:9" x14ac:dyDescent="0.25">
      <c r="B80" s="71"/>
      <c r="C80" s="71"/>
      <c r="D80" s="71"/>
      <c r="E80" s="71"/>
      <c r="F80" s="71"/>
      <c r="G80" s="71"/>
      <c r="H80" s="71"/>
      <c r="I80" s="71"/>
    </row>
    <row r="81" spans="2:9" x14ac:dyDescent="0.25">
      <c r="B81" s="71"/>
      <c r="C81" s="71"/>
      <c r="D81" s="71"/>
      <c r="E81" s="71"/>
      <c r="F81" s="71"/>
      <c r="G81" s="71"/>
      <c r="H81" s="71"/>
      <c r="I81" s="71"/>
    </row>
    <row r="82" spans="2:9" x14ac:dyDescent="0.25">
      <c r="B82" s="71"/>
      <c r="C82" s="71"/>
      <c r="D82" s="71"/>
      <c r="E82" s="71"/>
      <c r="F82" s="71"/>
      <c r="G82" s="71"/>
      <c r="H82" s="71"/>
      <c r="I82" s="71"/>
    </row>
    <row r="83" spans="2:9" x14ac:dyDescent="0.25">
      <c r="B83" s="71"/>
      <c r="C83" s="71"/>
      <c r="D83" s="71"/>
      <c r="E83" s="71"/>
      <c r="F83" s="71"/>
      <c r="G83" s="71"/>
      <c r="H83" s="71"/>
      <c r="I83" s="71"/>
    </row>
    <row r="84" spans="2:9" x14ac:dyDescent="0.25">
      <c r="B84" s="71"/>
      <c r="C84" s="71"/>
      <c r="D84" s="71"/>
      <c r="E84" s="71"/>
      <c r="F84" s="71"/>
      <c r="G84" s="71"/>
      <c r="H84" s="71"/>
      <c r="I84" s="71"/>
    </row>
    <row r="85" spans="2:9" x14ac:dyDescent="0.25">
      <c r="B85" s="71"/>
      <c r="C85" s="71"/>
      <c r="D85" s="71"/>
      <c r="E85" s="71"/>
      <c r="F85" s="71"/>
      <c r="G85" s="71"/>
      <c r="H85" s="71"/>
      <c r="I85" s="71"/>
    </row>
    <row r="86" spans="2:9" x14ac:dyDescent="0.25">
      <c r="B86" s="71"/>
      <c r="C86" s="71"/>
      <c r="D86" s="71"/>
      <c r="E86" s="71"/>
      <c r="F86" s="71"/>
      <c r="G86" s="71"/>
      <c r="H86" s="71"/>
      <c r="I86" s="71"/>
    </row>
    <row r="100" spans="2:27" s="82" customFormat="1" x14ac:dyDescent="0.25">
      <c r="B100" s="30"/>
      <c r="C100" s="30"/>
      <c r="D100" s="30"/>
      <c r="E100" s="30"/>
      <c r="F100" s="30"/>
      <c r="G100" s="30"/>
      <c r="H100" s="30"/>
      <c r="I100" s="32"/>
      <c r="J100" s="32"/>
      <c r="K100" s="30"/>
      <c r="L100" s="30"/>
      <c r="M100" s="30"/>
      <c r="N100" s="30"/>
      <c r="O100" s="30"/>
      <c r="P100" s="30"/>
      <c r="Q100" s="30"/>
      <c r="S100" s="210"/>
      <c r="T100" s="210"/>
      <c r="U100" s="210"/>
      <c r="V100" s="210"/>
      <c r="W100" s="210"/>
      <c r="X100" s="210"/>
      <c r="Y100" s="210"/>
      <c r="Z100" s="210"/>
      <c r="AA100" s="210"/>
    </row>
    <row r="101" spans="2:27" s="82" customFormat="1" x14ac:dyDescent="0.25">
      <c r="I101" s="195"/>
      <c r="J101" s="195"/>
      <c r="S101" s="210"/>
      <c r="T101" s="210"/>
      <c r="U101" s="210"/>
      <c r="V101" s="210"/>
      <c r="W101" s="210"/>
      <c r="X101" s="210"/>
      <c r="Y101" s="210"/>
      <c r="Z101" s="210"/>
      <c r="AA101" s="210"/>
    </row>
    <row r="102" spans="2:27" s="82" customFormat="1" x14ac:dyDescent="0.25">
      <c r="I102" s="195"/>
      <c r="J102" s="195"/>
      <c r="S102" s="210"/>
      <c r="T102" s="210"/>
      <c r="U102" s="210"/>
      <c r="V102" s="210"/>
      <c r="W102" s="210"/>
      <c r="X102" s="210"/>
      <c r="Y102" s="210"/>
      <c r="Z102" s="210"/>
      <c r="AA102" s="210"/>
    </row>
    <row r="103" spans="2:27" s="82" customFormat="1" x14ac:dyDescent="0.25">
      <c r="I103" s="195"/>
      <c r="J103" s="195"/>
      <c r="S103" s="210"/>
      <c r="T103" s="210"/>
      <c r="U103" s="210"/>
      <c r="V103" s="210"/>
      <c r="W103" s="210"/>
      <c r="X103" s="210"/>
      <c r="Y103" s="210"/>
      <c r="Z103" s="210"/>
      <c r="AA103" s="210"/>
    </row>
    <row r="104" spans="2:27" s="82" customFormat="1" ht="12" customHeight="1" x14ac:dyDescent="0.25">
      <c r="I104" s="195"/>
      <c r="J104" s="195"/>
      <c r="S104" s="210"/>
      <c r="T104" s="210"/>
      <c r="U104" s="210"/>
      <c r="V104" s="210"/>
      <c r="W104" s="210"/>
      <c r="X104" s="210"/>
      <c r="Y104" s="210"/>
      <c r="Z104" s="210"/>
      <c r="AA104" s="210"/>
    </row>
    <row r="105" spans="2:27" s="82" customFormat="1" x14ac:dyDescent="0.25">
      <c r="I105" s="195"/>
      <c r="J105" s="195"/>
      <c r="S105" s="210"/>
      <c r="T105" s="210"/>
      <c r="U105" s="210"/>
      <c r="V105" s="210"/>
      <c r="W105" s="210"/>
      <c r="X105" s="210"/>
      <c r="Y105" s="210"/>
      <c r="Z105" s="210"/>
      <c r="AA105" s="210"/>
    </row>
    <row r="106" spans="2:27" s="82" customFormat="1" x14ac:dyDescent="0.25">
      <c r="I106" s="195"/>
      <c r="J106" s="195"/>
      <c r="S106" s="210"/>
      <c r="T106" s="210"/>
      <c r="U106" s="210"/>
      <c r="V106" s="210"/>
      <c r="W106" s="210"/>
      <c r="X106" s="210"/>
      <c r="Y106" s="210"/>
      <c r="Z106" s="210"/>
      <c r="AA106" s="210"/>
    </row>
    <row r="107" spans="2:27" s="82" customFormat="1" x14ac:dyDescent="0.25">
      <c r="I107" s="195"/>
      <c r="J107" s="195"/>
      <c r="S107" s="210"/>
      <c r="T107" s="210"/>
      <c r="U107" s="210"/>
      <c r="V107" s="210"/>
      <c r="W107" s="210"/>
      <c r="X107" s="210"/>
      <c r="Y107" s="210"/>
      <c r="Z107" s="210"/>
      <c r="AA107" s="210"/>
    </row>
    <row r="108" spans="2:27" s="82" customFormat="1" ht="14" x14ac:dyDescent="0.25">
      <c r="D108" s="194" t="s">
        <v>315</v>
      </c>
      <c r="I108" s="195"/>
      <c r="L108" s="194" t="s">
        <v>168</v>
      </c>
      <c r="M108" s="206"/>
      <c r="N108" s="207"/>
      <c r="Q108" s="202"/>
      <c r="S108" s="210"/>
      <c r="T108" s="210"/>
      <c r="U108" s="210"/>
      <c r="V108" s="210"/>
      <c r="W108" s="210"/>
      <c r="X108" s="210"/>
      <c r="Y108" s="210"/>
      <c r="Z108" s="210"/>
      <c r="AA108" s="210"/>
    </row>
    <row r="109" spans="2:27" s="82" customFormat="1" x14ac:dyDescent="0.25">
      <c r="E109" s="195" t="s">
        <v>286</v>
      </c>
      <c r="F109" s="196" t="s">
        <v>87</v>
      </c>
      <c r="G109" s="196" t="s">
        <v>88</v>
      </c>
      <c r="H109" s="195"/>
      <c r="I109" s="198" t="s">
        <v>286</v>
      </c>
      <c r="J109" s="199" t="s">
        <v>87</v>
      </c>
      <c r="K109" s="199" t="s">
        <v>88</v>
      </c>
      <c r="L109" s="198" t="s">
        <v>286</v>
      </c>
      <c r="M109" s="199" t="s">
        <v>287</v>
      </c>
      <c r="N109" s="199" t="s">
        <v>90</v>
      </c>
      <c r="O109" s="198" t="s">
        <v>286</v>
      </c>
      <c r="P109" s="199" t="s">
        <v>287</v>
      </c>
      <c r="Q109" s="199" t="s">
        <v>90</v>
      </c>
      <c r="S109" s="210"/>
      <c r="T109" s="210"/>
      <c r="U109" s="210"/>
      <c r="V109" s="210"/>
      <c r="W109" s="210"/>
      <c r="X109" s="210"/>
      <c r="Y109" s="210"/>
      <c r="Z109" s="210"/>
      <c r="AA109" s="210"/>
    </row>
    <row r="110" spans="2:27" s="82" customFormat="1" x14ac:dyDescent="0.25">
      <c r="E110" s="82" t="s">
        <v>294</v>
      </c>
      <c r="F110" s="195">
        <v>50</v>
      </c>
      <c r="G110" s="82">
        <v>40</v>
      </c>
      <c r="H110" s="195"/>
      <c r="I110" s="200" t="s">
        <v>294</v>
      </c>
      <c r="J110" s="198">
        <v>5</v>
      </c>
      <c r="K110" s="200">
        <v>4</v>
      </c>
      <c r="L110" s="200" t="s">
        <v>294</v>
      </c>
      <c r="M110" s="198">
        <v>5</v>
      </c>
      <c r="N110" s="200">
        <v>4</v>
      </c>
      <c r="O110" s="200" t="s">
        <v>294</v>
      </c>
      <c r="P110" s="198">
        <v>0.5</v>
      </c>
      <c r="Q110" s="200">
        <v>0.4</v>
      </c>
      <c r="S110" s="210"/>
      <c r="T110" s="210"/>
      <c r="U110" s="210"/>
      <c r="V110" s="210"/>
      <c r="W110" s="210"/>
      <c r="X110" s="210"/>
      <c r="Y110" s="210"/>
      <c r="Z110" s="210"/>
      <c r="AA110" s="210"/>
    </row>
    <row r="111" spans="2:27" s="82" customFormat="1" x14ac:dyDescent="0.25">
      <c r="E111" s="82" t="s">
        <v>291</v>
      </c>
      <c r="F111" s="195">
        <v>150</v>
      </c>
      <c r="G111" s="82">
        <v>130</v>
      </c>
      <c r="H111" s="195"/>
      <c r="I111" s="200" t="s">
        <v>291</v>
      </c>
      <c r="J111" s="198">
        <v>15</v>
      </c>
      <c r="K111" s="200">
        <v>13</v>
      </c>
      <c r="L111" s="200" t="s">
        <v>291</v>
      </c>
      <c r="M111" s="198">
        <v>15</v>
      </c>
      <c r="N111" s="200">
        <v>13</v>
      </c>
      <c r="O111" s="200" t="s">
        <v>291</v>
      </c>
      <c r="P111" s="198">
        <v>1.5</v>
      </c>
      <c r="Q111" s="200">
        <v>1.3</v>
      </c>
      <c r="S111" s="210"/>
      <c r="T111" s="210"/>
      <c r="U111" s="210"/>
      <c r="V111" s="210"/>
      <c r="W111" s="210"/>
      <c r="X111" s="210"/>
      <c r="Y111" s="210"/>
      <c r="Z111" s="210"/>
      <c r="AA111" s="210"/>
    </row>
    <row r="112" spans="2:27" s="82" customFormat="1" x14ac:dyDescent="0.25">
      <c r="E112" s="82" t="s">
        <v>295</v>
      </c>
      <c r="F112" s="195">
        <v>60</v>
      </c>
      <c r="G112" s="82">
        <v>65</v>
      </c>
      <c r="H112" s="195"/>
      <c r="I112" s="200" t="s">
        <v>295</v>
      </c>
      <c r="J112" s="198">
        <v>6</v>
      </c>
      <c r="K112" s="200">
        <v>6.5</v>
      </c>
      <c r="L112" s="200" t="s">
        <v>295</v>
      </c>
      <c r="M112" s="198">
        <v>6</v>
      </c>
      <c r="N112" s="200">
        <v>6.5</v>
      </c>
      <c r="O112" s="200" t="s">
        <v>295</v>
      </c>
      <c r="P112" s="198">
        <v>0.6</v>
      </c>
      <c r="Q112" s="200">
        <v>0.65</v>
      </c>
      <c r="S112" s="210"/>
      <c r="T112" s="210"/>
      <c r="U112" s="210"/>
      <c r="V112" s="210"/>
      <c r="W112" s="210"/>
      <c r="X112" s="210"/>
      <c r="Y112" s="210"/>
      <c r="Z112" s="210"/>
      <c r="AA112" s="210"/>
    </row>
    <row r="113" spans="4:27" s="82" customFormat="1" x14ac:dyDescent="0.25">
      <c r="E113" s="82" t="s">
        <v>296</v>
      </c>
      <c r="F113" s="195">
        <v>50</v>
      </c>
      <c r="G113" s="82">
        <v>60</v>
      </c>
      <c r="H113" s="195"/>
      <c r="I113" s="200" t="s">
        <v>296</v>
      </c>
      <c r="J113" s="198">
        <v>5</v>
      </c>
      <c r="K113" s="200">
        <v>6</v>
      </c>
      <c r="L113" s="200" t="s">
        <v>296</v>
      </c>
      <c r="M113" s="198">
        <v>5</v>
      </c>
      <c r="N113" s="200">
        <v>6</v>
      </c>
      <c r="O113" s="200" t="s">
        <v>296</v>
      </c>
      <c r="P113" s="198">
        <v>0.5</v>
      </c>
      <c r="Q113" s="200">
        <v>0.6</v>
      </c>
      <c r="S113" s="210"/>
      <c r="T113" s="210"/>
      <c r="U113" s="210"/>
      <c r="V113" s="210"/>
      <c r="W113" s="210"/>
      <c r="X113" s="210"/>
      <c r="Y113" s="210"/>
      <c r="Z113" s="210"/>
      <c r="AA113" s="210"/>
    </row>
    <row r="114" spans="4:27" s="82" customFormat="1" x14ac:dyDescent="0.25">
      <c r="E114" s="82" t="s">
        <v>297</v>
      </c>
      <c r="F114" s="195">
        <f>SUM(F110:F113)</f>
        <v>310</v>
      </c>
      <c r="G114" s="195">
        <f t="shared" ref="G114" si="2">SUM(G110:G113)</f>
        <v>295</v>
      </c>
      <c r="H114" s="195"/>
      <c r="I114" s="200" t="s">
        <v>297</v>
      </c>
      <c r="J114" s="198">
        <f>SUM(J110:J113)</f>
        <v>31</v>
      </c>
      <c r="K114" s="198">
        <f>SUM(K110:K113)</f>
        <v>29.5</v>
      </c>
      <c r="L114" s="200" t="s">
        <v>297</v>
      </c>
      <c r="M114" s="198">
        <f>SUM(M110:M113)</f>
        <v>31</v>
      </c>
      <c r="N114" s="198">
        <f t="shared" ref="N114" si="3">SUM(N110:N113)</f>
        <v>29.5</v>
      </c>
      <c r="O114" s="200" t="s">
        <v>297</v>
      </c>
      <c r="P114" s="198">
        <f>SUM(P110:P113)</f>
        <v>3.1</v>
      </c>
      <c r="Q114" s="198">
        <f t="shared" ref="Q114" si="4">SUM(Q110:Q113)</f>
        <v>2.95</v>
      </c>
      <c r="S114" s="210"/>
      <c r="T114" s="210"/>
      <c r="U114" s="210"/>
      <c r="V114" s="210"/>
      <c r="W114" s="210"/>
      <c r="X114" s="210"/>
      <c r="Y114" s="210"/>
      <c r="Z114" s="210"/>
      <c r="AA114" s="210"/>
    </row>
    <row r="115" spans="4:27" s="82" customFormat="1" x14ac:dyDescent="0.25">
      <c r="D115" s="197"/>
      <c r="K115" s="195"/>
      <c r="L115" s="195"/>
      <c r="S115" s="210"/>
      <c r="T115" s="210"/>
      <c r="U115" s="210"/>
      <c r="V115" s="210"/>
      <c r="W115" s="210"/>
      <c r="X115" s="210"/>
      <c r="Y115" s="210"/>
      <c r="Z115" s="210"/>
      <c r="AA115" s="210"/>
    </row>
    <row r="116" spans="4:27" s="82" customFormat="1" x14ac:dyDescent="0.25">
      <c r="D116" s="197" t="s">
        <v>283</v>
      </c>
      <c r="H116" s="197" t="s">
        <v>284</v>
      </c>
      <c r="I116" s="195"/>
      <c r="L116" s="195"/>
      <c r="S116" s="210"/>
      <c r="T116" s="210"/>
      <c r="U116" s="210"/>
      <c r="V116" s="210"/>
      <c r="W116" s="210"/>
      <c r="X116" s="210"/>
      <c r="Y116" s="210"/>
      <c r="Z116" s="210"/>
      <c r="AA116" s="210"/>
    </row>
    <row r="117" spans="4:27" s="82" customFormat="1" ht="15" x14ac:dyDescent="0.25">
      <c r="D117" s="198"/>
      <c r="E117" s="199" t="s">
        <v>292</v>
      </c>
      <c r="F117" s="199" t="s">
        <v>176</v>
      </c>
      <c r="G117" s="196"/>
      <c r="H117" s="198" t="s">
        <v>171</v>
      </c>
      <c r="I117" s="199" t="s">
        <v>177</v>
      </c>
      <c r="J117" s="199" t="s">
        <v>181</v>
      </c>
      <c r="L117" s="195"/>
      <c r="S117" s="210"/>
      <c r="T117" s="210"/>
      <c r="U117" s="210"/>
      <c r="V117" s="210"/>
      <c r="W117" s="210"/>
      <c r="X117" s="210"/>
      <c r="Y117" s="210"/>
      <c r="Z117" s="210"/>
      <c r="AA117" s="210"/>
    </row>
    <row r="118" spans="4:27" s="82" customFormat="1" x14ac:dyDescent="0.25">
      <c r="D118" s="200" t="s">
        <v>146</v>
      </c>
      <c r="E118" s="198">
        <v>20000</v>
      </c>
      <c r="F118" s="200">
        <v>2000</v>
      </c>
      <c r="G118" s="195"/>
      <c r="H118" s="200" t="s">
        <v>146</v>
      </c>
      <c r="I118" s="198">
        <v>2500</v>
      </c>
      <c r="J118" s="200">
        <v>2000</v>
      </c>
      <c r="L118" s="195"/>
      <c r="S118" s="210"/>
      <c r="T118" s="210"/>
      <c r="U118" s="210"/>
      <c r="V118" s="210"/>
      <c r="W118" s="210"/>
      <c r="X118" s="210"/>
      <c r="Y118" s="210"/>
      <c r="Z118" s="210"/>
      <c r="AA118" s="210"/>
    </row>
    <row r="119" spans="4:27" s="82" customFormat="1" x14ac:dyDescent="0.25">
      <c r="D119" s="200" t="s">
        <v>147</v>
      </c>
      <c r="E119" s="198">
        <v>10000</v>
      </c>
      <c r="F119" s="200">
        <v>5000</v>
      </c>
      <c r="G119" s="195"/>
      <c r="H119" s="200" t="s">
        <v>147</v>
      </c>
      <c r="I119" s="198">
        <v>5000</v>
      </c>
      <c r="J119" s="200">
        <v>5000</v>
      </c>
      <c r="L119" s="195"/>
      <c r="S119" s="210"/>
      <c r="T119" s="210"/>
      <c r="U119" s="210"/>
      <c r="V119" s="210"/>
      <c r="W119" s="210"/>
      <c r="X119" s="210"/>
      <c r="Y119" s="210"/>
      <c r="Z119" s="210"/>
      <c r="AA119" s="210"/>
    </row>
    <row r="120" spans="4:27" s="82" customFormat="1" x14ac:dyDescent="0.25">
      <c r="D120" s="200" t="s">
        <v>149</v>
      </c>
      <c r="E120" s="198">
        <v>5000</v>
      </c>
      <c r="F120" s="200">
        <v>1000</v>
      </c>
      <c r="G120" s="195"/>
      <c r="H120" s="200" t="s">
        <v>149</v>
      </c>
      <c r="I120" s="198">
        <v>800</v>
      </c>
      <c r="J120" s="200">
        <v>1000</v>
      </c>
      <c r="L120" s="195"/>
      <c r="S120" s="210"/>
      <c r="T120" s="210"/>
      <c r="U120" s="210"/>
      <c r="V120" s="210"/>
      <c r="W120" s="210"/>
      <c r="X120" s="210"/>
      <c r="Y120" s="210"/>
      <c r="Z120" s="210"/>
      <c r="AA120" s="210"/>
    </row>
    <row r="121" spans="4:27" s="82" customFormat="1" x14ac:dyDescent="0.25">
      <c r="D121" s="200" t="s">
        <v>151</v>
      </c>
      <c r="E121" s="198">
        <v>5000</v>
      </c>
      <c r="F121" s="200">
        <v>1000</v>
      </c>
      <c r="G121" s="195"/>
      <c r="H121" s="200" t="s">
        <v>151</v>
      </c>
      <c r="I121" s="198">
        <v>1200</v>
      </c>
      <c r="J121" s="200">
        <v>1000</v>
      </c>
      <c r="L121" s="195"/>
      <c r="S121" s="210"/>
      <c r="T121" s="210"/>
      <c r="U121" s="210"/>
      <c r="V121" s="210"/>
      <c r="W121" s="210"/>
      <c r="X121" s="210"/>
      <c r="Y121" s="210"/>
      <c r="Z121" s="210"/>
      <c r="AA121" s="210"/>
    </row>
    <row r="122" spans="4:27" s="82" customFormat="1" x14ac:dyDescent="0.25">
      <c r="D122" s="200" t="s">
        <v>178</v>
      </c>
      <c r="E122" s="198">
        <v>5000</v>
      </c>
      <c r="F122" s="200">
        <v>1000</v>
      </c>
      <c r="G122" s="195"/>
      <c r="H122" s="200" t="s">
        <v>178</v>
      </c>
      <c r="I122" s="198">
        <v>1200</v>
      </c>
      <c r="J122" s="200">
        <v>1000</v>
      </c>
      <c r="L122" s="195"/>
      <c r="S122" s="210"/>
      <c r="T122" s="210"/>
      <c r="U122" s="210"/>
      <c r="V122" s="210"/>
      <c r="W122" s="210"/>
      <c r="X122" s="210"/>
      <c r="Y122" s="210"/>
      <c r="Z122" s="210"/>
      <c r="AA122" s="210"/>
    </row>
    <row r="123" spans="4:27" s="82" customFormat="1" x14ac:dyDescent="0.25">
      <c r="K123" s="195"/>
      <c r="P123" s="195"/>
      <c r="Q123" s="195"/>
      <c r="S123" s="210"/>
      <c r="T123" s="210"/>
      <c r="U123" s="210"/>
      <c r="V123" s="210"/>
      <c r="W123" s="210"/>
      <c r="X123" s="210"/>
      <c r="Y123" s="210"/>
      <c r="Z123" s="210"/>
      <c r="AA123" s="210"/>
    </row>
    <row r="124" spans="4:27" s="82" customFormat="1" x14ac:dyDescent="0.25">
      <c r="K124" s="195"/>
      <c r="L124" s="195"/>
      <c r="S124" s="210"/>
      <c r="T124" s="210"/>
      <c r="U124" s="210"/>
      <c r="V124" s="210"/>
      <c r="W124" s="210"/>
      <c r="X124" s="210"/>
      <c r="Y124" s="210"/>
      <c r="Z124" s="210"/>
      <c r="AA124" s="210"/>
    </row>
    <row r="125" spans="4:27" s="82" customFormat="1" x14ac:dyDescent="0.25">
      <c r="I125" s="195"/>
      <c r="J125" s="195"/>
      <c r="S125" s="210"/>
      <c r="T125" s="210"/>
      <c r="U125" s="210"/>
      <c r="V125" s="210"/>
      <c r="W125" s="210"/>
      <c r="X125" s="210"/>
      <c r="Y125" s="210"/>
      <c r="Z125" s="210"/>
      <c r="AA125" s="210"/>
    </row>
    <row r="126" spans="4:27" s="82" customFormat="1" ht="14" x14ac:dyDescent="0.25">
      <c r="D126" s="201" t="s">
        <v>316</v>
      </c>
      <c r="E126" s="202"/>
      <c r="F126" s="202"/>
      <c r="G126" s="202"/>
      <c r="H126" s="202"/>
      <c r="I126" s="202"/>
      <c r="J126" s="202"/>
      <c r="K126" s="208"/>
      <c r="L126" s="208"/>
      <c r="M126" s="202"/>
      <c r="N126" s="202"/>
      <c r="O126" s="202"/>
      <c r="P126" s="202"/>
      <c r="Q126" s="202"/>
      <c r="S126" s="210"/>
      <c r="T126" s="210"/>
      <c r="U126" s="210"/>
      <c r="V126" s="210"/>
      <c r="W126" s="210"/>
      <c r="X126" s="210"/>
      <c r="Y126" s="210"/>
      <c r="Z126" s="210"/>
      <c r="AA126" s="210"/>
    </row>
    <row r="127" spans="4:27" s="82" customFormat="1" ht="56" x14ac:dyDescent="0.25">
      <c r="D127" s="203"/>
      <c r="E127" s="204" t="s">
        <v>317</v>
      </c>
      <c r="F127" s="204" t="s">
        <v>102</v>
      </c>
      <c r="G127" s="204" t="s">
        <v>103</v>
      </c>
      <c r="H127" s="204" t="s">
        <v>104</v>
      </c>
      <c r="I127" s="204" t="s">
        <v>105</v>
      </c>
      <c r="J127" s="202"/>
      <c r="K127" s="208"/>
      <c r="L127" s="209" t="s">
        <v>106</v>
      </c>
      <c r="M127" s="206"/>
      <c r="N127" s="209"/>
      <c r="O127" s="209"/>
      <c r="P127" s="209"/>
      <c r="Q127" s="209"/>
      <c r="S127" s="210"/>
      <c r="T127" s="210"/>
      <c r="U127" s="210"/>
      <c r="V127" s="210"/>
      <c r="W127" s="210"/>
      <c r="X127" s="210"/>
      <c r="Y127" s="210"/>
      <c r="Z127" s="210"/>
      <c r="AA127" s="210"/>
    </row>
    <row r="128" spans="4:27" s="82" customFormat="1" ht="14" x14ac:dyDescent="0.25">
      <c r="D128" s="202"/>
      <c r="E128" s="205">
        <f>SUM(F128:I128)</f>
        <v>64000</v>
      </c>
      <c r="F128" s="205">
        <v>17000</v>
      </c>
      <c r="G128" s="205">
        <v>16000</v>
      </c>
      <c r="H128" s="205">
        <v>10000</v>
      </c>
      <c r="I128" s="205">
        <v>21000</v>
      </c>
      <c r="J128" s="202"/>
      <c r="K128" s="208" t="s">
        <v>109</v>
      </c>
      <c r="L128" s="208">
        <v>20000</v>
      </c>
      <c r="M128" s="206"/>
      <c r="N128" s="208"/>
      <c r="O128" s="208"/>
      <c r="P128" s="208"/>
      <c r="Q128" s="208"/>
      <c r="S128" s="210"/>
      <c r="T128" s="210"/>
      <c r="U128" s="210"/>
      <c r="V128" s="210"/>
      <c r="W128" s="210"/>
      <c r="X128" s="210"/>
      <c r="Y128" s="210"/>
      <c r="Z128" s="210"/>
      <c r="AA128" s="210"/>
    </row>
    <row r="129" spans="2:27" s="82" customFormat="1" ht="14" x14ac:dyDescent="0.25">
      <c r="D129" s="205"/>
      <c r="E129" s="205"/>
      <c r="F129" s="205"/>
      <c r="G129" s="205"/>
      <c r="H129" s="205"/>
      <c r="I129" s="205"/>
      <c r="J129" s="202"/>
      <c r="K129" s="208" t="s">
        <v>115</v>
      </c>
      <c r="L129" s="208">
        <v>10000</v>
      </c>
      <c r="M129" s="206"/>
      <c r="N129" s="208"/>
      <c r="O129" s="208"/>
      <c r="P129" s="208"/>
      <c r="Q129" s="208"/>
      <c r="S129" s="210"/>
      <c r="T129" s="210"/>
      <c r="U129" s="210"/>
      <c r="V129" s="210"/>
      <c r="W129" s="210"/>
      <c r="X129" s="210"/>
      <c r="Y129" s="210"/>
      <c r="Z129" s="210"/>
      <c r="AA129" s="210"/>
    </row>
    <row r="130" spans="2:27" s="82" customFormat="1" ht="14" x14ac:dyDescent="0.25">
      <c r="D130" s="205"/>
      <c r="E130" s="205"/>
      <c r="F130" s="205"/>
      <c r="G130" s="205"/>
      <c r="H130" s="205"/>
      <c r="I130" s="205"/>
      <c r="J130" s="202"/>
      <c r="K130" s="208" t="s">
        <v>117</v>
      </c>
      <c r="L130" s="208">
        <v>30000</v>
      </c>
      <c r="M130" s="206"/>
      <c r="N130" s="208"/>
      <c r="O130" s="208"/>
      <c r="P130" s="208"/>
      <c r="Q130" s="208"/>
      <c r="S130" s="210"/>
      <c r="T130" s="210"/>
      <c r="U130" s="210"/>
      <c r="V130" s="210"/>
      <c r="W130" s="210"/>
      <c r="X130" s="210"/>
      <c r="Y130" s="210"/>
      <c r="Z130" s="210"/>
      <c r="AA130" s="210"/>
    </row>
    <row r="131" spans="2:27" s="82" customFormat="1" ht="14" x14ac:dyDescent="0.25">
      <c r="D131" s="205"/>
      <c r="E131" s="202"/>
      <c r="F131" s="202"/>
      <c r="G131" s="202"/>
      <c r="H131" s="202"/>
      <c r="I131" s="202"/>
      <c r="J131" s="202"/>
      <c r="K131" s="208" t="s">
        <v>123</v>
      </c>
      <c r="L131" s="208">
        <v>10000</v>
      </c>
      <c r="M131" s="206"/>
      <c r="N131" s="208"/>
      <c r="O131" s="208"/>
      <c r="P131" s="208"/>
      <c r="Q131" s="208"/>
      <c r="S131" s="210"/>
      <c r="T131" s="210"/>
      <c r="U131" s="210"/>
      <c r="V131" s="210"/>
      <c r="W131" s="210"/>
      <c r="X131" s="210"/>
      <c r="Y131" s="210"/>
      <c r="Z131" s="210"/>
      <c r="AA131" s="210"/>
    </row>
    <row r="132" spans="2:27" s="82" customFormat="1" ht="14" x14ac:dyDescent="0.25">
      <c r="D132" s="205"/>
      <c r="E132" s="202"/>
      <c r="F132" s="202"/>
      <c r="G132" s="202"/>
      <c r="H132" s="202"/>
      <c r="I132" s="202"/>
      <c r="J132" s="202"/>
      <c r="K132" s="208" t="s">
        <v>126</v>
      </c>
      <c r="L132" s="208">
        <v>30000</v>
      </c>
      <c r="M132" s="206"/>
      <c r="N132" s="208"/>
      <c r="O132" s="208"/>
      <c r="P132" s="208"/>
      <c r="Q132" s="208"/>
      <c r="S132" s="210"/>
      <c r="T132" s="210"/>
      <c r="U132" s="210"/>
      <c r="V132" s="210"/>
      <c r="W132" s="210"/>
      <c r="X132" s="210"/>
      <c r="Y132" s="210"/>
      <c r="Z132" s="210"/>
      <c r="AA132" s="210"/>
    </row>
    <row r="133" spans="2:27" s="82" customFormat="1" ht="14" x14ac:dyDescent="0.25">
      <c r="D133" s="202"/>
      <c r="E133" s="202"/>
      <c r="F133" s="202"/>
      <c r="G133" s="202"/>
      <c r="H133" s="202"/>
      <c r="I133" s="202"/>
      <c r="J133" s="202"/>
      <c r="K133" s="208"/>
      <c r="L133" s="208"/>
      <c r="M133" s="202"/>
      <c r="N133" s="202"/>
      <c r="O133" s="202"/>
      <c r="P133" s="202"/>
      <c r="Q133" s="202"/>
      <c r="S133" s="210"/>
      <c r="T133" s="210"/>
      <c r="U133" s="210"/>
      <c r="V133" s="210"/>
      <c r="W133" s="210"/>
      <c r="X133" s="210"/>
      <c r="Y133" s="210"/>
      <c r="Z133" s="210"/>
      <c r="AA133" s="210"/>
    </row>
    <row r="134" spans="2:27" s="82" customFormat="1" x14ac:dyDescent="0.25">
      <c r="I134" s="195"/>
      <c r="J134" s="195"/>
      <c r="S134" s="210"/>
      <c r="T134" s="210"/>
      <c r="U134" s="210"/>
      <c r="V134" s="210"/>
      <c r="W134" s="210"/>
      <c r="X134" s="210"/>
      <c r="Y134" s="210"/>
      <c r="Z134" s="210"/>
      <c r="AA134" s="210"/>
    </row>
    <row r="135" spans="2:27" s="82" customFormat="1" x14ac:dyDescent="0.25">
      <c r="I135" s="195"/>
      <c r="J135" s="195"/>
      <c r="S135" s="210"/>
      <c r="T135" s="210"/>
      <c r="U135" s="210"/>
      <c r="V135" s="210"/>
      <c r="W135" s="210"/>
      <c r="X135" s="210"/>
      <c r="Y135" s="210"/>
      <c r="Z135" s="210"/>
      <c r="AA135" s="210"/>
    </row>
    <row r="136" spans="2:27" s="82" customFormat="1" x14ac:dyDescent="0.25">
      <c r="I136" s="195"/>
      <c r="J136" s="195"/>
      <c r="S136" s="210"/>
      <c r="T136" s="210"/>
      <c r="U136" s="210"/>
      <c r="V136" s="210"/>
      <c r="W136" s="210"/>
      <c r="X136" s="210"/>
      <c r="Y136" s="210"/>
      <c r="Z136" s="210"/>
      <c r="AA136" s="210"/>
    </row>
    <row r="137" spans="2:27" x14ac:dyDescent="0.25">
      <c r="B137" s="82"/>
      <c r="C137" s="82"/>
      <c r="D137" s="82"/>
      <c r="E137" s="82"/>
      <c r="F137" s="82"/>
      <c r="G137" s="82"/>
      <c r="H137" s="82"/>
      <c r="I137" s="195"/>
      <c r="J137" s="195"/>
      <c r="K137" s="82"/>
      <c r="L137" s="82"/>
      <c r="M137" s="82"/>
      <c r="N137" s="82"/>
      <c r="O137" s="82"/>
      <c r="P137" s="82"/>
      <c r="Q137" s="82"/>
    </row>
    <row r="140" spans="2:27" ht="14" x14ac:dyDescent="0.25">
      <c r="R140" s="211"/>
      <c r="S140" s="212"/>
    </row>
    <row r="141" spans="2:27" ht="14" x14ac:dyDescent="0.25">
      <c r="R141" s="213"/>
      <c r="S141" s="5"/>
    </row>
    <row r="142" spans="2:27" ht="14" x14ac:dyDescent="0.25">
      <c r="R142" s="214"/>
      <c r="S142" s="5"/>
    </row>
    <row r="143" spans="2:27" ht="14" x14ac:dyDescent="0.25">
      <c r="R143" s="214"/>
      <c r="S143" s="5"/>
    </row>
    <row r="144" spans="2:27" ht="14" x14ac:dyDescent="0.25">
      <c r="R144" s="214"/>
      <c r="S144" s="4"/>
    </row>
    <row r="145" spans="18:19" ht="14" x14ac:dyDescent="0.25">
      <c r="R145" s="214"/>
      <c r="S145" s="30"/>
    </row>
    <row r="146" spans="18:19" ht="14" x14ac:dyDescent="0.25">
      <c r="R146" s="214"/>
      <c r="S146" s="30"/>
    </row>
    <row r="147" spans="18:19" ht="14" x14ac:dyDescent="0.25">
      <c r="R147" s="211"/>
      <c r="S147" s="30"/>
    </row>
    <row r="148" spans="18:19" ht="14" x14ac:dyDescent="0.25">
      <c r="R148" s="211"/>
      <c r="S148" s="211"/>
    </row>
    <row r="149" spans="18:19" ht="14" x14ac:dyDescent="0.25">
      <c r="R149"/>
      <c r="S149"/>
    </row>
    <row r="150" spans="18:19" x14ac:dyDescent="0.25">
      <c r="S150" s="30"/>
    </row>
    <row r="151" spans="18:19" x14ac:dyDescent="0.25">
      <c r="S151" s="30"/>
    </row>
    <row r="152" spans="18:19" x14ac:dyDescent="0.25">
      <c r="S152" s="30"/>
    </row>
    <row r="153" spans="18:19" x14ac:dyDescent="0.25">
      <c r="S153" s="30"/>
    </row>
    <row r="154" spans="18:19" x14ac:dyDescent="0.25">
      <c r="S154" s="30"/>
    </row>
    <row r="155" spans="18:19" x14ac:dyDescent="0.25">
      <c r="S155" s="30"/>
    </row>
    <row r="156" spans="18:19" x14ac:dyDescent="0.25">
      <c r="S156" s="30"/>
    </row>
    <row r="157" spans="18:19" x14ac:dyDescent="0.25">
      <c r="S157" s="30"/>
    </row>
    <row r="158" spans="18:19" x14ac:dyDescent="0.25">
      <c r="S158" s="25"/>
    </row>
    <row r="159" spans="18:19" x14ac:dyDescent="0.25">
      <c r="S159" s="30"/>
    </row>
  </sheetData>
  <mergeCells count="33">
    <mergeCell ref="B1:E1"/>
    <mergeCell ref="C37:I37"/>
    <mergeCell ref="J37:P37"/>
    <mergeCell ref="C45:D45"/>
    <mergeCell ref="E45:F45"/>
    <mergeCell ref="G45:H45"/>
    <mergeCell ref="I45:J45"/>
    <mergeCell ref="K45:L45"/>
    <mergeCell ref="C46:D46"/>
    <mergeCell ref="E46:F46"/>
    <mergeCell ref="G46:H46"/>
    <mergeCell ref="I46:J46"/>
    <mergeCell ref="K46:L46"/>
    <mergeCell ref="C47:D47"/>
    <mergeCell ref="E47:F47"/>
    <mergeCell ref="G47:H47"/>
    <mergeCell ref="I47:J47"/>
    <mergeCell ref="K47:L47"/>
    <mergeCell ref="C48:D48"/>
    <mergeCell ref="E48:F48"/>
    <mergeCell ref="G48:H48"/>
    <mergeCell ref="I48:J48"/>
    <mergeCell ref="K48:L48"/>
    <mergeCell ref="C49:D49"/>
    <mergeCell ref="E49:F49"/>
    <mergeCell ref="G49:H49"/>
    <mergeCell ref="I49:J49"/>
    <mergeCell ref="K49:L49"/>
    <mergeCell ref="C50:D50"/>
    <mergeCell ref="E50:F50"/>
    <mergeCell ref="G50:H50"/>
    <mergeCell ref="I50:J50"/>
    <mergeCell ref="K50:L50"/>
  </mergeCells>
  <phoneticPr fontId="10" type="noConversion"/>
  <pageMargins left="0.7" right="0.7" top="0.75" bottom="0.75" header="0.3" footer="0.3"/>
  <pageSetup paperSize="8" scale="58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业务员视图首页</vt:lpstr>
      <vt:lpstr>01-业务员-管理视图</vt:lpstr>
      <vt:lpstr>01-业务员-管理视图 </vt:lpstr>
      <vt:lpstr>02-区域销售-管理视图 （旧）</vt:lpstr>
      <vt:lpstr>03-业务单元总经理-管理视图（旧）</vt:lpstr>
      <vt:lpstr>'01-业务员-管理视图'!Print_Area</vt:lpstr>
      <vt:lpstr>'02-区域销售-管理视图 （旧）'!Print_Area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</dc:creator>
  <cp:lastModifiedBy>Administrator</cp:lastModifiedBy>
  <cp:lastPrinted>2022-04-20T05:53:00Z</cp:lastPrinted>
  <dcterms:created xsi:type="dcterms:W3CDTF">2021-02-19T02:27:00Z</dcterms:created>
  <dcterms:modified xsi:type="dcterms:W3CDTF">2023-05-29T02:58:29Z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2DDB32F49A8249F5914DDA72A57BF222</vt:lpwstr>
  </property>
  <property fmtid="{D5CDD505-2E9C-101B-9397-08002B2CF9AE}" pid="4" name="commondata">
    <vt:lpwstr>eyJoZGlkIjoiMzFkMDhhMzIyZWQ5ZmY1NjNiYmUxOWEzNDc2NGNmMGQifQ==</vt:lpwstr>
  </property>
</Properties>
</file>