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fkfi\Desktop\Stepan Orlov\programming university\RGU\lab5\"/>
    </mc:Choice>
  </mc:AlternateContent>
  <xr:revisionPtr revIDLastSave="0" documentId="13_ncr:1_{5FD66333-9F17-4E7D-A609-303B1E9AE5D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sk 3" sheetId="1" r:id="rId1"/>
    <sheet name="task 4" sheetId="2" r:id="rId2"/>
    <sheet name="task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1" i="1"/>
  <c r="I2" i="3"/>
  <c r="I3" i="3"/>
  <c r="I4" i="3"/>
  <c r="I5" i="3"/>
  <c r="I6" i="3"/>
  <c r="I7" i="3"/>
  <c r="I8" i="3"/>
  <c r="I9" i="3"/>
  <c r="I10" i="3"/>
  <c r="I1" i="3"/>
  <c r="C2" i="3"/>
  <c r="C3" i="3"/>
  <c r="C4" i="3"/>
  <c r="C5" i="3"/>
  <c r="C6" i="3"/>
  <c r="C7" i="3"/>
  <c r="C8" i="3"/>
  <c r="C9" i="3"/>
  <c r="C10" i="3"/>
  <c r="C1" i="3"/>
  <c r="J2" i="2"/>
  <c r="J3" i="2"/>
  <c r="J4" i="2"/>
  <c r="J5" i="2"/>
  <c r="J6" i="2"/>
  <c r="J7" i="2"/>
  <c r="J8" i="2"/>
  <c r="J9" i="2"/>
  <c r="J10" i="2"/>
  <c r="J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<sst xmlns="http://schemas.openxmlformats.org/spreadsheetml/2006/main" count="120" uniqueCount="97">
  <si>
    <t>Tokyo</t>
  </si>
  <si>
    <t>Paris</t>
  </si>
  <si>
    <t>Sydney</t>
  </si>
  <si>
    <t>Cairo</t>
  </si>
  <si>
    <t>Rio de Janeiro</t>
  </si>
  <si>
    <t>Istanbul</t>
  </si>
  <si>
    <t>Cape Town</t>
  </si>
  <si>
    <t>Toronto</t>
  </si>
  <si>
    <t>Moscow</t>
  </si>
  <si>
    <t>Buenos Aires</t>
  </si>
  <si>
    <t>Bangkok</t>
  </si>
  <si>
    <t>Berlin</t>
  </si>
  <si>
    <t>Nairobi</t>
  </si>
  <si>
    <t>Lima</t>
  </si>
  <si>
    <t>Seoul</t>
  </si>
  <si>
    <t>Dubai</t>
  </si>
  <si>
    <t>New York City</t>
  </si>
  <si>
    <t>Reykjavik</t>
  </si>
  <si>
    <t>Mumbai</t>
  </si>
  <si>
    <t>Athens</t>
  </si>
  <si>
    <t>Baker Street</t>
  </si>
  <si>
    <t>Champs-Élysées</t>
  </si>
  <si>
    <t>Orchard Road</t>
  </si>
  <si>
    <t>Wall Street</t>
  </si>
  <si>
    <t>Nevsky Prospekt</t>
  </si>
  <si>
    <t>Abbey Road</t>
  </si>
  <si>
    <t>Rodeo Drive</t>
  </si>
  <si>
    <t>Via del Corso</t>
  </si>
  <si>
    <t>Avenida Paulista</t>
  </si>
  <si>
    <t>Arbat Street</t>
  </si>
  <si>
    <t>Sunset Boulevard</t>
  </si>
  <si>
    <t>Friedrichstraße</t>
  </si>
  <si>
    <t>Nathan Road</t>
  </si>
  <si>
    <t>Ginza Street</t>
  </si>
  <si>
    <t>Kurfürstendamm</t>
  </si>
  <si>
    <t>Las Ramblas</t>
  </si>
  <si>
    <t>Michigan Avenue</t>
  </si>
  <si>
    <t>Collins Street</t>
  </si>
  <si>
    <t>Gran Vía</t>
  </si>
  <si>
    <t>Istiklal Avenue</t>
  </si>
  <si>
    <t>Darren</t>
  </si>
  <si>
    <t>Barnes</t>
  </si>
  <si>
    <t>Jerry</t>
  </si>
  <si>
    <t>Mendez</t>
  </si>
  <si>
    <t>James</t>
  </si>
  <si>
    <t>Thomas</t>
  </si>
  <si>
    <t>Robert</t>
  </si>
  <si>
    <t>Smith</t>
  </si>
  <si>
    <t>Roberts</t>
  </si>
  <si>
    <t>Michael</t>
  </si>
  <si>
    <t>Wilson</t>
  </si>
  <si>
    <t>Jessie</t>
  </si>
  <si>
    <t>Carr</t>
  </si>
  <si>
    <t>Charles</t>
  </si>
  <si>
    <t>Brown</t>
  </si>
  <si>
    <t>Robinson</t>
  </si>
  <si>
    <t>Lawrence</t>
  </si>
  <si>
    <t>Morton</t>
  </si>
  <si>
    <t>A</t>
  </si>
  <si>
    <t>B</t>
  </si>
  <si>
    <t>C</t>
  </si>
  <si>
    <t>Mitchell</t>
  </si>
  <si>
    <t>Schwartz</t>
  </si>
  <si>
    <t>Joseph</t>
  </si>
  <si>
    <t>Albert</t>
  </si>
  <si>
    <t>Norris</t>
  </si>
  <si>
    <t>Evelyn</t>
  </si>
  <si>
    <t>Love</t>
  </si>
  <si>
    <t>Berry</t>
  </si>
  <si>
    <t>Fred</t>
  </si>
  <si>
    <t>Davis</t>
  </si>
  <si>
    <t>Amy</t>
  </si>
  <si>
    <t>Victor</t>
  </si>
  <si>
    <t>Garcia</t>
  </si>
  <si>
    <t>Cynthia</t>
  </si>
  <si>
    <t>Barber</t>
  </si>
  <si>
    <t>Tracy</t>
  </si>
  <si>
    <t>Torres</t>
  </si>
  <si>
    <t>Andrew</t>
  </si>
  <si>
    <t>Sharp</t>
  </si>
  <si>
    <t>Nash</t>
  </si>
  <si>
    <t>Tracey</t>
  </si>
  <si>
    <t>Harris</t>
  </si>
  <si>
    <t>Antonio</t>
  </si>
  <si>
    <t>Jackson</t>
  </si>
  <si>
    <t>Grace</t>
  </si>
  <si>
    <t>Hayes</t>
  </si>
  <si>
    <t>Barbara</t>
  </si>
  <si>
    <t>Hubbard</t>
  </si>
  <si>
    <t>Geraldine</t>
  </si>
  <si>
    <t>Morgan</t>
  </si>
  <si>
    <t>Patrick</t>
  </si>
  <si>
    <t>Ross</t>
  </si>
  <si>
    <t>Christine</t>
  </si>
  <si>
    <t>Alexander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</si>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</sst>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K1" sqref="K1:K20"/>
    </sheetView>
  </sheetViews>
  <sheetFormatPr defaultRowHeight="14.4" x14ac:dyDescent="0.3"/>
  <cols>
    <col min="1" max="1" width="12.44140625" bestFit="1" customWidth="1"/>
    <col min="2" max="2" width="15.109375" bestFit="1" customWidth="1"/>
    <col min="3" max="3" width="3" bestFit="1" customWidth="1"/>
    <col min="4" max="4" width="2.6640625" bestFit="1" customWidth="1"/>
    <col min="5" max="5" width="4" bestFit="1" customWidth="1"/>
    <col min="6" max="6" width="7" bestFit="1" customWidth="1"/>
    <col min="7" max="7" width="5.44140625" bestFit="1" customWidth="1"/>
    <col min="8" max="8" width="15.109375" bestFit="1" customWidth="1"/>
    <col min="9" max="10" width="13.21875" bestFit="1" customWidth="1"/>
  </cols>
  <sheetData>
    <row r="1" spans="1:11" x14ac:dyDescent="0.3">
      <c r="A1" t="s">
        <v>0</v>
      </c>
      <c r="B1" t="s">
        <v>20</v>
      </c>
      <c r="C1">
        <v>63</v>
      </c>
      <c r="D1" t="str">
        <f>LEFT(A1,1)</f>
        <v>T</v>
      </c>
      <c r="E1">
        <v>35</v>
      </c>
      <c r="F1">
        <v>497354</v>
      </c>
      <c r="G1" s="1">
        <v>88.5</v>
      </c>
      <c r="H1" s="2">
        <v>79630055021329</v>
      </c>
      <c r="I1" s="3">
        <v>45623.451800462964</v>
      </c>
      <c r="J1" s="3">
        <v>45635.151800462962</v>
      </c>
      <c r="K1" t="str">
        <f>SUBSTITUTE(A1," ","_")&amp;" "&amp;SUBSTITUTE(B1," ","_")&amp;" "&amp;C1&amp;" "&amp;D1&amp;" "&amp;E1&amp;" "&amp;F1&amp;" "&amp;SUBSTITUTE(TEXT(G1,"0,00"),",",".")&amp;" "&amp;H1&amp;" "&amp;SUBSTITUTE(TEXT(I1,"ДД:ММ:ГГГГ_ЧЧ:ММ:СС")," "," ")&amp;" "&amp;SUBSTITUTE(TEXT(J1,"ДД:ММ:ГГГГ_ЧЧ:ММ:СС")," "," ")</f>
        <v>Tokyo Baker_Street 63 T 35 497354 88.50 79630055021329 27:11:2024 10:50:36 09:12:2024 3:38:36</v>
      </c>
    </row>
    <row r="2" spans="1:11" x14ac:dyDescent="0.3">
      <c r="A2" t="s">
        <v>1</v>
      </c>
      <c r="B2" t="s">
        <v>21</v>
      </c>
      <c r="C2">
        <v>96</v>
      </c>
      <c r="D2" t="str">
        <f t="shared" ref="D2:D20" si="0">LEFT(A2,1)</f>
        <v>P</v>
      </c>
      <c r="E2">
        <v>157</v>
      </c>
      <c r="F2">
        <v>514556</v>
      </c>
      <c r="G2" s="1">
        <v>0.3188405797101449</v>
      </c>
      <c r="H2" s="2">
        <v>59910348646652</v>
      </c>
      <c r="I2" s="3">
        <v>45623.451800462964</v>
      </c>
      <c r="J2" s="3">
        <v>45624.451800462964</v>
      </c>
      <c r="K2" t="str">
        <f t="shared" ref="K2:K20" si="1">SUBSTITUTE(A2," ","_")&amp;" "&amp;SUBSTITUTE(B2," ","_")&amp;" "&amp;C2&amp;" "&amp;D2&amp;" "&amp;E2&amp;" "&amp;F2&amp;" "&amp;SUBSTITUTE(TEXT(G2,"0,00"),",",".")&amp;" "&amp;H2&amp;" "&amp;SUBSTITUTE(TEXT(I2,"ДД:ММ:ГГГГ_ЧЧ:ММ:СС")," "," ")&amp;" "&amp;SUBSTITUTE(TEXT(J2,"ДД:ММ:ГГГГ_ЧЧ:ММ:СС")," "," ")</f>
        <v>Paris Champs-Élysées 96 P 157 514556 0.32 59910348646652 27:11:2024 10:50:36 28:11:2024 10:50:36</v>
      </c>
    </row>
    <row r="3" spans="1:11" x14ac:dyDescent="0.3">
      <c r="A3" t="s">
        <v>2</v>
      </c>
      <c r="B3" t="s">
        <v>22</v>
      </c>
      <c r="C3">
        <v>31</v>
      </c>
      <c r="D3" t="str">
        <f t="shared" si="0"/>
        <v>S</v>
      </c>
      <c r="E3">
        <v>123</v>
      </c>
      <c r="F3">
        <v>167834</v>
      </c>
      <c r="G3" s="1">
        <v>1.5423728813559323</v>
      </c>
      <c r="H3" s="2">
        <v>59681960757936</v>
      </c>
      <c r="I3" s="3">
        <v>45623.451800462964</v>
      </c>
      <c r="J3" s="3">
        <v>45630.451800462964</v>
      </c>
      <c r="K3" t="str">
        <f t="shared" si="1"/>
        <v>Sydney Orchard_Road 31 S 123 167834 1.54 59681960757936 27:11:2024 10:50:36 04:12:2024 10:50:36</v>
      </c>
    </row>
    <row r="4" spans="1:11" x14ac:dyDescent="0.3">
      <c r="A4" t="s">
        <v>3</v>
      </c>
      <c r="B4" t="s">
        <v>23</v>
      </c>
      <c r="C4">
        <v>35</v>
      </c>
      <c r="D4" t="str">
        <f t="shared" si="0"/>
        <v>C</v>
      </c>
      <c r="E4">
        <v>139</v>
      </c>
      <c r="F4">
        <v>862013</v>
      </c>
      <c r="G4" s="1">
        <v>10.673913043478262</v>
      </c>
      <c r="H4" s="2">
        <v>74678650187110</v>
      </c>
      <c r="I4" s="3">
        <v>45623.451800462964</v>
      </c>
      <c r="J4" s="3">
        <v>45632.451800462964</v>
      </c>
      <c r="K4" t="str">
        <f t="shared" si="1"/>
        <v>Cairo Wall_Street 35 C 139 862013 10.67 74678650187110 27:11:2024 10:50:36 06:12:2024 10:50:36</v>
      </c>
    </row>
    <row r="5" spans="1:11" x14ac:dyDescent="0.3">
      <c r="A5" t="s">
        <v>4</v>
      </c>
      <c r="B5" t="s">
        <v>24</v>
      </c>
      <c r="C5">
        <v>74</v>
      </c>
      <c r="D5" t="str">
        <f t="shared" si="0"/>
        <v>R</v>
      </c>
      <c r="E5">
        <v>96</v>
      </c>
      <c r="F5">
        <v>320666</v>
      </c>
      <c r="G5" s="1">
        <v>1.8095238095238095</v>
      </c>
      <c r="H5" s="2">
        <v>71491089520895</v>
      </c>
      <c r="I5" s="3">
        <v>45623.451800462964</v>
      </c>
      <c r="J5" s="3">
        <v>45630.451800462964</v>
      </c>
      <c r="K5" t="str">
        <f t="shared" si="1"/>
        <v>Rio_de_Janeiro Nevsky_Prospekt 74 R 96 320666 1.81 71491089520895 27:11:2024 10:50:36 04:12:2024 10:50:36</v>
      </c>
    </row>
    <row r="6" spans="1:11" x14ac:dyDescent="0.3">
      <c r="A6" t="s">
        <v>5</v>
      </c>
      <c r="B6" t="s">
        <v>25</v>
      </c>
      <c r="C6">
        <v>54</v>
      </c>
      <c r="D6" t="str">
        <f t="shared" si="0"/>
        <v>I</v>
      </c>
      <c r="E6">
        <v>43</v>
      </c>
      <c r="F6">
        <v>830775</v>
      </c>
      <c r="G6" s="1">
        <v>5.8791208791208796</v>
      </c>
      <c r="H6" s="2">
        <v>27944065585649</v>
      </c>
      <c r="I6" s="3">
        <v>45623.451800462964</v>
      </c>
      <c r="J6" s="3">
        <v>45633.451800462964</v>
      </c>
      <c r="K6" t="str">
        <f t="shared" si="1"/>
        <v>Istanbul Abbey_Road 54 I 43 830775 5.88 27944065585649 27:11:2024 10:50:36 07:12:2024 10:50:36</v>
      </c>
    </row>
    <row r="7" spans="1:11" x14ac:dyDescent="0.3">
      <c r="A7" t="s">
        <v>6</v>
      </c>
      <c r="B7" t="s">
        <v>26</v>
      </c>
      <c r="C7">
        <v>85</v>
      </c>
      <c r="D7" t="str">
        <f t="shared" si="0"/>
        <v>C</v>
      </c>
      <c r="E7">
        <v>198</v>
      </c>
      <c r="F7">
        <v>564915</v>
      </c>
      <c r="G7" s="1">
        <v>13.828571428571429</v>
      </c>
      <c r="H7" s="2">
        <v>56932984608628</v>
      </c>
      <c r="I7" s="3">
        <v>45623.451800462964</v>
      </c>
      <c r="J7" s="3">
        <v>45629.451800462964</v>
      </c>
      <c r="K7" t="str">
        <f t="shared" si="1"/>
        <v>Cape_Town Rodeo_Drive 85 C 198 564915 13.83 56932984608628 27:11:2024 10:50:36 03:12:2024 10:50:36</v>
      </c>
    </row>
    <row r="8" spans="1:11" x14ac:dyDescent="0.3">
      <c r="A8" t="s">
        <v>7</v>
      </c>
      <c r="B8" t="s">
        <v>27</v>
      </c>
      <c r="C8">
        <v>35</v>
      </c>
      <c r="D8" t="str">
        <f t="shared" si="0"/>
        <v>T</v>
      </c>
      <c r="E8">
        <v>81</v>
      </c>
      <c r="F8">
        <v>383272</v>
      </c>
      <c r="G8" s="1">
        <v>4.816901408450704</v>
      </c>
      <c r="H8" s="2">
        <v>83450203338344</v>
      </c>
      <c r="I8" s="3">
        <v>45623.451800462964</v>
      </c>
      <c r="J8" s="3">
        <v>45626.451800462964</v>
      </c>
      <c r="K8" t="str">
        <f t="shared" si="1"/>
        <v>Toronto Via_del_Corso 35 T 81 383272 4.82 83450203338344 27:11:2024 10:50:36 30:11:2024 10:50:36</v>
      </c>
    </row>
    <row r="9" spans="1:11" x14ac:dyDescent="0.3">
      <c r="A9" t="s">
        <v>8</v>
      </c>
      <c r="B9" t="s">
        <v>28</v>
      </c>
      <c r="C9">
        <v>58</v>
      </c>
      <c r="D9" t="str">
        <f t="shared" si="0"/>
        <v>M</v>
      </c>
      <c r="E9">
        <v>105</v>
      </c>
      <c r="F9">
        <v>882865</v>
      </c>
      <c r="G9" s="1">
        <v>12.710144927536232</v>
      </c>
      <c r="H9" s="2">
        <v>74690304012435</v>
      </c>
      <c r="I9" s="3">
        <v>45623.451800462964</v>
      </c>
      <c r="J9" s="3">
        <v>45632.451800462964</v>
      </c>
      <c r="K9" t="str">
        <f t="shared" si="1"/>
        <v>Moscow Avenida_Paulista 58 M 105 882865 12.71 74690304012435 27:11:2024 10:50:36 06:12:2024 10:50:36</v>
      </c>
    </row>
    <row r="10" spans="1:11" x14ac:dyDescent="0.3">
      <c r="A10" t="s">
        <v>9</v>
      </c>
      <c r="B10" t="s">
        <v>29</v>
      </c>
      <c r="C10">
        <v>70</v>
      </c>
      <c r="D10" t="str">
        <f t="shared" si="0"/>
        <v>B</v>
      </c>
      <c r="E10">
        <v>40</v>
      </c>
      <c r="F10">
        <v>542716</v>
      </c>
      <c r="G10" s="1">
        <v>1.2941176470588236</v>
      </c>
      <c r="H10" s="2">
        <v>67872404180867</v>
      </c>
      <c r="I10" s="3">
        <v>45623.451800462964</v>
      </c>
      <c r="J10" s="3">
        <v>45624.451800462964</v>
      </c>
      <c r="K10" t="str">
        <f t="shared" si="1"/>
        <v>Buenos_Aires Arbat_Street 70 B 40 542716 1.29 67872404180867 27:11:2024 10:50:36 28:11:2024 10:50:36</v>
      </c>
    </row>
    <row r="11" spans="1:11" x14ac:dyDescent="0.3">
      <c r="A11" t="s">
        <v>10</v>
      </c>
      <c r="B11" t="s">
        <v>30</v>
      </c>
      <c r="C11">
        <v>89</v>
      </c>
      <c r="D11" t="str">
        <f t="shared" si="0"/>
        <v>B</v>
      </c>
      <c r="E11">
        <v>147</v>
      </c>
      <c r="F11">
        <v>681922</v>
      </c>
      <c r="G11" s="1">
        <v>15.078947368421053</v>
      </c>
      <c r="H11" s="2">
        <v>17755350253582</v>
      </c>
      <c r="I11" s="3">
        <v>45623.451800462964</v>
      </c>
      <c r="J11" s="3">
        <v>45629.451800462964</v>
      </c>
      <c r="K11" t="str">
        <f t="shared" si="1"/>
        <v>Bangkok Sunset_Boulevard 89 B 147 681922 15.08 17755350253582 27:11:2024 10:50:36 03:12:2024 10:50:36</v>
      </c>
    </row>
    <row r="12" spans="1:11" x14ac:dyDescent="0.3">
      <c r="A12" t="s">
        <v>11</v>
      </c>
      <c r="B12" t="s">
        <v>31</v>
      </c>
      <c r="C12">
        <v>85</v>
      </c>
      <c r="D12" t="str">
        <f t="shared" si="0"/>
        <v>B</v>
      </c>
      <c r="E12">
        <v>128</v>
      </c>
      <c r="F12">
        <v>987614</v>
      </c>
      <c r="G12" s="1">
        <v>14.257575757575758</v>
      </c>
      <c r="H12" s="2">
        <v>95533174862946</v>
      </c>
      <c r="I12" s="3">
        <v>45623.451800462964</v>
      </c>
      <c r="J12" s="3">
        <v>45624.451800462964</v>
      </c>
      <c r="K12" t="str">
        <f t="shared" si="1"/>
        <v>Berlin Friedrichstraße 85 B 128 987614 14.26 95533174862946 27:11:2024 10:50:36 28:11:2024 10:50:36</v>
      </c>
    </row>
    <row r="13" spans="1:11" x14ac:dyDescent="0.3">
      <c r="A13" t="s">
        <v>12</v>
      </c>
      <c r="B13" t="s">
        <v>32</v>
      </c>
      <c r="C13">
        <v>11</v>
      </c>
      <c r="D13" t="str">
        <f t="shared" si="0"/>
        <v>N</v>
      </c>
      <c r="E13">
        <v>13</v>
      </c>
      <c r="F13">
        <v>612332</v>
      </c>
      <c r="G13" s="1">
        <v>45</v>
      </c>
      <c r="H13" s="2">
        <v>25820214042258</v>
      </c>
      <c r="I13" s="3">
        <v>45623.451800462964</v>
      </c>
      <c r="J13" s="3">
        <v>45624.451800462964</v>
      </c>
      <c r="K13" t="str">
        <f t="shared" si="1"/>
        <v>Nairobi Nathan_Road 11 N 13 612332 45.00 25820214042258 27:11:2024 10:50:36 28:11:2024 10:50:36</v>
      </c>
    </row>
    <row r="14" spans="1:11" x14ac:dyDescent="0.3">
      <c r="A14" t="s">
        <v>13</v>
      </c>
      <c r="B14" t="s">
        <v>33</v>
      </c>
      <c r="C14">
        <v>14</v>
      </c>
      <c r="D14" t="str">
        <f t="shared" si="0"/>
        <v>L</v>
      </c>
      <c r="E14">
        <v>180</v>
      </c>
      <c r="F14">
        <v>818799</v>
      </c>
      <c r="G14" s="1">
        <v>3.911111111111111</v>
      </c>
      <c r="H14" s="2">
        <v>64896258324149</v>
      </c>
      <c r="I14" s="3">
        <v>45623.451800462964</v>
      </c>
      <c r="J14" s="3">
        <v>45633.451800462964</v>
      </c>
      <c r="K14" t="str">
        <f t="shared" si="1"/>
        <v>Lima Ginza_Street 14 L 180 818799 3.91 64896258324149 27:11:2024 10:50:36 07:12:2024 10:50:36</v>
      </c>
    </row>
    <row r="15" spans="1:11" x14ac:dyDescent="0.3">
      <c r="A15" t="s">
        <v>14</v>
      </c>
      <c r="B15" t="s">
        <v>34</v>
      </c>
      <c r="C15">
        <v>46</v>
      </c>
      <c r="D15" t="str">
        <f t="shared" si="0"/>
        <v>S</v>
      </c>
      <c r="E15">
        <v>54</v>
      </c>
      <c r="F15">
        <v>649745</v>
      </c>
      <c r="G15" s="1">
        <v>7.1749999999999998</v>
      </c>
      <c r="H15" s="2">
        <v>19673776053458</v>
      </c>
      <c r="I15" s="3">
        <v>45623.451800462964</v>
      </c>
      <c r="J15" s="3">
        <v>45631.451800462964</v>
      </c>
      <c r="K15" t="str">
        <f t="shared" si="1"/>
        <v>Seoul Kurfürstendamm 46 S 54 649745 7.18 19673776053458 27:11:2024 10:50:36 05:12:2024 10:50:36</v>
      </c>
    </row>
    <row r="16" spans="1:11" x14ac:dyDescent="0.3">
      <c r="A16" t="s">
        <v>15</v>
      </c>
      <c r="B16" t="s">
        <v>35</v>
      </c>
      <c r="C16">
        <v>17</v>
      </c>
      <c r="D16" t="str">
        <f t="shared" si="0"/>
        <v>D</v>
      </c>
      <c r="E16">
        <v>44</v>
      </c>
      <c r="F16">
        <v>444449</v>
      </c>
      <c r="G16" s="1">
        <v>89.63636363636364</v>
      </c>
      <c r="H16" s="2">
        <v>69712812660894</v>
      </c>
      <c r="I16" s="3">
        <v>45623.451800462964</v>
      </c>
      <c r="J16" s="3">
        <v>45624.451800462964</v>
      </c>
      <c r="K16" t="str">
        <f t="shared" si="1"/>
        <v>Dubai Las_Ramblas 17 D 44 444449 89.64 69712812660894 27:11:2024 10:50:36 28:11:2024 10:50:36</v>
      </c>
    </row>
    <row r="17" spans="1:11" x14ac:dyDescent="0.3">
      <c r="A17" t="s">
        <v>16</v>
      </c>
      <c r="B17" t="s">
        <v>36</v>
      </c>
      <c r="C17">
        <v>80</v>
      </c>
      <c r="D17" t="str">
        <f t="shared" si="0"/>
        <v>N</v>
      </c>
      <c r="E17">
        <v>142</v>
      </c>
      <c r="F17">
        <v>458615</v>
      </c>
      <c r="G17" s="1">
        <v>25.210526315789473</v>
      </c>
      <c r="H17" s="2">
        <v>41762744333471</v>
      </c>
      <c r="I17" s="3">
        <v>45623.451800462964</v>
      </c>
      <c r="J17" s="3">
        <v>45626.451800462964</v>
      </c>
      <c r="K17" t="str">
        <f t="shared" si="1"/>
        <v>New_York_City Michigan_Avenue 80 N 142 458615 25.21 41762744333471 27:11:2024 10:50:36 30:11:2024 10:50:36</v>
      </c>
    </row>
    <row r="18" spans="1:11" x14ac:dyDescent="0.3">
      <c r="A18" t="s">
        <v>17</v>
      </c>
      <c r="B18" t="s">
        <v>37</v>
      </c>
      <c r="C18">
        <v>10</v>
      </c>
      <c r="D18" t="str">
        <f t="shared" si="0"/>
        <v>R</v>
      </c>
      <c r="E18">
        <v>26</v>
      </c>
      <c r="F18">
        <v>264709</v>
      </c>
      <c r="G18" s="1">
        <v>1.2903225806451613</v>
      </c>
      <c r="H18" s="2">
        <v>44891458258470</v>
      </c>
      <c r="I18" s="3">
        <v>45623.451800462964</v>
      </c>
      <c r="J18" s="3">
        <v>45629.451800462964</v>
      </c>
      <c r="K18" t="str">
        <f t="shared" si="1"/>
        <v>Reykjavik Collins_Street 10 R 26 264709 1.29 44891458258470 27:11:2024 10:50:36 03:12:2024 10:50:36</v>
      </c>
    </row>
    <row r="19" spans="1:11" x14ac:dyDescent="0.3">
      <c r="A19" t="s">
        <v>18</v>
      </c>
      <c r="B19" t="s">
        <v>38</v>
      </c>
      <c r="C19">
        <v>57</v>
      </c>
      <c r="D19" t="str">
        <f t="shared" si="0"/>
        <v>M</v>
      </c>
      <c r="E19">
        <v>114</v>
      </c>
      <c r="F19">
        <v>479525</v>
      </c>
      <c r="G19" s="1">
        <v>8.3827160493827169</v>
      </c>
      <c r="H19" s="2">
        <v>42241823929173</v>
      </c>
      <c r="I19" s="3">
        <v>45623.451800462964</v>
      </c>
      <c r="J19" s="3">
        <v>45629.451800462964</v>
      </c>
      <c r="K19" t="str">
        <f t="shared" si="1"/>
        <v>Mumbai Gran_Vía 57 M 114 479525 8.38 42241823929173 27:11:2024 10:50:36 03:12:2024 10:50:36</v>
      </c>
    </row>
    <row r="20" spans="1:11" x14ac:dyDescent="0.3">
      <c r="A20" t="s">
        <v>19</v>
      </c>
      <c r="B20" t="s">
        <v>39</v>
      </c>
      <c r="C20">
        <v>59</v>
      </c>
      <c r="D20" t="str">
        <f t="shared" si="0"/>
        <v>A</v>
      </c>
      <c r="E20">
        <v>165</v>
      </c>
      <c r="F20">
        <v>418275</v>
      </c>
      <c r="G20" s="1">
        <v>1.6486486486486487</v>
      </c>
      <c r="H20" s="2">
        <v>93232871959794</v>
      </c>
      <c r="I20" s="3">
        <v>45623.451800462964</v>
      </c>
      <c r="J20" s="3">
        <v>45628.451800462964</v>
      </c>
      <c r="K20" t="str">
        <f t="shared" si="1"/>
        <v>Athens Istiklal_Avenue 59 A 165 418275 1.65 93232871959794 27:11:2024 10:50:36 02:12:2024 10:50:36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0EAC-31FA-493B-905F-DD434D783D80}">
  <dimension ref="A1:J10"/>
  <sheetViews>
    <sheetView workbookViewId="0">
      <selection activeCell="J1" sqref="J1:J10"/>
    </sheetView>
  </sheetViews>
  <sheetFormatPr defaultRowHeight="14.4" x14ac:dyDescent="0.3"/>
  <sheetData>
    <row r="1" spans="1:10" x14ac:dyDescent="0.3">
      <c r="A1">
        <v>1</v>
      </c>
      <c r="B1" t="s">
        <v>40</v>
      </c>
      <c r="C1" t="s">
        <v>41</v>
      </c>
      <c r="D1" t="s">
        <v>58</v>
      </c>
      <c r="E1">
        <v>2</v>
      </c>
      <c r="F1">
        <v>5</v>
      </c>
      <c r="G1">
        <v>3</v>
      </c>
      <c r="H1">
        <v>4</v>
      </c>
      <c r="I1">
        <v>4</v>
      </c>
      <c r="J1" t="str">
        <f>A1 &amp; " " &amp; B1 &amp; " " &amp; C1 &amp; " " &amp; D1 &amp; " " &amp; E1 &amp; " " &amp; F1 &amp; " " &amp; G1 &amp; " " &amp; H1 &amp; " " &amp; I1</f>
        <v>1 Darren Barnes A 2 5 3 4 4</v>
      </c>
    </row>
    <row r="2" spans="1:10" x14ac:dyDescent="0.3">
      <c r="A2">
        <v>2</v>
      </c>
      <c r="B2" t="s">
        <v>42</v>
      </c>
      <c r="C2" t="s">
        <v>43</v>
      </c>
      <c r="D2" t="s">
        <v>58</v>
      </c>
      <c r="E2">
        <v>1</v>
      </c>
      <c r="F2">
        <v>3</v>
      </c>
      <c r="G2">
        <v>1</v>
      </c>
      <c r="H2">
        <v>2</v>
      </c>
      <c r="I2">
        <v>3</v>
      </c>
      <c r="J2" t="str">
        <f t="shared" ref="J2:J10" si="0">A2 &amp; " " &amp; B2 &amp; " " &amp; C2 &amp; " " &amp; D2 &amp; " " &amp; E2 &amp; " " &amp; F2 &amp; " " &amp; G2 &amp; " " &amp; H2 &amp; " " &amp; I2</f>
        <v>2 Jerry Mendez A 1 3 1 2 3</v>
      </c>
    </row>
    <row r="3" spans="1:10" x14ac:dyDescent="0.3">
      <c r="A3">
        <v>3</v>
      </c>
      <c r="B3" t="s">
        <v>44</v>
      </c>
      <c r="C3" t="s">
        <v>45</v>
      </c>
      <c r="D3" t="s">
        <v>58</v>
      </c>
      <c r="E3">
        <v>1</v>
      </c>
      <c r="F3">
        <v>5</v>
      </c>
      <c r="G3">
        <v>4</v>
      </c>
      <c r="H3">
        <v>4</v>
      </c>
      <c r="I3">
        <v>4</v>
      </c>
      <c r="J3" t="str">
        <f t="shared" si="0"/>
        <v>3 James Thomas A 1 5 4 4 4</v>
      </c>
    </row>
    <row r="4" spans="1:10" x14ac:dyDescent="0.3">
      <c r="A4">
        <v>4</v>
      </c>
      <c r="B4" t="s">
        <v>46</v>
      </c>
      <c r="C4" t="s">
        <v>47</v>
      </c>
      <c r="D4" t="s">
        <v>59</v>
      </c>
      <c r="E4">
        <v>1</v>
      </c>
      <c r="F4">
        <v>4</v>
      </c>
      <c r="G4">
        <v>5</v>
      </c>
      <c r="H4">
        <v>4</v>
      </c>
      <c r="I4">
        <v>5</v>
      </c>
      <c r="J4" t="str">
        <f t="shared" si="0"/>
        <v>4 Robert Smith B 1 4 5 4 5</v>
      </c>
    </row>
    <row r="5" spans="1:10" x14ac:dyDescent="0.3">
      <c r="A5">
        <v>5</v>
      </c>
      <c r="B5" t="s">
        <v>44</v>
      </c>
      <c r="C5" t="s">
        <v>48</v>
      </c>
      <c r="D5" t="s">
        <v>59</v>
      </c>
      <c r="E5">
        <v>3</v>
      </c>
      <c r="F5">
        <v>4</v>
      </c>
      <c r="G5">
        <v>5</v>
      </c>
      <c r="H5">
        <v>3</v>
      </c>
      <c r="I5">
        <v>5</v>
      </c>
      <c r="J5" t="str">
        <f t="shared" si="0"/>
        <v>5 James Roberts B 3 4 5 3 5</v>
      </c>
    </row>
    <row r="6" spans="1:10" x14ac:dyDescent="0.3">
      <c r="A6">
        <v>6</v>
      </c>
      <c r="B6" t="s">
        <v>49</v>
      </c>
      <c r="C6" t="s">
        <v>50</v>
      </c>
      <c r="D6" t="s">
        <v>59</v>
      </c>
      <c r="E6">
        <v>1</v>
      </c>
      <c r="F6">
        <v>5</v>
      </c>
      <c r="G6">
        <v>5</v>
      </c>
      <c r="H6">
        <v>1</v>
      </c>
      <c r="I6">
        <v>3</v>
      </c>
      <c r="J6" t="str">
        <f t="shared" si="0"/>
        <v>6 Michael Wilson B 1 5 5 1 3</v>
      </c>
    </row>
    <row r="7" spans="1:10" x14ac:dyDescent="0.3">
      <c r="A7">
        <v>7</v>
      </c>
      <c r="B7" t="s">
        <v>51</v>
      </c>
      <c r="C7" t="s">
        <v>52</v>
      </c>
      <c r="D7" t="s">
        <v>60</v>
      </c>
      <c r="E7">
        <v>3</v>
      </c>
      <c r="F7">
        <v>5</v>
      </c>
      <c r="G7">
        <v>1</v>
      </c>
      <c r="H7">
        <v>4</v>
      </c>
      <c r="I7">
        <v>2</v>
      </c>
      <c r="J7" t="str">
        <f t="shared" si="0"/>
        <v>7 Jessie Carr C 3 5 1 4 2</v>
      </c>
    </row>
    <row r="8" spans="1:10" x14ac:dyDescent="0.3">
      <c r="A8">
        <v>8</v>
      </c>
      <c r="B8" t="s">
        <v>53</v>
      </c>
      <c r="C8" t="s">
        <v>54</v>
      </c>
      <c r="D8" t="s">
        <v>60</v>
      </c>
      <c r="E8">
        <v>1</v>
      </c>
      <c r="F8">
        <v>5</v>
      </c>
      <c r="G8">
        <v>2</v>
      </c>
      <c r="H8">
        <v>2</v>
      </c>
      <c r="I8">
        <v>2</v>
      </c>
      <c r="J8" t="str">
        <f t="shared" si="0"/>
        <v>8 Charles Brown C 1 5 2 2 2</v>
      </c>
    </row>
    <row r="9" spans="1:10" x14ac:dyDescent="0.3">
      <c r="A9">
        <v>9</v>
      </c>
      <c r="B9" t="s">
        <v>49</v>
      </c>
      <c r="C9" t="s">
        <v>55</v>
      </c>
      <c r="D9" t="s">
        <v>60</v>
      </c>
      <c r="E9">
        <v>3</v>
      </c>
      <c r="F9">
        <v>3</v>
      </c>
      <c r="G9">
        <v>1</v>
      </c>
      <c r="H9">
        <v>4</v>
      </c>
      <c r="I9">
        <v>3</v>
      </c>
      <c r="J9" t="str">
        <f t="shared" si="0"/>
        <v>9 Michael Robinson C 3 3 1 4 3</v>
      </c>
    </row>
    <row r="10" spans="1:10" x14ac:dyDescent="0.3">
      <c r="A10">
        <v>10</v>
      </c>
      <c r="B10" t="s">
        <v>56</v>
      </c>
      <c r="C10" t="s">
        <v>57</v>
      </c>
      <c r="D10" t="s">
        <v>60</v>
      </c>
      <c r="E10">
        <v>1</v>
      </c>
      <c r="F10">
        <v>1</v>
      </c>
      <c r="G10">
        <v>1</v>
      </c>
      <c r="H10">
        <v>3</v>
      </c>
      <c r="I10">
        <v>1</v>
      </c>
      <c r="J10" t="str">
        <f t="shared" si="0"/>
        <v>10 Lawrence Morton C 1 1 1 3 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BA71-546D-4A8C-B323-2025E51E8CC0}">
  <dimension ref="A1:I10"/>
  <sheetViews>
    <sheetView workbookViewId="0">
      <selection activeCell="G15" sqref="G15"/>
    </sheetView>
  </sheetViews>
  <sheetFormatPr defaultRowHeight="14.4" x14ac:dyDescent="0.3"/>
  <cols>
    <col min="4" max="5" width="0" style="4" hidden="1" customWidth="1"/>
    <col min="6" max="6" width="10.109375" bestFit="1" customWidth="1"/>
  </cols>
  <sheetData>
    <row r="1" spans="1:9" x14ac:dyDescent="0.3">
      <c r="A1" t="s">
        <v>62</v>
      </c>
      <c r="B1" t="s">
        <v>61</v>
      </c>
      <c r="C1" t="str">
        <f>LEFT(D1,3) &amp; RIGHT(E1,4)</f>
        <v>Andharp</v>
      </c>
      <c r="D1" s="4" t="s">
        <v>78</v>
      </c>
      <c r="E1" s="4" t="s">
        <v>79</v>
      </c>
      <c r="F1" s="5">
        <v>34770</v>
      </c>
      <c r="G1" t="s">
        <v>95</v>
      </c>
      <c r="H1">
        <v>100</v>
      </c>
      <c r="I1" t="str">
        <f>A1 &amp; " " &amp; B1 &amp; " " &amp; C1 &amp; " " &amp; TEXT(F1,"ДД.ММ.ГГГГ") &amp; " " &amp; G1 &amp; " " &amp; SUBSTITUTE(TEXT(H1, "0,00"),",",".")</f>
        <v>Schwartz Mitchell Andharp 12.03.1995 M 100.00</v>
      </c>
    </row>
    <row r="2" spans="1:9" x14ac:dyDescent="0.3">
      <c r="A2" t="s">
        <v>47</v>
      </c>
      <c r="B2" t="s">
        <v>63</v>
      </c>
      <c r="C2" t="str">
        <f t="shared" ref="C2:C10" si="0">LEFT(D2,3) &amp; RIGHT(E2,4)</f>
        <v>RobNash</v>
      </c>
      <c r="D2" s="4" t="s">
        <v>46</v>
      </c>
      <c r="E2" s="4" t="s">
        <v>80</v>
      </c>
      <c r="F2" s="5">
        <v>32349</v>
      </c>
      <c r="G2" t="s">
        <v>95</v>
      </c>
      <c r="H2">
        <v>12.5</v>
      </c>
      <c r="I2" t="str">
        <f t="shared" ref="I2:I10" si="1">A2 &amp; " " &amp; B2 &amp; " " &amp; C2 &amp; " " &amp; TEXT(F2,"ДД.ММ.ГГГГ") &amp; " " &amp; G2 &amp; " " &amp; SUBSTITUTE(TEXT(H2, "0,00"),",",".")</f>
        <v>Smith Joseph RobNash 25.07.1988 M 12.50</v>
      </c>
    </row>
    <row r="3" spans="1:9" x14ac:dyDescent="0.3">
      <c r="A3" t="s">
        <v>65</v>
      </c>
      <c r="B3" t="s">
        <v>64</v>
      </c>
      <c r="C3" t="str">
        <f t="shared" si="0"/>
        <v>Josmith</v>
      </c>
      <c r="D3" s="4" t="s">
        <v>63</v>
      </c>
      <c r="E3" s="4" t="s">
        <v>47</v>
      </c>
      <c r="F3" s="5">
        <v>37203</v>
      </c>
      <c r="G3" t="s">
        <v>96</v>
      </c>
      <c r="H3">
        <v>42</v>
      </c>
      <c r="I3" t="str">
        <f t="shared" si="1"/>
        <v>Norris Albert Josmith 08.11.2001 F 42.00</v>
      </c>
    </row>
    <row r="4" spans="1:9" x14ac:dyDescent="0.3">
      <c r="A4" t="s">
        <v>67</v>
      </c>
      <c r="B4" t="s">
        <v>66</v>
      </c>
      <c r="C4" t="str">
        <f t="shared" si="0"/>
        <v>Trarris</v>
      </c>
      <c r="D4" s="4" t="s">
        <v>81</v>
      </c>
      <c r="E4" s="4" t="s">
        <v>82</v>
      </c>
      <c r="F4" s="5">
        <v>26773</v>
      </c>
      <c r="G4" t="s">
        <v>96</v>
      </c>
      <c r="H4">
        <v>39.799999999999997</v>
      </c>
      <c r="I4" t="str">
        <f t="shared" si="1"/>
        <v>Love Evelyn Trarris 19.04.1973 F 39.80</v>
      </c>
    </row>
    <row r="5" spans="1:9" x14ac:dyDescent="0.3">
      <c r="A5" t="s">
        <v>68</v>
      </c>
      <c r="B5" t="s">
        <v>53</v>
      </c>
      <c r="C5" t="str">
        <f t="shared" si="0"/>
        <v>Antkson</v>
      </c>
      <c r="D5" s="4" t="s">
        <v>83</v>
      </c>
      <c r="E5" s="4" t="s">
        <v>84</v>
      </c>
      <c r="F5" s="5">
        <v>36406</v>
      </c>
      <c r="G5" t="s">
        <v>95</v>
      </c>
      <c r="H5">
        <v>27.7</v>
      </c>
      <c r="I5" t="str">
        <f t="shared" si="1"/>
        <v>Berry Charles Antkson 03.09.1999 M 27.70</v>
      </c>
    </row>
    <row r="6" spans="1:9" x14ac:dyDescent="0.3">
      <c r="A6" t="s">
        <v>70</v>
      </c>
      <c r="B6" t="s">
        <v>69</v>
      </c>
      <c r="C6" t="str">
        <f t="shared" si="0"/>
        <v>Graayes</v>
      </c>
      <c r="D6" s="4" t="s">
        <v>85</v>
      </c>
      <c r="E6" s="4" t="s">
        <v>86</v>
      </c>
      <c r="F6" s="5">
        <v>31092</v>
      </c>
      <c r="G6" t="s">
        <v>95</v>
      </c>
      <c r="H6">
        <v>76</v>
      </c>
      <c r="I6" t="str">
        <f t="shared" si="1"/>
        <v>Davis Fred Graayes 14.02.1985 M 76.00</v>
      </c>
    </row>
    <row r="7" spans="1:9" x14ac:dyDescent="0.3">
      <c r="A7" t="s">
        <v>50</v>
      </c>
      <c r="B7" t="s">
        <v>71</v>
      </c>
      <c r="C7" t="str">
        <f t="shared" si="0"/>
        <v>Barbard</v>
      </c>
      <c r="D7" s="4" t="s">
        <v>87</v>
      </c>
      <c r="E7" s="4" t="s">
        <v>88</v>
      </c>
      <c r="F7" s="5">
        <v>33762</v>
      </c>
      <c r="G7" t="s">
        <v>95</v>
      </c>
      <c r="H7">
        <v>48.5</v>
      </c>
      <c r="I7" t="str">
        <f t="shared" si="1"/>
        <v>Wilson Amy Barbard 07.06.1992 M 48.50</v>
      </c>
    </row>
    <row r="8" spans="1:9" x14ac:dyDescent="0.3">
      <c r="A8" t="s">
        <v>73</v>
      </c>
      <c r="B8" t="s">
        <v>72</v>
      </c>
      <c r="C8" t="str">
        <f t="shared" si="0"/>
        <v>Gerrgan</v>
      </c>
      <c r="D8" s="4" t="s">
        <v>89</v>
      </c>
      <c r="E8" s="4" t="s">
        <v>90</v>
      </c>
      <c r="F8" s="5">
        <v>28793</v>
      </c>
      <c r="G8" t="s">
        <v>96</v>
      </c>
      <c r="H8">
        <v>34</v>
      </c>
      <c r="I8" t="str">
        <f t="shared" si="1"/>
        <v>Garcia Victor Gerrgan 30.10.1978 F 34.00</v>
      </c>
    </row>
    <row r="9" spans="1:9" x14ac:dyDescent="0.3">
      <c r="A9" t="s">
        <v>75</v>
      </c>
      <c r="B9" t="s">
        <v>74</v>
      </c>
      <c r="C9" t="str">
        <f t="shared" si="0"/>
        <v>PatRoss</v>
      </c>
      <c r="D9" s="4" t="s">
        <v>91</v>
      </c>
      <c r="E9" s="4" t="s">
        <v>92</v>
      </c>
      <c r="F9" s="5">
        <v>36547</v>
      </c>
      <c r="G9" t="s">
        <v>95</v>
      </c>
      <c r="H9">
        <v>27</v>
      </c>
      <c r="I9" t="str">
        <f t="shared" si="1"/>
        <v>Barber Cynthia PatRoss 22.01.2000 M 27.00</v>
      </c>
    </row>
    <row r="10" spans="1:9" x14ac:dyDescent="0.3">
      <c r="A10" t="s">
        <v>77</v>
      </c>
      <c r="B10" t="s">
        <v>76</v>
      </c>
      <c r="C10" t="str">
        <f t="shared" si="0"/>
        <v>Chrnder</v>
      </c>
      <c r="D10" s="4" t="s">
        <v>93</v>
      </c>
      <c r="E10" s="4" t="s">
        <v>94</v>
      </c>
      <c r="F10" s="5">
        <v>35282</v>
      </c>
      <c r="G10" t="s">
        <v>95</v>
      </c>
      <c r="H10">
        <v>85</v>
      </c>
      <c r="I10" t="str">
        <f t="shared" si="1"/>
        <v>Torres Tracy Chrnder 05.08.1996 M 85.00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Орлов</dc:creator>
  <cp:lastModifiedBy>Степан Орлов</cp:lastModifiedBy>
  <dcterms:created xsi:type="dcterms:W3CDTF">2015-06-05T18:19:34Z</dcterms:created>
  <dcterms:modified xsi:type="dcterms:W3CDTF">2024-12-19T14:27:40Z</dcterms:modified>
</cp:coreProperties>
</file>