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2832486B-4DF3-4A1F-A068-74F45EB8C84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4" i="3"/>
  <c r="D3" i="3"/>
  <c r="D33" i="3" s="1"/>
  <c r="D4" i="2"/>
  <c r="E4" i="2" s="1"/>
  <c r="D5" i="2"/>
  <c r="D6" i="2"/>
  <c r="D7" i="2"/>
  <c r="E7" i="2" s="1"/>
  <c r="D8" i="2"/>
  <c r="D9" i="2"/>
  <c r="D10" i="2"/>
  <c r="D11" i="2"/>
  <c r="E11" i="2" s="1"/>
  <c r="D12" i="2"/>
  <c r="E12" i="2" s="1"/>
  <c r="D13" i="2"/>
  <c r="D14" i="2"/>
  <c r="D15" i="2"/>
  <c r="D16" i="2"/>
  <c r="E16" i="2" s="1"/>
  <c r="D17" i="2"/>
  <c r="D18" i="2"/>
  <c r="D19" i="2"/>
  <c r="D20" i="2"/>
  <c r="E20" i="2" s="1"/>
  <c r="D21" i="2"/>
  <c r="D22" i="2"/>
  <c r="D23" i="2"/>
  <c r="D24" i="2"/>
  <c r="E24" i="2" s="1"/>
  <c r="D25" i="2"/>
  <c r="D26" i="2"/>
  <c r="D27" i="2"/>
  <c r="D28" i="2"/>
  <c r="E28" i="2" s="1"/>
  <c r="D29" i="2"/>
  <c r="D30" i="2"/>
  <c r="D31" i="2"/>
  <c r="D32" i="2"/>
  <c r="E32" i="2" s="1"/>
  <c r="E5" i="2"/>
  <c r="E6" i="2"/>
  <c r="E8" i="2"/>
  <c r="E9" i="2"/>
  <c r="E10" i="2"/>
  <c r="E13" i="2"/>
  <c r="E14" i="2"/>
  <c r="E15" i="2"/>
  <c r="E17" i="2"/>
  <c r="E18" i="2"/>
  <c r="E19" i="2"/>
  <c r="E21" i="2"/>
  <c r="E22" i="2"/>
  <c r="E23" i="2"/>
  <c r="E25" i="2"/>
  <c r="E26" i="2"/>
  <c r="E27" i="2"/>
  <c r="E29" i="2"/>
  <c r="E30" i="2"/>
  <c r="E31" i="2"/>
  <c r="D3" i="2"/>
  <c r="E3" i="2" s="1"/>
  <c r="E33" i="2" l="1"/>
  <c r="E5" i="1"/>
  <c r="E6" i="1"/>
  <c r="E7" i="1"/>
  <c r="E8" i="1"/>
  <c r="E9" i="1"/>
  <c r="E4" i="1"/>
  <c r="E10" i="1" s="1"/>
</calcChain>
</file>

<file path=xl/sharedStrings.xml><?xml version="1.0" encoding="utf-8"?>
<sst xmlns="http://schemas.openxmlformats.org/spreadsheetml/2006/main" count="221" uniqueCount="108">
  <si>
    <t>CHAPTER_3</t>
  </si>
  <si>
    <t>Office Expense Stationary</t>
  </si>
  <si>
    <t xml:space="preserve"> List</t>
  </si>
  <si>
    <t>Item No</t>
  </si>
  <si>
    <t>Itam Name</t>
  </si>
  <si>
    <t>Price</t>
  </si>
  <si>
    <t>Quality</t>
  </si>
  <si>
    <t>Amount</t>
  </si>
  <si>
    <t>A4 paper</t>
  </si>
  <si>
    <t>Legal paper</t>
  </si>
  <si>
    <t>Film Card</t>
  </si>
  <si>
    <t>Stam File</t>
  </si>
  <si>
    <t>Note Book</t>
  </si>
  <si>
    <t>White Card</t>
  </si>
  <si>
    <t>Total</t>
  </si>
  <si>
    <t>JUCTION SUPERmARKET DISCOUNT NET Income</t>
  </si>
  <si>
    <t>Room No</t>
  </si>
  <si>
    <t>Item Name</t>
  </si>
  <si>
    <t>Entrance 
Fees</t>
  </si>
  <si>
    <t>Discount 
Net Income</t>
  </si>
  <si>
    <t>Roo1</t>
  </si>
  <si>
    <t>Roo2</t>
  </si>
  <si>
    <t>Roo3</t>
  </si>
  <si>
    <t>Roo4</t>
  </si>
  <si>
    <t>Roo5</t>
  </si>
  <si>
    <t>Roo6</t>
  </si>
  <si>
    <t>Roo7</t>
  </si>
  <si>
    <t>Roo8</t>
  </si>
  <si>
    <t>Roo9</t>
  </si>
  <si>
    <t>Roo10</t>
  </si>
  <si>
    <t>Roo11</t>
  </si>
  <si>
    <t>Roo12</t>
  </si>
  <si>
    <t>Roo13</t>
  </si>
  <si>
    <t>Roo14</t>
  </si>
  <si>
    <t>Roo15</t>
  </si>
  <si>
    <t>Roo16</t>
  </si>
  <si>
    <t>Roo17</t>
  </si>
  <si>
    <t>Roo18</t>
  </si>
  <si>
    <t>Roo19</t>
  </si>
  <si>
    <t>Roo20</t>
  </si>
  <si>
    <t>Roo21</t>
  </si>
  <si>
    <t>Roo22</t>
  </si>
  <si>
    <t>Roo23</t>
  </si>
  <si>
    <t>Roo24</t>
  </si>
  <si>
    <t>Roo25</t>
  </si>
  <si>
    <t>Roo26</t>
  </si>
  <si>
    <t>Roo27</t>
  </si>
  <si>
    <t>Roo28</t>
  </si>
  <si>
    <t>Roo29</t>
  </si>
  <si>
    <t>Roo30</t>
  </si>
  <si>
    <t>BOSSINI</t>
  </si>
  <si>
    <t>NEXT</t>
  </si>
  <si>
    <t>GIORDANO</t>
  </si>
  <si>
    <t>POM</t>
  </si>
  <si>
    <t>STEP</t>
  </si>
  <si>
    <t>Services charges(40%)</t>
  </si>
  <si>
    <t>CHAPTER-4</t>
  </si>
  <si>
    <t>0055</t>
  </si>
  <si>
    <t>0066</t>
  </si>
  <si>
    <t>0077</t>
  </si>
  <si>
    <t>0088</t>
  </si>
  <si>
    <t>0099</t>
  </si>
  <si>
    <t>0110</t>
  </si>
  <si>
    <t>0121</t>
  </si>
  <si>
    <t>0132</t>
  </si>
  <si>
    <t>0143</t>
  </si>
  <si>
    <t>0154</t>
  </si>
  <si>
    <t>0165</t>
  </si>
  <si>
    <t>0176</t>
  </si>
  <si>
    <t>0187</t>
  </si>
  <si>
    <t>0198</t>
  </si>
  <si>
    <t>0209</t>
  </si>
  <si>
    <t>0220</t>
  </si>
  <si>
    <t>0231</t>
  </si>
  <si>
    <t>0242</t>
  </si>
  <si>
    <t>0253</t>
  </si>
  <si>
    <t>0264</t>
  </si>
  <si>
    <t>0275</t>
  </si>
  <si>
    <t>0286</t>
  </si>
  <si>
    <t>0297</t>
  </si>
  <si>
    <t>0308</t>
  </si>
  <si>
    <t>0319</t>
  </si>
  <si>
    <t>0330</t>
  </si>
  <si>
    <t>0341</t>
  </si>
  <si>
    <t>Computer Sale &amp; Services (2011 , January) Income Report</t>
  </si>
  <si>
    <t>Export Code</t>
  </si>
  <si>
    <t>Company Name</t>
  </si>
  <si>
    <t>UNIQUE</t>
  </si>
  <si>
    <t>CYBER WORLD</t>
  </si>
  <si>
    <t>LUCKLY BIRD</t>
  </si>
  <si>
    <t>VIEW SOLIC</t>
  </si>
  <si>
    <t>ACER</t>
  </si>
  <si>
    <t>Total Fees</t>
  </si>
  <si>
    <t>Selling Price</t>
  </si>
  <si>
    <t>Percentage %</t>
  </si>
  <si>
    <t>No.</t>
  </si>
  <si>
    <t>name</t>
  </si>
  <si>
    <t>father</t>
  </si>
  <si>
    <t>born</t>
  </si>
  <si>
    <t>Age</t>
  </si>
  <si>
    <t>card</t>
  </si>
  <si>
    <t>work</t>
  </si>
  <si>
    <t>town</t>
  </si>
  <si>
    <t>remax</t>
  </si>
  <si>
    <t>Address</t>
  </si>
  <si>
    <t>town
town 
State</t>
  </si>
  <si>
    <t>phone 
number</t>
  </si>
  <si>
    <t>male/
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</si>
</sst>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yanmar Tex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1" applyNumberFormat="1" applyFont="1" applyBorder="1"/>
    <xf numFmtId="0" fontId="6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6" fillId="0" borderId="0" xfId="0" applyNumberFormat="1" applyFont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vertical="center"/>
    </xf>
    <xf numFmtId="9" fontId="0" fillId="0" borderId="1" xfId="2" applyFont="1" applyBorder="1"/>
    <xf numFmtId="43" fontId="0" fillId="0" borderId="1" xfId="1" applyFont="1" applyBorder="1"/>
    <xf numFmtId="43" fontId="0" fillId="0" borderId="1" xfId="1" applyFont="1" applyBorder="1" applyAlignment="1">
      <alignment vertical="center"/>
    </xf>
    <xf numFmtId="43" fontId="0" fillId="0" borderId="0" xfId="1" applyFont="1" applyBorder="1"/>
    <xf numFmtId="0" fontId="9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I9" sqref="I9"/>
    </sheetView>
  </sheetViews>
  <sheetFormatPr defaultRowHeight="15" x14ac:dyDescent="0.25"/>
  <cols>
    <col min="1" max="1" width="11" customWidth="1"/>
    <col min="2" max="5" width="24.140625" customWidth="1"/>
  </cols>
  <sheetData>
    <row r="1" spans="1:5" ht="30" customHeight="1" x14ac:dyDescent="0.35">
      <c r="A1" s="27" t="s">
        <v>0</v>
      </c>
      <c r="B1" s="28"/>
      <c r="C1" s="28"/>
      <c r="D1" s="28"/>
      <c r="E1" s="29"/>
    </row>
    <row r="2" spans="1:5" ht="30" customHeight="1" x14ac:dyDescent="0.35">
      <c r="A2" s="30" t="s">
        <v>1</v>
      </c>
      <c r="B2" s="31"/>
      <c r="C2" s="31" t="s">
        <v>2</v>
      </c>
      <c r="D2" s="31"/>
      <c r="E2" s="32"/>
    </row>
    <row r="3" spans="1:5" s="4" customFormat="1" ht="30" customHeight="1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30" customHeight="1" x14ac:dyDescent="0.35">
      <c r="A4" s="1">
        <v>1</v>
      </c>
      <c r="B4" s="2" t="s">
        <v>8</v>
      </c>
      <c r="C4" s="2">
        <v>4500</v>
      </c>
      <c r="D4" s="2">
        <v>45</v>
      </c>
      <c r="E4" s="5">
        <f>C4*D4</f>
        <v>202500</v>
      </c>
    </row>
    <row r="5" spans="1:5" ht="30" customHeight="1" x14ac:dyDescent="0.35">
      <c r="A5" s="1">
        <v>2</v>
      </c>
      <c r="B5" s="2" t="s">
        <v>9</v>
      </c>
      <c r="C5" s="2">
        <v>5000</v>
      </c>
      <c r="D5" s="2">
        <v>5</v>
      </c>
      <c r="E5" s="5">
        <f t="shared" ref="E5:E9" si="0">C5*D5</f>
        <v>25000</v>
      </c>
    </row>
    <row r="6" spans="1:5" ht="30" customHeight="1" x14ac:dyDescent="0.35">
      <c r="A6" s="1">
        <v>3</v>
      </c>
      <c r="B6" s="2" t="s">
        <v>10</v>
      </c>
      <c r="C6" s="2">
        <v>3500</v>
      </c>
      <c r="D6" s="2">
        <v>5</v>
      </c>
      <c r="E6" s="5">
        <f t="shared" si="0"/>
        <v>17500</v>
      </c>
    </row>
    <row r="7" spans="1:5" ht="30" customHeight="1" x14ac:dyDescent="0.35">
      <c r="A7" s="1">
        <v>4</v>
      </c>
      <c r="B7" s="2" t="s">
        <v>11</v>
      </c>
      <c r="C7" s="2">
        <v>500</v>
      </c>
      <c r="D7" s="2">
        <v>20</v>
      </c>
      <c r="E7" s="5">
        <f t="shared" si="0"/>
        <v>10000</v>
      </c>
    </row>
    <row r="8" spans="1:5" ht="30" customHeight="1" x14ac:dyDescent="0.35">
      <c r="A8" s="1">
        <v>5</v>
      </c>
      <c r="B8" s="2" t="s">
        <v>12</v>
      </c>
      <c r="C8" s="2">
        <v>1200</v>
      </c>
      <c r="D8" s="2">
        <v>30</v>
      </c>
      <c r="E8" s="5">
        <f t="shared" si="0"/>
        <v>36000</v>
      </c>
    </row>
    <row r="9" spans="1:5" ht="30" customHeight="1" x14ac:dyDescent="0.35">
      <c r="A9" s="1">
        <v>6</v>
      </c>
      <c r="B9" s="2" t="s">
        <v>13</v>
      </c>
      <c r="C9" s="2">
        <v>3500</v>
      </c>
      <c r="D9" s="2">
        <v>10</v>
      </c>
      <c r="E9" s="5">
        <f t="shared" si="0"/>
        <v>35000</v>
      </c>
    </row>
    <row r="10" spans="1:5" ht="30" customHeight="1" x14ac:dyDescent="0.35">
      <c r="A10" s="30" t="s">
        <v>14</v>
      </c>
      <c r="B10" s="31"/>
      <c r="C10" s="31"/>
      <c r="D10" s="32"/>
      <c r="E10" s="5">
        <f>SUM(E4:E9)</f>
        <v>326000</v>
      </c>
    </row>
  </sheetData>
  <mergeCells count="3">
    <mergeCell ref="A1:E1"/>
    <mergeCell ref="A2:E2"/>
    <mergeCell ref="A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8E7A-4D59-4FE4-9880-2EFD259724D0}">
  <dimension ref="A1:G33"/>
  <sheetViews>
    <sheetView workbookViewId="0">
      <selection activeCell="B15" sqref="B15"/>
    </sheetView>
  </sheetViews>
  <sheetFormatPr defaultRowHeight="20.25" x14ac:dyDescent="0.3"/>
  <cols>
    <col min="1" max="5" width="19.5703125" style="6" customWidth="1"/>
    <col min="6" max="6" width="9.140625" style="6"/>
    <col min="7" max="7" width="11.85546875" style="6" bestFit="1" customWidth="1"/>
    <col min="8" max="16384" width="9.140625" style="6"/>
  </cols>
  <sheetData>
    <row r="1" spans="1:7" ht="31.5" customHeight="1" x14ac:dyDescent="0.3">
      <c r="A1" s="33" t="s">
        <v>15</v>
      </c>
      <c r="B1" s="33"/>
      <c r="C1" s="33"/>
      <c r="D1" s="33"/>
      <c r="E1" s="33"/>
    </row>
    <row r="2" spans="1:7" ht="42" customHeight="1" x14ac:dyDescent="0.3">
      <c r="A2" s="7" t="s">
        <v>16</v>
      </c>
      <c r="B2" s="7" t="s">
        <v>17</v>
      </c>
      <c r="C2" s="8" t="s">
        <v>18</v>
      </c>
      <c r="D2" s="8" t="s">
        <v>55</v>
      </c>
      <c r="E2" s="8" t="s">
        <v>19</v>
      </c>
    </row>
    <row r="3" spans="1:7" ht="40.5" customHeight="1" x14ac:dyDescent="0.3">
      <c r="A3" s="9" t="s">
        <v>20</v>
      </c>
      <c r="B3" s="9" t="s">
        <v>50</v>
      </c>
      <c r="C3" s="10">
        <v>45000</v>
      </c>
      <c r="D3" s="11">
        <f>C3*40%</f>
        <v>18000</v>
      </c>
      <c r="E3" s="11">
        <f>C3-D3</f>
        <v>27000</v>
      </c>
      <c r="G3" s="12"/>
    </row>
    <row r="4" spans="1:7" ht="45" customHeight="1" x14ac:dyDescent="0.3">
      <c r="A4" s="9" t="s">
        <v>21</v>
      </c>
      <c r="B4" s="9" t="s">
        <v>51</v>
      </c>
      <c r="C4" s="10">
        <v>50000</v>
      </c>
      <c r="D4" s="11">
        <f t="shared" ref="D4:D32" si="0">C4*40%</f>
        <v>20000</v>
      </c>
      <c r="E4" s="11">
        <f t="shared" ref="E4:E32" si="1">C4-D4</f>
        <v>30000</v>
      </c>
    </row>
    <row r="5" spans="1:7" ht="45" customHeight="1" x14ac:dyDescent="0.3">
      <c r="A5" s="9" t="s">
        <v>22</v>
      </c>
      <c r="B5" s="9" t="s">
        <v>52</v>
      </c>
      <c r="C5" s="10">
        <v>35000</v>
      </c>
      <c r="D5" s="11">
        <f t="shared" si="0"/>
        <v>14000</v>
      </c>
      <c r="E5" s="11">
        <f t="shared" si="1"/>
        <v>21000</v>
      </c>
    </row>
    <row r="6" spans="1:7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8000</v>
      </c>
      <c r="E6" s="11">
        <f t="shared" si="1"/>
        <v>12000</v>
      </c>
    </row>
    <row r="7" spans="1:7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6000</v>
      </c>
      <c r="E7" s="11">
        <f t="shared" si="1"/>
        <v>9000</v>
      </c>
    </row>
    <row r="8" spans="1:7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60000</v>
      </c>
      <c r="E8" s="11">
        <f t="shared" si="1"/>
        <v>90000</v>
      </c>
    </row>
    <row r="9" spans="1:7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80000</v>
      </c>
      <c r="E9" s="11">
        <f t="shared" si="1"/>
        <v>120000</v>
      </c>
    </row>
    <row r="10" spans="1:7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200000</v>
      </c>
      <c r="E10" s="11">
        <f t="shared" si="1"/>
        <v>300000</v>
      </c>
    </row>
    <row r="11" spans="1:7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180000</v>
      </c>
      <c r="E11" s="11">
        <f t="shared" si="1"/>
        <v>270000</v>
      </c>
    </row>
    <row r="12" spans="1:7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140000</v>
      </c>
      <c r="E12" s="11">
        <f t="shared" si="1"/>
        <v>210000</v>
      </c>
    </row>
    <row r="13" spans="1:7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100000</v>
      </c>
      <c r="E13" s="11">
        <f t="shared" si="1"/>
        <v>150000</v>
      </c>
    </row>
    <row r="14" spans="1:7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63200</v>
      </c>
      <c r="E14" s="11">
        <f t="shared" si="1"/>
        <v>94800</v>
      </c>
    </row>
    <row r="15" spans="1:7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18000</v>
      </c>
      <c r="E15" s="11">
        <f t="shared" si="1"/>
        <v>27000</v>
      </c>
    </row>
    <row r="16" spans="1:7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14000</v>
      </c>
      <c r="E16" s="11">
        <f t="shared" si="1"/>
        <v>21000</v>
      </c>
    </row>
    <row r="17" spans="1:5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103200</v>
      </c>
      <c r="E17" s="11">
        <f t="shared" si="1"/>
        <v>154800</v>
      </c>
    </row>
    <row r="18" spans="1:5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170000</v>
      </c>
      <c r="E18" s="11">
        <f t="shared" si="1"/>
        <v>255000</v>
      </c>
    </row>
    <row r="19" spans="1:5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124800</v>
      </c>
      <c r="E19" s="11">
        <f t="shared" si="1"/>
        <v>187200</v>
      </c>
    </row>
    <row r="20" spans="1:5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16800</v>
      </c>
      <c r="E20" s="11">
        <f t="shared" si="1"/>
        <v>25200</v>
      </c>
    </row>
    <row r="21" spans="1:5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20800</v>
      </c>
      <c r="E21" s="11">
        <f t="shared" si="1"/>
        <v>31200</v>
      </c>
    </row>
    <row r="22" spans="1:5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12000</v>
      </c>
      <c r="E22" s="11">
        <f t="shared" si="1"/>
        <v>18000</v>
      </c>
    </row>
    <row r="23" spans="1:5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170000</v>
      </c>
      <c r="E23" s="11">
        <f t="shared" si="1"/>
        <v>255000</v>
      </c>
    </row>
    <row r="24" spans="1:5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200000</v>
      </c>
      <c r="E24" s="11">
        <f t="shared" si="1"/>
        <v>300000</v>
      </c>
    </row>
    <row r="25" spans="1:5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14000</v>
      </c>
      <c r="E25" s="11">
        <f t="shared" si="1"/>
        <v>21000</v>
      </c>
    </row>
    <row r="26" spans="1:5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180800</v>
      </c>
      <c r="E26" s="11">
        <f t="shared" si="1"/>
        <v>271200</v>
      </c>
    </row>
    <row r="27" spans="1:5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140000</v>
      </c>
      <c r="E27" s="11">
        <f t="shared" si="1"/>
        <v>210000</v>
      </c>
    </row>
    <row r="28" spans="1:5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130320</v>
      </c>
      <c r="E28" s="11">
        <f t="shared" si="1"/>
        <v>195480</v>
      </c>
    </row>
    <row r="29" spans="1:5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180920</v>
      </c>
      <c r="E29" s="11">
        <f t="shared" si="1"/>
        <v>271380</v>
      </c>
    </row>
    <row r="30" spans="1:5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132000</v>
      </c>
      <c r="E30" s="11">
        <f t="shared" si="1"/>
        <v>198000</v>
      </c>
    </row>
    <row r="31" spans="1:5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180800</v>
      </c>
      <c r="E31" s="11">
        <f t="shared" si="1"/>
        <v>271200</v>
      </c>
    </row>
    <row r="32" spans="1:5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12000</v>
      </c>
      <c r="E32" s="11">
        <f t="shared" si="1"/>
        <v>18000</v>
      </c>
    </row>
    <row r="33" spans="5:5" x14ac:dyDescent="0.3">
      <c r="E33" s="12">
        <f>SUM(E3:E32)</f>
        <v>4064460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C58-06CA-4DD9-8223-529D1D36E717}">
  <dimension ref="A1:F33"/>
  <sheetViews>
    <sheetView topLeftCell="A4" workbookViewId="0">
      <selection activeCell="B32" sqref="B32"/>
    </sheetView>
  </sheetViews>
  <sheetFormatPr defaultRowHeight="20.25" x14ac:dyDescent="0.3"/>
  <cols>
    <col min="1" max="4" width="19.5703125" style="6" customWidth="1"/>
    <col min="5" max="5" width="9.140625" style="6"/>
    <col min="6" max="6" width="11.85546875" style="6" bestFit="1" customWidth="1"/>
    <col min="7" max="16384" width="9.140625" style="6"/>
  </cols>
  <sheetData>
    <row r="1" spans="1:6" ht="31.5" customHeight="1" x14ac:dyDescent="0.3">
      <c r="A1" s="33" t="s">
        <v>15</v>
      </c>
      <c r="B1" s="33"/>
      <c r="C1" s="33"/>
      <c r="D1" s="33"/>
    </row>
    <row r="2" spans="1:6" ht="42" customHeight="1" x14ac:dyDescent="0.3">
      <c r="A2" s="7" t="s">
        <v>16</v>
      </c>
      <c r="B2" s="7" t="s">
        <v>17</v>
      </c>
      <c r="C2" s="8" t="s">
        <v>18</v>
      </c>
      <c r="D2" s="8" t="s">
        <v>19</v>
      </c>
    </row>
    <row r="3" spans="1:6" ht="40.5" customHeight="1" x14ac:dyDescent="0.3">
      <c r="A3" s="9" t="s">
        <v>20</v>
      </c>
      <c r="B3" s="9" t="s">
        <v>50</v>
      </c>
      <c r="C3" s="10">
        <v>45000</v>
      </c>
      <c r="D3" s="11">
        <f>C3*60%</f>
        <v>27000</v>
      </c>
      <c r="F3" s="12"/>
    </row>
    <row r="4" spans="1:6" ht="45" customHeight="1" x14ac:dyDescent="0.3">
      <c r="A4" s="9" t="s">
        <v>21</v>
      </c>
      <c r="B4" s="9" t="s">
        <v>51</v>
      </c>
      <c r="C4" s="10">
        <v>50000</v>
      </c>
      <c r="D4" s="11">
        <f>C4*60%</f>
        <v>30000</v>
      </c>
    </row>
    <row r="5" spans="1:6" ht="45" customHeight="1" x14ac:dyDescent="0.3">
      <c r="A5" s="9" t="s">
        <v>22</v>
      </c>
      <c r="B5" s="9" t="s">
        <v>52</v>
      </c>
      <c r="C5" s="10">
        <v>35000</v>
      </c>
      <c r="D5" s="11">
        <f t="shared" ref="D5:D32" si="0">C5*60%</f>
        <v>21000</v>
      </c>
    </row>
    <row r="6" spans="1:6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12000</v>
      </c>
    </row>
    <row r="7" spans="1:6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9000</v>
      </c>
    </row>
    <row r="8" spans="1:6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90000</v>
      </c>
    </row>
    <row r="9" spans="1:6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120000</v>
      </c>
    </row>
    <row r="10" spans="1:6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300000</v>
      </c>
    </row>
    <row r="11" spans="1:6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270000</v>
      </c>
    </row>
    <row r="12" spans="1:6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210000</v>
      </c>
    </row>
    <row r="13" spans="1:6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150000</v>
      </c>
    </row>
    <row r="14" spans="1:6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94800</v>
      </c>
    </row>
    <row r="15" spans="1:6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27000</v>
      </c>
    </row>
    <row r="16" spans="1:6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21000</v>
      </c>
    </row>
    <row r="17" spans="1:4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154800</v>
      </c>
    </row>
    <row r="18" spans="1:4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255000</v>
      </c>
    </row>
    <row r="19" spans="1:4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187200</v>
      </c>
    </row>
    <row r="20" spans="1:4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25200</v>
      </c>
    </row>
    <row r="21" spans="1:4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31200</v>
      </c>
    </row>
    <row r="22" spans="1:4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18000</v>
      </c>
    </row>
    <row r="23" spans="1:4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255000</v>
      </c>
    </row>
    <row r="24" spans="1:4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300000</v>
      </c>
    </row>
    <row r="25" spans="1:4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21000</v>
      </c>
    </row>
    <row r="26" spans="1:4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271200</v>
      </c>
    </row>
    <row r="27" spans="1:4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210000</v>
      </c>
    </row>
    <row r="28" spans="1:4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195480</v>
      </c>
    </row>
    <row r="29" spans="1:4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271380</v>
      </c>
    </row>
    <row r="30" spans="1:4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198000</v>
      </c>
    </row>
    <row r="31" spans="1:4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271200</v>
      </c>
    </row>
    <row r="32" spans="1:4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18000</v>
      </c>
    </row>
    <row r="33" spans="4:4" x14ac:dyDescent="0.3">
      <c r="D33" s="12">
        <f>SUM(D3:D32)</f>
        <v>4064460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F340-1523-4083-A5D3-3971C4B1E4AB}">
  <dimension ref="A1:D31"/>
  <sheetViews>
    <sheetView workbookViewId="0">
      <selection activeCell="C6" sqref="C6"/>
    </sheetView>
  </sheetViews>
  <sheetFormatPr defaultRowHeight="15" x14ac:dyDescent="0.25"/>
  <cols>
    <col min="1" max="1" width="14.42578125" style="15" customWidth="1"/>
    <col min="2" max="2" width="14.7109375" style="15" customWidth="1"/>
    <col min="3" max="3" width="15.28515625" style="20" bestFit="1" customWidth="1"/>
    <col min="4" max="4" width="12.5703125" style="15" customWidth="1"/>
  </cols>
  <sheetData>
    <row r="1" spans="1:4" ht="24.75" customHeight="1" x14ac:dyDescent="0.3">
      <c r="A1" s="34" t="s">
        <v>56</v>
      </c>
      <c r="B1" s="34"/>
      <c r="C1" s="34"/>
      <c r="D1" s="34"/>
    </row>
    <row r="2" spans="1:4" ht="24.75" customHeight="1" x14ac:dyDescent="0.25">
      <c r="A2" s="35" t="s">
        <v>84</v>
      </c>
      <c r="B2" s="35"/>
      <c r="C2" s="35"/>
      <c r="D2" s="35"/>
    </row>
    <row r="3" spans="1:4" ht="24.75" customHeight="1" x14ac:dyDescent="0.25">
      <c r="A3" s="16" t="s">
        <v>85</v>
      </c>
      <c r="B3" s="16" t="s">
        <v>86</v>
      </c>
      <c r="C3" s="19" t="s">
        <v>93</v>
      </c>
      <c r="D3" s="16" t="s">
        <v>94</v>
      </c>
    </row>
    <row r="4" spans="1:4" ht="24.75" customHeight="1" x14ac:dyDescent="0.25">
      <c r="A4" s="14" t="s">
        <v>57</v>
      </c>
      <c r="B4" s="13" t="s">
        <v>87</v>
      </c>
      <c r="C4" s="18">
        <v>20000000</v>
      </c>
      <c r="D4" s="17"/>
    </row>
    <row r="5" spans="1:4" ht="24.75" customHeight="1" x14ac:dyDescent="0.25">
      <c r="A5" s="14" t="s">
        <v>58</v>
      </c>
      <c r="B5" s="13" t="s">
        <v>88</v>
      </c>
      <c r="C5" s="18">
        <v>10000000</v>
      </c>
      <c r="D5" s="17"/>
    </row>
    <row r="6" spans="1:4" ht="24.75" customHeight="1" x14ac:dyDescent="0.25">
      <c r="A6" s="14" t="s">
        <v>59</v>
      </c>
      <c r="B6" s="13" t="s">
        <v>89</v>
      </c>
      <c r="C6" s="18">
        <v>45000000</v>
      </c>
      <c r="D6" s="17"/>
    </row>
    <row r="7" spans="1:4" ht="24.75" customHeight="1" x14ac:dyDescent="0.25">
      <c r="A7" s="14" t="s">
        <v>60</v>
      </c>
      <c r="B7" s="13" t="s">
        <v>90</v>
      </c>
      <c r="C7" s="18">
        <v>5000000</v>
      </c>
      <c r="D7" s="13"/>
    </row>
    <row r="8" spans="1:4" ht="24.75" customHeight="1" x14ac:dyDescent="0.25">
      <c r="A8" s="14" t="s">
        <v>61</v>
      </c>
      <c r="B8" s="13" t="s">
        <v>91</v>
      </c>
      <c r="C8" s="18">
        <v>55000000</v>
      </c>
      <c r="D8" s="13"/>
    </row>
    <row r="9" spans="1:4" ht="24.75" customHeight="1" x14ac:dyDescent="0.25">
      <c r="A9" s="14" t="s">
        <v>62</v>
      </c>
      <c r="B9" s="13" t="s">
        <v>87</v>
      </c>
      <c r="C9" s="18">
        <v>45000000</v>
      </c>
      <c r="D9" s="13"/>
    </row>
    <row r="10" spans="1:4" ht="24.75" customHeight="1" x14ac:dyDescent="0.25">
      <c r="A10" s="14" t="s">
        <v>63</v>
      </c>
      <c r="B10" s="13" t="s">
        <v>88</v>
      </c>
      <c r="C10" s="18">
        <v>25000300</v>
      </c>
      <c r="D10" s="13"/>
    </row>
    <row r="11" spans="1:4" ht="24.75" customHeight="1" x14ac:dyDescent="0.25">
      <c r="A11" s="14" t="s">
        <v>64</v>
      </c>
      <c r="B11" s="13" t="s">
        <v>89</v>
      </c>
      <c r="C11" s="18">
        <v>30500001</v>
      </c>
      <c r="D11" s="13"/>
    </row>
    <row r="12" spans="1:4" ht="24.75" customHeight="1" x14ac:dyDescent="0.25">
      <c r="A12" s="14" t="s">
        <v>65</v>
      </c>
      <c r="B12" s="13" t="s">
        <v>90</v>
      </c>
      <c r="C12" s="18">
        <v>3500000</v>
      </c>
      <c r="D12" s="13"/>
    </row>
    <row r="13" spans="1:4" ht="24.75" customHeight="1" x14ac:dyDescent="0.25">
      <c r="A13" s="14" t="s">
        <v>66</v>
      </c>
      <c r="B13" s="13" t="s">
        <v>91</v>
      </c>
      <c r="C13" s="18">
        <v>8000000</v>
      </c>
      <c r="D13" s="13"/>
    </row>
    <row r="14" spans="1:4" ht="24.75" customHeight="1" x14ac:dyDescent="0.25">
      <c r="A14" s="14" t="s">
        <v>67</v>
      </c>
      <c r="B14" s="13" t="s">
        <v>87</v>
      </c>
      <c r="C14" s="18">
        <v>5000000</v>
      </c>
      <c r="D14" s="13"/>
    </row>
    <row r="15" spans="1:4" ht="24.75" customHeight="1" x14ac:dyDescent="0.25">
      <c r="A15" s="14" t="s">
        <v>68</v>
      </c>
      <c r="B15" s="13" t="s">
        <v>88</v>
      </c>
      <c r="C15" s="18">
        <v>3542000</v>
      </c>
      <c r="D15" s="13"/>
    </row>
    <row r="16" spans="1:4" ht="24.75" customHeight="1" x14ac:dyDescent="0.25">
      <c r="A16" s="14" t="s">
        <v>69</v>
      </c>
      <c r="B16" s="13" t="s">
        <v>89</v>
      </c>
      <c r="C16" s="18">
        <v>2523000</v>
      </c>
      <c r="D16" s="13"/>
    </row>
    <row r="17" spans="1:4" ht="24.75" customHeight="1" x14ac:dyDescent="0.25">
      <c r="A17" s="14" t="s">
        <v>70</v>
      </c>
      <c r="B17" s="13" t="s">
        <v>90</v>
      </c>
      <c r="C17" s="18">
        <v>4251000</v>
      </c>
      <c r="D17" s="13"/>
    </row>
    <row r="18" spans="1:4" ht="24.75" customHeight="1" x14ac:dyDescent="0.25">
      <c r="A18" s="14" t="s">
        <v>71</v>
      </c>
      <c r="B18" s="13" t="s">
        <v>91</v>
      </c>
      <c r="C18" s="18">
        <v>5267000</v>
      </c>
      <c r="D18" s="13"/>
    </row>
    <row r="19" spans="1:4" ht="24.75" customHeight="1" x14ac:dyDescent="0.25">
      <c r="A19" s="14" t="s">
        <v>72</v>
      </c>
      <c r="B19" s="13" t="s">
        <v>87</v>
      </c>
      <c r="C19" s="18">
        <v>4483000</v>
      </c>
      <c r="D19" s="13"/>
    </row>
    <row r="20" spans="1:4" ht="24.75" customHeight="1" x14ac:dyDescent="0.25">
      <c r="A20" s="14" t="s">
        <v>73</v>
      </c>
      <c r="B20" s="13" t="s">
        <v>88</v>
      </c>
      <c r="C20" s="18">
        <v>35241000</v>
      </c>
      <c r="D20" s="13"/>
    </row>
    <row r="21" spans="1:4" ht="24.75" customHeight="1" x14ac:dyDescent="0.25">
      <c r="A21" s="14" t="s">
        <v>74</v>
      </c>
      <c r="B21" s="13" t="s">
        <v>89</v>
      </c>
      <c r="C21" s="18">
        <v>3000000</v>
      </c>
      <c r="D21" s="13"/>
    </row>
    <row r="22" spans="1:4" ht="24.75" customHeight="1" x14ac:dyDescent="0.25">
      <c r="A22" s="14" t="s">
        <v>75</v>
      </c>
      <c r="B22" s="13" t="s">
        <v>90</v>
      </c>
      <c r="C22" s="18">
        <v>20000000</v>
      </c>
      <c r="D22" s="13"/>
    </row>
    <row r="23" spans="1:4" ht="24.75" customHeight="1" x14ac:dyDescent="0.25">
      <c r="A23" s="14" t="s">
        <v>76</v>
      </c>
      <c r="B23" s="13" t="s">
        <v>91</v>
      </c>
      <c r="C23" s="18">
        <v>10000000</v>
      </c>
      <c r="D23" s="13"/>
    </row>
    <row r="24" spans="1:4" ht="24.75" customHeight="1" x14ac:dyDescent="0.25">
      <c r="A24" s="14" t="s">
        <v>77</v>
      </c>
      <c r="B24" s="13" t="s">
        <v>87</v>
      </c>
      <c r="C24" s="18">
        <v>45000000</v>
      </c>
      <c r="D24" s="13"/>
    </row>
    <row r="25" spans="1:4" ht="24.75" customHeight="1" x14ac:dyDescent="0.25">
      <c r="A25" s="14" t="s">
        <v>78</v>
      </c>
      <c r="B25" s="13" t="s">
        <v>88</v>
      </c>
      <c r="C25" s="18">
        <v>50000000</v>
      </c>
      <c r="D25" s="13"/>
    </row>
    <row r="26" spans="1:4" ht="24.75" customHeight="1" x14ac:dyDescent="0.25">
      <c r="A26" s="14" t="s">
        <v>79</v>
      </c>
      <c r="B26" s="13" t="s">
        <v>89</v>
      </c>
      <c r="C26" s="18">
        <v>55000000</v>
      </c>
      <c r="D26" s="13"/>
    </row>
    <row r="27" spans="1:4" ht="24.75" customHeight="1" x14ac:dyDescent="0.25">
      <c r="A27" s="14" t="s">
        <v>80</v>
      </c>
      <c r="B27" s="13" t="s">
        <v>90</v>
      </c>
      <c r="C27" s="18">
        <v>4500000</v>
      </c>
      <c r="D27" s="13"/>
    </row>
    <row r="28" spans="1:4" ht="24.75" customHeight="1" x14ac:dyDescent="0.25">
      <c r="A28" s="14" t="s">
        <v>81</v>
      </c>
      <c r="B28" s="13" t="s">
        <v>91</v>
      </c>
      <c r="C28" s="18">
        <v>25000300</v>
      </c>
      <c r="D28" s="13"/>
    </row>
    <row r="29" spans="1:4" ht="24.75" customHeight="1" x14ac:dyDescent="0.25">
      <c r="A29" s="14" t="s">
        <v>82</v>
      </c>
      <c r="B29" s="13" t="s">
        <v>87</v>
      </c>
      <c r="C29" s="18">
        <v>30500001</v>
      </c>
      <c r="D29" s="13"/>
    </row>
    <row r="30" spans="1:4" ht="24.75" customHeight="1" x14ac:dyDescent="0.25">
      <c r="A30" s="14" t="s">
        <v>83</v>
      </c>
      <c r="B30" s="13" t="s">
        <v>88</v>
      </c>
      <c r="C30" s="18">
        <v>350000000</v>
      </c>
      <c r="D30" s="13"/>
    </row>
    <row r="31" spans="1:4" ht="24.75" customHeight="1" x14ac:dyDescent="0.25">
      <c r="A31" s="13"/>
      <c r="B31" s="13" t="s">
        <v>92</v>
      </c>
      <c r="C31" s="18">
        <f>SUM(C4:C30)</f>
        <v>900307602</v>
      </c>
      <c r="D31" s="13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6740-1FF5-4ACC-9991-A08203006327}">
  <dimension ref="A1:M12"/>
  <sheetViews>
    <sheetView tabSelected="1" workbookViewId="0">
      <selection activeCell="Q5" sqref="Q5"/>
    </sheetView>
  </sheetViews>
  <sheetFormatPr defaultRowHeight="23.25" x14ac:dyDescent="0.7"/>
  <cols>
    <col min="1" max="1" width="6.85546875" style="21" customWidth="1"/>
    <col min="2" max="2" width="12" style="21" customWidth="1"/>
    <col min="3" max="3" width="12.28515625" style="21" customWidth="1"/>
    <col min="4" max="4" width="10.7109375" style="21" customWidth="1"/>
    <col min="5" max="5" width="7.28515625" style="21" customWidth="1"/>
    <col min="6" max="6" width="9.7109375" style="21" customWidth="1"/>
    <col min="7" max="7" width="17.7109375" style="21" customWidth="1"/>
    <col min="8" max="10" width="11" style="21" customWidth="1"/>
    <col min="11" max="11" width="9.140625" style="21"/>
    <col min="12" max="12" width="12.140625" style="21" customWidth="1"/>
    <col min="13" max="13" width="8.7109375" style="21" customWidth="1"/>
    <col min="14" max="16384" width="9.140625" style="21"/>
  </cols>
  <sheetData>
    <row r="1" spans="1:13" x14ac:dyDescent="0.7">
      <c r="A1" s="37" t="s">
        <v>95</v>
      </c>
      <c r="B1" s="37" t="s">
        <v>96</v>
      </c>
      <c r="C1" s="37" t="s">
        <v>97</v>
      </c>
      <c r="D1" s="37" t="s">
        <v>98</v>
      </c>
      <c r="E1" s="37" t="s">
        <v>99</v>
      </c>
      <c r="F1" s="36" t="s">
        <v>107</v>
      </c>
      <c r="G1" s="37" t="s">
        <v>100</v>
      </c>
      <c r="H1" s="38" t="s">
        <v>104</v>
      </c>
      <c r="I1" s="38"/>
      <c r="J1" s="38"/>
      <c r="K1" s="37" t="s">
        <v>101</v>
      </c>
      <c r="L1" s="36" t="s">
        <v>106</v>
      </c>
      <c r="M1" s="37" t="s">
        <v>103</v>
      </c>
    </row>
    <row r="2" spans="1:13" ht="75" customHeight="1" x14ac:dyDescent="0.7">
      <c r="A2" s="37"/>
      <c r="B2" s="37"/>
      <c r="C2" s="37"/>
      <c r="D2" s="37"/>
      <c r="E2" s="37"/>
      <c r="F2" s="37"/>
      <c r="G2" s="37"/>
      <c r="H2" s="22" t="s">
        <v>105</v>
      </c>
      <c r="I2" s="23" t="s">
        <v>102</v>
      </c>
      <c r="J2" s="23" t="s">
        <v>102</v>
      </c>
      <c r="K2" s="37"/>
      <c r="L2" s="37"/>
      <c r="M2" s="37"/>
    </row>
    <row r="3" spans="1:13" x14ac:dyDescent="0.7">
      <c r="A3" s="24"/>
      <c r="B3" s="24"/>
      <c r="C3" s="24"/>
      <c r="D3" s="24"/>
      <c r="E3" s="24"/>
      <c r="F3" s="24"/>
      <c r="G3" s="24"/>
      <c r="H3" s="25"/>
      <c r="I3" s="24"/>
      <c r="J3" s="24"/>
      <c r="K3" s="24"/>
      <c r="L3" s="24"/>
      <c r="M3" s="24"/>
    </row>
    <row r="4" spans="1:13" x14ac:dyDescent="0.7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7">
      <c r="A5" s="24"/>
      <c r="B5" s="24"/>
      <c r="C5" s="24"/>
      <c r="D5" s="24"/>
      <c r="E5" s="24"/>
      <c r="F5" s="24"/>
      <c r="G5" s="24"/>
      <c r="H5" s="24"/>
      <c r="I5" s="24"/>
      <c r="J5" s="24"/>
      <c r="K5" s="39"/>
      <c r="L5" s="24"/>
      <c r="M5" s="24"/>
    </row>
    <row r="6" spans="1:13" x14ac:dyDescent="0.7">
      <c r="A6" s="24"/>
      <c r="B6" s="24"/>
      <c r="C6" s="24"/>
      <c r="D6" s="24"/>
      <c r="E6" s="24"/>
      <c r="F6" s="24"/>
      <c r="G6" s="24"/>
      <c r="H6" s="24"/>
      <c r="I6" s="24"/>
      <c r="J6" s="24"/>
      <c r="K6" s="39"/>
      <c r="L6" s="24"/>
      <c r="M6" s="24"/>
    </row>
    <row r="7" spans="1:13" x14ac:dyDescent="0.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7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</sheetData>
  <mergeCells count="11">
    <mergeCell ref="K1:K2"/>
    <mergeCell ref="M1:M2"/>
    <mergeCell ref="H1:J1"/>
    <mergeCell ref="L1:L2"/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2022-04-08T08:14:27Z</dcterms:modified>
</cp:coreProperties>
</file>