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wet\Documents\PostDoc_UofC_Nov2022-\ToM_Theory of mind project\Literature &amp; paper writing\Finals for Paper\FINAL\"/>
    </mc:Choice>
  </mc:AlternateContent>
  <xr:revisionPtr revIDLastSave="0" documentId="13_ncr:1_{6A1839D9-AD7E-41B6-B7F2-AF7E3195C757}" xr6:coauthVersionLast="47" xr6:coauthVersionMax="47" xr10:uidLastSave="{00000000-0000-0000-0000-000000000000}"/>
  <bookViews>
    <workbookView xWindow="192" yWindow="0" windowWidth="20004" windowHeight="13320" xr2:uid="{685D4194-0689-4A17-A67C-D9BE6E0A5D35}"/>
  </bookViews>
  <sheets>
    <sheet name="Figure 1B" sheetId="2" r:id="rId1"/>
    <sheet name="Figure 1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I18" i="1"/>
  <c r="E23" i="1" s="1"/>
  <c r="H18" i="1"/>
  <c r="F18" i="1"/>
  <c r="D23" i="1" s="1"/>
  <c r="D18" i="1"/>
  <c r="C18" i="1"/>
  <c r="B18" i="1"/>
  <c r="E11" i="1"/>
  <c r="E18" i="1" s="1"/>
  <c r="J18" i="1" l="1"/>
  <c r="E24" i="1" s="1"/>
  <c r="G18" i="1"/>
  <c r="D24" i="1" s="1"/>
</calcChain>
</file>

<file path=xl/sharedStrings.xml><?xml version="1.0" encoding="utf-8"?>
<sst xmlns="http://schemas.openxmlformats.org/spreadsheetml/2006/main" count="61" uniqueCount="34">
  <si>
    <t xml:space="preserve"> HFB comparison with baseline</t>
  </si>
  <si>
    <t>S#</t>
  </si>
  <si>
    <t>Total channels#</t>
  </si>
  <si>
    <t xml:space="preserve">TPJ </t>
  </si>
  <si>
    <t>S05</t>
  </si>
  <si>
    <t>Total</t>
  </si>
  <si>
    <t xml:space="preserve">non-TPJ </t>
  </si>
  <si>
    <t>non-TPJ channels</t>
  </si>
  <si>
    <t>%Task-responsive</t>
  </si>
  <si>
    <t>%Task-non responsive</t>
  </si>
  <si>
    <t xml:space="preserve">Task non-responsive </t>
  </si>
  <si>
    <t xml:space="preserve">Task-responsive </t>
  </si>
  <si>
    <t>TPJ channels</t>
  </si>
  <si>
    <t>Right hemisphere</t>
  </si>
  <si>
    <t>Left hemisphere</t>
  </si>
  <si>
    <t>S01</t>
  </si>
  <si>
    <t>S02</t>
  </si>
  <si>
    <t>S03</t>
  </si>
  <si>
    <t>S04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</si>
  <si>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</si>
  <si>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</si>
  <si>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</si>
  <si>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</si>
  <si>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</si>
  <si>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</si>
  <si>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</si>
  <si>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</si>
  <si>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</si>
  <si>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Order-1</t>
  </si>
  <si>
    <t>Order-2</t>
  </si>
  <si>
    <t>TOM</t>
  </si>
  <si>
    <t>Control</t>
  </si>
  <si>
    <t>Mean Response Time (sec.)</t>
  </si>
  <si>
    <t>Mean 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</si>
</sst>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0" borderId="0" xfId="1" applyFont="1"/>
    <xf numFmtId="2" fontId="0" fillId="0" borderId="0" xfId="0" applyNumberFormat="1"/>
    <xf numFmtId="164" fontId="0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wet\Documents\PostDoc_UofC_Nov2022-\ToM_Theory%20of%20mind%20project\Active%20electrodes_updated.xlsx" TargetMode="External"/><Relationship Id="rId1" Type="http://schemas.openxmlformats.org/officeDocument/2006/relationships/externalLinkPath" Target="/Users/shwet/Documents/PostDoc_UofC_Nov2022-/ToM_Theory%20of%20mind%20project/Active%20electrodes_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ive elecs_stim-locked"/>
      <sheetName val="active elecs_resp-locked"/>
      <sheetName val="task-responsiveness"/>
      <sheetName val="TOM-CON_ttest"/>
      <sheetName val="TOM-CON_cbpt"/>
      <sheetName val="Sheet4"/>
      <sheetName val="Sheet1"/>
      <sheetName val="Sheet2"/>
    </sheetNames>
    <sheetDataSet>
      <sheetData sheetId="0"/>
      <sheetData sheetId="1"/>
      <sheetData sheetId="2">
        <row r="35">
          <cell r="E35" t="str">
            <v>TPJ sites</v>
          </cell>
          <cell r="G35" t="str">
            <v>nTPJ sites</v>
          </cell>
        </row>
        <row r="36">
          <cell r="D36" t="str">
            <v>Task-responsive</v>
          </cell>
          <cell r="E36">
            <v>0.97959183673469385</v>
          </cell>
          <cell r="F36" t="str">
            <v>Task-responsive</v>
          </cell>
          <cell r="G36">
            <v>0.92063492063492058</v>
          </cell>
        </row>
        <row r="37">
          <cell r="D37" t="str">
            <v>Task-non responsive</v>
          </cell>
          <cell r="E37">
            <v>2.0408163265306121E-2</v>
          </cell>
          <cell r="F37" t="str">
            <v>Task-non responsive</v>
          </cell>
          <cell r="G37">
            <v>7.9365079365079361E-2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F457-3539-4385-B4B0-6FE10E10D2CD}">
  <dimension ref="A1:J29"/>
  <sheetViews>
    <sheetView tabSelected="1" workbookViewId="0">
      <selection activeCell="D24" sqref="D24"/>
    </sheetView>
  </sheetViews>
  <sheetFormatPr defaultRowHeight="14.4" x14ac:dyDescent="0.3"/>
  <cols>
    <col min="2" max="2" width="9.44140625" customWidth="1"/>
    <col min="3" max="3" width="9.109375" customWidth="1"/>
  </cols>
  <sheetData>
    <row r="1" spans="1:10" ht="15.6" x14ac:dyDescent="0.3">
      <c r="A1" s="7"/>
      <c r="B1" s="19" t="s">
        <v>33</v>
      </c>
      <c r="C1" s="19"/>
      <c r="D1" s="19"/>
      <c r="E1" s="19"/>
      <c r="F1" s="7"/>
      <c r="G1" s="19" t="s">
        <v>32</v>
      </c>
      <c r="H1" s="19"/>
      <c r="I1" s="19"/>
      <c r="J1" s="19"/>
    </row>
    <row r="2" spans="1:10" ht="15.6" x14ac:dyDescent="0.3">
      <c r="A2" s="17" t="s">
        <v>1</v>
      </c>
      <c r="B2" s="19" t="s">
        <v>28</v>
      </c>
      <c r="C2" s="19"/>
      <c r="D2" s="19" t="s">
        <v>29</v>
      </c>
      <c r="E2" s="19"/>
      <c r="F2" s="7"/>
      <c r="G2" s="19" t="s">
        <v>28</v>
      </c>
      <c r="H2" s="19"/>
      <c r="I2" s="19" t="s">
        <v>29</v>
      </c>
      <c r="J2" s="19"/>
    </row>
    <row r="3" spans="1:10" ht="15.6" x14ac:dyDescent="0.3">
      <c r="A3" s="17"/>
      <c r="B3" s="20" t="s">
        <v>30</v>
      </c>
      <c r="C3" s="20" t="s">
        <v>31</v>
      </c>
      <c r="D3" s="20" t="s">
        <v>30</v>
      </c>
      <c r="E3" s="20" t="s">
        <v>31</v>
      </c>
      <c r="F3" s="7"/>
      <c r="G3" s="20" t="s">
        <v>30</v>
      </c>
      <c r="H3" s="20" t="s">
        <v>31</v>
      </c>
      <c r="I3" s="20" t="s">
        <v>30</v>
      </c>
      <c r="J3" s="20" t="s">
        <v>31</v>
      </c>
    </row>
    <row r="4" spans="1:10" x14ac:dyDescent="0.3">
      <c r="A4" s="7" t="s">
        <v>15</v>
      </c>
      <c r="B4" s="21">
        <v>1</v>
      </c>
      <c r="C4" s="21">
        <v>1</v>
      </c>
      <c r="D4" s="21">
        <v>1</v>
      </c>
      <c r="E4" s="21">
        <v>1</v>
      </c>
      <c r="F4" s="7"/>
      <c r="G4" s="18">
        <v>5.1063855733334398</v>
      </c>
      <c r="H4" s="18">
        <v>4.1400604733332598</v>
      </c>
      <c r="I4" s="18">
        <v>9.8431358599998902</v>
      </c>
      <c r="J4" s="18">
        <v>6.1927483399997696</v>
      </c>
    </row>
    <row r="5" spans="1:10" x14ac:dyDescent="0.3">
      <c r="A5" s="7" t="s">
        <v>16</v>
      </c>
      <c r="B5" s="21">
        <v>0.88235294117647101</v>
      </c>
      <c r="C5" s="21">
        <v>1</v>
      </c>
      <c r="D5" s="21">
        <v>0.84615384615384603</v>
      </c>
      <c r="E5" s="21">
        <v>1</v>
      </c>
      <c r="F5" s="7"/>
      <c r="G5" s="18">
        <v>5.7618702764702903</v>
      </c>
      <c r="H5" s="18">
        <v>5.0116384176470801</v>
      </c>
      <c r="I5" s="18">
        <v>5.5362383999997196</v>
      </c>
      <c r="J5" s="18">
        <v>5.1004416923078697</v>
      </c>
    </row>
    <row r="6" spans="1:10" x14ac:dyDescent="0.3">
      <c r="A6" s="7" t="s">
        <v>17</v>
      </c>
      <c r="B6" s="21">
        <v>0.93333333333333302</v>
      </c>
      <c r="C6" s="21">
        <v>1</v>
      </c>
      <c r="D6" s="21">
        <v>0.93333333333333302</v>
      </c>
      <c r="E6" s="21">
        <v>1</v>
      </c>
      <c r="F6" s="7"/>
      <c r="G6" s="18">
        <v>4.0168433133299297</v>
      </c>
      <c r="H6" s="18">
        <v>3.7557212866648699</v>
      </c>
      <c r="I6" s="18">
        <v>6.3013093066712198</v>
      </c>
      <c r="J6" s="18">
        <v>2.6442137866669002</v>
      </c>
    </row>
    <row r="7" spans="1:10" x14ac:dyDescent="0.3">
      <c r="A7" s="7" t="s">
        <v>18</v>
      </c>
      <c r="B7" s="21">
        <v>1</v>
      </c>
      <c r="C7" s="21">
        <v>1</v>
      </c>
      <c r="D7" s="21">
        <v>1</v>
      </c>
      <c r="E7" s="21">
        <v>1</v>
      </c>
      <c r="F7" s="7"/>
      <c r="G7" s="18">
        <v>4.7157861466666597</v>
      </c>
      <c r="H7" s="18">
        <v>2.8633755933332399</v>
      </c>
      <c r="I7" s="18">
        <v>4.9148749999999701</v>
      </c>
      <c r="J7" s="18">
        <v>2.8274225266666999</v>
      </c>
    </row>
    <row r="8" spans="1:10" x14ac:dyDescent="0.3">
      <c r="A8" s="7" t="s">
        <v>4</v>
      </c>
      <c r="B8" s="21">
        <v>0.93333333333333302</v>
      </c>
      <c r="C8" s="21">
        <v>0.93333333333333302</v>
      </c>
      <c r="D8" s="21">
        <v>0.8</v>
      </c>
      <c r="E8" s="21">
        <v>1</v>
      </c>
      <c r="F8" s="7"/>
      <c r="G8" s="18">
        <v>5.9097961666666796</v>
      </c>
      <c r="H8" s="18">
        <v>4.7790618333333699</v>
      </c>
      <c r="I8" s="18">
        <v>14.0877802466667</v>
      </c>
      <c r="J8" s="18">
        <v>11.3180549399999</v>
      </c>
    </row>
    <row r="9" spans="1:10" x14ac:dyDescent="0.3">
      <c r="A9" s="7" t="s">
        <v>19</v>
      </c>
      <c r="B9" s="21">
        <v>1</v>
      </c>
      <c r="C9" s="21">
        <v>1</v>
      </c>
      <c r="D9" s="21">
        <v>1</v>
      </c>
      <c r="E9" s="21">
        <v>1</v>
      </c>
      <c r="F9" s="7"/>
      <c r="G9" s="18">
        <v>3.3496256733333398</v>
      </c>
      <c r="H9" s="18">
        <v>3.0002592933333299</v>
      </c>
      <c r="I9" s="18">
        <v>4.7941232266666702</v>
      </c>
      <c r="J9" s="18">
        <v>2.9855919200000098</v>
      </c>
    </row>
    <row r="10" spans="1:10" x14ac:dyDescent="0.3">
      <c r="A10" s="7" t="s">
        <v>20</v>
      </c>
      <c r="B10" s="21">
        <v>1</v>
      </c>
      <c r="C10" s="21">
        <v>0.93333333333333302</v>
      </c>
      <c r="D10" s="21">
        <v>1</v>
      </c>
      <c r="E10" s="21">
        <v>1</v>
      </c>
      <c r="F10" s="7"/>
      <c r="G10" s="18">
        <v>3.5065233666665598</v>
      </c>
      <c r="H10" s="18">
        <v>3.2022830266667999</v>
      </c>
      <c r="I10" s="18">
        <v>4.9771265400000004</v>
      </c>
      <c r="J10" s="18">
        <v>2.5394092000001098</v>
      </c>
    </row>
    <row r="11" spans="1:10" x14ac:dyDescent="0.3">
      <c r="A11" s="7" t="s">
        <v>21</v>
      </c>
      <c r="B11" s="21">
        <v>1</v>
      </c>
      <c r="C11" s="21">
        <v>1</v>
      </c>
      <c r="D11" s="21">
        <v>0.93333333333333302</v>
      </c>
      <c r="E11" s="21">
        <v>1</v>
      </c>
      <c r="F11" s="7"/>
      <c r="G11" s="18">
        <v>6.2035519733333198</v>
      </c>
      <c r="H11" s="18">
        <v>4.9565852133333204</v>
      </c>
      <c r="I11" s="18">
        <v>8.1453209466667005</v>
      </c>
      <c r="J11" s="18">
        <v>4.5789614733333597</v>
      </c>
    </row>
    <row r="12" spans="1:10" x14ac:dyDescent="0.3">
      <c r="A12" s="7" t="s">
        <v>22</v>
      </c>
      <c r="B12" s="21">
        <v>1</v>
      </c>
      <c r="C12" s="21">
        <v>1</v>
      </c>
      <c r="D12" s="21">
        <v>0.93333333333333302</v>
      </c>
      <c r="E12" s="21">
        <v>1</v>
      </c>
      <c r="F12" s="7"/>
      <c r="G12" s="18">
        <v>7.9163924399996199</v>
      </c>
      <c r="H12" s="18">
        <v>4.8156756266670202</v>
      </c>
      <c r="I12" s="18">
        <v>12.006207293332199</v>
      </c>
      <c r="J12" s="18">
        <v>5.46214594000097</v>
      </c>
    </row>
    <row r="13" spans="1:10" x14ac:dyDescent="0.3">
      <c r="A13" s="7" t="s">
        <v>23</v>
      </c>
      <c r="B13" s="21">
        <v>1</v>
      </c>
      <c r="C13" s="21">
        <v>1</v>
      </c>
      <c r="D13" s="21">
        <v>0.93333333333333302</v>
      </c>
      <c r="E13" s="21">
        <v>1</v>
      </c>
      <c r="F13" s="7"/>
      <c r="G13" s="18">
        <v>9.4077417066666502</v>
      </c>
      <c r="H13" s="18">
        <v>6.9651750866667399</v>
      </c>
      <c r="I13" s="18">
        <v>8.7584586533333209</v>
      </c>
      <c r="J13" s="18">
        <v>5.0512278399999904</v>
      </c>
    </row>
    <row r="14" spans="1:10" x14ac:dyDescent="0.3">
      <c r="A14" s="7" t="s">
        <v>24</v>
      </c>
      <c r="B14" s="21">
        <v>1</v>
      </c>
      <c r="C14" s="21">
        <v>1</v>
      </c>
      <c r="D14" s="21">
        <v>0.93333333333333302</v>
      </c>
      <c r="E14" s="21">
        <v>1</v>
      </c>
      <c r="F14" s="7"/>
      <c r="G14" s="18">
        <v>4.1791031599999204</v>
      </c>
      <c r="H14" s="18">
        <v>2.8575458266665601</v>
      </c>
      <c r="I14" s="18">
        <v>4.8531333133332097</v>
      </c>
      <c r="J14" s="18">
        <v>3.36234244666666</v>
      </c>
    </row>
    <row r="15" spans="1:10" x14ac:dyDescent="0.3">
      <c r="A15" s="7" t="s">
        <v>25</v>
      </c>
      <c r="B15" s="21">
        <v>0.93333333333333302</v>
      </c>
      <c r="C15" s="21">
        <v>0.93333333333333302</v>
      </c>
      <c r="D15" s="21">
        <v>1</v>
      </c>
      <c r="E15" s="21">
        <v>0.93333333333333302</v>
      </c>
      <c r="F15" s="7"/>
      <c r="G15" s="18">
        <v>11.2558717533345</v>
      </c>
      <c r="H15" s="18">
        <v>8.8405343266679406</v>
      </c>
      <c r="I15" s="18">
        <v>22.142668599998199</v>
      </c>
      <c r="J15" s="18">
        <v>10.8120994066674</v>
      </c>
    </row>
    <row r="16" spans="1:10" x14ac:dyDescent="0.3">
      <c r="A16" s="7" t="s">
        <v>26</v>
      </c>
      <c r="B16" s="21">
        <v>0.93333333333333302</v>
      </c>
      <c r="C16" s="21">
        <v>1</v>
      </c>
      <c r="D16" s="21">
        <v>0.93333333333333302</v>
      </c>
      <c r="E16" s="21">
        <v>1</v>
      </c>
      <c r="F16" s="7"/>
      <c r="G16" s="18">
        <v>5.6109950733332603</v>
      </c>
      <c r="H16" s="18">
        <v>3.7325998533334301</v>
      </c>
      <c r="I16" s="18">
        <v>6.6149304999999003</v>
      </c>
      <c r="J16" s="18">
        <v>3.83802142000004</v>
      </c>
    </row>
    <row r="17" spans="1:10" x14ac:dyDescent="0.3">
      <c r="A17" s="7" t="s">
        <v>27</v>
      </c>
      <c r="B17" s="21">
        <v>1</v>
      </c>
      <c r="C17" s="21">
        <v>1</v>
      </c>
      <c r="D17" s="21">
        <v>1</v>
      </c>
      <c r="E17" s="21">
        <v>1</v>
      </c>
      <c r="F17" s="7"/>
      <c r="G17" s="18">
        <v>4.8543518933333099</v>
      </c>
      <c r="H17" s="18">
        <v>3.8447243266666602</v>
      </c>
      <c r="I17" s="18">
        <v>7.3654951533333399</v>
      </c>
      <c r="J17" s="18">
        <v>3.5365899866667001</v>
      </c>
    </row>
    <row r="18" spans="1:10" x14ac:dyDescent="0.3">
      <c r="A18" s="9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3">
      <c r="A19" s="7"/>
    </row>
    <row r="23" spans="1:10" x14ac:dyDescent="0.3">
      <c r="A23" s="7"/>
    </row>
    <row r="24" spans="1:10" x14ac:dyDescent="0.3">
      <c r="A24" s="7"/>
    </row>
    <row r="25" spans="1:10" x14ac:dyDescent="0.3">
      <c r="A25" s="7"/>
    </row>
    <row r="26" spans="1:10" x14ac:dyDescent="0.3">
      <c r="A26" s="7"/>
    </row>
    <row r="27" spans="1:10" x14ac:dyDescent="0.3">
      <c r="A27" s="7"/>
    </row>
    <row r="28" spans="1:10" x14ac:dyDescent="0.3">
      <c r="A28" s="7"/>
    </row>
    <row r="29" spans="1:10" x14ac:dyDescent="0.3">
      <c r="A29" s="7"/>
    </row>
  </sheetData>
  <mergeCells count="7">
    <mergeCell ref="A2:A3"/>
    <mergeCell ref="B1:E1"/>
    <mergeCell ref="B2:C2"/>
    <mergeCell ref="D2:E2"/>
    <mergeCell ref="G1:J1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4E2B-2647-4835-ADB1-3B0B14545B51}">
  <dimension ref="A1:J31"/>
  <sheetViews>
    <sheetView workbookViewId="0">
      <selection activeCell="A2" sqref="A1:A1048576"/>
    </sheetView>
  </sheetViews>
  <sheetFormatPr defaultRowHeight="14.4" x14ac:dyDescent="0.3"/>
  <cols>
    <col min="2" max="2" width="16" customWidth="1"/>
    <col min="3" max="3" width="16.88671875" customWidth="1"/>
    <col min="4" max="4" width="11.88671875" customWidth="1"/>
    <col min="5" max="5" width="16.6640625" customWidth="1"/>
    <col min="6" max="6" width="14.33203125" customWidth="1"/>
    <col min="7" max="7" width="12.21875" customWidth="1"/>
    <col min="8" max="8" width="13.88671875" customWidth="1"/>
    <col min="9" max="9" width="15.6640625" customWidth="1"/>
    <col min="10" max="10" width="12.21875" customWidth="1"/>
  </cols>
  <sheetData>
    <row r="1" spans="1:10" s="1" customFormat="1" ht="32.4" customHeight="1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10" s="10" customFormat="1" ht="28.8" customHeight="1" x14ac:dyDescent="0.3">
      <c r="A2" s="17" t="s">
        <v>1</v>
      </c>
      <c r="B2" s="17" t="s">
        <v>2</v>
      </c>
      <c r="C2" s="17" t="s">
        <v>13</v>
      </c>
      <c r="D2" s="17" t="s">
        <v>14</v>
      </c>
      <c r="E2" s="17" t="s">
        <v>12</v>
      </c>
      <c r="F2" s="17"/>
      <c r="G2" s="17"/>
      <c r="H2" s="17" t="s">
        <v>7</v>
      </c>
      <c r="I2" s="17"/>
      <c r="J2" s="17"/>
    </row>
    <row r="3" spans="1:10" s="10" customFormat="1" ht="31.2" x14ac:dyDescent="0.3">
      <c r="A3" s="17"/>
      <c r="B3" s="17"/>
      <c r="C3" s="17"/>
      <c r="D3" s="17"/>
      <c r="E3" s="16" t="s">
        <v>5</v>
      </c>
      <c r="F3" s="16" t="s">
        <v>11</v>
      </c>
      <c r="G3" s="16" t="s">
        <v>10</v>
      </c>
      <c r="H3" s="16" t="s">
        <v>5</v>
      </c>
      <c r="I3" s="16" t="s">
        <v>11</v>
      </c>
      <c r="J3" s="16" t="s">
        <v>10</v>
      </c>
    </row>
    <row r="4" spans="1:10" ht="15.6" x14ac:dyDescent="0.3">
      <c r="A4" s="7" t="s">
        <v>15</v>
      </c>
      <c r="B4" s="7">
        <v>35</v>
      </c>
      <c r="C4" s="7">
        <v>0</v>
      </c>
      <c r="D4" s="7">
        <v>35</v>
      </c>
      <c r="E4" s="8">
        <v>3</v>
      </c>
      <c r="F4" s="14">
        <v>3</v>
      </c>
      <c r="G4" s="15">
        <f>E4-F4</f>
        <v>0</v>
      </c>
      <c r="H4" s="7">
        <v>5</v>
      </c>
      <c r="I4" s="14">
        <v>5</v>
      </c>
      <c r="J4" s="15">
        <f>H4-I4</f>
        <v>0</v>
      </c>
    </row>
    <row r="5" spans="1:10" ht="15.6" x14ac:dyDescent="0.3">
      <c r="A5" s="7" t="s">
        <v>16</v>
      </c>
      <c r="B5" s="7">
        <v>34</v>
      </c>
      <c r="C5" s="7">
        <v>0</v>
      </c>
      <c r="D5" s="7">
        <v>34</v>
      </c>
      <c r="E5" s="8">
        <v>3</v>
      </c>
      <c r="F5" s="14">
        <v>3</v>
      </c>
      <c r="G5" s="15">
        <f t="shared" ref="G5:G17" si="0">E5-F5</f>
        <v>0</v>
      </c>
      <c r="H5" s="7">
        <v>4</v>
      </c>
      <c r="I5" s="14">
        <v>4</v>
      </c>
      <c r="J5" s="15">
        <f t="shared" ref="J5:J17" si="1">H5-I5</f>
        <v>0</v>
      </c>
    </row>
    <row r="6" spans="1:10" ht="15.6" x14ac:dyDescent="0.3">
      <c r="A6" s="7" t="s">
        <v>17</v>
      </c>
      <c r="B6" s="7">
        <v>51</v>
      </c>
      <c r="C6" s="7">
        <v>20</v>
      </c>
      <c r="D6" s="7">
        <v>31</v>
      </c>
      <c r="E6" s="8">
        <v>1</v>
      </c>
      <c r="F6" s="14">
        <v>1</v>
      </c>
      <c r="G6" s="15">
        <f t="shared" si="0"/>
        <v>0</v>
      </c>
      <c r="H6" s="7">
        <v>5</v>
      </c>
      <c r="I6" s="14">
        <v>2</v>
      </c>
      <c r="J6" s="15">
        <f t="shared" si="1"/>
        <v>3</v>
      </c>
    </row>
    <row r="7" spans="1:10" ht="15.6" x14ac:dyDescent="0.3">
      <c r="A7" s="7" t="s">
        <v>18</v>
      </c>
      <c r="B7" s="7">
        <v>20</v>
      </c>
      <c r="C7" s="7">
        <v>0</v>
      </c>
      <c r="D7" s="7">
        <v>20</v>
      </c>
      <c r="E7" s="8">
        <v>3</v>
      </c>
      <c r="F7" s="14">
        <v>3</v>
      </c>
      <c r="G7" s="15">
        <f t="shared" si="0"/>
        <v>0</v>
      </c>
      <c r="H7" s="7">
        <v>5</v>
      </c>
      <c r="I7" s="14">
        <v>5</v>
      </c>
      <c r="J7" s="15">
        <f t="shared" si="1"/>
        <v>0</v>
      </c>
    </row>
    <row r="8" spans="1:10" ht="15.6" x14ac:dyDescent="0.3">
      <c r="A8" s="7" t="s">
        <v>4</v>
      </c>
      <c r="B8" s="7">
        <v>53</v>
      </c>
      <c r="C8" s="7">
        <v>53</v>
      </c>
      <c r="D8" s="7">
        <v>0</v>
      </c>
      <c r="E8" s="8">
        <v>5</v>
      </c>
      <c r="F8" s="14">
        <v>5</v>
      </c>
      <c r="G8" s="15">
        <f t="shared" si="0"/>
        <v>0</v>
      </c>
      <c r="H8" s="7">
        <v>5</v>
      </c>
      <c r="I8" s="14">
        <v>4</v>
      </c>
      <c r="J8" s="15">
        <f t="shared" si="1"/>
        <v>1</v>
      </c>
    </row>
    <row r="9" spans="1:10" ht="15.6" x14ac:dyDescent="0.3">
      <c r="A9" s="7" t="s">
        <v>19</v>
      </c>
      <c r="B9" s="7">
        <v>33</v>
      </c>
      <c r="C9" s="7">
        <v>16</v>
      </c>
      <c r="D9" s="7">
        <v>17</v>
      </c>
      <c r="E9" s="8">
        <v>1</v>
      </c>
      <c r="F9" s="14">
        <v>1</v>
      </c>
      <c r="G9" s="15">
        <f t="shared" si="0"/>
        <v>0</v>
      </c>
      <c r="H9" s="7">
        <v>3</v>
      </c>
      <c r="I9" s="14">
        <v>3</v>
      </c>
      <c r="J9" s="15">
        <f t="shared" si="1"/>
        <v>0</v>
      </c>
    </row>
    <row r="10" spans="1:10" ht="15.6" x14ac:dyDescent="0.3">
      <c r="A10" s="7" t="s">
        <v>20</v>
      </c>
      <c r="B10" s="7">
        <v>73</v>
      </c>
      <c r="C10" s="7">
        <v>22</v>
      </c>
      <c r="D10" s="7">
        <v>51</v>
      </c>
      <c r="E10" s="8">
        <v>4</v>
      </c>
      <c r="F10" s="14">
        <v>4</v>
      </c>
      <c r="G10" s="15">
        <f t="shared" si="0"/>
        <v>0</v>
      </c>
      <c r="H10" s="7">
        <v>3</v>
      </c>
      <c r="I10" s="14">
        <v>2</v>
      </c>
      <c r="J10" s="15">
        <f t="shared" si="1"/>
        <v>1</v>
      </c>
    </row>
    <row r="11" spans="1:10" ht="15.6" x14ac:dyDescent="0.3">
      <c r="A11" s="7" t="s">
        <v>21</v>
      </c>
      <c r="B11" s="7">
        <v>41</v>
      </c>
      <c r="C11" s="7">
        <v>0</v>
      </c>
      <c r="D11" s="7">
        <v>41</v>
      </c>
      <c r="E11" s="8">
        <f>3+4</f>
        <v>7</v>
      </c>
      <c r="F11" s="14">
        <v>7</v>
      </c>
      <c r="G11" s="15">
        <f t="shared" si="0"/>
        <v>0</v>
      </c>
      <c r="H11" s="7">
        <v>4</v>
      </c>
      <c r="I11" s="14">
        <v>4</v>
      </c>
      <c r="J11" s="15">
        <f t="shared" si="1"/>
        <v>0</v>
      </c>
    </row>
    <row r="12" spans="1:10" ht="15.6" x14ac:dyDescent="0.3">
      <c r="A12" s="7" t="s">
        <v>22</v>
      </c>
      <c r="B12" s="7">
        <v>29</v>
      </c>
      <c r="C12" s="7">
        <v>0</v>
      </c>
      <c r="D12" s="7">
        <v>29</v>
      </c>
      <c r="E12" s="8">
        <v>3</v>
      </c>
      <c r="F12" s="14">
        <v>3</v>
      </c>
      <c r="G12" s="15">
        <f t="shared" si="0"/>
        <v>0</v>
      </c>
      <c r="H12" s="7">
        <v>5</v>
      </c>
      <c r="I12" s="14">
        <v>5</v>
      </c>
      <c r="J12" s="15">
        <f t="shared" si="1"/>
        <v>0</v>
      </c>
    </row>
    <row r="13" spans="1:10" ht="15.6" x14ac:dyDescent="0.3">
      <c r="A13" s="7" t="s">
        <v>23</v>
      </c>
      <c r="B13" s="7">
        <v>30</v>
      </c>
      <c r="C13" s="7">
        <v>30</v>
      </c>
      <c r="D13" s="7">
        <v>0</v>
      </c>
      <c r="E13" s="8">
        <v>4</v>
      </c>
      <c r="F13" s="14">
        <v>3</v>
      </c>
      <c r="G13" s="15">
        <f t="shared" si="0"/>
        <v>1</v>
      </c>
      <c r="H13" s="7">
        <v>5</v>
      </c>
      <c r="I13" s="14">
        <v>5</v>
      </c>
      <c r="J13" s="15">
        <f t="shared" si="1"/>
        <v>0</v>
      </c>
    </row>
    <row r="14" spans="1:10" ht="15.6" x14ac:dyDescent="0.3">
      <c r="A14" s="7" t="s">
        <v>24</v>
      </c>
      <c r="B14" s="7">
        <v>47</v>
      </c>
      <c r="C14" s="7">
        <v>47</v>
      </c>
      <c r="D14" s="7">
        <v>0</v>
      </c>
      <c r="E14" s="8">
        <v>4</v>
      </c>
      <c r="F14" s="14">
        <v>4</v>
      </c>
      <c r="G14" s="15">
        <f t="shared" si="0"/>
        <v>0</v>
      </c>
      <c r="H14" s="7">
        <v>5</v>
      </c>
      <c r="I14" s="14">
        <v>5</v>
      </c>
      <c r="J14" s="15">
        <f t="shared" si="1"/>
        <v>0</v>
      </c>
    </row>
    <row r="15" spans="1:10" ht="15.6" x14ac:dyDescent="0.3">
      <c r="A15" s="7" t="s">
        <v>25</v>
      </c>
      <c r="B15" s="7">
        <v>70</v>
      </c>
      <c r="C15" s="7">
        <v>63</v>
      </c>
      <c r="D15" s="7">
        <v>7</v>
      </c>
      <c r="E15" s="8">
        <v>3</v>
      </c>
      <c r="F15" s="14">
        <v>3</v>
      </c>
      <c r="G15" s="15">
        <f t="shared" si="0"/>
        <v>0</v>
      </c>
      <c r="H15" s="7">
        <v>5</v>
      </c>
      <c r="I15" s="14">
        <v>5</v>
      </c>
      <c r="J15" s="15">
        <f t="shared" si="1"/>
        <v>0</v>
      </c>
    </row>
    <row r="16" spans="1:10" ht="15.6" x14ac:dyDescent="0.3">
      <c r="A16" s="7" t="s">
        <v>26</v>
      </c>
      <c r="B16" s="7">
        <v>94</v>
      </c>
      <c r="C16" s="7">
        <v>66</v>
      </c>
      <c r="D16" s="7">
        <v>28</v>
      </c>
      <c r="E16" s="8">
        <v>3</v>
      </c>
      <c r="F16" s="14">
        <v>3</v>
      </c>
      <c r="G16" s="15">
        <f t="shared" si="0"/>
        <v>0</v>
      </c>
      <c r="H16" s="7">
        <v>4</v>
      </c>
      <c r="I16" s="14">
        <v>4</v>
      </c>
      <c r="J16" s="15">
        <f t="shared" si="1"/>
        <v>0</v>
      </c>
    </row>
    <row r="17" spans="1:10" ht="15.6" x14ac:dyDescent="0.3">
      <c r="A17" s="7" t="s">
        <v>27</v>
      </c>
      <c r="B17" s="7">
        <v>88</v>
      </c>
      <c r="C17" s="7">
        <v>0</v>
      </c>
      <c r="D17" s="7">
        <v>88</v>
      </c>
      <c r="E17" s="8">
        <v>5</v>
      </c>
      <c r="F17" s="14">
        <v>5</v>
      </c>
      <c r="G17" s="15">
        <f t="shared" si="0"/>
        <v>0</v>
      </c>
      <c r="H17" s="7">
        <v>5</v>
      </c>
      <c r="I17" s="14">
        <v>5</v>
      </c>
      <c r="J17" s="15">
        <f t="shared" si="1"/>
        <v>0</v>
      </c>
    </row>
    <row r="18" spans="1:10" x14ac:dyDescent="0.3">
      <c r="A18" s="9" t="s">
        <v>5</v>
      </c>
      <c r="B18" s="9">
        <f>SUM(B4:B17)</f>
        <v>698</v>
      </c>
      <c r="C18" s="9">
        <f>SUM(C4:C17)</f>
        <v>317</v>
      </c>
      <c r="D18" s="9">
        <f>SUM(D4:D17)</f>
        <v>381</v>
      </c>
      <c r="E18" s="9">
        <f>SUM(E4:E17)</f>
        <v>49</v>
      </c>
      <c r="F18" s="9">
        <f>SUM(F4:F17)</f>
        <v>48</v>
      </c>
      <c r="G18" s="9">
        <f>SUM(G4:G17)</f>
        <v>1</v>
      </c>
      <c r="H18" s="9">
        <f>SUM(H4:H17)</f>
        <v>63</v>
      </c>
      <c r="I18" s="9">
        <f>SUM(I4:I17)</f>
        <v>58</v>
      </c>
      <c r="J18" s="9">
        <f>SUM(J4:J17)</f>
        <v>5</v>
      </c>
    </row>
    <row r="19" spans="1:10" x14ac:dyDescent="0.3">
      <c r="A19" s="7"/>
      <c r="B19" s="7"/>
      <c r="C19" s="7"/>
      <c r="D19" s="7"/>
      <c r="E19" s="7"/>
      <c r="F19" s="7"/>
      <c r="G19" s="7"/>
      <c r="H19" s="7"/>
      <c r="I19" s="7"/>
      <c r="J19" s="7"/>
    </row>
    <row r="21" spans="1:10" x14ac:dyDescent="0.3">
      <c r="C21" s="4"/>
      <c r="D21" s="5" t="s">
        <v>3</v>
      </c>
      <c r="E21" s="5" t="s">
        <v>6</v>
      </c>
    </row>
    <row r="22" spans="1:10" x14ac:dyDescent="0.3">
      <c r="B22" s="3"/>
      <c r="C22" s="4"/>
      <c r="D22" s="7"/>
      <c r="E22" s="7"/>
    </row>
    <row r="23" spans="1:10" x14ac:dyDescent="0.3">
      <c r="A23" s="7"/>
      <c r="C23" s="6" t="s">
        <v>8</v>
      </c>
      <c r="D23" s="13">
        <f>F18/E18</f>
        <v>0.97959183673469385</v>
      </c>
      <c r="E23" s="13">
        <f>I18/H18</f>
        <v>0.92063492063492058</v>
      </c>
    </row>
    <row r="24" spans="1:10" ht="28.8" x14ac:dyDescent="0.3">
      <c r="A24" s="7"/>
      <c r="B24" s="8"/>
      <c r="C24" s="3" t="s">
        <v>9</v>
      </c>
      <c r="D24" s="13">
        <f>G18/E18</f>
        <v>2.0408163265306121E-2</v>
      </c>
      <c r="E24" s="13">
        <f>J18/H18</f>
        <v>7.9365079365079361E-2</v>
      </c>
    </row>
    <row r="25" spans="1:10" ht="15.6" x14ac:dyDescent="0.3">
      <c r="A25" s="7"/>
      <c r="B25" s="8"/>
      <c r="C25" s="6"/>
      <c r="D25" s="11"/>
      <c r="E25" s="11"/>
    </row>
    <row r="26" spans="1:10" ht="15.6" x14ac:dyDescent="0.3">
      <c r="A26" s="7"/>
      <c r="B26" s="8"/>
      <c r="C26" s="7"/>
    </row>
    <row r="27" spans="1:10" ht="15.6" x14ac:dyDescent="0.3">
      <c r="A27" s="7"/>
      <c r="B27" s="8"/>
      <c r="C27" s="7"/>
    </row>
    <row r="28" spans="1:10" ht="15.6" x14ac:dyDescent="0.3">
      <c r="A28" s="7"/>
      <c r="B28" s="8"/>
      <c r="C28" s="7"/>
    </row>
    <row r="29" spans="1:10" ht="15.6" x14ac:dyDescent="0.3">
      <c r="A29" s="7"/>
      <c r="B29" s="8"/>
      <c r="C29" s="7"/>
    </row>
    <row r="30" spans="1:10" x14ac:dyDescent="0.3">
      <c r="B30" s="12"/>
      <c r="C30" s="12"/>
    </row>
    <row r="31" spans="1:10" x14ac:dyDescent="0.3">
      <c r="B31" s="12"/>
      <c r="C31" s="12"/>
    </row>
  </sheetData>
  <mergeCells count="7">
    <mergeCell ref="A1:H1"/>
    <mergeCell ref="E2:G2"/>
    <mergeCell ref="H2:J2"/>
    <mergeCell ref="A2:A3"/>
    <mergeCell ref="B2:B3"/>
    <mergeCell ref="C2:C3"/>
    <mergeCell ref="D2:D3"/>
  </mergeCells>
  <phoneticPr fontId="7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1B</vt:lpstr>
      <vt:lpstr>Figure 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Soni</dc:creator>
  <cp:lastModifiedBy>Shweta Soni</cp:lastModifiedBy>
  <dcterms:created xsi:type="dcterms:W3CDTF">2025-04-25T18:05:52Z</dcterms:created>
  <dcterms:modified xsi:type="dcterms:W3CDTF">2025-04-25T18:33:10Z</dcterms:modified>
</cp:coreProperties>
</file>