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<sst xmlns="http://schemas.openxmlformats.org/spreadsheetml/2006/main" count="32" uniqueCount="29">
  <si>
    <t>CONDITIONS</t>
  </si>
  <si>
    <t>emp</t>
  </si>
  <si>
    <t>age</t>
  </si>
  <si>
    <t>salary</t>
  </si>
  <si>
    <t>dept</t>
  </si>
  <si>
    <t xml:space="preserve">perfeormance score </t>
  </si>
  <si>
    <t>AND=Both cndition are true</t>
  </si>
  <si>
    <t>OR= single condition is true.</t>
  </si>
  <si>
    <t>Nested if:- more than 2 conditions</t>
  </si>
  <si>
    <t>Nested simple(new nested updated)=for more than 2 conditions(we use "ifs"</t>
  </si>
  <si>
    <t>sumif= add up the values in a range that meet a specific condition (add the values like we have it dept salary in diff column like 5000+2000=70000)</t>
  </si>
  <si>
    <t xml:space="preserve">AVERAGE IF:-- find the middle value (the mean) </t>
  </si>
  <si>
    <t>COUNT IF :- COUNT is used to count how many numbers are in a group of cells.</t>
  </si>
  <si>
    <t>john</t>
  </si>
  <si>
    <t>HR</t>
  </si>
  <si>
    <t>sara</t>
  </si>
  <si>
    <t>IT</t>
  </si>
  <si>
    <t>mike</t>
  </si>
  <si>
    <t>SALES</t>
  </si>
  <si>
    <t>emma</t>
  </si>
  <si>
    <t>david</t>
  </si>
  <si>
    <t>lucy</t>
  </si>
  <si>
    <t>AND= age is grester than 30k and salary is greater than 50kthen eligibe for bonus otherwisenot eligible?</t>
  </si>
  <si>
    <t>OR = age is less than 25,and salary is less than 40k,need growth otherwise stable.</t>
  </si>
  <si>
    <t>Nested if :-Age is greater than or equal to 50,"senior",age is greater than or equal to 30,"younng",otherwise "adult"</t>
  </si>
  <si>
    <t>Nested simple :- if age is greater than or equal to 50,"senior",if age is greater tha or euqal to 30 ."young",otherwise "adult"</t>
  </si>
  <si>
    <t>SUMIF= we want a salary for whole IT department</t>
  </si>
  <si>
    <t>AVERAGE IF :-- when you wnat to find the middle(average) value of the IT DEPARTMENT.(performance score of it dept).</t>
  </si>
  <si>
    <t>COUNT IF :- We want how many IT dept in the above table?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</si>
</sst>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u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6"/>
  <sheetViews>
    <sheetView tabSelected="1" topLeftCell="B1" workbookViewId="0">
      <selection activeCell="M6" sqref="M6:M11"/>
    </sheetView>
  </sheetViews>
  <sheetFormatPr defaultColWidth="9.14285714285714" defaultRowHeight="15"/>
  <cols>
    <col min="1" max="1" width="10.4285714285714" customWidth="1"/>
    <col min="5" max="5" width="18.7142857142857" customWidth="1"/>
    <col min="6" max="6" width="27.1428571428571" customWidth="1"/>
    <col min="7" max="7" width="0.142857142857143" customWidth="1"/>
    <col min="8" max="8" width="25.5714285714286" customWidth="1"/>
    <col min="9" max="9" width="12.4285714285714" customWidth="1"/>
    <col min="10" max="10" width="14.8571428571429" customWidth="1"/>
    <col min="11" max="11" width="17.1428571428571" customWidth="1"/>
    <col min="12" max="12" width="10.7142857142857" customWidth="1"/>
    <col min="13" max="13" width="16.4285714285714" customWidth="1"/>
  </cols>
  <sheetData>
    <row r="2" ht="23.25" spans="8:8">
      <c r="H2" s="1" t="s">
        <v>0</v>
      </c>
    </row>
    <row r="4" ht="150" spans="1:13">
      <c r="A4" s="2" t="s">
        <v>1</v>
      </c>
      <c r="B4" s="3" t="s">
        <v>2</v>
      </c>
      <c r="C4" s="3" t="s">
        <v>3</v>
      </c>
      <c r="D4" s="3" t="s">
        <v>4</v>
      </c>
      <c r="E4" s="2" t="s">
        <v>5</v>
      </c>
      <c r="F4" s="4" t="s">
        <v>6</v>
      </c>
      <c r="G4" s="5"/>
      <c r="H4" s="4" t="s">
        <v>7</v>
      </c>
      <c r="I4" s="4" t="s">
        <v>8</v>
      </c>
      <c r="J4" s="4" t="s">
        <v>9</v>
      </c>
      <c r="K4" s="4" t="s">
        <v>10</v>
      </c>
      <c r="L4" s="4" t="s">
        <v>11</v>
      </c>
      <c r="M4" s="4" t="s">
        <v>12</v>
      </c>
    </row>
    <row r="5" spans="1:9">
      <c r="A5" s="5"/>
      <c r="B5" s="5"/>
      <c r="C5" s="5"/>
      <c r="D5" s="5"/>
      <c r="E5" s="5"/>
      <c r="F5" s="5"/>
      <c r="G5" s="5"/>
      <c r="H5" s="5"/>
      <c r="I5" s="5"/>
    </row>
    <row r="6" spans="1:13">
      <c r="A6" s="6" t="s">
        <v>13</v>
      </c>
      <c r="B6" s="6">
        <v>55</v>
      </c>
      <c r="C6" s="6">
        <v>70000</v>
      </c>
      <c r="D6" s="6" t="s">
        <v>14</v>
      </c>
      <c r="E6" s="6">
        <v>85</v>
      </c>
      <c r="F6" s="5" t="str">
        <f>IF(AND(B6&gt;30,C6&gt;50000),"eligible for bonus","not eligible")</f>
        <v>eligible for bonus</v>
      </c>
      <c r="G6" s="5"/>
      <c r="H6" s="6" t="str">
        <f>IF(OR(B6&lt;25,C6&lt;40000),"need growth","stable")</f>
        <v>stable</v>
      </c>
      <c r="I6" s="6" t="str" cm="1">
        <f t="array" ref="I6">IF(B6&gt;=50,"senior",IF(B6&gt;=30,"young",adult))</f>
        <v>senior</v>
      </c>
      <c r="J6" s="6" t="str" cm="1">
        <f t="array" ref="J6">_xlfn.IFS(B6&gt;=50,"senior",B6&gt;=30,"young",B6&lt;30,"adult")</f>
        <v>senior</v>
      </c>
      <c r="K6" s="6">
        <f>SUMIF(D6:D11,"HR",C6:C11)</f>
        <v>155000</v>
      </c>
      <c r="L6" s="6">
        <f>AVERAGEIF(D6:D11,"HR",E6:E11)</f>
        <v>86.5</v>
      </c>
      <c r="M6" s="6">
        <f>COUNTIF(D6:D11,"IT")</f>
        <v>2</v>
      </c>
    </row>
    <row r="7" spans="1:13">
      <c r="A7" s="6" t="s">
        <v>15</v>
      </c>
      <c r="B7" s="6">
        <v>28</v>
      </c>
      <c r="C7" s="6">
        <v>45000</v>
      </c>
      <c r="D7" s="6" t="s">
        <v>16</v>
      </c>
      <c r="E7" s="6">
        <v>92</v>
      </c>
      <c r="F7" s="5" t="str">
        <f>IF(AND(B7&gt;30,C7&gt;50000),"Eligible for bonus","not eligible for bonus")</f>
        <v>not eligible for bonus</v>
      </c>
      <c r="G7" s="5"/>
      <c r="H7" s="6" t="str">
        <f>IF(OR(B7&lt;25,C7&lt;40000),"need growth","stable")</f>
        <v>stable</v>
      </c>
      <c r="I7" s="6" t="str">
        <f>IF(B7&gt;=50,"senior",IF(B7&gt;=30,"young","adult"))</f>
        <v>adult</v>
      </c>
      <c r="J7" s="6" t="str" cm="1">
        <f t="array" ref="J7">_xlfn.IFS(B7&gt;=50,"senior",B7&gt;=30,"young",B7&lt;30,"adult")</f>
        <v>adult</v>
      </c>
      <c r="K7" s="6">
        <f>SUMIF(D7:D12,"IT",C7:C12)</f>
        <v>93000</v>
      </c>
      <c r="L7" s="6">
        <f>AVERAGEIF(D6:D11,"IT",E6:E11)</f>
        <v>79.5</v>
      </c>
      <c r="M7" s="6">
        <f>COUNTIF(D6:D11,"IT")</f>
        <v>2</v>
      </c>
    </row>
    <row r="8" spans="1:13">
      <c r="A8" s="6" t="s">
        <v>17</v>
      </c>
      <c r="B8" s="6">
        <v>40</v>
      </c>
      <c r="C8" s="6">
        <v>52000</v>
      </c>
      <c r="D8" s="6" t="s">
        <v>18</v>
      </c>
      <c r="E8" s="6">
        <v>75</v>
      </c>
      <c r="F8" s="5" t="str">
        <f>IF(AND(B8&gt;30,C8&gt;50000),"Eligible fr bonus","not eligible for bonus")</f>
        <v>Eligible fr bonus</v>
      </c>
      <c r="G8" s="5"/>
      <c r="H8" s="6" t="str">
        <f>IF(OR(B8&lt;25,C8&lt;40000),"need growth","stable")</f>
        <v>stable</v>
      </c>
      <c r="I8" s="6" t="str">
        <f>IF(B8&gt;=50,"senior",IF(B8&gt;=30,"young","adult"))</f>
        <v>young</v>
      </c>
      <c r="J8" s="6" t="str" cm="1">
        <f t="array" ref="J8">_xlfn.IFS(B8&gt;=50,"senior",B8&gt;=30,"young",B8&lt;30,"adult")</f>
        <v>young</v>
      </c>
      <c r="K8" s="6">
        <f>SUMIF(D8:D13,"SALES",C8:C13)</f>
        <v>87000</v>
      </c>
      <c r="L8" s="6">
        <f>AVERAGEIF(D6:D11,"SALES",E6:E11)</f>
        <v>83</v>
      </c>
      <c r="M8" s="6">
        <f>COUNTIF(D6:D11,"SALES")</f>
        <v>2</v>
      </c>
    </row>
    <row r="9" spans="1:13">
      <c r="A9" s="6" t="s">
        <v>19</v>
      </c>
      <c r="B9" s="6">
        <v>65</v>
      </c>
      <c r="C9" s="6">
        <v>85000</v>
      </c>
      <c r="D9" s="6" t="s">
        <v>14</v>
      </c>
      <c r="E9" s="6">
        <v>88</v>
      </c>
      <c r="F9" s="5" t="str">
        <f>IF(AND(B9&gt;30,C9&gt;50000),"Eligible fr bonus","not eligible for bonus")</f>
        <v>Eligible fr bonus</v>
      </c>
      <c r="G9" s="5"/>
      <c r="H9" s="6" t="str">
        <f>IF(OR(B9&lt;25,C9&lt;40000),"need growth","stable")</f>
        <v>stable</v>
      </c>
      <c r="I9" s="6" t="str">
        <f>IF(B9&gt;=50,"senior",IF(B9&gt;=30,"young","adult"))</f>
        <v>senior</v>
      </c>
      <c r="J9" s="6" t="str" cm="1">
        <f t="array" ref="J9">_xlfn.IFS(B9&gt;=50,"senior",B9&gt;=30,"young",B9&lt;30,"adult")</f>
        <v>senior</v>
      </c>
      <c r="K9" s="6">
        <f>SUMIF(D6:D11,"HR",C6:C11)</f>
        <v>155000</v>
      </c>
      <c r="L9" s="6">
        <f>AVERAGEIF(D6:D11,"HR",E6:E11)</f>
        <v>86.5</v>
      </c>
      <c r="M9" s="6">
        <f>COUNTIF(D6:D11,"HR")</f>
        <v>2</v>
      </c>
    </row>
    <row r="10" spans="1:13">
      <c r="A10" s="6" t="s">
        <v>20</v>
      </c>
      <c r="B10" s="6">
        <v>30</v>
      </c>
      <c r="C10" s="6">
        <v>48000</v>
      </c>
      <c r="D10" s="6" t="s">
        <v>16</v>
      </c>
      <c r="E10" s="6">
        <v>67</v>
      </c>
      <c r="F10" s="5" t="str">
        <f>IF(AND(B10&gt;30,C10&gt;50000),"Eligible fr bonus","not eligible for bonus")</f>
        <v>not eligible for bonus</v>
      </c>
      <c r="G10" s="5"/>
      <c r="H10" s="6" t="str">
        <f>IF(OR(B10&lt;25,C10&lt;40000),"need growth","stable")</f>
        <v>stable</v>
      </c>
      <c r="I10" s="6" t="str">
        <f>IF(B10&gt;=50,"senior",IF(B10&gt;=30,"young","adult"))</f>
        <v>young</v>
      </c>
      <c r="J10" s="6" t="str" cm="1">
        <f t="array" ref="J10">_xlfn.IFS(B10&gt;=50,"senior",B10&gt;=30,"young",B10&lt;30,"adult")</f>
        <v>young</v>
      </c>
      <c r="K10" s="6">
        <f>SUMIF(D6:D11,"IT",C6:C11)</f>
        <v>93000</v>
      </c>
      <c r="L10" s="6">
        <f>AVERAGEIF(D6:D11,"IT",E6:E11)</f>
        <v>79.5</v>
      </c>
      <c r="M10" s="6">
        <f>COUNTIF(D6:D11,"IT")</f>
        <v>2</v>
      </c>
    </row>
    <row r="11" spans="1:13">
      <c r="A11" s="6" t="s">
        <v>21</v>
      </c>
      <c r="B11" s="6">
        <v>22</v>
      </c>
      <c r="C11" s="6">
        <v>35000</v>
      </c>
      <c r="D11" s="6" t="s">
        <v>18</v>
      </c>
      <c r="E11" s="6">
        <v>91</v>
      </c>
      <c r="F11" s="5" t="str">
        <f>IF(AND(B11&gt;30,C11&gt;50000),"Eligible fr bonus","not eligible for bonus")</f>
        <v>not eligible for bonus</v>
      </c>
      <c r="G11" s="5"/>
      <c r="H11" s="6" t="str">
        <f>IF(OR(B11&lt;25,C11&lt;40000),"need growth","stable")</f>
        <v>need growth</v>
      </c>
      <c r="I11" s="6" t="str">
        <f>IF(B11&gt;=50,"senior",IF(B11&gt;=30,"young","adult"))</f>
        <v>adult</v>
      </c>
      <c r="J11" s="6" t="str" cm="1">
        <f t="array" ref="J11">_xlfn.IFS(B11&gt;=50,"senior",B11&gt;=30,"young",B11&lt;30,"adult")</f>
        <v>adult</v>
      </c>
      <c r="K11" s="6">
        <f>SUMIF(D6:D11,"SALES",C6:C11)</f>
        <v>87000</v>
      </c>
      <c r="L11" s="6">
        <f>AVERAGEIF(D6:D11,"SALES",E6:E11)</f>
        <v>83</v>
      </c>
      <c r="M11" s="6">
        <f>COUNTIF(D6:D11,"SALES")</f>
        <v>2</v>
      </c>
    </row>
    <row r="14" spans="1:1">
      <c r="A14" t="s">
        <v>22</v>
      </c>
    </row>
    <row r="16" spans="1:1">
      <c r="A16" t="s">
        <v>23</v>
      </c>
    </row>
    <row r="18" spans="1:1">
      <c r="A18" t="s">
        <v>24</v>
      </c>
    </row>
    <row r="20" spans="1:1">
      <c r="A20" t="s">
        <v>25</v>
      </c>
    </row>
    <row r="22" spans="1:1">
      <c r="A22" t="s">
        <v>26</v>
      </c>
    </row>
    <row r="24" spans="1:1">
      <c r="A24" t="s">
        <v>27</v>
      </c>
    </row>
    <row r="26" spans="2:2">
      <c r="B26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2025-04-07T12:29:11Z</dcterms:created>
  <dcterms:modified xsi:type="dcterms:W3CDTF">2025-04-07T13:27:38Z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0E360E99129C45758447741164AF0A68_11</vt:lpwstr>
  </property>
  <property fmtid="{D5CDD505-2E9C-101B-9397-08002B2CF9AE}" pid="3" name="KSOProductBuildVer">
    <vt:lpwstr>1033-12.2.0.20782</vt:lpwstr>
  </property>
</Properties>
</file>