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77586D7-B318-45B1-90AE-C397683F13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F11" i="1" l="1"/>
  <c r="F10" i="1"/>
  <c r="H9" i="1"/>
  <c r="F9" i="1"/>
</calcChain>
</file>

<file path=xl/sharedStrings.xml><?xml version="1.0" encoding="utf-8"?>
<sst xmlns="http://schemas.openxmlformats.org/spreadsheetml/2006/main" count="20" uniqueCount="20">
  <si>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</si>
  <si>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</si>
  <si>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</si>
  <si>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</si>
  <si>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</si>
  <si>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</si>
  <si>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</si>
  <si>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</si>
  <si>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</si>
  <si>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</si>
  <si>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</si>
  <si>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</si>
  <si>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Sample mean</t>
  </si>
  <si>
    <t>Std. error</t>
  </si>
  <si>
    <t>Sample std. deviation</t>
  </si>
  <si>
    <t>CL</t>
  </si>
  <si>
    <t>alpha</t>
  </si>
  <si>
    <t>CI LL</t>
  </si>
  <si>
    <t>CI UL</t>
  </si>
  <si>
    <r>
      <t>t</t>
    </r>
    <r>
      <rPr>
        <b/>
        <vertAlign val="subscript"/>
        <sz val="9"/>
        <color theme="1"/>
        <rFont val="Arial"/>
        <family val="2"/>
      </rPr>
      <t>8, 0.005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</si>
</sst>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3" fillId="2" borderId="0" xfId="1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165" fontId="2" fillId="2" borderId="0" xfId="0" applyNumberFormat="1" applyFont="1" applyFill="1" applyBorder="1"/>
    <xf numFmtId="166" fontId="2" fillId="2" borderId="0" xfId="0" applyNumberFormat="1" applyFont="1" applyFill="1" applyBorder="1"/>
    <xf numFmtId="4" fontId="6" fillId="2" borderId="0" xfId="0" applyNumberFormat="1" applyFont="1" applyFill="1" applyBorder="1"/>
    <xf numFmtId="0" fontId="6" fillId="2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G16" sqref="G16"/>
    </sheetView>
  </sheetViews>
  <sheetFormatPr defaultColWidth="8.90625" defaultRowHeight="11.5" x14ac:dyDescent="0.25"/>
  <cols>
    <col min="1" max="1" width="2" style="1" customWidth="1"/>
    <col min="2" max="2" width="10.81640625" style="1" bestFit="1" customWidth="1"/>
    <col min="3" max="3" width="8.90625" style="1"/>
    <col min="4" max="4" width="12.36328125" style="1" bestFit="1" customWidth="1"/>
    <col min="5" max="5" width="20.90625" style="1" customWidth="1"/>
    <col min="6" max="6" width="12.6328125" style="1" bestFit="1" customWidth="1"/>
    <col min="7" max="7" width="8.90625" style="1"/>
    <col min="8" max="8" width="7.6328125" style="1" bestFit="1" customWidth="1"/>
    <col min="9" max="9" width="8.54296875" style="1" bestFit="1" customWidth="1"/>
    <col min="10" max="16384" width="8.90625" style="1"/>
  </cols>
  <sheetData>
    <row r="1" spans="2:12" ht="15.5" x14ac:dyDescent="0.35">
      <c r="B1" s="3" t="s">
        <v>0</v>
      </c>
    </row>
    <row r="3" spans="2:12" x14ac:dyDescent="0.25">
      <c r="B3" s="2" t="s">
        <v>2</v>
      </c>
      <c r="C3" s="1" t="s">
        <v>3</v>
      </c>
    </row>
    <row r="4" spans="2:12" x14ac:dyDescent="0.25">
      <c r="B4" s="2" t="s">
        <v>4</v>
      </c>
      <c r="C4" s="1" t="s">
        <v>5</v>
      </c>
    </row>
    <row r="5" spans="2:12" x14ac:dyDescent="0.25">
      <c r="B5" s="2" t="s">
        <v>6</v>
      </c>
      <c r="C5" s="1" t="s">
        <v>11</v>
      </c>
    </row>
    <row r="6" spans="2:12" x14ac:dyDescent="0.25">
      <c r="B6" s="2" t="s">
        <v>7</v>
      </c>
      <c r="C6" s="1" t="s">
        <v>8</v>
      </c>
    </row>
    <row r="7" spans="2:12" x14ac:dyDescent="0.25">
      <c r="B7" s="2" t="s">
        <v>9</v>
      </c>
      <c r="C7" s="1" t="s">
        <v>10</v>
      </c>
    </row>
    <row r="8" spans="2:12" x14ac:dyDescent="0.25">
      <c r="B8" s="2"/>
    </row>
    <row r="9" spans="2:12" ht="12" thickBot="1" x14ac:dyDescent="0.3">
      <c r="B9" s="4" t="s">
        <v>1</v>
      </c>
      <c r="C9" s="7"/>
      <c r="D9" s="7"/>
      <c r="E9" s="15" t="s">
        <v>12</v>
      </c>
      <c r="F9" s="16">
        <f>AVERAGE(B10:B18)</f>
        <v>92533.333333333328</v>
      </c>
      <c r="G9" s="7"/>
      <c r="H9" s="7">
        <f>SQRT(COUNT(B10:B18))</f>
        <v>3</v>
      </c>
      <c r="I9" s="7"/>
      <c r="J9" s="7"/>
      <c r="K9" s="7"/>
      <c r="L9" s="7"/>
    </row>
    <row r="10" spans="2:12" x14ac:dyDescent="0.25">
      <c r="B10" s="5">
        <v>78000</v>
      </c>
      <c r="C10" s="8"/>
      <c r="D10" s="9"/>
      <c r="E10" s="14" t="s">
        <v>14</v>
      </c>
      <c r="F10" s="17">
        <f>ROUND(_xlfn.STDEV.S(B10:B18), 0)</f>
        <v>13932</v>
      </c>
      <c r="G10" s="7"/>
      <c r="H10" s="7"/>
      <c r="I10" s="9"/>
      <c r="J10" s="7"/>
      <c r="K10" s="7"/>
      <c r="L10" s="7"/>
    </row>
    <row r="11" spans="2:12" x14ac:dyDescent="0.25">
      <c r="B11" s="5">
        <v>90000</v>
      </c>
      <c r="C11" s="7"/>
      <c r="D11" s="9"/>
      <c r="E11" s="14" t="s">
        <v>13</v>
      </c>
      <c r="F11" s="17">
        <f>F10/H9</f>
        <v>4644</v>
      </c>
      <c r="G11" s="7"/>
      <c r="H11" s="7"/>
      <c r="I11" s="7"/>
      <c r="J11" s="7"/>
      <c r="K11" s="7"/>
      <c r="L11" s="7"/>
    </row>
    <row r="12" spans="2:12" x14ac:dyDescent="0.25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x14ac:dyDescent="0.25">
      <c r="B13" s="5">
        <v>117000</v>
      </c>
      <c r="C13" s="8"/>
      <c r="D13" s="7"/>
      <c r="E13" s="19" t="s">
        <v>15</v>
      </c>
      <c r="F13" s="13">
        <v>0.99</v>
      </c>
      <c r="G13" s="7"/>
      <c r="H13" s="7"/>
      <c r="I13" s="11"/>
      <c r="J13" s="10"/>
      <c r="K13" s="10"/>
      <c r="L13" s="7"/>
    </row>
    <row r="14" spans="2:12" x14ac:dyDescent="0.25">
      <c r="B14" s="5">
        <v>105000</v>
      </c>
      <c r="C14" s="8"/>
      <c r="D14" s="12"/>
      <c r="E14" s="19" t="s">
        <v>16</v>
      </c>
      <c r="F14" s="13">
        <v>0.01</v>
      </c>
      <c r="G14" s="7"/>
      <c r="H14" s="7"/>
      <c r="I14" s="7"/>
      <c r="J14" s="7"/>
      <c r="K14" s="7"/>
      <c r="L14" s="7"/>
    </row>
    <row r="15" spans="2:12" ht="13.5" x14ac:dyDescent="0.35">
      <c r="B15" s="5">
        <v>96000</v>
      </c>
      <c r="C15" s="7"/>
      <c r="D15" s="7"/>
      <c r="E15" s="18" t="s">
        <v>19</v>
      </c>
      <c r="F15" s="7">
        <f>ROUND(3.355, 2)</f>
        <v>3.36</v>
      </c>
      <c r="G15" s="7"/>
      <c r="H15" s="7"/>
      <c r="I15" s="7"/>
      <c r="J15" s="7"/>
      <c r="K15" s="7"/>
      <c r="L15" s="7"/>
    </row>
    <row r="16" spans="2:12" x14ac:dyDescent="0.25">
      <c r="B16" s="5">
        <v>89500</v>
      </c>
      <c r="C16" s="7"/>
      <c r="D16" s="7"/>
      <c r="E16" s="9" t="s">
        <v>17</v>
      </c>
      <c r="F16" s="17">
        <f>ROUND(F9-F15*F11, 0)</f>
        <v>76929</v>
      </c>
      <c r="G16" s="7"/>
      <c r="H16" s="13"/>
      <c r="I16" s="7"/>
      <c r="J16" s="7"/>
      <c r="K16" s="7"/>
      <c r="L16" s="7"/>
    </row>
    <row r="17" spans="2:12" x14ac:dyDescent="0.25">
      <c r="B17" s="5">
        <v>102300</v>
      </c>
      <c r="C17" s="7"/>
      <c r="D17" s="7"/>
      <c r="E17" s="9" t="s">
        <v>18</v>
      </c>
      <c r="F17" s="17">
        <f>ROUND(F9+F11*F15, 0)</f>
        <v>108137</v>
      </c>
      <c r="G17" s="7"/>
      <c r="H17" s="7"/>
      <c r="I17" s="7"/>
      <c r="J17" s="7"/>
      <c r="K17" s="7"/>
      <c r="L17" s="7"/>
    </row>
    <row r="18" spans="2:12" x14ac:dyDescent="0.25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5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2017-04-21T12:34:14Z</dcterms:created>
  <dcterms:modified xsi:type="dcterms:W3CDTF">2021-11-07T17:20:45Z</dcterms:modified>
</cp:coreProperties>
</file>