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iswethalakkoju/Downloads/"/>
    </mc:Choice>
  </mc:AlternateContent>
  <xr:revisionPtr revIDLastSave="0" documentId="8_{57E14DF2-591A-1943-9ABE-3A43B0F0B580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Sheet12" sheetId="12" r:id="rId1"/>
    <sheet name="Data" sheetId="1" r:id="rId2"/>
    <sheet name="Revenue_By_Week" sheetId="2" r:id="rId3"/>
    <sheet name="Data_SESSIONS" sheetId="4" r:id="rId4"/>
    <sheet name="Add_to_Cart Rate" sheetId="6" r:id="rId5"/>
    <sheet name="Conversion_rate" sheetId="9" r:id="rId6"/>
    <sheet name="AddtoCartRate" sheetId="5" r:id="rId7"/>
  </sheets>
  <calcPr calcId="191029"/>
  <pivotCaches>
    <pivotCache cacheId="5" r:id="rId8"/>
    <pivotCache cacheId="11" r:id="rId9"/>
    <pivotCache cacheId="19" r:id="rId10"/>
    <pivotCache cacheId="2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</calcChain>
</file>

<file path=xl/sharedStrings.xml><?xml version="1.0" encoding="utf-8"?>
<sst xmlns="http://schemas.openxmlformats.org/spreadsheetml/2006/main" count="352" uniqueCount="37">
  <si>
    <t>Week</t>
  </si>
  <si>
    <t>Category</t>
  </si>
  <si>
    <t>Device</t>
  </si>
  <si>
    <t>Traffic_Source</t>
  </si>
  <si>
    <t>Sessions</t>
  </si>
  <si>
    <t>Add_to_Cart</t>
  </si>
  <si>
    <t>Purchases</t>
  </si>
  <si>
    <t>Revenue</t>
  </si>
  <si>
    <t>Electronics</t>
  </si>
  <si>
    <t>Clothing</t>
  </si>
  <si>
    <t>Home</t>
  </si>
  <si>
    <t>Beauty</t>
  </si>
  <si>
    <t>Mobile</t>
  </si>
  <si>
    <t>Desktop</t>
  </si>
  <si>
    <t>Organic</t>
  </si>
  <si>
    <t>Paid</t>
  </si>
  <si>
    <t>Email</t>
  </si>
  <si>
    <t>Row Labels</t>
  </si>
  <si>
    <t>Grand Total</t>
  </si>
  <si>
    <t>Sum of Revenue</t>
  </si>
  <si>
    <t>Column Labels</t>
  </si>
  <si>
    <t>Sum of Sessions</t>
  </si>
  <si>
    <t xml:space="preserve">What are Sessions? Sessions are the number of times a user lands on your website. </t>
  </si>
  <si>
    <t xml:space="preserve">Some questions I am exploring here? Which category brought the highest number of sessions? </t>
  </si>
  <si>
    <t>How did the number of sessions change  across weeks? Are more sessions coming from mobile or desktop</t>
  </si>
  <si>
    <t>Sum of Add to Cart Rate = Session/Add_to_cart * 100</t>
  </si>
  <si>
    <t>(blank)</t>
  </si>
  <si>
    <t>Mobile has the highest add_to_cart rate</t>
  </si>
  <si>
    <t>Conversion Rate</t>
  </si>
  <si>
    <t>Sum of Conversion Rate</t>
  </si>
  <si>
    <t>Beauty has the highest conversion rate</t>
  </si>
  <si>
    <t>Desktop Has the highest conversion rate</t>
  </si>
  <si>
    <t xml:space="preserve">Add to Cart Rate </t>
  </si>
  <si>
    <t>Cart to Purchase Rate</t>
  </si>
  <si>
    <t>Sum of Cart to Purchase Rate</t>
  </si>
  <si>
    <t>Email  has the highest cart to conversion rate</t>
  </si>
  <si>
    <t>What is cart to Purchase rate and what does it tells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</si>
</sst>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[Ecommerce_Funnel_Case_Study_DAY4.xlsx]Sheet12!PivotTable8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Sheet12!$A$2:$A$5</c:f>
              <c:strCache>
                <c:ptCount val="3"/>
                <c:pt idx="0">
                  <c:v>Email</c:v>
                </c:pt>
                <c:pt idx="1">
                  <c:v>Organic</c:v>
                </c:pt>
                <c:pt idx="2">
                  <c:v>Paid</c:v>
                </c:pt>
              </c:strCache>
            </c:strRef>
          </c:cat>
          <c:val>
            <c:numRef>
              <c:f>Sheet12!$B$2:$B$5</c:f>
              <c:numCache>
                <c:formatCode>General</c:formatCode>
                <c:ptCount val="3"/>
                <c:pt idx="0">
                  <c:v>1970.219342413774</c:v>
                </c:pt>
                <c:pt idx="1">
                  <c:v>1852.3557535292282</c:v>
                </c:pt>
                <c:pt idx="2">
                  <c:v>1792.6616674313539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7-9047-8B9B-685A834FD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974623"/>
        <c:axId val="348976351"/>
      </c:barChart>
      <c:catAx>
        <c:axId val="34897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76351"/>
        <c:crosses val="autoZero"/>
        <c:auto val="1"/>
        <c:lblAlgn val="ctr"/>
        <c:lblOffset val="100"/>
        <c:noMultiLvlLbl val="0"/>
      </c:catAx>
      <c:valAx>
        <c:axId val="3489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7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[Ecommerce_Funnel_Case_Study_DAY4.xlsx]Data!PivotTable4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Data!$L$4:$L$7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(blank)</c:v>
                </c:pt>
              </c:strCache>
            </c:strRef>
          </c:cat>
          <c:val>
            <c:numRef>
              <c:f>Data!$M$4:$M$7</c:f>
              <c:numCache>
                <c:formatCode>General</c:formatCode>
                <c:ptCount val="3"/>
                <c:pt idx="0">
                  <c:v>1224.8032974804055</c:v>
                </c:pt>
                <c:pt idx="1">
                  <c:v>1284.1940438147205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1-BB4A-8367-BFFF6DF76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75008"/>
        <c:axId val="542477312"/>
      </c:barChart>
      <c:catAx>
        <c:axId val="5424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77312"/>
        <c:crosses val="autoZero"/>
        <c:auto val="1"/>
        <c:lblAlgn val="ctr"/>
        <c:lblOffset val="100"/>
        <c:noMultiLvlLbl val="0"/>
      </c:catAx>
      <c:valAx>
        <c:axId val="5424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7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[Ecommerce_Funnel_Case_Study_DAY4.xlsx]Revenue_By_Week!PivotTable1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Revenue_By_Week!$B$4:$B$5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Revenue_By_Week!$A$6:$A$10</c:f>
              <c:strCache>
                <c:ptCount val="4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</c:strCache>
            </c:strRef>
          </c:cat>
          <c:val>
            <c:numRef>
              <c:f>Revenue_By_Week!$B$6:$B$10</c:f>
              <c:numCache>
                <c:formatCode>General</c:formatCode>
                <c:ptCount val="4"/>
                <c:pt idx="0">
                  <c:v>143822.39999999999</c:v>
                </c:pt>
                <c:pt idx="1">
                  <c:v>86041.51</c:v>
                </c:pt>
                <c:pt idx="2">
                  <c:v>99974.689999999988</c:v>
                </c:pt>
                <c:pt idx="3">
                  <c:v>109007.06999999999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8-A641-919A-95CCB0C110EE}"/>
            </c:ext>
          </c:extLst>
        </c:ser>
        <c:ser>
          <c:idx val="1"/>
          <c:order val="1"/>
          <c:tx>
            <c:strRef>
              <c:f>Revenue_By_Week!$C$4:$C$5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Revenue_By_Week!$A$6:$A$10</c:f>
              <c:strCache>
                <c:ptCount val="4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</c:strCache>
            </c:strRef>
          </c:cat>
          <c:val>
            <c:numRef>
              <c:f>Revenue_By_Week!$C$6:$C$10</c:f>
              <c:numCache>
                <c:formatCode>General</c:formatCode>
                <c:ptCount val="4"/>
                <c:pt idx="0">
                  <c:v>221053.25000000003</c:v>
                </c:pt>
                <c:pt idx="1">
                  <c:v>121409.55999999998</c:v>
                </c:pt>
                <c:pt idx="2">
                  <c:v>178320.56</c:v>
                </c:pt>
                <c:pt idx="3">
                  <c:v>85978.62999999999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8-A641-919A-95CCB0C110EE}"/>
            </c:ext>
          </c:extLst>
        </c:ser>
        <c:ser>
          <c:idx val="2"/>
          <c:order val="2"/>
          <c:tx>
            <c:strRef>
              <c:f>Revenue_By_Week!$D$4:$D$5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Revenue_By_Week!$A$6:$A$10</c:f>
              <c:strCache>
                <c:ptCount val="4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</c:strCache>
            </c:strRef>
          </c:cat>
          <c:val>
            <c:numRef>
              <c:f>Revenue_By_Week!$D$6:$D$10</c:f>
              <c:numCache>
                <c:formatCode>General</c:formatCode>
                <c:ptCount val="4"/>
                <c:pt idx="0">
                  <c:v>158304.37</c:v>
                </c:pt>
                <c:pt idx="1">
                  <c:v>126103.03</c:v>
                </c:pt>
                <c:pt idx="2">
                  <c:v>170034.63</c:v>
                </c:pt>
                <c:pt idx="3">
                  <c:v>109898.86999999998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8-A641-919A-95CCB0C110EE}"/>
            </c:ext>
          </c:extLst>
        </c:ser>
        <c:ser>
          <c:idx val="3"/>
          <c:order val="3"/>
          <c:tx>
            <c:strRef>
              <c:f>Revenue_By_Week!$E$4:$E$5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Revenue_By_Week!$A$6:$A$10</c:f>
              <c:strCache>
                <c:ptCount val="4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</c:strCache>
            </c:strRef>
          </c:cat>
          <c:val>
            <c:numRef>
              <c:f>Revenue_By_Week!$E$6:$E$10</c:f>
              <c:numCache>
                <c:formatCode>General</c:formatCode>
                <c:ptCount val="4"/>
                <c:pt idx="0">
                  <c:v>128175.17</c:v>
                </c:pt>
                <c:pt idx="1">
                  <c:v>68077.8</c:v>
                </c:pt>
                <c:pt idx="2">
                  <c:v>139502.16</c:v>
                </c:pt>
                <c:pt idx="3">
                  <c:v>98238.06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8-A641-919A-95CCB0C1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675423"/>
        <c:axId val="235677695"/>
      </c:barChart>
      <c:catAx>
        <c:axId val="23567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77695"/>
        <c:crosses val="autoZero"/>
        <c:auto val="1"/>
        <c:lblAlgn val="ctr"/>
        <c:lblOffset val="100"/>
        <c:noMultiLvlLbl val="0"/>
      </c:catAx>
      <c:valAx>
        <c:axId val="2356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67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[Ecommerce_Funnel_Case_Study_DAY4.xlsx]Data_SESSIONS!PivotTable2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Data_SESSIONS!$B$1:$B$2</c:f>
              <c:strCache>
                <c:ptCount val="1"/>
                <c:pt idx="0">
                  <c:v>Desktop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Data_SESSIONS!$A$3:$A$7</c:f>
              <c:strCache>
                <c:ptCount val="4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</c:strCache>
            </c:strRef>
          </c:cat>
          <c:val>
            <c:numRef>
              <c:f>Data_SESSIONS!$B$3:$B$7</c:f>
              <c:numCache>
                <c:formatCode>General</c:formatCode>
                <c:ptCount val="4"/>
                <c:pt idx="0">
                  <c:v>23069</c:v>
                </c:pt>
                <c:pt idx="1">
                  <c:v>16355</c:v>
                </c:pt>
                <c:pt idx="2">
                  <c:v>23109</c:v>
                </c:pt>
                <c:pt idx="3">
                  <c:v>14055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204F-81BB-008ED5CB36DE}"/>
            </c:ext>
          </c:extLst>
        </c:ser>
        <c:ser>
          <c:idx val="1"/>
          <c:order val="1"/>
          <c:tx>
            <c:strRef>
              <c:f>Data_SESSIONS!$C$1:$C$2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Data_SESSIONS!$A$3:$A$7</c:f>
              <c:strCache>
                <c:ptCount val="4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  <c:pt idx="3">
                  <c:v>Home</c:v>
                </c:pt>
              </c:strCache>
            </c:strRef>
          </c:cat>
          <c:val>
            <c:numRef>
              <c:f>Data_SESSIONS!$C$3:$C$7</c:f>
              <c:numCache>
                <c:formatCode>General</c:formatCode>
                <c:ptCount val="4"/>
                <c:pt idx="0">
                  <c:v>22328</c:v>
                </c:pt>
                <c:pt idx="1">
                  <c:v>18121</c:v>
                </c:pt>
                <c:pt idx="2">
                  <c:v>19746</c:v>
                </c:pt>
                <c:pt idx="3">
                  <c:v>21407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0-204F-81BB-008ED5CB3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182335"/>
        <c:axId val="237870415"/>
      </c:barChart>
      <c:catAx>
        <c:axId val="23718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70415"/>
        <c:crosses val="autoZero"/>
        <c:auto val="1"/>
        <c:lblAlgn val="ctr"/>
        <c:lblOffset val="100"/>
        <c:noMultiLvlLbl val="0"/>
      </c:catAx>
      <c:valAx>
        <c:axId val="2378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8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[Ecommerce_Funnel_Case_Study_DAY4.xlsx]Add_to_Cart Rate!PivotTable3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'Add_to_Cart Rate'!$B$1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'Add_to_Cart Rate'!$A$2:$A$6</c:f>
              <c:strCache>
                <c:ptCount val="4"/>
                <c:pt idx="0">
                  <c:v>Email</c:v>
                </c:pt>
                <c:pt idx="1">
                  <c:v>Organic</c:v>
                </c:pt>
                <c:pt idx="2">
                  <c:v>Paid</c:v>
                </c:pt>
                <c:pt idx="3">
                  <c:v>(blank)</c:v>
                </c:pt>
              </c:strCache>
            </c:strRef>
          </c:cat>
          <c:val>
            <c:numRef>
              <c:f>'Add_to_Cart Rate'!$B$2:$B$6</c:f>
              <c:numCache>
                <c:formatCode>General</c:formatCode>
                <c:ptCount val="4"/>
                <c:pt idx="0">
                  <c:v>850.11418885520914</c:v>
                </c:pt>
                <c:pt idx="1">
                  <c:v>838.74650303398505</c:v>
                </c:pt>
                <c:pt idx="2">
                  <c:v>820.13664940593185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82-A94E-81E4-2B60ABBD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381983"/>
        <c:axId val="1776455295"/>
      </c:barChart>
      <c:catAx>
        <c:axId val="17763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455295"/>
        <c:crosses val="autoZero"/>
        <c:auto val="1"/>
        <c:lblAlgn val="ctr"/>
        <c:lblOffset val="100"/>
        <c:noMultiLvlLbl val="0"/>
      </c:catAx>
      <c:valAx>
        <c:axId val="17764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3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[Ecommerce_Funnel_Case_Study_DAY4.xlsx]Conversion_rate!PivotTable6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Conversion_rate!$B$1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Conversion_rate!$A$2:$A$5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(blank)</c:v>
                </c:pt>
              </c:strCache>
            </c:strRef>
          </c:cat>
          <c:val>
            <c:numRef>
              <c:f>Conversion_rate!$B$2:$B$5</c:f>
              <c:numCache>
                <c:formatCode>General</c:formatCode>
                <c:ptCount val="3"/>
                <c:pt idx="0">
                  <c:v>749.20479156239071</c:v>
                </c:pt>
                <c:pt idx="1">
                  <c:v>735.0418753115797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FA-E349-B433-EAB4AF76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31647"/>
        <c:axId val="332033375"/>
      </c:barChart>
      <c:catAx>
        <c:axId val="33203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33375"/>
        <c:crosses val="autoZero"/>
        <c:auto val="1"/>
        <c:lblAlgn val="ctr"/>
        <c:lblOffset val="100"/>
        <c:noMultiLvlLbl val="0"/>
      </c:catAx>
      <c:valAx>
        <c:axId val="332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3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994D3-18D6-6967-08DE-2A99A219F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4</xdr:row>
      <xdr:rowOff>127000</xdr:rowOff>
    </xdr:from>
    <xdr:to>
      <xdr:col>15</xdr:col>
      <xdr:colOff>114300</xdr:colOff>
      <xdr:row>19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AC2DA8-88B5-3052-2E0B-6113D3658276}"/>
            </a:ext>
          </a:extLst>
        </xdr:cNvPr>
        <xdr:cNvSpPr txBox="1"/>
      </xdr:nvSpPr>
      <xdr:spPr>
        <a:xfrm>
          <a:off x="11150600" y="889000"/>
          <a:ext cx="5689600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🎯 What is Cart-to-Purchase Rate?</a:t>
          </a:r>
        </a:p>
        <a:p>
          <a:r>
            <a:rPr lang="en-IN" b="1"/>
            <a:t>What it tells you</a:t>
          </a:r>
          <a:r>
            <a:rPr lang="en-IN"/>
            <a:t>: Of users who </a:t>
          </a:r>
          <a:r>
            <a:rPr lang="en-IN" b="1"/>
            <a:t>added items to cart</a:t>
          </a:r>
          <a:r>
            <a:rPr lang="en-IN"/>
            <a:t>, how many </a:t>
          </a:r>
          <a:r>
            <a:rPr lang="en-IN" b="1"/>
            <a:t>actually completed a purchase</a:t>
          </a:r>
          <a:r>
            <a:rPr lang="en-IN"/>
            <a:t>.</a:t>
          </a:r>
        </a:p>
        <a:p>
          <a:r>
            <a:rPr lang="en-IN" b="1"/>
            <a:t>Why it matters</a:t>
          </a:r>
          <a:r>
            <a:rPr lang="en-IN"/>
            <a:t>: It reveals </a:t>
          </a:r>
          <a:r>
            <a:rPr lang="en-IN" b="1"/>
            <a:t>checkout performance</a:t>
          </a:r>
          <a:r>
            <a:rPr lang="en-IN"/>
            <a:t>, </a:t>
          </a:r>
          <a:r>
            <a:rPr lang="en-IN" b="1"/>
            <a:t>friction in payment flow</a:t>
          </a:r>
          <a:r>
            <a:rPr lang="en-IN"/>
            <a:t>, or </a:t>
          </a:r>
          <a:r>
            <a:rPr lang="en-IN" b="1"/>
            <a:t>buyer hesitation</a:t>
          </a:r>
          <a:r>
            <a:rPr lang="en-IN"/>
            <a:t>.</a:t>
          </a: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1746250</xdr:colOff>
      <xdr:row>20</xdr:row>
      <xdr:rowOff>158750</xdr:rowOff>
    </xdr:from>
    <xdr:to>
      <xdr:col>13</xdr:col>
      <xdr:colOff>908050</xdr:colOff>
      <xdr:row>35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889DB-A08B-60ED-1323-5D9B823B7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177800</xdr:rowOff>
    </xdr:from>
    <xdr:to>
      <xdr:col>12</xdr:col>
      <xdr:colOff>419100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405D3-397D-A3A4-BC79-BA41C6E6E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4986C-F892-6F25-3E5F-8EE7EF3B4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D2AB6-1BA4-2084-D582-13F4E7A04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21</xdr:row>
      <xdr:rowOff>63500</xdr:rowOff>
    </xdr:from>
    <xdr:to>
      <xdr:col>12</xdr:col>
      <xdr:colOff>596900</xdr:colOff>
      <xdr:row>30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D2C612-DF1D-34C2-B846-BA8EBB139CD3}"/>
            </a:ext>
          </a:extLst>
        </xdr:cNvPr>
        <xdr:cNvSpPr txBox="1"/>
      </xdr:nvSpPr>
      <xdr:spPr>
        <a:xfrm>
          <a:off x="6299200" y="4064000"/>
          <a:ext cx="6883400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What is add_to_cart rate?</a:t>
          </a:r>
          <a:r>
            <a:rPr lang="en-GB" sz="1100" baseline="0"/>
            <a:t>  What does it tell us? Why is it important? </a:t>
          </a:r>
        </a:p>
        <a:p>
          <a:endParaRPr lang="en-IN" b="1"/>
        </a:p>
        <a:p>
          <a:r>
            <a:rPr lang="en-IN" b="1"/>
            <a:t>What it tells you</a:t>
          </a:r>
          <a:r>
            <a:rPr lang="en-IN"/>
            <a:t>: Of all the people who visited, how many showed buying interest by adding something to the cart.</a:t>
          </a:r>
        </a:p>
        <a:p>
          <a:r>
            <a:rPr lang="en-IN" b="1"/>
            <a:t>Why it matters</a:t>
          </a:r>
          <a:r>
            <a:rPr lang="en-IN"/>
            <a:t>: It reflects how compelling your product selection, pricing, and UI are.</a:t>
          </a:r>
        </a:p>
        <a:p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E9743-AC88-B03F-816E-7E23858A1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Swetha Lakkoju" refreshedDate="45799.837815046296" createdVersion="8" refreshedVersion="8" minRefreshableVersion="3" recordCount="96" xr:uid="{B50EE0A4-AFAF-9F49-B3D0-2CA3107218A9}">
  <cacheSource type="worksheet">
    <worksheetSource ref="A1:H97" sheet="Data"/>
  </cacheSource>
  <cacheFields count="8">
    <cacheField name="Week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tegory" numFmtId="0">
      <sharedItems count="4">
        <s v="Electronics"/>
        <s v="Clothing"/>
        <s v="Home"/>
        <s v="Beauty"/>
      </sharedItems>
    </cacheField>
    <cacheField name="Device" numFmtId="0">
      <sharedItems count="2">
        <s v="Mobile"/>
        <s v="Desktop"/>
      </sharedItems>
    </cacheField>
    <cacheField name="Traffic_Source" numFmtId="0">
      <sharedItems/>
    </cacheField>
    <cacheField name="Sessions" numFmtId="0">
      <sharedItems containsSemiMixedTypes="0" containsString="0" containsNumber="1" containsInteger="1" minValue="504" maxValue="2991"/>
    </cacheField>
    <cacheField name="Add_to_Cart" numFmtId="0">
      <sharedItems containsSemiMixedTypes="0" containsString="0" containsNumber="1" containsInteger="1" minValue="79" maxValue="1117"/>
    </cacheField>
    <cacheField name="Purchases" numFmtId="0">
      <sharedItems containsSemiMixedTypes="0" containsString="0" containsNumber="1" containsInteger="1" minValue="32" maxValue="778"/>
    </cacheField>
    <cacheField name="Revenue" numFmtId="0">
      <sharedItems containsSemiMixedTypes="0" containsString="0" containsNumber="1" minValue="1161.99" maxValue="94436.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Swetha Lakkoju" refreshedDate="45799.851679976855" createdVersion="8" refreshedVersion="8" minRefreshableVersion="3" recordCount="97" xr:uid="{53A5BF0F-3492-AB4D-A09A-56B54AC8E5F4}">
  <cacheSource type="worksheet">
    <worksheetSource ref="A1:I1048576" sheet="Data"/>
  </cacheSource>
  <cacheFields count="9">
    <cacheField name="Week" numFmtId="0">
      <sharedItems containsString="0" containsBlank="1" containsNumber="1" containsInteger="1" minValue="1" maxValue="4"/>
    </cacheField>
    <cacheField name="Category" numFmtId="0">
      <sharedItems containsBlank="1"/>
    </cacheField>
    <cacheField name="Device" numFmtId="0">
      <sharedItems containsBlank="1" count="3">
        <s v="Mobile"/>
        <s v="Desktop"/>
        <m/>
      </sharedItems>
    </cacheField>
    <cacheField name="Traffic_Source" numFmtId="0">
      <sharedItems containsBlank="1" count="4">
        <s v="Organic"/>
        <s v="Paid"/>
        <s v="Email"/>
        <m/>
      </sharedItems>
    </cacheField>
    <cacheField name="Sessions" numFmtId="0">
      <sharedItems containsString="0" containsBlank="1" containsNumber="1" containsInteger="1" minValue="504" maxValue="2991"/>
    </cacheField>
    <cacheField name="Add_to_Cart" numFmtId="0">
      <sharedItems containsString="0" containsBlank="1" containsNumber="1" containsInteger="1" minValue="79" maxValue="1117"/>
    </cacheField>
    <cacheField name="Purchases" numFmtId="0">
      <sharedItems containsString="0" containsBlank="1" containsNumber="1" containsInteger="1" minValue="32" maxValue="778"/>
    </cacheField>
    <cacheField name="Revenue" numFmtId="0">
      <sharedItems containsString="0" containsBlank="1" containsNumber="1" minValue="1161.99" maxValue="94436.61"/>
    </cacheField>
    <cacheField name="Add to Cart Rate = Session/Add_to_cart * 100" numFmtId="0">
      <sharedItems containsString="0" containsBlank="1" containsNumber="1" minValue="15.139442231075698" maxValue="39.7286821705426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Swetha Lakkoju" refreshedDate="45799.857369675927" createdVersion="8" refreshedVersion="8" minRefreshableVersion="3" recordCount="97" xr:uid="{83223270-117D-A745-9FA5-EC9E33FAA4DA}">
  <cacheSource type="worksheet">
    <worksheetSource ref="A1:K1048576" sheet="Data"/>
  </cacheSource>
  <cacheFields count="10">
    <cacheField name="Week" numFmtId="0">
      <sharedItems containsString="0" containsBlank="1" containsNumber="1" containsInteger="1" minValue="1" maxValue="4"/>
    </cacheField>
    <cacheField name="Category" numFmtId="0">
      <sharedItems containsBlank="1" count="5">
        <s v="Electronics"/>
        <s v="Clothing"/>
        <s v="Home"/>
        <s v="Beauty"/>
        <m/>
      </sharedItems>
    </cacheField>
    <cacheField name="Device" numFmtId="0">
      <sharedItems containsBlank="1" count="3">
        <s v="Mobile"/>
        <s v="Desktop"/>
        <m/>
      </sharedItems>
    </cacheField>
    <cacheField name="Traffic_Source" numFmtId="0">
      <sharedItems containsBlank="1" count="4">
        <s v="Organic"/>
        <s v="Paid"/>
        <s v="Email"/>
        <m/>
      </sharedItems>
    </cacheField>
    <cacheField name="Sessions" numFmtId="0">
      <sharedItems containsString="0" containsBlank="1" containsNumber="1" containsInteger="1" minValue="504" maxValue="2991"/>
    </cacheField>
    <cacheField name="Add_to_Cart" numFmtId="0">
      <sharedItems containsString="0" containsBlank="1" containsNumber="1" containsInteger="1" minValue="79" maxValue="1117"/>
    </cacheField>
    <cacheField name="Purchases" numFmtId="0">
      <sharedItems containsString="0" containsBlank="1" containsNumber="1" containsInteger="1" minValue="32" maxValue="778"/>
    </cacheField>
    <cacheField name="Revenue" numFmtId="0">
      <sharedItems containsString="0" containsBlank="1" containsNumber="1" minValue="1161.99" maxValue="94436.61"/>
    </cacheField>
    <cacheField name="Add to Cart Rate = Session/Add_to_cart * 100" numFmtId="0">
      <sharedItems containsString="0" containsBlank="1" containsNumber="1" minValue="15.139442231075698" maxValue="39.728682170542633"/>
    </cacheField>
    <cacheField name="Conversion Rate" numFmtId="0">
      <sharedItems containsString="0" containsBlank="1" containsNumber="1" minValue="6.1420345489443378" maxValue="30.586766541822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Swetha Lakkoju" refreshedDate="45799.868256944443" createdVersion="8" refreshedVersion="8" minRefreshableVersion="3" recordCount="96" xr:uid="{4C716705-CBF2-3349-BE13-C07852B25D25}">
  <cacheSource type="worksheet">
    <worksheetSource ref="A1:K97" sheet="Data"/>
  </cacheSource>
  <cacheFields count="11">
    <cacheField name="Week" numFmtId="0">
      <sharedItems containsSemiMixedTypes="0" containsString="0" containsNumber="1" containsInteger="1" minValue="1" maxValue="4"/>
    </cacheField>
    <cacheField name="Category" numFmtId="0">
      <sharedItems/>
    </cacheField>
    <cacheField name="Device" numFmtId="0">
      <sharedItems/>
    </cacheField>
    <cacheField name="Traffic_Source" numFmtId="0">
      <sharedItems count="3">
        <s v="Organic"/>
        <s v="Paid"/>
        <s v="Email"/>
      </sharedItems>
    </cacheField>
    <cacheField name="Sessions" numFmtId="0">
      <sharedItems containsSemiMixedTypes="0" containsString="0" containsNumber="1" containsInteger="1" minValue="504" maxValue="2991"/>
    </cacheField>
    <cacheField name="Add_to_Cart" numFmtId="0">
      <sharedItems containsSemiMixedTypes="0" containsString="0" containsNumber="1" containsInteger="1" minValue="79" maxValue="1117"/>
    </cacheField>
    <cacheField name="Purchases" numFmtId="0">
      <sharedItems containsSemiMixedTypes="0" containsString="0" containsNumber="1" containsInteger="1" minValue="32" maxValue="778"/>
    </cacheField>
    <cacheField name="Revenue" numFmtId="0">
      <sharedItems containsSemiMixedTypes="0" containsString="0" containsNumber="1" minValue="1161.99" maxValue="94436.61"/>
    </cacheField>
    <cacheField name="Add to Cart Rate " numFmtId="0">
      <sharedItems containsSemiMixedTypes="0" containsString="0" containsNumber="1" minValue="15.139442231075698" maxValue="39.728682170542633"/>
    </cacheField>
    <cacheField name="Cart to Purchase Rate" numFmtId="0">
      <sharedItems containsSemiMixedTypes="0" containsString="0" containsNumber="1" minValue="40.22346368715084" maxValue="79.232505643340858"/>
    </cacheField>
    <cacheField name="Conversion Rate" numFmtId="0">
      <sharedItems containsSemiMixedTypes="0" containsString="0" containsNumber="1" minValue="6.1420345489443378" maxValue="30.5867665418227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s v="Organic"/>
    <n v="1360"/>
    <n v="266"/>
    <n v="189"/>
    <n v="18444.61"/>
  </r>
  <r>
    <x v="0"/>
    <x v="0"/>
    <x v="0"/>
    <s v="Paid"/>
    <n v="2669"/>
    <n v="504"/>
    <n v="213"/>
    <n v="28244.42"/>
  </r>
  <r>
    <x v="0"/>
    <x v="0"/>
    <x v="0"/>
    <s v="Email"/>
    <n v="630"/>
    <n v="97"/>
    <n v="76"/>
    <n v="9744.5300000000007"/>
  </r>
  <r>
    <x v="0"/>
    <x v="0"/>
    <x v="1"/>
    <s v="Organic"/>
    <n v="2933"/>
    <n v="573"/>
    <n v="271"/>
    <n v="16138.45"/>
  </r>
  <r>
    <x v="0"/>
    <x v="0"/>
    <x v="1"/>
    <s v="Paid"/>
    <n v="521"/>
    <n v="79"/>
    <n v="32"/>
    <n v="2823.06"/>
  </r>
  <r>
    <x v="0"/>
    <x v="0"/>
    <x v="1"/>
    <s v="Email"/>
    <n v="2547"/>
    <n v="568"/>
    <n v="310"/>
    <n v="24579.62"/>
  </r>
  <r>
    <x v="0"/>
    <x v="1"/>
    <x v="0"/>
    <s v="Organic"/>
    <n v="1062"/>
    <n v="260"/>
    <n v="206"/>
    <n v="16619.91"/>
  </r>
  <r>
    <x v="0"/>
    <x v="1"/>
    <x v="0"/>
    <s v="Paid"/>
    <n v="1146"/>
    <n v="220"/>
    <n v="93"/>
    <n v="13332.03"/>
  </r>
  <r>
    <x v="0"/>
    <x v="1"/>
    <x v="0"/>
    <s v="Email"/>
    <n v="2863"/>
    <n v="832"/>
    <n v="461"/>
    <n v="10176.86"/>
  </r>
  <r>
    <x v="0"/>
    <x v="1"/>
    <x v="1"/>
    <s v="Organic"/>
    <n v="1863"/>
    <n v="391"/>
    <n v="263"/>
    <n v="26115.79"/>
  </r>
  <r>
    <x v="0"/>
    <x v="1"/>
    <x v="1"/>
    <s v="Paid"/>
    <n v="1275"/>
    <n v="202"/>
    <n v="154"/>
    <n v="8260.7800000000007"/>
  </r>
  <r>
    <x v="0"/>
    <x v="1"/>
    <x v="1"/>
    <s v="Email"/>
    <n v="1521"/>
    <n v="425"/>
    <n v="262"/>
    <n v="11536.14"/>
  </r>
  <r>
    <x v="0"/>
    <x v="2"/>
    <x v="0"/>
    <s v="Organic"/>
    <n v="1202"/>
    <n v="433"/>
    <n v="251"/>
    <n v="17913.75"/>
  </r>
  <r>
    <x v="0"/>
    <x v="2"/>
    <x v="0"/>
    <s v="Paid"/>
    <n v="1495"/>
    <n v="447"/>
    <n v="343"/>
    <n v="10805.88"/>
  </r>
  <r>
    <x v="0"/>
    <x v="2"/>
    <x v="0"/>
    <s v="Email"/>
    <n v="1775"/>
    <n v="286"/>
    <n v="151"/>
    <n v="10649.74"/>
  </r>
  <r>
    <x v="0"/>
    <x v="2"/>
    <x v="1"/>
    <s v="Organic"/>
    <n v="837"/>
    <n v="238"/>
    <n v="151"/>
    <n v="21967.96"/>
  </r>
  <r>
    <x v="0"/>
    <x v="2"/>
    <x v="1"/>
    <s v="Paid"/>
    <n v="2735"/>
    <n v="781"/>
    <n v="356"/>
    <n v="44245.68"/>
  </r>
  <r>
    <x v="0"/>
    <x v="2"/>
    <x v="1"/>
    <s v="Email"/>
    <n v="564"/>
    <n v="86"/>
    <n v="48"/>
    <n v="3424.06"/>
  </r>
  <r>
    <x v="0"/>
    <x v="3"/>
    <x v="0"/>
    <s v="Organic"/>
    <n v="1995"/>
    <n v="306"/>
    <n v="146"/>
    <n v="16421.27"/>
  </r>
  <r>
    <x v="0"/>
    <x v="3"/>
    <x v="0"/>
    <s v="Paid"/>
    <n v="918"/>
    <n v="314"/>
    <n v="134"/>
    <n v="8924.4699999999993"/>
  </r>
  <r>
    <x v="0"/>
    <x v="3"/>
    <x v="0"/>
    <s v="Email"/>
    <n v="2588"/>
    <n v="980"/>
    <n v="725"/>
    <n v="56860.73"/>
  </r>
  <r>
    <x v="0"/>
    <x v="3"/>
    <x v="1"/>
    <s v="Organic"/>
    <n v="1002"/>
    <n v="228"/>
    <n v="120"/>
    <n v="13781.86"/>
  </r>
  <r>
    <x v="0"/>
    <x v="3"/>
    <x v="1"/>
    <s v="Paid"/>
    <n v="2395"/>
    <n v="523"/>
    <n v="326"/>
    <n v="22748.44"/>
  </r>
  <r>
    <x v="0"/>
    <x v="3"/>
    <x v="1"/>
    <s v="Email"/>
    <n v="1985"/>
    <n v="719"/>
    <n v="495"/>
    <n v="25085.63"/>
  </r>
  <r>
    <x v="1"/>
    <x v="0"/>
    <x v="0"/>
    <s v="Organic"/>
    <n v="897"/>
    <n v="245"/>
    <n v="149"/>
    <n v="11261.47"/>
  </r>
  <r>
    <x v="1"/>
    <x v="0"/>
    <x v="0"/>
    <s v="Paid"/>
    <n v="1984"/>
    <n v="397"/>
    <n v="301"/>
    <n v="24621.24"/>
  </r>
  <r>
    <x v="1"/>
    <x v="0"/>
    <x v="0"/>
    <s v="Email"/>
    <n v="1520"/>
    <n v="421"/>
    <n v="321"/>
    <n v="16822.96"/>
  </r>
  <r>
    <x v="1"/>
    <x v="0"/>
    <x v="1"/>
    <s v="Organic"/>
    <n v="2178"/>
    <n v="738"/>
    <n v="362"/>
    <n v="10862.67"/>
  </r>
  <r>
    <x v="1"/>
    <x v="0"/>
    <x v="1"/>
    <s v="Paid"/>
    <n v="2222"/>
    <n v="719"/>
    <n v="540"/>
    <n v="54629.65"/>
  </r>
  <r>
    <x v="1"/>
    <x v="0"/>
    <x v="1"/>
    <s v="Email"/>
    <n v="2097"/>
    <n v="646"/>
    <n v="483"/>
    <n v="60122.57"/>
  </r>
  <r>
    <x v="1"/>
    <x v="1"/>
    <x v="0"/>
    <s v="Organic"/>
    <n v="1863"/>
    <n v="695"/>
    <n v="427"/>
    <n v="53361"/>
  </r>
  <r>
    <x v="1"/>
    <x v="1"/>
    <x v="0"/>
    <s v="Paid"/>
    <n v="1996"/>
    <n v="458"/>
    <n v="203"/>
    <n v="10075.209999999999"/>
  </r>
  <r>
    <x v="1"/>
    <x v="1"/>
    <x v="0"/>
    <s v="Email"/>
    <n v="1472"/>
    <n v="537"/>
    <n v="216"/>
    <n v="18661.78"/>
  </r>
  <r>
    <x v="1"/>
    <x v="1"/>
    <x v="1"/>
    <s v="Organic"/>
    <n v="1148"/>
    <n v="311"/>
    <n v="210"/>
    <n v="11554.96"/>
  </r>
  <r>
    <x v="1"/>
    <x v="1"/>
    <x v="1"/>
    <s v="Paid"/>
    <n v="1163"/>
    <n v="448"/>
    <n v="237"/>
    <n v="20723.939999999999"/>
  </r>
  <r>
    <x v="1"/>
    <x v="1"/>
    <x v="1"/>
    <s v="Email"/>
    <n v="1636"/>
    <n v="271"/>
    <n v="135"/>
    <n v="7032.67"/>
  </r>
  <r>
    <x v="1"/>
    <x v="2"/>
    <x v="0"/>
    <s v="Organic"/>
    <n v="2136"/>
    <n v="472"/>
    <n v="195"/>
    <n v="19352.46"/>
  </r>
  <r>
    <x v="1"/>
    <x v="2"/>
    <x v="0"/>
    <s v="Paid"/>
    <n v="1141"/>
    <n v="288"/>
    <n v="119"/>
    <n v="7718.25"/>
  </r>
  <r>
    <x v="1"/>
    <x v="2"/>
    <x v="0"/>
    <s v="Email"/>
    <n v="2932"/>
    <n v="615"/>
    <n v="281"/>
    <n v="23499.71"/>
  </r>
  <r>
    <x v="1"/>
    <x v="2"/>
    <x v="1"/>
    <s v="Organic"/>
    <n v="2195"/>
    <n v="632"/>
    <n v="402"/>
    <n v="12265.39"/>
  </r>
  <r>
    <x v="1"/>
    <x v="2"/>
    <x v="1"/>
    <s v="Paid"/>
    <n v="622"/>
    <n v="130"/>
    <n v="93"/>
    <n v="7545.93"/>
  </r>
  <r>
    <x v="1"/>
    <x v="2"/>
    <x v="1"/>
    <s v="Email"/>
    <n v="697"/>
    <n v="174"/>
    <n v="126"/>
    <n v="15596.89"/>
  </r>
  <r>
    <x v="1"/>
    <x v="3"/>
    <x v="0"/>
    <s v="Organic"/>
    <n v="1647"/>
    <n v="456"/>
    <n v="309"/>
    <n v="40660.269999999997"/>
  </r>
  <r>
    <x v="1"/>
    <x v="3"/>
    <x v="0"/>
    <s v="Paid"/>
    <n v="2455"/>
    <n v="378"/>
    <n v="228"/>
    <n v="11273.33"/>
  </r>
  <r>
    <x v="1"/>
    <x v="3"/>
    <x v="0"/>
    <s v="Email"/>
    <n v="2234"/>
    <n v="432"/>
    <n v="292"/>
    <n v="20520.47"/>
  </r>
  <r>
    <x v="1"/>
    <x v="3"/>
    <x v="1"/>
    <s v="Organic"/>
    <n v="2885"/>
    <n v="1036"/>
    <n v="694"/>
    <n v="80211.199999999997"/>
  </r>
  <r>
    <x v="1"/>
    <x v="3"/>
    <x v="1"/>
    <s v="Paid"/>
    <n v="2469"/>
    <n v="941"/>
    <n v="706"/>
    <n v="37793.879999999997"/>
  </r>
  <r>
    <x v="1"/>
    <x v="3"/>
    <x v="1"/>
    <s v="Email"/>
    <n v="2287"/>
    <n v="443"/>
    <n v="351"/>
    <n v="30594.1"/>
  </r>
  <r>
    <x v="2"/>
    <x v="0"/>
    <x v="0"/>
    <s v="Organic"/>
    <n v="1380"/>
    <n v="290"/>
    <n v="126"/>
    <n v="17216.39"/>
  </r>
  <r>
    <x v="2"/>
    <x v="0"/>
    <x v="0"/>
    <s v="Paid"/>
    <n v="1683"/>
    <n v="518"/>
    <n v="277"/>
    <n v="18115.04"/>
  </r>
  <r>
    <x v="2"/>
    <x v="0"/>
    <x v="0"/>
    <s v="Email"/>
    <n v="2755"/>
    <n v="1031"/>
    <n v="778"/>
    <n v="94436.61"/>
  </r>
  <r>
    <x v="2"/>
    <x v="0"/>
    <x v="1"/>
    <s v="Organic"/>
    <n v="1127"/>
    <n v="192"/>
    <n v="89"/>
    <n v="12176.27"/>
  </r>
  <r>
    <x v="2"/>
    <x v="0"/>
    <x v="1"/>
    <s v="Paid"/>
    <n v="753"/>
    <n v="114"/>
    <n v="50"/>
    <n v="5312.76"/>
  </r>
  <r>
    <x v="2"/>
    <x v="0"/>
    <x v="1"/>
    <s v="Email"/>
    <n v="2384"/>
    <n v="526"/>
    <n v="274"/>
    <n v="22777.56"/>
  </r>
  <r>
    <x v="2"/>
    <x v="1"/>
    <x v="0"/>
    <s v="Organic"/>
    <n v="1456"/>
    <n v="300"/>
    <n v="205"/>
    <n v="10422.69"/>
  </r>
  <r>
    <x v="2"/>
    <x v="1"/>
    <x v="0"/>
    <s v="Paid"/>
    <n v="1800"/>
    <n v="350"/>
    <n v="191"/>
    <n v="22297.75"/>
  </r>
  <r>
    <x v="2"/>
    <x v="1"/>
    <x v="0"/>
    <s v="Email"/>
    <n v="1718"/>
    <n v="540"/>
    <n v="338"/>
    <n v="10876.07"/>
  </r>
  <r>
    <x v="2"/>
    <x v="1"/>
    <x v="1"/>
    <s v="Organic"/>
    <n v="969"/>
    <n v="209"/>
    <n v="103"/>
    <n v="15088.61"/>
  </r>
  <r>
    <x v="2"/>
    <x v="1"/>
    <x v="1"/>
    <s v="Paid"/>
    <n v="1062"/>
    <n v="396"/>
    <n v="258"/>
    <n v="31817.97"/>
  </r>
  <r>
    <x v="2"/>
    <x v="1"/>
    <x v="1"/>
    <s v="Email"/>
    <n v="1297"/>
    <n v="403"/>
    <n v="269"/>
    <n v="35599.94"/>
  </r>
  <r>
    <x v="2"/>
    <x v="2"/>
    <x v="0"/>
    <s v="Organic"/>
    <n v="1315"/>
    <n v="289"/>
    <n v="118"/>
    <n v="12261.55"/>
  </r>
  <r>
    <x v="2"/>
    <x v="2"/>
    <x v="0"/>
    <s v="Paid"/>
    <n v="516"/>
    <n v="205"/>
    <n v="120"/>
    <n v="6761.14"/>
  </r>
  <r>
    <x v="2"/>
    <x v="2"/>
    <x v="0"/>
    <s v="Email"/>
    <n v="2646"/>
    <n v="891"/>
    <n v="696"/>
    <n v="43846.29"/>
  </r>
  <r>
    <x v="2"/>
    <x v="2"/>
    <x v="1"/>
    <s v="Organic"/>
    <n v="801"/>
    <n v="313"/>
    <n v="245"/>
    <n v="32068.35"/>
  </r>
  <r>
    <x v="2"/>
    <x v="2"/>
    <x v="1"/>
    <s v="Paid"/>
    <n v="690"/>
    <n v="156"/>
    <n v="74"/>
    <n v="4062.73"/>
  </r>
  <r>
    <x v="2"/>
    <x v="2"/>
    <x v="1"/>
    <s v="Email"/>
    <n v="627"/>
    <n v="152"/>
    <n v="84"/>
    <n v="10898.81"/>
  </r>
  <r>
    <x v="2"/>
    <x v="3"/>
    <x v="0"/>
    <s v="Organic"/>
    <n v="1846"/>
    <n v="539"/>
    <n v="236"/>
    <n v="23588.42"/>
  </r>
  <r>
    <x v="2"/>
    <x v="3"/>
    <x v="0"/>
    <s v="Paid"/>
    <n v="2186"/>
    <n v="404"/>
    <n v="245"/>
    <n v="32844.33"/>
  </r>
  <r>
    <x v="2"/>
    <x v="3"/>
    <x v="0"/>
    <s v="Email"/>
    <n v="1284"/>
    <n v="465"/>
    <n v="211"/>
    <n v="23665.43"/>
  </r>
  <r>
    <x v="2"/>
    <x v="3"/>
    <x v="1"/>
    <s v="Organic"/>
    <n v="2000"/>
    <n v="448"/>
    <n v="254"/>
    <n v="13539.95"/>
  </r>
  <r>
    <x v="2"/>
    <x v="3"/>
    <x v="1"/>
    <s v="Paid"/>
    <n v="2955"/>
    <n v="1117"/>
    <n v="675"/>
    <n v="57508.05"/>
  </r>
  <r>
    <x v="2"/>
    <x v="3"/>
    <x v="1"/>
    <s v="Email"/>
    <n v="1184"/>
    <n v="235"/>
    <n v="100"/>
    <n v="7158.19"/>
  </r>
  <r>
    <x v="3"/>
    <x v="0"/>
    <x v="0"/>
    <s v="Organic"/>
    <n v="1471"/>
    <n v="546"/>
    <n v="224"/>
    <n v="21336.55"/>
  </r>
  <r>
    <x v="3"/>
    <x v="0"/>
    <x v="0"/>
    <s v="Paid"/>
    <n v="2323"/>
    <n v="684"/>
    <n v="283"/>
    <n v="22789.35"/>
  </r>
  <r>
    <x v="3"/>
    <x v="0"/>
    <x v="0"/>
    <s v="Email"/>
    <n v="1074"/>
    <n v="424"/>
    <n v="311"/>
    <n v="41006.160000000003"/>
  </r>
  <r>
    <x v="3"/>
    <x v="0"/>
    <x v="1"/>
    <s v="Organic"/>
    <n v="2852"/>
    <n v="454"/>
    <n v="330"/>
    <n v="22052.18"/>
  </r>
  <r>
    <x v="3"/>
    <x v="0"/>
    <x v="1"/>
    <s v="Paid"/>
    <n v="2991"/>
    <n v="692"/>
    <n v="505"/>
    <n v="27926.79"/>
  </r>
  <r>
    <x v="3"/>
    <x v="0"/>
    <x v="1"/>
    <s v="Email"/>
    <n v="504"/>
    <n v="133"/>
    <n v="97"/>
    <n v="4391.13"/>
  </r>
  <r>
    <x v="3"/>
    <x v="1"/>
    <x v="0"/>
    <s v="Organic"/>
    <n v="546"/>
    <n v="177"/>
    <n v="80"/>
    <n v="2980.55"/>
  </r>
  <r>
    <x v="3"/>
    <x v="1"/>
    <x v="0"/>
    <s v="Paid"/>
    <n v="869"/>
    <n v="242"/>
    <n v="128"/>
    <n v="15791.9"/>
  </r>
  <r>
    <x v="3"/>
    <x v="1"/>
    <x v="0"/>
    <s v="Email"/>
    <n v="1330"/>
    <n v="343"/>
    <n v="239"/>
    <n v="12574.24"/>
  </r>
  <r>
    <x v="3"/>
    <x v="1"/>
    <x v="1"/>
    <s v="Organic"/>
    <n v="616"/>
    <n v="104"/>
    <n v="59"/>
    <n v="6460.79"/>
  </r>
  <r>
    <x v="3"/>
    <x v="1"/>
    <x v="1"/>
    <s v="Paid"/>
    <n v="2164"/>
    <n v="418"/>
    <n v="193"/>
    <n v="10138.59"/>
  </r>
  <r>
    <x v="3"/>
    <x v="1"/>
    <x v="1"/>
    <s v="Email"/>
    <n v="1641"/>
    <n v="539"/>
    <n v="357"/>
    <n v="20131.73"/>
  </r>
  <r>
    <x v="3"/>
    <x v="2"/>
    <x v="0"/>
    <s v="Organic"/>
    <n v="1712"/>
    <n v="572"/>
    <n v="355"/>
    <n v="35330.910000000003"/>
  </r>
  <r>
    <x v="3"/>
    <x v="2"/>
    <x v="0"/>
    <s v="Paid"/>
    <n v="2794"/>
    <n v="452"/>
    <n v="283"/>
    <n v="11496.6"/>
  </r>
  <r>
    <x v="3"/>
    <x v="2"/>
    <x v="0"/>
    <s v="Email"/>
    <n v="1743"/>
    <n v="281"/>
    <n v="116"/>
    <n v="15220.35"/>
  </r>
  <r>
    <x v="3"/>
    <x v="2"/>
    <x v="1"/>
    <s v="Organic"/>
    <n v="952"/>
    <n v="255"/>
    <n v="111"/>
    <n v="9314.02"/>
  </r>
  <r>
    <x v="3"/>
    <x v="2"/>
    <x v="1"/>
    <s v="Paid"/>
    <n v="1050"/>
    <n v="248"/>
    <n v="145"/>
    <n v="15148.23"/>
  </r>
  <r>
    <x v="3"/>
    <x v="2"/>
    <x v="1"/>
    <s v="Email"/>
    <n v="2285"/>
    <n v="694"/>
    <n v="453"/>
    <n v="11727.95"/>
  </r>
  <r>
    <x v="3"/>
    <x v="3"/>
    <x v="0"/>
    <s v="Organic"/>
    <n v="2989"/>
    <n v="822"/>
    <n v="506"/>
    <n v="55111.14"/>
  </r>
  <r>
    <x v="3"/>
    <x v="3"/>
    <x v="0"/>
    <s v="Paid"/>
    <n v="835"/>
    <n v="259"/>
    <n v="106"/>
    <n v="10191.99"/>
  </r>
  <r>
    <x v="3"/>
    <x v="3"/>
    <x v="0"/>
    <s v="Email"/>
    <n v="1351"/>
    <n v="397"/>
    <n v="220"/>
    <n v="22798.04"/>
  </r>
  <r>
    <x v="3"/>
    <x v="3"/>
    <x v="1"/>
    <s v="Organic"/>
    <n v="1456"/>
    <n v="417"/>
    <n v="323"/>
    <n v="22672.45"/>
  </r>
  <r>
    <x v="3"/>
    <x v="3"/>
    <x v="1"/>
    <s v="Paid"/>
    <n v="1940"/>
    <n v="606"/>
    <n v="292"/>
    <n v="16239.56"/>
  </r>
  <r>
    <x v="3"/>
    <x v="3"/>
    <x v="1"/>
    <s v="Email"/>
    <n v="511"/>
    <n v="89"/>
    <n v="36"/>
    <n v="1161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"/>
    <s v="Electronics"/>
    <x v="0"/>
    <x v="0"/>
    <n v="1360"/>
    <n v="266"/>
    <n v="189"/>
    <n v="18444.61"/>
    <n v="19.558823529411764"/>
  </r>
  <r>
    <n v="1"/>
    <s v="Electronics"/>
    <x v="0"/>
    <x v="1"/>
    <n v="2669"/>
    <n v="504"/>
    <n v="213"/>
    <n v="28244.42"/>
    <n v="18.883476957662047"/>
  </r>
  <r>
    <n v="1"/>
    <s v="Electronics"/>
    <x v="0"/>
    <x v="2"/>
    <n v="630"/>
    <n v="97"/>
    <n v="76"/>
    <n v="9744.5300000000007"/>
    <n v="15.396825396825397"/>
  </r>
  <r>
    <n v="1"/>
    <s v="Electronics"/>
    <x v="1"/>
    <x v="0"/>
    <n v="2933"/>
    <n v="573"/>
    <n v="271"/>
    <n v="16138.45"/>
    <n v="19.536310944425502"/>
  </r>
  <r>
    <n v="1"/>
    <s v="Electronics"/>
    <x v="1"/>
    <x v="1"/>
    <n v="521"/>
    <n v="79"/>
    <n v="32"/>
    <n v="2823.06"/>
    <n v="15.163147792706333"/>
  </r>
  <r>
    <n v="1"/>
    <s v="Electronics"/>
    <x v="1"/>
    <x v="2"/>
    <n v="2547"/>
    <n v="568"/>
    <n v="310"/>
    <n v="24579.62"/>
    <n v="22.300745975657637"/>
  </r>
  <r>
    <n v="1"/>
    <s v="Clothing"/>
    <x v="0"/>
    <x v="0"/>
    <n v="1062"/>
    <n v="260"/>
    <n v="206"/>
    <n v="16619.91"/>
    <n v="24.482109227871941"/>
  </r>
  <r>
    <n v="1"/>
    <s v="Clothing"/>
    <x v="0"/>
    <x v="1"/>
    <n v="1146"/>
    <n v="220"/>
    <n v="93"/>
    <n v="13332.03"/>
    <n v="19.197207678883071"/>
  </r>
  <r>
    <n v="1"/>
    <s v="Clothing"/>
    <x v="0"/>
    <x v="2"/>
    <n v="2863"/>
    <n v="832"/>
    <n v="461"/>
    <n v="10176.86"/>
    <n v="29.060426126440795"/>
  </r>
  <r>
    <n v="1"/>
    <s v="Clothing"/>
    <x v="1"/>
    <x v="0"/>
    <n v="1863"/>
    <n v="391"/>
    <n v="263"/>
    <n v="26115.79"/>
    <n v="20.987654320987652"/>
  </r>
  <r>
    <n v="1"/>
    <s v="Clothing"/>
    <x v="1"/>
    <x v="1"/>
    <n v="1275"/>
    <n v="202"/>
    <n v="154"/>
    <n v="8260.7800000000007"/>
    <n v="15.84313725490196"/>
  </r>
  <r>
    <n v="1"/>
    <s v="Clothing"/>
    <x v="1"/>
    <x v="2"/>
    <n v="1521"/>
    <n v="425"/>
    <n v="262"/>
    <n v="11536.14"/>
    <n v="27.94214332675871"/>
  </r>
  <r>
    <n v="1"/>
    <s v="Home"/>
    <x v="0"/>
    <x v="0"/>
    <n v="1202"/>
    <n v="433"/>
    <n v="251"/>
    <n v="17913.75"/>
    <n v="36.023294509151413"/>
  </r>
  <r>
    <n v="1"/>
    <s v="Home"/>
    <x v="0"/>
    <x v="1"/>
    <n v="1495"/>
    <n v="447"/>
    <n v="343"/>
    <n v="10805.88"/>
    <n v="29.899665551839465"/>
  </r>
  <r>
    <n v="1"/>
    <s v="Home"/>
    <x v="0"/>
    <x v="2"/>
    <n v="1775"/>
    <n v="286"/>
    <n v="151"/>
    <n v="10649.74"/>
    <n v="16.112676056338028"/>
  </r>
  <r>
    <n v="1"/>
    <s v="Home"/>
    <x v="1"/>
    <x v="0"/>
    <n v="837"/>
    <n v="238"/>
    <n v="151"/>
    <n v="21967.96"/>
    <n v="28.43488649940263"/>
  </r>
  <r>
    <n v="1"/>
    <s v="Home"/>
    <x v="1"/>
    <x v="1"/>
    <n v="2735"/>
    <n v="781"/>
    <n v="356"/>
    <n v="44245.68"/>
    <n v="28.555758683729433"/>
  </r>
  <r>
    <n v="1"/>
    <s v="Home"/>
    <x v="1"/>
    <x v="2"/>
    <n v="564"/>
    <n v="86"/>
    <n v="48"/>
    <n v="3424.06"/>
    <n v="15.24822695035461"/>
  </r>
  <r>
    <n v="1"/>
    <s v="Beauty"/>
    <x v="0"/>
    <x v="0"/>
    <n v="1995"/>
    <n v="306"/>
    <n v="146"/>
    <n v="16421.27"/>
    <n v="15.338345864661655"/>
  </r>
  <r>
    <n v="1"/>
    <s v="Beauty"/>
    <x v="0"/>
    <x v="1"/>
    <n v="918"/>
    <n v="314"/>
    <n v="134"/>
    <n v="8924.4699999999993"/>
    <n v="34.204793028322442"/>
  </r>
  <r>
    <n v="1"/>
    <s v="Beauty"/>
    <x v="0"/>
    <x v="2"/>
    <n v="2588"/>
    <n v="980"/>
    <n v="725"/>
    <n v="56860.73"/>
    <n v="37.867078825347761"/>
  </r>
  <r>
    <n v="1"/>
    <s v="Beauty"/>
    <x v="1"/>
    <x v="0"/>
    <n v="1002"/>
    <n v="228"/>
    <n v="120"/>
    <n v="13781.86"/>
    <n v="22.754491017964071"/>
  </r>
  <r>
    <n v="1"/>
    <s v="Beauty"/>
    <x v="1"/>
    <x v="1"/>
    <n v="2395"/>
    <n v="523"/>
    <n v="326"/>
    <n v="22748.44"/>
    <n v="21.837160751565762"/>
  </r>
  <r>
    <n v="1"/>
    <s v="Beauty"/>
    <x v="1"/>
    <x v="2"/>
    <n v="1985"/>
    <n v="719"/>
    <n v="495"/>
    <n v="25085.63"/>
    <n v="36.221662468513856"/>
  </r>
  <r>
    <n v="2"/>
    <s v="Electronics"/>
    <x v="0"/>
    <x v="0"/>
    <n v="897"/>
    <n v="245"/>
    <n v="149"/>
    <n v="11261.47"/>
    <n v="27.313266443701227"/>
  </r>
  <r>
    <n v="2"/>
    <s v="Electronics"/>
    <x v="0"/>
    <x v="1"/>
    <n v="1984"/>
    <n v="397"/>
    <n v="301"/>
    <n v="24621.24"/>
    <n v="20.010080645161292"/>
  </r>
  <r>
    <n v="2"/>
    <s v="Electronics"/>
    <x v="0"/>
    <x v="2"/>
    <n v="1520"/>
    <n v="421"/>
    <n v="321"/>
    <n v="16822.96"/>
    <n v="27.69736842105263"/>
  </r>
  <r>
    <n v="2"/>
    <s v="Electronics"/>
    <x v="1"/>
    <x v="0"/>
    <n v="2178"/>
    <n v="738"/>
    <n v="362"/>
    <n v="10862.67"/>
    <n v="33.884297520661157"/>
  </r>
  <r>
    <n v="2"/>
    <s v="Electronics"/>
    <x v="1"/>
    <x v="1"/>
    <n v="2222"/>
    <n v="719"/>
    <n v="540"/>
    <n v="54629.65"/>
    <n v="32.358235823582362"/>
  </r>
  <r>
    <n v="2"/>
    <s v="Electronics"/>
    <x v="1"/>
    <x v="2"/>
    <n v="2097"/>
    <n v="646"/>
    <n v="483"/>
    <n v="60122.57"/>
    <n v="30.805913209346684"/>
  </r>
  <r>
    <n v="2"/>
    <s v="Clothing"/>
    <x v="0"/>
    <x v="0"/>
    <n v="1863"/>
    <n v="695"/>
    <n v="427"/>
    <n v="53361"/>
    <n v="37.305421363392377"/>
  </r>
  <r>
    <n v="2"/>
    <s v="Clothing"/>
    <x v="0"/>
    <x v="1"/>
    <n v="1996"/>
    <n v="458"/>
    <n v="203"/>
    <n v="10075.209999999999"/>
    <n v="22.945891783567134"/>
  </r>
  <r>
    <n v="2"/>
    <s v="Clothing"/>
    <x v="0"/>
    <x v="2"/>
    <n v="1472"/>
    <n v="537"/>
    <n v="216"/>
    <n v="18661.78"/>
    <n v="36.48097826086957"/>
  </r>
  <r>
    <n v="2"/>
    <s v="Clothing"/>
    <x v="1"/>
    <x v="0"/>
    <n v="1148"/>
    <n v="311"/>
    <n v="210"/>
    <n v="11554.96"/>
    <n v="27.090592334494772"/>
  </r>
  <r>
    <n v="2"/>
    <s v="Clothing"/>
    <x v="1"/>
    <x v="1"/>
    <n v="1163"/>
    <n v="448"/>
    <n v="237"/>
    <n v="20723.939999999999"/>
    <n v="38.521066208082544"/>
  </r>
  <r>
    <n v="2"/>
    <s v="Clothing"/>
    <x v="1"/>
    <x v="2"/>
    <n v="1636"/>
    <n v="271"/>
    <n v="135"/>
    <n v="7032.67"/>
    <n v="16.56479217603912"/>
  </r>
  <r>
    <n v="2"/>
    <s v="Home"/>
    <x v="0"/>
    <x v="0"/>
    <n v="2136"/>
    <n v="472"/>
    <n v="195"/>
    <n v="19352.46"/>
    <n v="22.09737827715356"/>
  </r>
  <r>
    <n v="2"/>
    <s v="Home"/>
    <x v="0"/>
    <x v="1"/>
    <n v="1141"/>
    <n v="288"/>
    <n v="119"/>
    <n v="7718.25"/>
    <n v="25.241016652059596"/>
  </r>
  <r>
    <n v="2"/>
    <s v="Home"/>
    <x v="0"/>
    <x v="2"/>
    <n v="2932"/>
    <n v="615"/>
    <n v="281"/>
    <n v="23499.71"/>
    <n v="20.975443383356073"/>
  </r>
  <r>
    <n v="2"/>
    <s v="Home"/>
    <x v="1"/>
    <x v="0"/>
    <n v="2195"/>
    <n v="632"/>
    <n v="402"/>
    <n v="12265.39"/>
    <n v="28.792710706150341"/>
  </r>
  <r>
    <n v="2"/>
    <s v="Home"/>
    <x v="1"/>
    <x v="1"/>
    <n v="622"/>
    <n v="130"/>
    <n v="93"/>
    <n v="7545.93"/>
    <n v="20.90032154340836"/>
  </r>
  <r>
    <n v="2"/>
    <s v="Home"/>
    <x v="1"/>
    <x v="2"/>
    <n v="697"/>
    <n v="174"/>
    <n v="126"/>
    <n v="15596.89"/>
    <n v="24.96413199426112"/>
  </r>
  <r>
    <n v="2"/>
    <s v="Beauty"/>
    <x v="0"/>
    <x v="0"/>
    <n v="1647"/>
    <n v="456"/>
    <n v="309"/>
    <n v="40660.269999999997"/>
    <n v="27.686703096539162"/>
  </r>
  <r>
    <n v="2"/>
    <s v="Beauty"/>
    <x v="0"/>
    <x v="1"/>
    <n v="2455"/>
    <n v="378"/>
    <n v="228"/>
    <n v="11273.33"/>
    <n v="15.39714867617108"/>
  </r>
  <r>
    <n v="2"/>
    <s v="Beauty"/>
    <x v="0"/>
    <x v="2"/>
    <n v="2234"/>
    <n v="432"/>
    <n v="292"/>
    <n v="20520.47"/>
    <n v="19.337511190689348"/>
  </r>
  <r>
    <n v="2"/>
    <s v="Beauty"/>
    <x v="1"/>
    <x v="0"/>
    <n v="2885"/>
    <n v="1036"/>
    <n v="694"/>
    <n v="80211.199999999997"/>
    <n v="35.90987868284229"/>
  </r>
  <r>
    <n v="2"/>
    <s v="Beauty"/>
    <x v="1"/>
    <x v="1"/>
    <n v="2469"/>
    <n v="941"/>
    <n v="706"/>
    <n v="37793.879999999997"/>
    <n v="38.112596192790605"/>
  </r>
  <r>
    <n v="2"/>
    <s v="Beauty"/>
    <x v="1"/>
    <x v="2"/>
    <n v="2287"/>
    <n v="443"/>
    <n v="351"/>
    <n v="30594.1"/>
    <n v="19.370354175776125"/>
  </r>
  <r>
    <n v="3"/>
    <s v="Electronics"/>
    <x v="0"/>
    <x v="0"/>
    <n v="1380"/>
    <n v="290"/>
    <n v="126"/>
    <n v="17216.39"/>
    <n v="21.014492753623188"/>
  </r>
  <r>
    <n v="3"/>
    <s v="Electronics"/>
    <x v="0"/>
    <x v="1"/>
    <n v="1683"/>
    <n v="518"/>
    <n v="277"/>
    <n v="18115.04"/>
    <n v="30.778371954842541"/>
  </r>
  <r>
    <n v="3"/>
    <s v="Electronics"/>
    <x v="0"/>
    <x v="2"/>
    <n v="2755"/>
    <n v="1031"/>
    <n v="778"/>
    <n v="94436.61"/>
    <n v="37.422867513611614"/>
  </r>
  <r>
    <n v="3"/>
    <s v="Electronics"/>
    <x v="1"/>
    <x v="0"/>
    <n v="1127"/>
    <n v="192"/>
    <n v="89"/>
    <n v="12176.27"/>
    <n v="17.036379769299025"/>
  </r>
  <r>
    <n v="3"/>
    <s v="Electronics"/>
    <x v="1"/>
    <x v="1"/>
    <n v="753"/>
    <n v="114"/>
    <n v="50"/>
    <n v="5312.76"/>
    <n v="15.139442231075698"/>
  </r>
  <r>
    <n v="3"/>
    <s v="Electronics"/>
    <x v="1"/>
    <x v="2"/>
    <n v="2384"/>
    <n v="526"/>
    <n v="274"/>
    <n v="22777.56"/>
    <n v="22.063758389261746"/>
  </r>
  <r>
    <n v="3"/>
    <s v="Clothing"/>
    <x v="0"/>
    <x v="0"/>
    <n v="1456"/>
    <n v="300"/>
    <n v="205"/>
    <n v="10422.69"/>
    <n v="20.604395604395602"/>
  </r>
  <r>
    <n v="3"/>
    <s v="Clothing"/>
    <x v="0"/>
    <x v="1"/>
    <n v="1800"/>
    <n v="350"/>
    <n v="191"/>
    <n v="22297.75"/>
    <n v="19.444444444444446"/>
  </r>
  <r>
    <n v="3"/>
    <s v="Clothing"/>
    <x v="0"/>
    <x v="2"/>
    <n v="1718"/>
    <n v="540"/>
    <n v="338"/>
    <n v="10876.07"/>
    <n v="31.431897555296857"/>
  </r>
  <r>
    <n v="3"/>
    <s v="Clothing"/>
    <x v="1"/>
    <x v="0"/>
    <n v="969"/>
    <n v="209"/>
    <n v="103"/>
    <n v="15088.61"/>
    <n v="21.568627450980394"/>
  </r>
  <r>
    <n v="3"/>
    <s v="Clothing"/>
    <x v="1"/>
    <x v="1"/>
    <n v="1062"/>
    <n v="396"/>
    <n v="258"/>
    <n v="31817.97"/>
    <n v="37.288135593220339"/>
  </r>
  <r>
    <n v="3"/>
    <s v="Clothing"/>
    <x v="1"/>
    <x v="2"/>
    <n v="1297"/>
    <n v="403"/>
    <n v="269"/>
    <n v="35599.94"/>
    <n v="31.071703932151117"/>
  </r>
  <r>
    <n v="3"/>
    <s v="Home"/>
    <x v="0"/>
    <x v="0"/>
    <n v="1315"/>
    <n v="289"/>
    <n v="118"/>
    <n v="12261.55"/>
    <n v="21.977186311787072"/>
  </r>
  <r>
    <n v="3"/>
    <s v="Home"/>
    <x v="0"/>
    <x v="1"/>
    <n v="516"/>
    <n v="205"/>
    <n v="120"/>
    <n v="6761.14"/>
    <n v="39.728682170542633"/>
  </r>
  <r>
    <n v="3"/>
    <s v="Home"/>
    <x v="0"/>
    <x v="2"/>
    <n v="2646"/>
    <n v="891"/>
    <n v="696"/>
    <n v="43846.29"/>
    <n v="33.673469387755098"/>
  </r>
  <r>
    <n v="3"/>
    <s v="Home"/>
    <x v="1"/>
    <x v="0"/>
    <n v="801"/>
    <n v="313"/>
    <n v="245"/>
    <n v="32068.35"/>
    <n v="39.076154806491886"/>
  </r>
  <r>
    <n v="3"/>
    <s v="Home"/>
    <x v="1"/>
    <x v="1"/>
    <n v="690"/>
    <n v="156"/>
    <n v="74"/>
    <n v="4062.73"/>
    <n v="22.608695652173914"/>
  </r>
  <r>
    <n v="3"/>
    <s v="Home"/>
    <x v="1"/>
    <x v="2"/>
    <n v="627"/>
    <n v="152"/>
    <n v="84"/>
    <n v="10898.81"/>
    <n v="24.242424242424242"/>
  </r>
  <r>
    <n v="3"/>
    <s v="Beauty"/>
    <x v="0"/>
    <x v="0"/>
    <n v="1846"/>
    <n v="539"/>
    <n v="236"/>
    <n v="23588.42"/>
    <n v="29.198266522210186"/>
  </r>
  <r>
    <n v="3"/>
    <s v="Beauty"/>
    <x v="0"/>
    <x v="1"/>
    <n v="2186"/>
    <n v="404"/>
    <n v="245"/>
    <n v="32844.33"/>
    <n v="18.481244281793231"/>
  </r>
  <r>
    <n v="3"/>
    <s v="Beauty"/>
    <x v="0"/>
    <x v="2"/>
    <n v="1284"/>
    <n v="465"/>
    <n v="211"/>
    <n v="23665.43"/>
    <n v="36.214953271028037"/>
  </r>
  <r>
    <n v="3"/>
    <s v="Beauty"/>
    <x v="1"/>
    <x v="0"/>
    <n v="2000"/>
    <n v="448"/>
    <n v="254"/>
    <n v="13539.95"/>
    <n v="22.400000000000002"/>
  </r>
  <r>
    <n v="3"/>
    <s v="Beauty"/>
    <x v="1"/>
    <x v="1"/>
    <n v="2955"/>
    <n v="1117"/>
    <n v="675"/>
    <n v="57508.05"/>
    <n v="37.800338409475465"/>
  </r>
  <r>
    <n v="3"/>
    <s v="Beauty"/>
    <x v="1"/>
    <x v="2"/>
    <n v="1184"/>
    <n v="235"/>
    <n v="100"/>
    <n v="7158.19"/>
    <n v="19.847972972972975"/>
  </r>
  <r>
    <n v="4"/>
    <s v="Electronics"/>
    <x v="0"/>
    <x v="0"/>
    <n v="1471"/>
    <n v="546"/>
    <n v="224"/>
    <n v="21336.55"/>
    <n v="37.117607070020391"/>
  </r>
  <r>
    <n v="4"/>
    <s v="Electronics"/>
    <x v="0"/>
    <x v="1"/>
    <n v="2323"/>
    <n v="684"/>
    <n v="283"/>
    <n v="22789.35"/>
    <n v="29.444683598794661"/>
  </r>
  <r>
    <n v="4"/>
    <s v="Electronics"/>
    <x v="0"/>
    <x v="2"/>
    <n v="1074"/>
    <n v="424"/>
    <n v="311"/>
    <n v="41006.160000000003"/>
    <n v="39.478584729981378"/>
  </r>
  <r>
    <n v="4"/>
    <s v="Electronics"/>
    <x v="1"/>
    <x v="0"/>
    <n v="2852"/>
    <n v="454"/>
    <n v="330"/>
    <n v="22052.18"/>
    <n v="15.918653576437588"/>
  </r>
  <r>
    <n v="4"/>
    <s v="Electronics"/>
    <x v="1"/>
    <x v="1"/>
    <n v="2991"/>
    <n v="692"/>
    <n v="505"/>
    <n v="27926.79"/>
    <n v="23.136074891340687"/>
  </r>
  <r>
    <n v="4"/>
    <s v="Electronics"/>
    <x v="1"/>
    <x v="2"/>
    <n v="504"/>
    <n v="133"/>
    <n v="97"/>
    <n v="4391.13"/>
    <n v="26.388888888888889"/>
  </r>
  <r>
    <n v="4"/>
    <s v="Clothing"/>
    <x v="0"/>
    <x v="0"/>
    <n v="546"/>
    <n v="177"/>
    <n v="80"/>
    <n v="2980.55"/>
    <n v="32.417582417582416"/>
  </r>
  <r>
    <n v="4"/>
    <s v="Clothing"/>
    <x v="0"/>
    <x v="1"/>
    <n v="869"/>
    <n v="242"/>
    <n v="128"/>
    <n v="15791.9"/>
    <n v="27.848101265822784"/>
  </r>
  <r>
    <n v="4"/>
    <s v="Clothing"/>
    <x v="0"/>
    <x v="2"/>
    <n v="1330"/>
    <n v="343"/>
    <n v="239"/>
    <n v="12574.24"/>
    <n v="25.789473684210527"/>
  </r>
  <r>
    <n v="4"/>
    <s v="Clothing"/>
    <x v="1"/>
    <x v="0"/>
    <n v="616"/>
    <n v="104"/>
    <n v="59"/>
    <n v="6460.79"/>
    <n v="16.883116883116884"/>
  </r>
  <r>
    <n v="4"/>
    <s v="Clothing"/>
    <x v="1"/>
    <x v="1"/>
    <n v="2164"/>
    <n v="418"/>
    <n v="193"/>
    <n v="10138.59"/>
    <n v="19.316081330868762"/>
  </r>
  <r>
    <n v="4"/>
    <s v="Clothing"/>
    <x v="1"/>
    <x v="2"/>
    <n v="1641"/>
    <n v="539"/>
    <n v="357"/>
    <n v="20131.73"/>
    <n v="32.845825716026809"/>
  </r>
  <r>
    <n v="4"/>
    <s v="Home"/>
    <x v="0"/>
    <x v="0"/>
    <n v="1712"/>
    <n v="572"/>
    <n v="355"/>
    <n v="35330.910000000003"/>
    <n v="33.411214953271028"/>
  </r>
  <r>
    <n v="4"/>
    <s v="Home"/>
    <x v="0"/>
    <x v="1"/>
    <n v="2794"/>
    <n v="452"/>
    <n v="283"/>
    <n v="11496.6"/>
    <n v="16.177523264137434"/>
  </r>
  <r>
    <n v="4"/>
    <s v="Home"/>
    <x v="0"/>
    <x v="2"/>
    <n v="1743"/>
    <n v="281"/>
    <n v="116"/>
    <n v="15220.35"/>
    <n v="16.121629374641422"/>
  </r>
  <r>
    <n v="4"/>
    <s v="Home"/>
    <x v="1"/>
    <x v="0"/>
    <n v="952"/>
    <n v="255"/>
    <n v="111"/>
    <n v="9314.02"/>
    <n v="26.785714285714285"/>
  </r>
  <r>
    <n v="4"/>
    <s v="Home"/>
    <x v="1"/>
    <x v="1"/>
    <n v="1050"/>
    <n v="248"/>
    <n v="145"/>
    <n v="15148.23"/>
    <n v="23.61904761904762"/>
  </r>
  <r>
    <n v="4"/>
    <s v="Home"/>
    <x v="1"/>
    <x v="2"/>
    <n v="2285"/>
    <n v="694"/>
    <n v="453"/>
    <n v="11727.95"/>
    <n v="30.371991247264766"/>
  </r>
  <r>
    <n v="4"/>
    <s v="Beauty"/>
    <x v="0"/>
    <x v="0"/>
    <n v="2989"/>
    <n v="822"/>
    <n v="506"/>
    <n v="55111.14"/>
    <n v="27.500836400133821"/>
  </r>
  <r>
    <n v="4"/>
    <s v="Beauty"/>
    <x v="0"/>
    <x v="1"/>
    <n v="835"/>
    <n v="259"/>
    <n v="106"/>
    <n v="10191.99"/>
    <n v="31.017964071856284"/>
  </r>
  <r>
    <n v="4"/>
    <s v="Beauty"/>
    <x v="0"/>
    <x v="2"/>
    <n v="1351"/>
    <n v="397"/>
    <n v="220"/>
    <n v="22798.04"/>
    <n v="29.385640266469281"/>
  </r>
  <r>
    <n v="4"/>
    <s v="Beauty"/>
    <x v="1"/>
    <x v="0"/>
    <n v="1456"/>
    <n v="417"/>
    <n v="323"/>
    <n v="22672.45"/>
    <n v="28.640109890109887"/>
  </r>
  <r>
    <n v="4"/>
    <s v="Beauty"/>
    <x v="1"/>
    <x v="1"/>
    <n v="1940"/>
    <n v="606"/>
    <n v="292"/>
    <n v="16239.56"/>
    <n v="31.237113402061855"/>
  </r>
  <r>
    <n v="4"/>
    <s v="Beauty"/>
    <x v="1"/>
    <x v="2"/>
    <n v="511"/>
    <n v="89"/>
    <n v="36"/>
    <n v="1161.99"/>
    <n v="17.416829745596868"/>
  </r>
  <r>
    <m/>
    <m/>
    <x v="2"/>
    <x v="3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n v="1"/>
    <x v="0"/>
    <x v="0"/>
    <x v="0"/>
    <n v="1360"/>
    <n v="266"/>
    <n v="189"/>
    <n v="18444.61"/>
    <n v="19.558823529411764"/>
    <n v="13.897058823529413"/>
  </r>
  <r>
    <n v="1"/>
    <x v="0"/>
    <x v="0"/>
    <x v="1"/>
    <n v="2669"/>
    <n v="504"/>
    <n v="213"/>
    <n v="28244.42"/>
    <n v="18.883476957662047"/>
    <n v="7.9805170475833647"/>
  </r>
  <r>
    <n v="1"/>
    <x v="0"/>
    <x v="0"/>
    <x v="2"/>
    <n v="630"/>
    <n v="97"/>
    <n v="76"/>
    <n v="9744.5300000000007"/>
    <n v="15.396825396825397"/>
    <n v="12.063492063492063"/>
  </r>
  <r>
    <n v="1"/>
    <x v="0"/>
    <x v="1"/>
    <x v="0"/>
    <n v="2933"/>
    <n v="573"/>
    <n v="271"/>
    <n v="16138.45"/>
    <n v="19.536310944425502"/>
    <n v="9.2396863279918175"/>
  </r>
  <r>
    <n v="1"/>
    <x v="0"/>
    <x v="1"/>
    <x v="1"/>
    <n v="521"/>
    <n v="79"/>
    <n v="32"/>
    <n v="2823.06"/>
    <n v="15.163147792706333"/>
    <n v="6.1420345489443378"/>
  </r>
  <r>
    <n v="1"/>
    <x v="0"/>
    <x v="1"/>
    <x v="2"/>
    <n v="2547"/>
    <n v="568"/>
    <n v="310"/>
    <n v="24579.62"/>
    <n v="22.300745975657637"/>
    <n v="12.171181782489203"/>
  </r>
  <r>
    <n v="1"/>
    <x v="1"/>
    <x v="0"/>
    <x v="0"/>
    <n v="1062"/>
    <n v="260"/>
    <n v="206"/>
    <n v="16619.91"/>
    <n v="24.482109227871941"/>
    <n v="19.397363465160076"/>
  </r>
  <r>
    <n v="1"/>
    <x v="1"/>
    <x v="0"/>
    <x v="1"/>
    <n v="1146"/>
    <n v="220"/>
    <n v="93"/>
    <n v="13332.03"/>
    <n v="19.197207678883071"/>
    <n v="8.1151832460732987"/>
  </r>
  <r>
    <n v="1"/>
    <x v="1"/>
    <x v="0"/>
    <x v="2"/>
    <n v="2863"/>
    <n v="832"/>
    <n v="461"/>
    <n v="10176.86"/>
    <n v="29.060426126440795"/>
    <n v="16.101990918616835"/>
  </r>
  <r>
    <n v="1"/>
    <x v="1"/>
    <x v="1"/>
    <x v="0"/>
    <n v="1863"/>
    <n v="391"/>
    <n v="263"/>
    <n v="26115.79"/>
    <n v="20.987654320987652"/>
    <n v="14.117015566290927"/>
  </r>
  <r>
    <n v="1"/>
    <x v="1"/>
    <x v="1"/>
    <x v="1"/>
    <n v="1275"/>
    <n v="202"/>
    <n v="154"/>
    <n v="8260.7800000000007"/>
    <n v="15.84313725490196"/>
    <n v="12.078431372549019"/>
  </r>
  <r>
    <n v="1"/>
    <x v="1"/>
    <x v="1"/>
    <x v="2"/>
    <n v="1521"/>
    <n v="425"/>
    <n v="262"/>
    <n v="11536.14"/>
    <n v="27.94214332675871"/>
    <n v="17.225509533201841"/>
  </r>
  <r>
    <n v="1"/>
    <x v="2"/>
    <x v="0"/>
    <x v="0"/>
    <n v="1202"/>
    <n v="433"/>
    <n v="251"/>
    <n v="17913.75"/>
    <n v="36.023294509151413"/>
    <n v="20.881863560732114"/>
  </r>
  <r>
    <n v="1"/>
    <x v="2"/>
    <x v="0"/>
    <x v="1"/>
    <n v="1495"/>
    <n v="447"/>
    <n v="343"/>
    <n v="10805.88"/>
    <n v="29.899665551839465"/>
    <n v="22.943143812709028"/>
  </r>
  <r>
    <n v="1"/>
    <x v="2"/>
    <x v="0"/>
    <x v="2"/>
    <n v="1775"/>
    <n v="286"/>
    <n v="151"/>
    <n v="10649.74"/>
    <n v="16.112676056338028"/>
    <n v="8.5070422535211279"/>
  </r>
  <r>
    <n v="1"/>
    <x v="2"/>
    <x v="1"/>
    <x v="0"/>
    <n v="837"/>
    <n v="238"/>
    <n v="151"/>
    <n v="21967.96"/>
    <n v="28.43488649940263"/>
    <n v="18.040621266427717"/>
  </r>
  <r>
    <n v="1"/>
    <x v="2"/>
    <x v="1"/>
    <x v="1"/>
    <n v="2735"/>
    <n v="781"/>
    <n v="356"/>
    <n v="44245.68"/>
    <n v="28.555758683729433"/>
    <n v="13.016453382084094"/>
  </r>
  <r>
    <n v="1"/>
    <x v="2"/>
    <x v="1"/>
    <x v="2"/>
    <n v="564"/>
    <n v="86"/>
    <n v="48"/>
    <n v="3424.06"/>
    <n v="15.24822695035461"/>
    <n v="8.5106382978723403"/>
  </r>
  <r>
    <n v="1"/>
    <x v="3"/>
    <x v="0"/>
    <x v="0"/>
    <n v="1995"/>
    <n v="306"/>
    <n v="146"/>
    <n v="16421.27"/>
    <n v="15.338345864661655"/>
    <n v="7.318295739348371"/>
  </r>
  <r>
    <n v="1"/>
    <x v="3"/>
    <x v="0"/>
    <x v="1"/>
    <n v="918"/>
    <n v="314"/>
    <n v="134"/>
    <n v="8924.4699999999993"/>
    <n v="34.204793028322442"/>
    <n v="14.596949891067537"/>
  </r>
  <r>
    <n v="1"/>
    <x v="3"/>
    <x v="0"/>
    <x v="2"/>
    <n v="2588"/>
    <n v="980"/>
    <n v="725"/>
    <n v="56860.73"/>
    <n v="37.867078825347761"/>
    <n v="28.013910355486864"/>
  </r>
  <r>
    <n v="1"/>
    <x v="3"/>
    <x v="1"/>
    <x v="0"/>
    <n v="1002"/>
    <n v="228"/>
    <n v="120"/>
    <n v="13781.86"/>
    <n v="22.754491017964071"/>
    <n v="11.976047904191617"/>
  </r>
  <r>
    <n v="1"/>
    <x v="3"/>
    <x v="1"/>
    <x v="1"/>
    <n v="2395"/>
    <n v="523"/>
    <n v="326"/>
    <n v="22748.44"/>
    <n v="21.837160751565762"/>
    <n v="13.611691022964509"/>
  </r>
  <r>
    <n v="1"/>
    <x v="3"/>
    <x v="1"/>
    <x v="2"/>
    <n v="1985"/>
    <n v="719"/>
    <n v="495"/>
    <n v="25085.63"/>
    <n v="36.221662468513856"/>
    <n v="24.937027707808564"/>
  </r>
  <r>
    <n v="2"/>
    <x v="0"/>
    <x v="0"/>
    <x v="0"/>
    <n v="897"/>
    <n v="245"/>
    <n v="149"/>
    <n v="11261.47"/>
    <n v="27.313266443701227"/>
    <n v="16.610925306577482"/>
  </r>
  <r>
    <n v="2"/>
    <x v="0"/>
    <x v="0"/>
    <x v="1"/>
    <n v="1984"/>
    <n v="397"/>
    <n v="301"/>
    <n v="24621.24"/>
    <n v="20.010080645161292"/>
    <n v="15.171370967741934"/>
  </r>
  <r>
    <n v="2"/>
    <x v="0"/>
    <x v="0"/>
    <x v="2"/>
    <n v="1520"/>
    <n v="421"/>
    <n v="321"/>
    <n v="16822.96"/>
    <n v="27.69736842105263"/>
    <n v="21.118421052631579"/>
  </r>
  <r>
    <n v="2"/>
    <x v="0"/>
    <x v="1"/>
    <x v="0"/>
    <n v="2178"/>
    <n v="738"/>
    <n v="362"/>
    <n v="10862.67"/>
    <n v="33.884297520661157"/>
    <n v="16.620752984389348"/>
  </r>
  <r>
    <n v="2"/>
    <x v="0"/>
    <x v="1"/>
    <x v="1"/>
    <n v="2222"/>
    <n v="719"/>
    <n v="540"/>
    <n v="54629.65"/>
    <n v="32.358235823582362"/>
    <n v="24.302430243024304"/>
  </r>
  <r>
    <n v="2"/>
    <x v="0"/>
    <x v="1"/>
    <x v="2"/>
    <n v="2097"/>
    <n v="646"/>
    <n v="483"/>
    <n v="60122.57"/>
    <n v="30.805913209346684"/>
    <n v="23.032904148783977"/>
  </r>
  <r>
    <n v="2"/>
    <x v="1"/>
    <x v="0"/>
    <x v="0"/>
    <n v="1863"/>
    <n v="695"/>
    <n v="427"/>
    <n v="53361"/>
    <n v="37.305421363392377"/>
    <n v="22.920021470746107"/>
  </r>
  <r>
    <n v="2"/>
    <x v="1"/>
    <x v="0"/>
    <x v="1"/>
    <n v="1996"/>
    <n v="458"/>
    <n v="203"/>
    <n v="10075.209999999999"/>
    <n v="22.945891783567134"/>
    <n v="10.170340681362726"/>
  </r>
  <r>
    <n v="2"/>
    <x v="1"/>
    <x v="0"/>
    <x v="2"/>
    <n v="1472"/>
    <n v="537"/>
    <n v="216"/>
    <n v="18661.78"/>
    <n v="36.48097826086957"/>
    <n v="14.673913043478262"/>
  </r>
  <r>
    <n v="2"/>
    <x v="1"/>
    <x v="1"/>
    <x v="0"/>
    <n v="1148"/>
    <n v="311"/>
    <n v="210"/>
    <n v="11554.96"/>
    <n v="27.090592334494772"/>
    <n v="18.292682926829269"/>
  </r>
  <r>
    <n v="2"/>
    <x v="1"/>
    <x v="1"/>
    <x v="1"/>
    <n v="1163"/>
    <n v="448"/>
    <n v="237"/>
    <n v="20723.939999999999"/>
    <n v="38.521066208082544"/>
    <n v="20.378331900257955"/>
  </r>
  <r>
    <n v="2"/>
    <x v="1"/>
    <x v="1"/>
    <x v="2"/>
    <n v="1636"/>
    <n v="271"/>
    <n v="135"/>
    <n v="7032.67"/>
    <n v="16.56479217603912"/>
    <n v="8.2518337408312963"/>
  </r>
  <r>
    <n v="2"/>
    <x v="2"/>
    <x v="0"/>
    <x v="0"/>
    <n v="2136"/>
    <n v="472"/>
    <n v="195"/>
    <n v="19352.46"/>
    <n v="22.09737827715356"/>
    <n v="9.1292134831460672"/>
  </r>
  <r>
    <n v="2"/>
    <x v="2"/>
    <x v="0"/>
    <x v="1"/>
    <n v="1141"/>
    <n v="288"/>
    <n v="119"/>
    <n v="7718.25"/>
    <n v="25.241016652059596"/>
    <n v="10.429447852760736"/>
  </r>
  <r>
    <n v="2"/>
    <x v="2"/>
    <x v="0"/>
    <x v="2"/>
    <n v="2932"/>
    <n v="615"/>
    <n v="281"/>
    <n v="23499.71"/>
    <n v="20.975443383356073"/>
    <n v="9.5839017735334231"/>
  </r>
  <r>
    <n v="2"/>
    <x v="2"/>
    <x v="1"/>
    <x v="0"/>
    <n v="2195"/>
    <n v="632"/>
    <n v="402"/>
    <n v="12265.39"/>
    <n v="28.792710706150341"/>
    <n v="18.314350797266517"/>
  </r>
  <r>
    <n v="2"/>
    <x v="2"/>
    <x v="1"/>
    <x v="1"/>
    <n v="622"/>
    <n v="130"/>
    <n v="93"/>
    <n v="7545.93"/>
    <n v="20.90032154340836"/>
    <n v="14.951768488745982"/>
  </r>
  <r>
    <n v="2"/>
    <x v="2"/>
    <x v="1"/>
    <x v="2"/>
    <n v="697"/>
    <n v="174"/>
    <n v="126"/>
    <n v="15596.89"/>
    <n v="24.96413199426112"/>
    <n v="18.077474892395983"/>
  </r>
  <r>
    <n v="2"/>
    <x v="3"/>
    <x v="0"/>
    <x v="0"/>
    <n v="1647"/>
    <n v="456"/>
    <n v="309"/>
    <n v="40660.269999999997"/>
    <n v="27.686703096539162"/>
    <n v="18.761384335154826"/>
  </r>
  <r>
    <n v="2"/>
    <x v="3"/>
    <x v="0"/>
    <x v="1"/>
    <n v="2455"/>
    <n v="378"/>
    <n v="228"/>
    <n v="11273.33"/>
    <n v="15.39714867617108"/>
    <n v="9.2871690427698574"/>
  </r>
  <r>
    <n v="2"/>
    <x v="3"/>
    <x v="0"/>
    <x v="2"/>
    <n v="2234"/>
    <n v="432"/>
    <n v="292"/>
    <n v="20520.47"/>
    <n v="19.337511190689348"/>
    <n v="13.070725156669653"/>
  </r>
  <r>
    <n v="2"/>
    <x v="3"/>
    <x v="1"/>
    <x v="0"/>
    <n v="2885"/>
    <n v="1036"/>
    <n v="694"/>
    <n v="80211.199999999997"/>
    <n v="35.90987868284229"/>
    <n v="24.055459272097053"/>
  </r>
  <r>
    <n v="2"/>
    <x v="3"/>
    <x v="1"/>
    <x v="1"/>
    <n v="2469"/>
    <n v="941"/>
    <n v="706"/>
    <n v="37793.879999999997"/>
    <n v="38.112596192790605"/>
    <n v="28.594572701498581"/>
  </r>
  <r>
    <n v="2"/>
    <x v="3"/>
    <x v="1"/>
    <x v="2"/>
    <n v="2287"/>
    <n v="443"/>
    <n v="351"/>
    <n v="30594.1"/>
    <n v="19.370354175776125"/>
    <n v="15.347616965456931"/>
  </r>
  <r>
    <n v="3"/>
    <x v="0"/>
    <x v="0"/>
    <x v="0"/>
    <n v="1380"/>
    <n v="290"/>
    <n v="126"/>
    <n v="17216.39"/>
    <n v="21.014492753623188"/>
    <n v="9.1304347826086953"/>
  </r>
  <r>
    <n v="3"/>
    <x v="0"/>
    <x v="0"/>
    <x v="1"/>
    <n v="1683"/>
    <n v="518"/>
    <n v="277"/>
    <n v="18115.04"/>
    <n v="30.778371954842541"/>
    <n v="16.458704693998811"/>
  </r>
  <r>
    <n v="3"/>
    <x v="0"/>
    <x v="0"/>
    <x v="2"/>
    <n v="2755"/>
    <n v="1031"/>
    <n v="778"/>
    <n v="94436.61"/>
    <n v="37.422867513611614"/>
    <n v="28.239564428312157"/>
  </r>
  <r>
    <n v="3"/>
    <x v="0"/>
    <x v="1"/>
    <x v="0"/>
    <n v="1127"/>
    <n v="192"/>
    <n v="89"/>
    <n v="12176.27"/>
    <n v="17.036379769299025"/>
    <n v="7.8970718722271513"/>
  </r>
  <r>
    <n v="3"/>
    <x v="0"/>
    <x v="1"/>
    <x v="1"/>
    <n v="753"/>
    <n v="114"/>
    <n v="50"/>
    <n v="5312.76"/>
    <n v="15.139442231075698"/>
    <n v="6.6401062416998666"/>
  </r>
  <r>
    <n v="3"/>
    <x v="0"/>
    <x v="1"/>
    <x v="2"/>
    <n v="2384"/>
    <n v="526"/>
    <n v="274"/>
    <n v="22777.56"/>
    <n v="22.063758389261746"/>
    <n v="11.493288590604028"/>
  </r>
  <r>
    <n v="3"/>
    <x v="1"/>
    <x v="0"/>
    <x v="0"/>
    <n v="1456"/>
    <n v="300"/>
    <n v="205"/>
    <n v="10422.69"/>
    <n v="20.604395604395602"/>
    <n v="14.07967032967033"/>
  </r>
  <r>
    <n v="3"/>
    <x v="1"/>
    <x v="0"/>
    <x v="1"/>
    <n v="1800"/>
    <n v="350"/>
    <n v="191"/>
    <n v="22297.75"/>
    <n v="19.444444444444446"/>
    <n v="10.611111111111111"/>
  </r>
  <r>
    <n v="3"/>
    <x v="1"/>
    <x v="0"/>
    <x v="2"/>
    <n v="1718"/>
    <n v="540"/>
    <n v="338"/>
    <n v="10876.07"/>
    <n v="31.431897555296857"/>
    <n v="19.67403958090803"/>
  </r>
  <r>
    <n v="3"/>
    <x v="1"/>
    <x v="1"/>
    <x v="0"/>
    <n v="969"/>
    <n v="209"/>
    <n v="103"/>
    <n v="15088.61"/>
    <n v="21.568627450980394"/>
    <n v="10.62951496388029"/>
  </r>
  <r>
    <n v="3"/>
    <x v="1"/>
    <x v="1"/>
    <x v="1"/>
    <n v="1062"/>
    <n v="396"/>
    <n v="258"/>
    <n v="31817.97"/>
    <n v="37.288135593220339"/>
    <n v="24.293785310734464"/>
  </r>
  <r>
    <n v="3"/>
    <x v="1"/>
    <x v="1"/>
    <x v="2"/>
    <n v="1297"/>
    <n v="403"/>
    <n v="269"/>
    <n v="35599.94"/>
    <n v="31.071703932151117"/>
    <n v="20.740169622205087"/>
  </r>
  <r>
    <n v="3"/>
    <x v="2"/>
    <x v="0"/>
    <x v="0"/>
    <n v="1315"/>
    <n v="289"/>
    <n v="118"/>
    <n v="12261.55"/>
    <n v="21.977186311787072"/>
    <n v="8.9733840304182504"/>
  </r>
  <r>
    <n v="3"/>
    <x v="2"/>
    <x v="0"/>
    <x v="1"/>
    <n v="516"/>
    <n v="205"/>
    <n v="120"/>
    <n v="6761.14"/>
    <n v="39.728682170542633"/>
    <n v="23.255813953488371"/>
  </r>
  <r>
    <n v="3"/>
    <x v="2"/>
    <x v="0"/>
    <x v="2"/>
    <n v="2646"/>
    <n v="891"/>
    <n v="696"/>
    <n v="43846.29"/>
    <n v="33.673469387755098"/>
    <n v="26.303854875283445"/>
  </r>
  <r>
    <n v="3"/>
    <x v="2"/>
    <x v="1"/>
    <x v="0"/>
    <n v="801"/>
    <n v="313"/>
    <n v="245"/>
    <n v="32068.35"/>
    <n v="39.076154806491886"/>
    <n v="30.586766541822723"/>
  </r>
  <r>
    <n v="3"/>
    <x v="2"/>
    <x v="1"/>
    <x v="1"/>
    <n v="690"/>
    <n v="156"/>
    <n v="74"/>
    <n v="4062.73"/>
    <n v="22.608695652173914"/>
    <n v="10.72463768115942"/>
  </r>
  <r>
    <n v="3"/>
    <x v="2"/>
    <x v="1"/>
    <x v="2"/>
    <n v="627"/>
    <n v="152"/>
    <n v="84"/>
    <n v="10898.81"/>
    <n v="24.242424242424242"/>
    <n v="13.397129186602871"/>
  </r>
  <r>
    <n v="3"/>
    <x v="3"/>
    <x v="0"/>
    <x v="0"/>
    <n v="1846"/>
    <n v="539"/>
    <n v="236"/>
    <n v="23588.42"/>
    <n v="29.198266522210186"/>
    <n v="12.784398699891659"/>
  </r>
  <r>
    <n v="3"/>
    <x v="3"/>
    <x v="0"/>
    <x v="1"/>
    <n v="2186"/>
    <n v="404"/>
    <n v="245"/>
    <n v="32844.33"/>
    <n v="18.481244281793231"/>
    <n v="11.207685269899359"/>
  </r>
  <r>
    <n v="3"/>
    <x v="3"/>
    <x v="0"/>
    <x v="2"/>
    <n v="1284"/>
    <n v="465"/>
    <n v="211"/>
    <n v="23665.43"/>
    <n v="36.214953271028037"/>
    <n v="16.433021806853581"/>
  </r>
  <r>
    <n v="3"/>
    <x v="3"/>
    <x v="1"/>
    <x v="0"/>
    <n v="2000"/>
    <n v="448"/>
    <n v="254"/>
    <n v="13539.95"/>
    <n v="22.400000000000002"/>
    <n v="12.7"/>
  </r>
  <r>
    <n v="3"/>
    <x v="3"/>
    <x v="1"/>
    <x v="1"/>
    <n v="2955"/>
    <n v="1117"/>
    <n v="675"/>
    <n v="57508.05"/>
    <n v="37.800338409475465"/>
    <n v="22.842639593908629"/>
  </r>
  <r>
    <n v="3"/>
    <x v="3"/>
    <x v="1"/>
    <x v="2"/>
    <n v="1184"/>
    <n v="235"/>
    <n v="100"/>
    <n v="7158.19"/>
    <n v="19.847972972972975"/>
    <n v="8.4459459459459456"/>
  </r>
  <r>
    <n v="4"/>
    <x v="0"/>
    <x v="0"/>
    <x v="0"/>
    <n v="1471"/>
    <n v="546"/>
    <n v="224"/>
    <n v="21336.55"/>
    <n v="37.117607070020391"/>
    <n v="15.227736233854522"/>
  </r>
  <r>
    <n v="4"/>
    <x v="0"/>
    <x v="0"/>
    <x v="1"/>
    <n v="2323"/>
    <n v="684"/>
    <n v="283"/>
    <n v="22789.35"/>
    <n v="29.444683598794661"/>
    <n v="12.182522600086095"/>
  </r>
  <r>
    <n v="4"/>
    <x v="0"/>
    <x v="0"/>
    <x v="2"/>
    <n v="1074"/>
    <n v="424"/>
    <n v="311"/>
    <n v="41006.160000000003"/>
    <n v="39.478584729981378"/>
    <n v="28.957169459962756"/>
  </r>
  <r>
    <n v="4"/>
    <x v="0"/>
    <x v="1"/>
    <x v="0"/>
    <n v="2852"/>
    <n v="454"/>
    <n v="330"/>
    <n v="22052.18"/>
    <n v="15.918653576437588"/>
    <n v="11.570827489481065"/>
  </r>
  <r>
    <n v="4"/>
    <x v="0"/>
    <x v="1"/>
    <x v="1"/>
    <n v="2991"/>
    <n v="692"/>
    <n v="505"/>
    <n v="27926.79"/>
    <n v="23.136074891340687"/>
    <n v="16.883985289200936"/>
  </r>
  <r>
    <n v="4"/>
    <x v="0"/>
    <x v="1"/>
    <x v="2"/>
    <n v="504"/>
    <n v="133"/>
    <n v="97"/>
    <n v="4391.13"/>
    <n v="26.388888888888889"/>
    <n v="19.246031746031747"/>
  </r>
  <r>
    <n v="4"/>
    <x v="1"/>
    <x v="0"/>
    <x v="0"/>
    <n v="546"/>
    <n v="177"/>
    <n v="80"/>
    <n v="2980.55"/>
    <n v="32.417582417582416"/>
    <n v="14.652014652014653"/>
  </r>
  <r>
    <n v="4"/>
    <x v="1"/>
    <x v="0"/>
    <x v="1"/>
    <n v="869"/>
    <n v="242"/>
    <n v="128"/>
    <n v="15791.9"/>
    <n v="27.848101265822784"/>
    <n v="14.729574223245109"/>
  </r>
  <r>
    <n v="4"/>
    <x v="1"/>
    <x v="0"/>
    <x v="2"/>
    <n v="1330"/>
    <n v="343"/>
    <n v="239"/>
    <n v="12574.24"/>
    <n v="25.789473684210527"/>
    <n v="17.969924812030076"/>
  </r>
  <r>
    <n v="4"/>
    <x v="1"/>
    <x v="1"/>
    <x v="0"/>
    <n v="616"/>
    <n v="104"/>
    <n v="59"/>
    <n v="6460.79"/>
    <n v="16.883116883116884"/>
    <n v="9.5779220779220786"/>
  </r>
  <r>
    <n v="4"/>
    <x v="1"/>
    <x v="1"/>
    <x v="1"/>
    <n v="2164"/>
    <n v="418"/>
    <n v="193"/>
    <n v="10138.59"/>
    <n v="19.316081330868762"/>
    <n v="8.9186691312384472"/>
  </r>
  <r>
    <n v="4"/>
    <x v="1"/>
    <x v="1"/>
    <x v="2"/>
    <n v="1641"/>
    <n v="539"/>
    <n v="357"/>
    <n v="20131.73"/>
    <n v="32.845825716026809"/>
    <n v="21.755027422303474"/>
  </r>
  <r>
    <n v="4"/>
    <x v="2"/>
    <x v="0"/>
    <x v="0"/>
    <n v="1712"/>
    <n v="572"/>
    <n v="355"/>
    <n v="35330.910000000003"/>
    <n v="33.411214953271028"/>
    <n v="20.735981308411215"/>
  </r>
  <r>
    <n v="4"/>
    <x v="2"/>
    <x v="0"/>
    <x v="1"/>
    <n v="2794"/>
    <n v="452"/>
    <n v="283"/>
    <n v="11496.6"/>
    <n v="16.177523264137434"/>
    <n v="10.128847530422332"/>
  </r>
  <r>
    <n v="4"/>
    <x v="2"/>
    <x v="0"/>
    <x v="2"/>
    <n v="1743"/>
    <n v="281"/>
    <n v="116"/>
    <n v="15220.35"/>
    <n v="16.121629374641422"/>
    <n v="6.6551921973608721"/>
  </r>
  <r>
    <n v="4"/>
    <x v="2"/>
    <x v="1"/>
    <x v="0"/>
    <n v="952"/>
    <n v="255"/>
    <n v="111"/>
    <n v="9314.02"/>
    <n v="26.785714285714285"/>
    <n v="11.659663865546218"/>
  </r>
  <r>
    <n v="4"/>
    <x v="2"/>
    <x v="1"/>
    <x v="1"/>
    <n v="1050"/>
    <n v="248"/>
    <n v="145"/>
    <n v="15148.23"/>
    <n v="23.61904761904762"/>
    <n v="13.80952380952381"/>
  </r>
  <r>
    <n v="4"/>
    <x v="2"/>
    <x v="1"/>
    <x v="2"/>
    <n v="2285"/>
    <n v="694"/>
    <n v="453"/>
    <n v="11727.95"/>
    <n v="30.371991247264766"/>
    <n v="19.824945295404813"/>
  </r>
  <r>
    <n v="4"/>
    <x v="3"/>
    <x v="0"/>
    <x v="0"/>
    <n v="2989"/>
    <n v="822"/>
    <n v="506"/>
    <n v="55111.14"/>
    <n v="27.500836400133821"/>
    <n v="16.928738708598193"/>
  </r>
  <r>
    <n v="4"/>
    <x v="3"/>
    <x v="0"/>
    <x v="1"/>
    <n v="835"/>
    <n v="259"/>
    <n v="106"/>
    <n v="10191.99"/>
    <n v="31.017964071856284"/>
    <n v="12.694610778443113"/>
  </r>
  <r>
    <n v="4"/>
    <x v="3"/>
    <x v="0"/>
    <x v="2"/>
    <n v="1351"/>
    <n v="397"/>
    <n v="220"/>
    <n v="22798.04"/>
    <n v="29.385640266469281"/>
    <n v="16.284233900814211"/>
  </r>
  <r>
    <n v="4"/>
    <x v="3"/>
    <x v="1"/>
    <x v="0"/>
    <n v="1456"/>
    <n v="417"/>
    <n v="323"/>
    <n v="22672.45"/>
    <n v="28.640109890109887"/>
    <n v="22.184065934065934"/>
  </r>
  <r>
    <n v="4"/>
    <x v="3"/>
    <x v="1"/>
    <x v="1"/>
    <n v="1940"/>
    <n v="606"/>
    <n v="292"/>
    <n v="16239.56"/>
    <n v="31.237113402061855"/>
    <n v="15.051546391752577"/>
  </r>
  <r>
    <n v="4"/>
    <x v="3"/>
    <x v="1"/>
    <x v="2"/>
    <n v="511"/>
    <n v="89"/>
    <n v="36"/>
    <n v="1161.99"/>
    <n v="17.416829745596868"/>
    <n v="7.0450097847358117"/>
  </r>
  <r>
    <m/>
    <x v="4"/>
    <x v="2"/>
    <x v="3"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"/>
    <s v="Electronics"/>
    <s v="Mobile"/>
    <x v="0"/>
    <n v="1360"/>
    <n v="266"/>
    <n v="189"/>
    <n v="18444.61"/>
    <n v="19.558823529411764"/>
    <n v="71.05263157894737"/>
    <n v="13.897058823529413"/>
  </r>
  <r>
    <n v="1"/>
    <s v="Electronics"/>
    <s v="Mobile"/>
    <x v="1"/>
    <n v="2669"/>
    <n v="504"/>
    <n v="213"/>
    <n v="28244.42"/>
    <n v="18.883476957662047"/>
    <n v="42.261904761904759"/>
    <n v="7.9805170475833647"/>
  </r>
  <r>
    <n v="1"/>
    <s v="Electronics"/>
    <s v="Mobile"/>
    <x v="2"/>
    <n v="630"/>
    <n v="97"/>
    <n v="76"/>
    <n v="9744.5300000000007"/>
    <n v="15.396825396825397"/>
    <n v="78.350515463917532"/>
    <n v="12.063492063492063"/>
  </r>
  <r>
    <n v="1"/>
    <s v="Electronics"/>
    <s v="Desktop"/>
    <x v="0"/>
    <n v="2933"/>
    <n v="573"/>
    <n v="271"/>
    <n v="16138.45"/>
    <n v="19.536310944425502"/>
    <n v="47.294938917975564"/>
    <n v="9.2396863279918175"/>
  </r>
  <r>
    <n v="1"/>
    <s v="Electronics"/>
    <s v="Desktop"/>
    <x v="1"/>
    <n v="521"/>
    <n v="79"/>
    <n v="32"/>
    <n v="2823.06"/>
    <n v="15.163147792706333"/>
    <n v="40.506329113924053"/>
    <n v="6.1420345489443378"/>
  </r>
  <r>
    <n v="1"/>
    <s v="Electronics"/>
    <s v="Desktop"/>
    <x v="2"/>
    <n v="2547"/>
    <n v="568"/>
    <n v="310"/>
    <n v="24579.62"/>
    <n v="22.300745975657637"/>
    <n v="54.577464788732399"/>
    <n v="12.171181782489203"/>
  </r>
  <r>
    <n v="1"/>
    <s v="Clothing"/>
    <s v="Mobile"/>
    <x v="0"/>
    <n v="1062"/>
    <n v="260"/>
    <n v="206"/>
    <n v="16619.91"/>
    <n v="24.482109227871941"/>
    <n v="79.230769230769226"/>
    <n v="19.397363465160076"/>
  </r>
  <r>
    <n v="1"/>
    <s v="Clothing"/>
    <s v="Mobile"/>
    <x v="1"/>
    <n v="1146"/>
    <n v="220"/>
    <n v="93"/>
    <n v="13332.03"/>
    <n v="19.197207678883071"/>
    <n v="42.272727272727273"/>
    <n v="8.1151832460732987"/>
  </r>
  <r>
    <n v="1"/>
    <s v="Clothing"/>
    <s v="Mobile"/>
    <x v="2"/>
    <n v="2863"/>
    <n v="832"/>
    <n v="461"/>
    <n v="10176.86"/>
    <n v="29.060426126440795"/>
    <n v="55.408653846153847"/>
    <n v="16.101990918616835"/>
  </r>
  <r>
    <n v="1"/>
    <s v="Clothing"/>
    <s v="Desktop"/>
    <x v="0"/>
    <n v="1863"/>
    <n v="391"/>
    <n v="263"/>
    <n v="26115.79"/>
    <n v="20.987654320987652"/>
    <n v="67.26342710997443"/>
    <n v="14.117015566290927"/>
  </r>
  <r>
    <n v="1"/>
    <s v="Clothing"/>
    <s v="Desktop"/>
    <x v="1"/>
    <n v="1275"/>
    <n v="202"/>
    <n v="154"/>
    <n v="8260.7800000000007"/>
    <n v="15.84313725490196"/>
    <n v="76.237623762376245"/>
    <n v="12.078431372549019"/>
  </r>
  <r>
    <n v="1"/>
    <s v="Clothing"/>
    <s v="Desktop"/>
    <x v="2"/>
    <n v="1521"/>
    <n v="425"/>
    <n v="262"/>
    <n v="11536.14"/>
    <n v="27.94214332675871"/>
    <n v="61.647058823529413"/>
    <n v="17.225509533201841"/>
  </r>
  <r>
    <n v="1"/>
    <s v="Home"/>
    <s v="Mobile"/>
    <x v="0"/>
    <n v="1202"/>
    <n v="433"/>
    <n v="251"/>
    <n v="17913.75"/>
    <n v="36.023294509151413"/>
    <n v="57.967667436489613"/>
    <n v="20.881863560732114"/>
  </r>
  <r>
    <n v="1"/>
    <s v="Home"/>
    <s v="Mobile"/>
    <x v="1"/>
    <n v="1495"/>
    <n v="447"/>
    <n v="343"/>
    <n v="10805.88"/>
    <n v="29.899665551839465"/>
    <n v="76.733780760626402"/>
    <n v="22.943143812709028"/>
  </r>
  <r>
    <n v="1"/>
    <s v="Home"/>
    <s v="Mobile"/>
    <x v="2"/>
    <n v="1775"/>
    <n v="286"/>
    <n v="151"/>
    <n v="10649.74"/>
    <n v="16.112676056338028"/>
    <n v="52.7972027972028"/>
    <n v="8.5070422535211279"/>
  </r>
  <r>
    <n v="1"/>
    <s v="Home"/>
    <s v="Desktop"/>
    <x v="0"/>
    <n v="837"/>
    <n v="238"/>
    <n v="151"/>
    <n v="21967.96"/>
    <n v="28.43488649940263"/>
    <n v="63.445378151260499"/>
    <n v="18.040621266427717"/>
  </r>
  <r>
    <n v="1"/>
    <s v="Home"/>
    <s v="Desktop"/>
    <x v="1"/>
    <n v="2735"/>
    <n v="781"/>
    <n v="356"/>
    <n v="44245.68"/>
    <n v="28.555758683729433"/>
    <n v="45.58258642765685"/>
    <n v="13.016453382084094"/>
  </r>
  <r>
    <n v="1"/>
    <s v="Home"/>
    <s v="Desktop"/>
    <x v="2"/>
    <n v="564"/>
    <n v="86"/>
    <n v="48"/>
    <n v="3424.06"/>
    <n v="15.24822695035461"/>
    <n v="55.813953488372093"/>
    <n v="8.5106382978723403"/>
  </r>
  <r>
    <n v="1"/>
    <s v="Beauty"/>
    <s v="Mobile"/>
    <x v="0"/>
    <n v="1995"/>
    <n v="306"/>
    <n v="146"/>
    <n v="16421.27"/>
    <n v="15.338345864661655"/>
    <n v="47.712418300653596"/>
    <n v="7.318295739348371"/>
  </r>
  <r>
    <n v="1"/>
    <s v="Beauty"/>
    <s v="Mobile"/>
    <x v="1"/>
    <n v="918"/>
    <n v="314"/>
    <n v="134"/>
    <n v="8924.4699999999993"/>
    <n v="34.204793028322442"/>
    <n v="42.675159235668794"/>
    <n v="14.596949891067537"/>
  </r>
  <r>
    <n v="1"/>
    <s v="Beauty"/>
    <s v="Mobile"/>
    <x v="2"/>
    <n v="2588"/>
    <n v="980"/>
    <n v="725"/>
    <n v="56860.73"/>
    <n v="37.867078825347761"/>
    <n v="73.979591836734699"/>
    <n v="28.013910355486864"/>
  </r>
  <r>
    <n v="1"/>
    <s v="Beauty"/>
    <s v="Desktop"/>
    <x v="0"/>
    <n v="1002"/>
    <n v="228"/>
    <n v="120"/>
    <n v="13781.86"/>
    <n v="22.754491017964071"/>
    <n v="52.631578947368418"/>
    <n v="11.976047904191617"/>
  </r>
  <r>
    <n v="1"/>
    <s v="Beauty"/>
    <s v="Desktop"/>
    <x v="1"/>
    <n v="2395"/>
    <n v="523"/>
    <n v="326"/>
    <n v="22748.44"/>
    <n v="21.837160751565762"/>
    <n v="62.332695984703633"/>
    <n v="13.611691022964509"/>
  </r>
  <r>
    <n v="1"/>
    <s v="Beauty"/>
    <s v="Desktop"/>
    <x v="2"/>
    <n v="1985"/>
    <n v="719"/>
    <n v="495"/>
    <n v="25085.63"/>
    <n v="36.221662468513856"/>
    <n v="68.845618915159946"/>
    <n v="24.937027707808564"/>
  </r>
  <r>
    <n v="2"/>
    <s v="Electronics"/>
    <s v="Mobile"/>
    <x v="0"/>
    <n v="897"/>
    <n v="245"/>
    <n v="149"/>
    <n v="11261.47"/>
    <n v="27.313266443701227"/>
    <n v="60.816326530612244"/>
    <n v="16.610925306577482"/>
  </r>
  <r>
    <n v="2"/>
    <s v="Electronics"/>
    <s v="Mobile"/>
    <x v="1"/>
    <n v="1984"/>
    <n v="397"/>
    <n v="301"/>
    <n v="24621.24"/>
    <n v="20.010080645161292"/>
    <n v="75.818639798488661"/>
    <n v="15.171370967741934"/>
  </r>
  <r>
    <n v="2"/>
    <s v="Electronics"/>
    <s v="Mobile"/>
    <x v="2"/>
    <n v="1520"/>
    <n v="421"/>
    <n v="321"/>
    <n v="16822.96"/>
    <n v="27.69736842105263"/>
    <n v="76.24703087885986"/>
    <n v="21.118421052631579"/>
  </r>
  <r>
    <n v="2"/>
    <s v="Electronics"/>
    <s v="Desktop"/>
    <x v="0"/>
    <n v="2178"/>
    <n v="738"/>
    <n v="362"/>
    <n v="10862.67"/>
    <n v="33.884297520661157"/>
    <n v="49.051490514905147"/>
    <n v="16.620752984389348"/>
  </r>
  <r>
    <n v="2"/>
    <s v="Electronics"/>
    <s v="Desktop"/>
    <x v="1"/>
    <n v="2222"/>
    <n v="719"/>
    <n v="540"/>
    <n v="54629.65"/>
    <n v="32.358235823582362"/>
    <n v="75.104311543810852"/>
    <n v="24.302430243024304"/>
  </r>
  <r>
    <n v="2"/>
    <s v="Electronics"/>
    <s v="Desktop"/>
    <x v="2"/>
    <n v="2097"/>
    <n v="646"/>
    <n v="483"/>
    <n v="60122.57"/>
    <n v="30.805913209346684"/>
    <n v="74.767801857585141"/>
    <n v="23.032904148783977"/>
  </r>
  <r>
    <n v="2"/>
    <s v="Clothing"/>
    <s v="Mobile"/>
    <x v="0"/>
    <n v="1863"/>
    <n v="695"/>
    <n v="427"/>
    <n v="53361"/>
    <n v="37.305421363392377"/>
    <n v="61.438848920863308"/>
    <n v="22.920021470746107"/>
  </r>
  <r>
    <n v="2"/>
    <s v="Clothing"/>
    <s v="Mobile"/>
    <x v="1"/>
    <n v="1996"/>
    <n v="458"/>
    <n v="203"/>
    <n v="10075.209999999999"/>
    <n v="22.945891783567134"/>
    <n v="44.32314410480349"/>
    <n v="10.170340681362726"/>
  </r>
  <r>
    <n v="2"/>
    <s v="Clothing"/>
    <s v="Mobile"/>
    <x v="2"/>
    <n v="1472"/>
    <n v="537"/>
    <n v="216"/>
    <n v="18661.78"/>
    <n v="36.48097826086957"/>
    <n v="40.22346368715084"/>
    <n v="14.673913043478262"/>
  </r>
  <r>
    <n v="2"/>
    <s v="Clothing"/>
    <s v="Desktop"/>
    <x v="0"/>
    <n v="1148"/>
    <n v="311"/>
    <n v="210"/>
    <n v="11554.96"/>
    <n v="27.090592334494772"/>
    <n v="67.524115755627008"/>
    <n v="18.292682926829269"/>
  </r>
  <r>
    <n v="2"/>
    <s v="Clothing"/>
    <s v="Desktop"/>
    <x v="1"/>
    <n v="1163"/>
    <n v="448"/>
    <n v="237"/>
    <n v="20723.939999999999"/>
    <n v="38.521066208082544"/>
    <n v="52.901785714285708"/>
    <n v="20.378331900257955"/>
  </r>
  <r>
    <n v="2"/>
    <s v="Clothing"/>
    <s v="Desktop"/>
    <x v="2"/>
    <n v="1636"/>
    <n v="271"/>
    <n v="135"/>
    <n v="7032.67"/>
    <n v="16.56479217603912"/>
    <n v="49.815498154981555"/>
    <n v="8.2518337408312963"/>
  </r>
  <r>
    <n v="2"/>
    <s v="Home"/>
    <s v="Mobile"/>
    <x v="0"/>
    <n v="2136"/>
    <n v="472"/>
    <n v="195"/>
    <n v="19352.46"/>
    <n v="22.09737827715356"/>
    <n v="41.313559322033896"/>
    <n v="9.1292134831460672"/>
  </r>
  <r>
    <n v="2"/>
    <s v="Home"/>
    <s v="Mobile"/>
    <x v="1"/>
    <n v="1141"/>
    <n v="288"/>
    <n v="119"/>
    <n v="7718.25"/>
    <n v="25.241016652059596"/>
    <n v="41.319444444444443"/>
    <n v="10.429447852760736"/>
  </r>
  <r>
    <n v="2"/>
    <s v="Home"/>
    <s v="Mobile"/>
    <x v="2"/>
    <n v="2932"/>
    <n v="615"/>
    <n v="281"/>
    <n v="23499.71"/>
    <n v="20.975443383356073"/>
    <n v="45.691056910569102"/>
    <n v="9.5839017735334231"/>
  </r>
  <r>
    <n v="2"/>
    <s v="Home"/>
    <s v="Desktop"/>
    <x v="0"/>
    <n v="2195"/>
    <n v="632"/>
    <n v="402"/>
    <n v="12265.39"/>
    <n v="28.792710706150341"/>
    <n v="63.607594936708857"/>
    <n v="18.314350797266517"/>
  </r>
  <r>
    <n v="2"/>
    <s v="Home"/>
    <s v="Desktop"/>
    <x v="1"/>
    <n v="622"/>
    <n v="130"/>
    <n v="93"/>
    <n v="7545.93"/>
    <n v="20.90032154340836"/>
    <n v="71.538461538461533"/>
    <n v="14.951768488745982"/>
  </r>
  <r>
    <n v="2"/>
    <s v="Home"/>
    <s v="Desktop"/>
    <x v="2"/>
    <n v="697"/>
    <n v="174"/>
    <n v="126"/>
    <n v="15596.89"/>
    <n v="24.96413199426112"/>
    <n v="72.41379310344827"/>
    <n v="18.077474892395983"/>
  </r>
  <r>
    <n v="2"/>
    <s v="Beauty"/>
    <s v="Mobile"/>
    <x v="0"/>
    <n v="1647"/>
    <n v="456"/>
    <n v="309"/>
    <n v="40660.269999999997"/>
    <n v="27.686703096539162"/>
    <n v="67.76315789473685"/>
    <n v="18.761384335154826"/>
  </r>
  <r>
    <n v="2"/>
    <s v="Beauty"/>
    <s v="Mobile"/>
    <x v="1"/>
    <n v="2455"/>
    <n v="378"/>
    <n v="228"/>
    <n v="11273.33"/>
    <n v="15.39714867617108"/>
    <n v="60.317460317460316"/>
    <n v="9.2871690427698574"/>
  </r>
  <r>
    <n v="2"/>
    <s v="Beauty"/>
    <s v="Mobile"/>
    <x v="2"/>
    <n v="2234"/>
    <n v="432"/>
    <n v="292"/>
    <n v="20520.47"/>
    <n v="19.337511190689348"/>
    <n v="67.592592592592595"/>
    <n v="13.070725156669653"/>
  </r>
  <r>
    <n v="2"/>
    <s v="Beauty"/>
    <s v="Desktop"/>
    <x v="0"/>
    <n v="2885"/>
    <n v="1036"/>
    <n v="694"/>
    <n v="80211.199999999997"/>
    <n v="35.90987868284229"/>
    <n v="66.988416988416986"/>
    <n v="24.055459272097053"/>
  </r>
  <r>
    <n v="2"/>
    <s v="Beauty"/>
    <s v="Desktop"/>
    <x v="1"/>
    <n v="2469"/>
    <n v="941"/>
    <n v="706"/>
    <n v="37793.879999999997"/>
    <n v="38.112596192790605"/>
    <n v="75.026567481402765"/>
    <n v="28.594572701498581"/>
  </r>
  <r>
    <n v="2"/>
    <s v="Beauty"/>
    <s v="Desktop"/>
    <x v="2"/>
    <n v="2287"/>
    <n v="443"/>
    <n v="351"/>
    <n v="30594.1"/>
    <n v="19.370354175776125"/>
    <n v="79.232505643340858"/>
    <n v="15.347616965456931"/>
  </r>
  <r>
    <n v="3"/>
    <s v="Electronics"/>
    <s v="Mobile"/>
    <x v="0"/>
    <n v="1380"/>
    <n v="290"/>
    <n v="126"/>
    <n v="17216.39"/>
    <n v="21.014492753623188"/>
    <n v="43.448275862068961"/>
    <n v="9.1304347826086953"/>
  </r>
  <r>
    <n v="3"/>
    <s v="Electronics"/>
    <s v="Mobile"/>
    <x v="1"/>
    <n v="1683"/>
    <n v="518"/>
    <n v="277"/>
    <n v="18115.04"/>
    <n v="30.778371954842541"/>
    <n v="53.474903474903478"/>
    <n v="16.458704693998811"/>
  </r>
  <r>
    <n v="3"/>
    <s v="Electronics"/>
    <s v="Mobile"/>
    <x v="2"/>
    <n v="2755"/>
    <n v="1031"/>
    <n v="778"/>
    <n v="94436.61"/>
    <n v="37.422867513611614"/>
    <n v="75.460717749757521"/>
    <n v="28.239564428312157"/>
  </r>
  <r>
    <n v="3"/>
    <s v="Electronics"/>
    <s v="Desktop"/>
    <x v="0"/>
    <n v="1127"/>
    <n v="192"/>
    <n v="89"/>
    <n v="12176.27"/>
    <n v="17.036379769299025"/>
    <n v="46.354166666666671"/>
    <n v="7.8970718722271513"/>
  </r>
  <r>
    <n v="3"/>
    <s v="Electronics"/>
    <s v="Desktop"/>
    <x v="1"/>
    <n v="753"/>
    <n v="114"/>
    <n v="50"/>
    <n v="5312.76"/>
    <n v="15.139442231075698"/>
    <n v="43.859649122807014"/>
    <n v="6.6401062416998666"/>
  </r>
  <r>
    <n v="3"/>
    <s v="Electronics"/>
    <s v="Desktop"/>
    <x v="2"/>
    <n v="2384"/>
    <n v="526"/>
    <n v="274"/>
    <n v="22777.56"/>
    <n v="22.063758389261746"/>
    <n v="52.091254752851711"/>
    <n v="11.493288590604028"/>
  </r>
  <r>
    <n v="3"/>
    <s v="Clothing"/>
    <s v="Mobile"/>
    <x v="0"/>
    <n v="1456"/>
    <n v="300"/>
    <n v="205"/>
    <n v="10422.69"/>
    <n v="20.604395604395602"/>
    <n v="68.333333333333329"/>
    <n v="14.07967032967033"/>
  </r>
  <r>
    <n v="3"/>
    <s v="Clothing"/>
    <s v="Mobile"/>
    <x v="1"/>
    <n v="1800"/>
    <n v="350"/>
    <n v="191"/>
    <n v="22297.75"/>
    <n v="19.444444444444446"/>
    <n v="54.571428571428569"/>
    <n v="10.611111111111111"/>
  </r>
  <r>
    <n v="3"/>
    <s v="Clothing"/>
    <s v="Mobile"/>
    <x v="2"/>
    <n v="1718"/>
    <n v="540"/>
    <n v="338"/>
    <n v="10876.07"/>
    <n v="31.431897555296857"/>
    <n v="62.592592592592588"/>
    <n v="19.67403958090803"/>
  </r>
  <r>
    <n v="3"/>
    <s v="Clothing"/>
    <s v="Desktop"/>
    <x v="0"/>
    <n v="969"/>
    <n v="209"/>
    <n v="103"/>
    <n v="15088.61"/>
    <n v="21.568627450980394"/>
    <n v="49.282296650717704"/>
    <n v="10.62951496388029"/>
  </r>
  <r>
    <n v="3"/>
    <s v="Clothing"/>
    <s v="Desktop"/>
    <x v="1"/>
    <n v="1062"/>
    <n v="396"/>
    <n v="258"/>
    <n v="31817.97"/>
    <n v="37.288135593220339"/>
    <n v="65.151515151515156"/>
    <n v="24.293785310734464"/>
  </r>
  <r>
    <n v="3"/>
    <s v="Clothing"/>
    <s v="Desktop"/>
    <x v="2"/>
    <n v="1297"/>
    <n v="403"/>
    <n v="269"/>
    <n v="35599.94"/>
    <n v="31.071703932151117"/>
    <n v="66.749379652605455"/>
    <n v="20.740169622205087"/>
  </r>
  <r>
    <n v="3"/>
    <s v="Home"/>
    <s v="Mobile"/>
    <x v="0"/>
    <n v="1315"/>
    <n v="289"/>
    <n v="118"/>
    <n v="12261.55"/>
    <n v="21.977186311787072"/>
    <n v="40.830449826989614"/>
    <n v="8.9733840304182504"/>
  </r>
  <r>
    <n v="3"/>
    <s v="Home"/>
    <s v="Mobile"/>
    <x v="1"/>
    <n v="516"/>
    <n v="205"/>
    <n v="120"/>
    <n v="6761.14"/>
    <n v="39.728682170542633"/>
    <n v="58.536585365853654"/>
    <n v="23.255813953488371"/>
  </r>
  <r>
    <n v="3"/>
    <s v="Home"/>
    <s v="Mobile"/>
    <x v="2"/>
    <n v="2646"/>
    <n v="891"/>
    <n v="696"/>
    <n v="43846.29"/>
    <n v="33.673469387755098"/>
    <n v="78.114478114478118"/>
    <n v="26.303854875283445"/>
  </r>
  <r>
    <n v="3"/>
    <s v="Home"/>
    <s v="Desktop"/>
    <x v="0"/>
    <n v="801"/>
    <n v="313"/>
    <n v="245"/>
    <n v="32068.35"/>
    <n v="39.076154806491886"/>
    <n v="78.274760383386578"/>
    <n v="30.586766541822723"/>
  </r>
  <r>
    <n v="3"/>
    <s v="Home"/>
    <s v="Desktop"/>
    <x v="1"/>
    <n v="690"/>
    <n v="156"/>
    <n v="74"/>
    <n v="4062.73"/>
    <n v="22.608695652173914"/>
    <n v="47.435897435897431"/>
    <n v="10.72463768115942"/>
  </r>
  <r>
    <n v="3"/>
    <s v="Home"/>
    <s v="Desktop"/>
    <x v="2"/>
    <n v="627"/>
    <n v="152"/>
    <n v="84"/>
    <n v="10898.81"/>
    <n v="24.242424242424242"/>
    <n v="55.26315789473685"/>
    <n v="13.397129186602871"/>
  </r>
  <r>
    <n v="3"/>
    <s v="Beauty"/>
    <s v="Mobile"/>
    <x v="0"/>
    <n v="1846"/>
    <n v="539"/>
    <n v="236"/>
    <n v="23588.42"/>
    <n v="29.198266522210186"/>
    <n v="43.7847866419295"/>
    <n v="12.784398699891659"/>
  </r>
  <r>
    <n v="3"/>
    <s v="Beauty"/>
    <s v="Mobile"/>
    <x v="1"/>
    <n v="2186"/>
    <n v="404"/>
    <n v="245"/>
    <n v="32844.33"/>
    <n v="18.481244281793231"/>
    <n v="60.64356435643564"/>
    <n v="11.207685269899359"/>
  </r>
  <r>
    <n v="3"/>
    <s v="Beauty"/>
    <s v="Mobile"/>
    <x v="2"/>
    <n v="1284"/>
    <n v="465"/>
    <n v="211"/>
    <n v="23665.43"/>
    <n v="36.214953271028037"/>
    <n v="45.376344086021504"/>
    <n v="16.433021806853581"/>
  </r>
  <r>
    <n v="3"/>
    <s v="Beauty"/>
    <s v="Desktop"/>
    <x v="0"/>
    <n v="2000"/>
    <n v="448"/>
    <n v="254"/>
    <n v="13539.95"/>
    <n v="22.400000000000002"/>
    <n v="56.696428571428569"/>
    <n v="12.7"/>
  </r>
  <r>
    <n v="3"/>
    <s v="Beauty"/>
    <s v="Desktop"/>
    <x v="1"/>
    <n v="2955"/>
    <n v="1117"/>
    <n v="675"/>
    <n v="57508.05"/>
    <n v="37.800338409475465"/>
    <n v="60.42972247090421"/>
    <n v="22.842639593908629"/>
  </r>
  <r>
    <n v="3"/>
    <s v="Beauty"/>
    <s v="Desktop"/>
    <x v="2"/>
    <n v="1184"/>
    <n v="235"/>
    <n v="100"/>
    <n v="7158.19"/>
    <n v="19.847972972972975"/>
    <n v="42.553191489361701"/>
    <n v="8.4459459459459456"/>
  </r>
  <r>
    <n v="4"/>
    <s v="Electronics"/>
    <s v="Mobile"/>
    <x v="0"/>
    <n v="1471"/>
    <n v="546"/>
    <n v="224"/>
    <n v="21336.55"/>
    <n v="37.117607070020391"/>
    <n v="41.025641025641022"/>
    <n v="15.227736233854522"/>
  </r>
  <r>
    <n v="4"/>
    <s v="Electronics"/>
    <s v="Mobile"/>
    <x v="1"/>
    <n v="2323"/>
    <n v="684"/>
    <n v="283"/>
    <n v="22789.35"/>
    <n v="29.444683598794661"/>
    <n v="41.37426900584795"/>
    <n v="12.182522600086095"/>
  </r>
  <r>
    <n v="4"/>
    <s v="Electronics"/>
    <s v="Mobile"/>
    <x v="2"/>
    <n v="1074"/>
    <n v="424"/>
    <n v="311"/>
    <n v="41006.160000000003"/>
    <n v="39.478584729981378"/>
    <n v="73.34905660377359"/>
    <n v="28.957169459962756"/>
  </r>
  <r>
    <n v="4"/>
    <s v="Electronics"/>
    <s v="Desktop"/>
    <x v="0"/>
    <n v="2852"/>
    <n v="454"/>
    <n v="330"/>
    <n v="22052.18"/>
    <n v="15.918653576437588"/>
    <n v="72.687224669603523"/>
    <n v="11.570827489481065"/>
  </r>
  <r>
    <n v="4"/>
    <s v="Electronics"/>
    <s v="Desktop"/>
    <x v="1"/>
    <n v="2991"/>
    <n v="692"/>
    <n v="505"/>
    <n v="27926.79"/>
    <n v="23.136074891340687"/>
    <n v="72.97687861271676"/>
    <n v="16.883985289200936"/>
  </r>
  <r>
    <n v="4"/>
    <s v="Electronics"/>
    <s v="Desktop"/>
    <x v="2"/>
    <n v="504"/>
    <n v="133"/>
    <n v="97"/>
    <n v="4391.13"/>
    <n v="26.388888888888889"/>
    <n v="72.932330827067673"/>
    <n v="19.246031746031747"/>
  </r>
  <r>
    <n v="4"/>
    <s v="Clothing"/>
    <s v="Mobile"/>
    <x v="0"/>
    <n v="546"/>
    <n v="177"/>
    <n v="80"/>
    <n v="2980.55"/>
    <n v="32.417582417582416"/>
    <n v="45.197740112994353"/>
    <n v="14.652014652014653"/>
  </r>
  <r>
    <n v="4"/>
    <s v="Clothing"/>
    <s v="Mobile"/>
    <x v="1"/>
    <n v="869"/>
    <n v="242"/>
    <n v="128"/>
    <n v="15791.9"/>
    <n v="27.848101265822784"/>
    <n v="52.892561983471076"/>
    <n v="14.729574223245109"/>
  </r>
  <r>
    <n v="4"/>
    <s v="Clothing"/>
    <s v="Mobile"/>
    <x v="2"/>
    <n v="1330"/>
    <n v="343"/>
    <n v="239"/>
    <n v="12574.24"/>
    <n v="25.789473684210527"/>
    <n v="69.679300291545189"/>
    <n v="17.969924812030076"/>
  </r>
  <r>
    <n v="4"/>
    <s v="Clothing"/>
    <s v="Desktop"/>
    <x v="0"/>
    <n v="616"/>
    <n v="104"/>
    <n v="59"/>
    <n v="6460.79"/>
    <n v="16.883116883116884"/>
    <n v="56.730769230769226"/>
    <n v="9.5779220779220786"/>
  </r>
  <r>
    <n v="4"/>
    <s v="Clothing"/>
    <s v="Desktop"/>
    <x v="1"/>
    <n v="2164"/>
    <n v="418"/>
    <n v="193"/>
    <n v="10138.59"/>
    <n v="19.316081330868762"/>
    <n v="46.172248803827756"/>
    <n v="8.9186691312384472"/>
  </r>
  <r>
    <n v="4"/>
    <s v="Clothing"/>
    <s v="Desktop"/>
    <x v="2"/>
    <n v="1641"/>
    <n v="539"/>
    <n v="357"/>
    <n v="20131.73"/>
    <n v="32.845825716026809"/>
    <n v="66.233766233766232"/>
    <n v="21.755027422303474"/>
  </r>
  <r>
    <n v="4"/>
    <s v="Home"/>
    <s v="Mobile"/>
    <x v="0"/>
    <n v="1712"/>
    <n v="572"/>
    <n v="355"/>
    <n v="35330.910000000003"/>
    <n v="33.411214953271028"/>
    <n v="62.06293706293706"/>
    <n v="20.735981308411215"/>
  </r>
  <r>
    <n v="4"/>
    <s v="Home"/>
    <s v="Mobile"/>
    <x v="1"/>
    <n v="2794"/>
    <n v="452"/>
    <n v="283"/>
    <n v="11496.6"/>
    <n v="16.177523264137434"/>
    <n v="62.610619469026553"/>
    <n v="10.128847530422332"/>
  </r>
  <r>
    <n v="4"/>
    <s v="Home"/>
    <s v="Mobile"/>
    <x v="2"/>
    <n v="1743"/>
    <n v="281"/>
    <n v="116"/>
    <n v="15220.35"/>
    <n v="16.121629374641422"/>
    <n v="41.281138790035584"/>
    <n v="6.6551921973608721"/>
  </r>
  <r>
    <n v="4"/>
    <s v="Home"/>
    <s v="Desktop"/>
    <x v="0"/>
    <n v="952"/>
    <n v="255"/>
    <n v="111"/>
    <n v="9314.02"/>
    <n v="26.785714285714285"/>
    <n v="43.529411764705884"/>
    <n v="11.659663865546218"/>
  </r>
  <r>
    <n v="4"/>
    <s v="Home"/>
    <s v="Desktop"/>
    <x v="1"/>
    <n v="1050"/>
    <n v="248"/>
    <n v="145"/>
    <n v="15148.23"/>
    <n v="23.61904761904762"/>
    <n v="58.467741935483872"/>
    <n v="13.80952380952381"/>
  </r>
  <r>
    <n v="4"/>
    <s v="Home"/>
    <s v="Desktop"/>
    <x v="2"/>
    <n v="2285"/>
    <n v="694"/>
    <n v="453"/>
    <n v="11727.95"/>
    <n v="30.371991247264766"/>
    <n v="65.273775216138333"/>
    <n v="19.824945295404813"/>
  </r>
  <r>
    <n v="4"/>
    <s v="Beauty"/>
    <s v="Mobile"/>
    <x v="0"/>
    <n v="2989"/>
    <n v="822"/>
    <n v="506"/>
    <n v="55111.14"/>
    <n v="27.500836400133821"/>
    <n v="61.557177615571781"/>
    <n v="16.928738708598193"/>
  </r>
  <r>
    <n v="4"/>
    <s v="Beauty"/>
    <s v="Mobile"/>
    <x v="1"/>
    <n v="835"/>
    <n v="259"/>
    <n v="106"/>
    <n v="10191.99"/>
    <n v="31.017964071856284"/>
    <n v="40.926640926640928"/>
    <n v="12.694610778443113"/>
  </r>
  <r>
    <n v="4"/>
    <s v="Beauty"/>
    <s v="Mobile"/>
    <x v="2"/>
    <n v="1351"/>
    <n v="397"/>
    <n v="220"/>
    <n v="22798.04"/>
    <n v="29.385640266469281"/>
    <n v="55.415617128463481"/>
    <n v="16.284233900814211"/>
  </r>
  <r>
    <n v="4"/>
    <s v="Beauty"/>
    <s v="Desktop"/>
    <x v="0"/>
    <n v="1456"/>
    <n v="417"/>
    <n v="323"/>
    <n v="22672.45"/>
    <n v="28.640109890109887"/>
    <n v="77.458033573141478"/>
    <n v="22.184065934065934"/>
  </r>
  <r>
    <n v="4"/>
    <s v="Beauty"/>
    <s v="Desktop"/>
    <x v="1"/>
    <n v="1940"/>
    <n v="606"/>
    <n v="292"/>
    <n v="16239.56"/>
    <n v="31.237113402061855"/>
    <n v="48.184818481848183"/>
    <n v="15.051546391752577"/>
  </r>
  <r>
    <n v="4"/>
    <s v="Beauty"/>
    <s v="Desktop"/>
    <x v="2"/>
    <n v="511"/>
    <n v="89"/>
    <n v="36"/>
    <n v="1161.99"/>
    <n v="17.416829745596868"/>
    <n v="40.449438202247187"/>
    <n v="7.0450097847358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6A6BD-D6BA-6B43-ADF4-835E137BA3B0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11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art to Purchase Rat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A7812-873C-DE42-A4C2-84D047D6CA6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:M7" firstHeaderRow="1" firstDataRow="1" firstDataCol="1"/>
  <pivotFields count="9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dd to Cart Rate = Session/Add_to_cart * 100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7402C-11E1-A441-B59E-DEFAE022E1C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0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axis="axisRow" multipleItemSelectionAllowe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7C54E-152D-C54E-B043-7BFADAE298C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7" firstHeaderRow="1" firstDataRow="2" firstDataCol="1"/>
  <pivotFields count="8"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ession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B7BDF-C2A0-884D-B15C-76C0397E6485}" name="PivotTable3" cacheId="1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6" firstHeaderRow="1" firstDataRow="1" firstDataCol="1"/>
  <pivotFields count="9"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dd to Cart Rate = Session/Add_to_cart * 100" fld="8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985BC-0891-E545-B82C-0939F35ED480}" name="PivotTable6" cacheId="1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10">
    <pivotField showAll="0"/>
    <pivotField showAll="0">
      <items count="6">
        <item x="3"/>
        <item x="1"/>
        <item x="0"/>
        <item x="2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nversion Rate" fld="9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381E-6026-EE4B-822E-3A8136A8D25C}">
  <dimension ref="A1:M20"/>
  <sheetViews>
    <sheetView workbookViewId="0">
      <selection activeCell="D1" sqref="D1:K17"/>
    </sheetView>
  </sheetViews>
  <sheetFormatPr baseColWidth="10" defaultRowHeight="15" x14ac:dyDescent="0.2"/>
  <cols>
    <col min="1" max="1" width="12.1640625" bestFit="1" customWidth="1"/>
    <col min="2" max="2" width="23.33203125" bestFit="1" customWidth="1"/>
    <col min="13" max="13" width="54" customWidth="1"/>
  </cols>
  <sheetData>
    <row r="1" spans="1:13" x14ac:dyDescent="0.2">
      <c r="A1" s="2" t="s">
        <v>17</v>
      </c>
      <c r="B1" t="s">
        <v>34</v>
      </c>
    </row>
    <row r="2" spans="1:13" x14ac:dyDescent="0.2">
      <c r="A2" s="3" t="s">
        <v>16</v>
      </c>
      <c r="B2" s="4">
        <v>1970.219342413774</v>
      </c>
    </row>
    <row r="3" spans="1:13" x14ac:dyDescent="0.2">
      <c r="A3" s="3" t="s">
        <v>14</v>
      </c>
      <c r="B3" s="4">
        <v>1852.3557535292282</v>
      </c>
      <c r="M3" t="s">
        <v>36</v>
      </c>
    </row>
    <row r="4" spans="1:13" x14ac:dyDescent="0.2">
      <c r="A4" s="3" t="s">
        <v>15</v>
      </c>
      <c r="B4" s="4">
        <v>1792.6616674313539</v>
      </c>
    </row>
    <row r="5" spans="1:13" x14ac:dyDescent="0.2">
      <c r="A5" s="3" t="s">
        <v>18</v>
      </c>
      <c r="B5" s="4">
        <v>5615.2367633743561</v>
      </c>
    </row>
    <row r="20" spans="6:6" x14ac:dyDescent="0.2">
      <c r="F20" t="s">
        <v>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workbookViewId="0">
      <selection activeCell="I27" sqref="I27"/>
    </sheetView>
  </sheetViews>
  <sheetFormatPr baseColWidth="10" defaultColWidth="23.6640625" defaultRowHeight="15" x14ac:dyDescent="0.2"/>
  <cols>
    <col min="9" max="9" width="36.33203125" bestFit="1" customWidth="1"/>
    <col min="10" max="10" width="36.33203125" customWidth="1"/>
    <col min="12" max="12" width="12.1640625" bestFit="1" customWidth="1"/>
    <col min="13" max="13" width="42.1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32</v>
      </c>
      <c r="J1" s="5" t="s">
        <v>33</v>
      </c>
      <c r="K1" s="5" t="s">
        <v>28</v>
      </c>
    </row>
    <row r="2" spans="1:13" x14ac:dyDescent="0.2">
      <c r="A2">
        <v>1</v>
      </c>
      <c r="B2" t="s">
        <v>8</v>
      </c>
      <c r="C2" t="s">
        <v>12</v>
      </c>
      <c r="D2" t="s">
        <v>14</v>
      </c>
      <c r="E2">
        <v>1360</v>
      </c>
      <c r="F2">
        <v>266</v>
      </c>
      <c r="G2">
        <v>189</v>
      </c>
      <c r="H2">
        <v>18444.61</v>
      </c>
      <c r="I2">
        <f>IF(E2=0, 0, (F2/E2)*100)</f>
        <v>19.558823529411764</v>
      </c>
      <c r="J2">
        <f>IF(F2=0, 0, (G2/F2)*100)</f>
        <v>71.05263157894737</v>
      </c>
      <c r="K2">
        <f>IF(E2=0,0,(G2/E2)*100)</f>
        <v>13.897058823529413</v>
      </c>
    </row>
    <row r="3" spans="1:13" x14ac:dyDescent="0.2">
      <c r="A3">
        <v>1</v>
      </c>
      <c r="B3" t="s">
        <v>8</v>
      </c>
      <c r="C3" t="s">
        <v>12</v>
      </c>
      <c r="D3" t="s">
        <v>15</v>
      </c>
      <c r="E3">
        <v>2669</v>
      </c>
      <c r="F3">
        <v>504</v>
      </c>
      <c r="G3">
        <v>213</v>
      </c>
      <c r="H3">
        <v>28244.42</v>
      </c>
      <c r="I3">
        <f t="shared" ref="I3:I66" si="0">IF(E3=0, 0, (F3/E3)*100)</f>
        <v>18.883476957662047</v>
      </c>
      <c r="J3">
        <f t="shared" ref="J3:J66" si="1">IF(F3=0, 0, (G3/F3)*100)</f>
        <v>42.261904761904759</v>
      </c>
      <c r="K3">
        <f>IF(E3=0,0,(G3/E3)*100)</f>
        <v>7.9805170475833647</v>
      </c>
      <c r="L3" s="2" t="s">
        <v>17</v>
      </c>
      <c r="M3" t="s">
        <v>25</v>
      </c>
    </row>
    <row r="4" spans="1:13" x14ac:dyDescent="0.2">
      <c r="A4">
        <v>1</v>
      </c>
      <c r="B4" t="s">
        <v>8</v>
      </c>
      <c r="C4" t="s">
        <v>12</v>
      </c>
      <c r="D4" t="s">
        <v>16</v>
      </c>
      <c r="E4">
        <v>630</v>
      </c>
      <c r="F4">
        <v>97</v>
      </c>
      <c r="G4">
        <v>76</v>
      </c>
      <c r="H4">
        <v>9744.5300000000007</v>
      </c>
      <c r="I4">
        <f t="shared" si="0"/>
        <v>15.396825396825397</v>
      </c>
      <c r="J4">
        <f t="shared" si="1"/>
        <v>78.350515463917532</v>
      </c>
      <c r="K4">
        <f>IF(E4=0,0,(G4/E4)*100)</f>
        <v>12.063492063492063</v>
      </c>
      <c r="L4" s="3" t="s">
        <v>13</v>
      </c>
      <c r="M4" s="4">
        <v>1224.8032974804055</v>
      </c>
    </row>
    <row r="5" spans="1:13" x14ac:dyDescent="0.2">
      <c r="A5">
        <v>1</v>
      </c>
      <c r="B5" t="s">
        <v>8</v>
      </c>
      <c r="C5" t="s">
        <v>13</v>
      </c>
      <c r="D5" t="s">
        <v>14</v>
      </c>
      <c r="E5">
        <v>2933</v>
      </c>
      <c r="F5">
        <v>573</v>
      </c>
      <c r="G5">
        <v>271</v>
      </c>
      <c r="H5">
        <v>16138.45</v>
      </c>
      <c r="I5">
        <f t="shared" si="0"/>
        <v>19.536310944425502</v>
      </c>
      <c r="J5">
        <f t="shared" si="1"/>
        <v>47.294938917975564</v>
      </c>
      <c r="K5">
        <f>IF(E5=0,0,(G5/E5)*100)</f>
        <v>9.2396863279918175</v>
      </c>
      <c r="L5" s="3" t="s">
        <v>12</v>
      </c>
      <c r="M5" s="4">
        <v>1284.1940438147205</v>
      </c>
    </row>
    <row r="6" spans="1:13" x14ac:dyDescent="0.2">
      <c r="A6">
        <v>1</v>
      </c>
      <c r="B6" t="s">
        <v>8</v>
      </c>
      <c r="C6" t="s">
        <v>13</v>
      </c>
      <c r="D6" t="s">
        <v>15</v>
      </c>
      <c r="E6">
        <v>521</v>
      </c>
      <c r="F6">
        <v>79</v>
      </c>
      <c r="G6">
        <v>32</v>
      </c>
      <c r="H6">
        <v>2823.06</v>
      </c>
      <c r="I6">
        <f t="shared" si="0"/>
        <v>15.163147792706333</v>
      </c>
      <c r="J6">
        <f t="shared" si="1"/>
        <v>40.506329113924053</v>
      </c>
      <c r="K6">
        <f>IF(E6=0,0,(G6/E6)*100)</f>
        <v>6.1420345489443378</v>
      </c>
      <c r="L6" s="3" t="s">
        <v>26</v>
      </c>
      <c r="M6" s="4"/>
    </row>
    <row r="7" spans="1:13" x14ac:dyDescent="0.2">
      <c r="A7">
        <v>1</v>
      </c>
      <c r="B7" t="s">
        <v>8</v>
      </c>
      <c r="C7" t="s">
        <v>13</v>
      </c>
      <c r="D7" t="s">
        <v>16</v>
      </c>
      <c r="E7">
        <v>2547</v>
      </c>
      <c r="F7">
        <v>568</v>
      </c>
      <c r="G7">
        <v>310</v>
      </c>
      <c r="H7">
        <v>24579.62</v>
      </c>
      <c r="I7">
        <f t="shared" si="0"/>
        <v>22.300745975657637</v>
      </c>
      <c r="J7">
        <f t="shared" si="1"/>
        <v>54.577464788732399</v>
      </c>
      <c r="K7">
        <f>IF(E7=0,0,(G7/E7)*100)</f>
        <v>12.171181782489203</v>
      </c>
      <c r="L7" s="3" t="s">
        <v>18</v>
      </c>
      <c r="M7" s="4">
        <v>2508.9973412951258</v>
      </c>
    </row>
    <row r="8" spans="1:13" x14ac:dyDescent="0.2">
      <c r="A8">
        <v>1</v>
      </c>
      <c r="B8" t="s">
        <v>9</v>
      </c>
      <c r="C8" t="s">
        <v>12</v>
      </c>
      <c r="D8" t="s">
        <v>14</v>
      </c>
      <c r="E8">
        <v>1062</v>
      </c>
      <c r="F8">
        <v>260</v>
      </c>
      <c r="G8">
        <v>206</v>
      </c>
      <c r="H8">
        <v>16619.91</v>
      </c>
      <c r="I8">
        <f t="shared" si="0"/>
        <v>24.482109227871941</v>
      </c>
      <c r="J8">
        <f t="shared" si="1"/>
        <v>79.230769230769226</v>
      </c>
      <c r="K8">
        <f>IF(E8=0,0,(G8/E8)*100)</f>
        <v>19.397363465160076</v>
      </c>
    </row>
    <row r="9" spans="1:13" x14ac:dyDescent="0.2">
      <c r="A9">
        <v>1</v>
      </c>
      <c r="B9" t="s">
        <v>9</v>
      </c>
      <c r="C9" t="s">
        <v>12</v>
      </c>
      <c r="D9" t="s">
        <v>15</v>
      </c>
      <c r="E9">
        <v>1146</v>
      </c>
      <c r="F9">
        <v>220</v>
      </c>
      <c r="G9">
        <v>93</v>
      </c>
      <c r="H9">
        <v>13332.03</v>
      </c>
      <c r="I9">
        <f t="shared" si="0"/>
        <v>19.197207678883071</v>
      </c>
      <c r="J9">
        <f t="shared" si="1"/>
        <v>42.272727272727273</v>
      </c>
      <c r="K9">
        <f>IF(E9=0,0,(G9/E9)*100)</f>
        <v>8.1151832460732987</v>
      </c>
    </row>
    <row r="10" spans="1:13" x14ac:dyDescent="0.2">
      <c r="A10">
        <v>1</v>
      </c>
      <c r="B10" t="s">
        <v>9</v>
      </c>
      <c r="C10" t="s">
        <v>12</v>
      </c>
      <c r="D10" t="s">
        <v>16</v>
      </c>
      <c r="E10">
        <v>2863</v>
      </c>
      <c r="F10">
        <v>832</v>
      </c>
      <c r="G10">
        <v>461</v>
      </c>
      <c r="H10">
        <v>10176.86</v>
      </c>
      <c r="I10">
        <f t="shared" si="0"/>
        <v>29.060426126440795</v>
      </c>
      <c r="J10">
        <f t="shared" si="1"/>
        <v>55.408653846153847</v>
      </c>
      <c r="K10">
        <f>IF(E10=0,0,(G10/E10)*100)</f>
        <v>16.101990918616835</v>
      </c>
    </row>
    <row r="11" spans="1:13" x14ac:dyDescent="0.2">
      <c r="A11">
        <v>1</v>
      </c>
      <c r="B11" t="s">
        <v>9</v>
      </c>
      <c r="C11" t="s">
        <v>13</v>
      </c>
      <c r="D11" t="s">
        <v>14</v>
      </c>
      <c r="E11">
        <v>1863</v>
      </c>
      <c r="F11">
        <v>391</v>
      </c>
      <c r="G11">
        <v>263</v>
      </c>
      <c r="H11">
        <v>26115.79</v>
      </c>
      <c r="I11">
        <f t="shared" si="0"/>
        <v>20.987654320987652</v>
      </c>
      <c r="J11">
        <f t="shared" si="1"/>
        <v>67.26342710997443</v>
      </c>
      <c r="K11">
        <f>IF(E11=0,0,(G11/E11)*100)</f>
        <v>14.117015566290927</v>
      </c>
    </row>
    <row r="12" spans="1:13" x14ac:dyDescent="0.2">
      <c r="A12">
        <v>1</v>
      </c>
      <c r="B12" t="s">
        <v>9</v>
      </c>
      <c r="C12" t="s">
        <v>13</v>
      </c>
      <c r="D12" t="s">
        <v>15</v>
      </c>
      <c r="E12">
        <v>1275</v>
      </c>
      <c r="F12">
        <v>202</v>
      </c>
      <c r="G12">
        <v>154</v>
      </c>
      <c r="H12">
        <v>8260.7800000000007</v>
      </c>
      <c r="I12">
        <f t="shared" si="0"/>
        <v>15.84313725490196</v>
      </c>
      <c r="J12">
        <f t="shared" si="1"/>
        <v>76.237623762376245</v>
      </c>
      <c r="K12">
        <f>IF(E12=0,0,(G12/E12)*100)</f>
        <v>12.078431372549019</v>
      </c>
    </row>
    <row r="13" spans="1:13" x14ac:dyDescent="0.2">
      <c r="A13">
        <v>1</v>
      </c>
      <c r="B13" t="s">
        <v>9</v>
      </c>
      <c r="C13" t="s">
        <v>13</v>
      </c>
      <c r="D13" t="s">
        <v>16</v>
      </c>
      <c r="E13">
        <v>1521</v>
      </c>
      <c r="F13">
        <v>425</v>
      </c>
      <c r="G13">
        <v>262</v>
      </c>
      <c r="H13">
        <v>11536.14</v>
      </c>
      <c r="I13">
        <f t="shared" si="0"/>
        <v>27.94214332675871</v>
      </c>
      <c r="J13">
        <f t="shared" si="1"/>
        <v>61.647058823529413</v>
      </c>
      <c r="K13">
        <f>IF(E13=0,0,(G13/E13)*100)</f>
        <v>17.225509533201841</v>
      </c>
    </row>
    <row r="14" spans="1:13" x14ac:dyDescent="0.2">
      <c r="A14">
        <v>1</v>
      </c>
      <c r="B14" t="s">
        <v>10</v>
      </c>
      <c r="C14" t="s">
        <v>12</v>
      </c>
      <c r="D14" t="s">
        <v>14</v>
      </c>
      <c r="E14">
        <v>1202</v>
      </c>
      <c r="F14">
        <v>433</v>
      </c>
      <c r="G14">
        <v>251</v>
      </c>
      <c r="H14">
        <v>17913.75</v>
      </c>
      <c r="I14">
        <f t="shared" si="0"/>
        <v>36.023294509151413</v>
      </c>
      <c r="J14">
        <f t="shared" si="1"/>
        <v>57.967667436489613</v>
      </c>
      <c r="K14">
        <f>IF(E14=0,0,(G14/E14)*100)</f>
        <v>20.881863560732114</v>
      </c>
    </row>
    <row r="15" spans="1:13" x14ac:dyDescent="0.2">
      <c r="A15">
        <v>1</v>
      </c>
      <c r="B15" t="s">
        <v>10</v>
      </c>
      <c r="C15" t="s">
        <v>12</v>
      </c>
      <c r="D15" t="s">
        <v>15</v>
      </c>
      <c r="E15">
        <v>1495</v>
      </c>
      <c r="F15">
        <v>447</v>
      </c>
      <c r="G15">
        <v>343</v>
      </c>
      <c r="H15">
        <v>10805.88</v>
      </c>
      <c r="I15">
        <f t="shared" si="0"/>
        <v>29.899665551839465</v>
      </c>
      <c r="J15">
        <f t="shared" si="1"/>
        <v>76.733780760626402</v>
      </c>
      <c r="K15">
        <f>IF(E15=0,0,(G15/E15)*100)</f>
        <v>22.943143812709028</v>
      </c>
    </row>
    <row r="16" spans="1:13" x14ac:dyDescent="0.2">
      <c r="A16">
        <v>1</v>
      </c>
      <c r="B16" t="s">
        <v>10</v>
      </c>
      <c r="C16" t="s">
        <v>12</v>
      </c>
      <c r="D16" t="s">
        <v>16</v>
      </c>
      <c r="E16">
        <v>1775</v>
      </c>
      <c r="F16">
        <v>286</v>
      </c>
      <c r="G16">
        <v>151</v>
      </c>
      <c r="H16">
        <v>10649.74</v>
      </c>
      <c r="I16">
        <f t="shared" si="0"/>
        <v>16.112676056338028</v>
      </c>
      <c r="J16">
        <f t="shared" si="1"/>
        <v>52.7972027972028</v>
      </c>
      <c r="K16">
        <f>IF(E16=0,0,(G16/E16)*100)</f>
        <v>8.5070422535211279</v>
      </c>
    </row>
    <row r="17" spans="1:11" x14ac:dyDescent="0.2">
      <c r="A17">
        <v>1</v>
      </c>
      <c r="B17" t="s">
        <v>10</v>
      </c>
      <c r="C17" t="s">
        <v>13</v>
      </c>
      <c r="D17" t="s">
        <v>14</v>
      </c>
      <c r="E17">
        <v>837</v>
      </c>
      <c r="F17">
        <v>238</v>
      </c>
      <c r="G17">
        <v>151</v>
      </c>
      <c r="H17">
        <v>21967.96</v>
      </c>
      <c r="I17">
        <f t="shared" si="0"/>
        <v>28.43488649940263</v>
      </c>
      <c r="J17">
        <f t="shared" si="1"/>
        <v>63.445378151260499</v>
      </c>
      <c r="K17">
        <f>IF(E17=0,0,(G17/E17)*100)</f>
        <v>18.040621266427717</v>
      </c>
    </row>
    <row r="18" spans="1:11" x14ac:dyDescent="0.2">
      <c r="A18">
        <v>1</v>
      </c>
      <c r="B18" t="s">
        <v>10</v>
      </c>
      <c r="C18" t="s">
        <v>13</v>
      </c>
      <c r="D18" t="s">
        <v>15</v>
      </c>
      <c r="E18">
        <v>2735</v>
      </c>
      <c r="F18">
        <v>781</v>
      </c>
      <c r="G18">
        <v>356</v>
      </c>
      <c r="H18">
        <v>44245.68</v>
      </c>
      <c r="I18">
        <f t="shared" si="0"/>
        <v>28.555758683729433</v>
      </c>
      <c r="J18">
        <f t="shared" si="1"/>
        <v>45.58258642765685</v>
      </c>
      <c r="K18">
        <f>IF(E18=0,0,(G18/E18)*100)</f>
        <v>13.016453382084094</v>
      </c>
    </row>
    <row r="19" spans="1:11" x14ac:dyDescent="0.2">
      <c r="A19">
        <v>1</v>
      </c>
      <c r="B19" t="s">
        <v>10</v>
      </c>
      <c r="C19" t="s">
        <v>13</v>
      </c>
      <c r="D19" t="s">
        <v>16</v>
      </c>
      <c r="E19">
        <v>564</v>
      </c>
      <c r="F19">
        <v>86</v>
      </c>
      <c r="G19">
        <v>48</v>
      </c>
      <c r="H19">
        <v>3424.06</v>
      </c>
      <c r="I19">
        <f t="shared" si="0"/>
        <v>15.24822695035461</v>
      </c>
      <c r="J19">
        <f t="shared" si="1"/>
        <v>55.813953488372093</v>
      </c>
      <c r="K19">
        <f>IF(E19=0,0,(G19/E19)*100)</f>
        <v>8.5106382978723403</v>
      </c>
    </row>
    <row r="20" spans="1:11" x14ac:dyDescent="0.2">
      <c r="A20">
        <v>1</v>
      </c>
      <c r="B20" t="s">
        <v>11</v>
      </c>
      <c r="C20" t="s">
        <v>12</v>
      </c>
      <c r="D20" t="s">
        <v>14</v>
      </c>
      <c r="E20">
        <v>1995</v>
      </c>
      <c r="F20">
        <v>306</v>
      </c>
      <c r="G20">
        <v>146</v>
      </c>
      <c r="H20">
        <v>16421.27</v>
      </c>
      <c r="I20">
        <f t="shared" si="0"/>
        <v>15.338345864661655</v>
      </c>
      <c r="J20">
        <f t="shared" si="1"/>
        <v>47.712418300653596</v>
      </c>
      <c r="K20">
        <f>IF(E20=0,0,(G20/E20)*100)</f>
        <v>7.318295739348371</v>
      </c>
    </row>
    <row r="21" spans="1:11" x14ac:dyDescent="0.2">
      <c r="A21">
        <v>1</v>
      </c>
      <c r="B21" t="s">
        <v>11</v>
      </c>
      <c r="C21" t="s">
        <v>12</v>
      </c>
      <c r="D21" t="s">
        <v>15</v>
      </c>
      <c r="E21">
        <v>918</v>
      </c>
      <c r="F21">
        <v>314</v>
      </c>
      <c r="G21">
        <v>134</v>
      </c>
      <c r="H21">
        <v>8924.4699999999993</v>
      </c>
      <c r="I21">
        <f t="shared" si="0"/>
        <v>34.204793028322442</v>
      </c>
      <c r="J21">
        <f t="shared" si="1"/>
        <v>42.675159235668794</v>
      </c>
      <c r="K21">
        <f>IF(E21=0,0,(G21/E21)*100)</f>
        <v>14.596949891067537</v>
      </c>
    </row>
    <row r="22" spans="1:11" x14ac:dyDescent="0.2">
      <c r="A22">
        <v>1</v>
      </c>
      <c r="B22" t="s">
        <v>11</v>
      </c>
      <c r="C22" t="s">
        <v>12</v>
      </c>
      <c r="D22" t="s">
        <v>16</v>
      </c>
      <c r="E22">
        <v>2588</v>
      </c>
      <c r="F22">
        <v>980</v>
      </c>
      <c r="G22">
        <v>725</v>
      </c>
      <c r="H22">
        <v>56860.73</v>
      </c>
      <c r="I22">
        <f t="shared" si="0"/>
        <v>37.867078825347761</v>
      </c>
      <c r="J22">
        <f t="shared" si="1"/>
        <v>73.979591836734699</v>
      </c>
      <c r="K22">
        <f>IF(E22=0,0,(G22/E22)*100)</f>
        <v>28.013910355486864</v>
      </c>
    </row>
    <row r="23" spans="1:11" x14ac:dyDescent="0.2">
      <c r="A23">
        <v>1</v>
      </c>
      <c r="B23" t="s">
        <v>11</v>
      </c>
      <c r="C23" t="s">
        <v>13</v>
      </c>
      <c r="D23" t="s">
        <v>14</v>
      </c>
      <c r="E23">
        <v>1002</v>
      </c>
      <c r="F23">
        <v>228</v>
      </c>
      <c r="G23">
        <v>120</v>
      </c>
      <c r="H23">
        <v>13781.86</v>
      </c>
      <c r="I23">
        <f t="shared" si="0"/>
        <v>22.754491017964071</v>
      </c>
      <c r="J23">
        <f t="shared" si="1"/>
        <v>52.631578947368418</v>
      </c>
      <c r="K23">
        <f>IF(E23=0,0,(G23/E23)*100)</f>
        <v>11.976047904191617</v>
      </c>
    </row>
    <row r="24" spans="1:11" x14ac:dyDescent="0.2">
      <c r="A24">
        <v>1</v>
      </c>
      <c r="B24" t="s">
        <v>11</v>
      </c>
      <c r="C24" t="s">
        <v>13</v>
      </c>
      <c r="D24" t="s">
        <v>15</v>
      </c>
      <c r="E24">
        <v>2395</v>
      </c>
      <c r="F24">
        <v>523</v>
      </c>
      <c r="G24">
        <v>326</v>
      </c>
      <c r="H24">
        <v>22748.44</v>
      </c>
      <c r="I24">
        <f t="shared" si="0"/>
        <v>21.837160751565762</v>
      </c>
      <c r="J24">
        <f t="shared" si="1"/>
        <v>62.332695984703633</v>
      </c>
      <c r="K24">
        <f>IF(E24=0,0,(G24/E24)*100)</f>
        <v>13.611691022964509</v>
      </c>
    </row>
    <row r="25" spans="1:11" x14ac:dyDescent="0.2">
      <c r="A25">
        <v>1</v>
      </c>
      <c r="B25" t="s">
        <v>11</v>
      </c>
      <c r="C25" t="s">
        <v>13</v>
      </c>
      <c r="D25" t="s">
        <v>16</v>
      </c>
      <c r="E25">
        <v>1985</v>
      </c>
      <c r="F25">
        <v>719</v>
      </c>
      <c r="G25">
        <v>495</v>
      </c>
      <c r="H25">
        <v>25085.63</v>
      </c>
      <c r="I25">
        <f t="shared" si="0"/>
        <v>36.221662468513856</v>
      </c>
      <c r="J25">
        <f t="shared" si="1"/>
        <v>68.845618915159946</v>
      </c>
      <c r="K25">
        <f>IF(E25=0,0,(G25/E25)*100)</f>
        <v>24.937027707808564</v>
      </c>
    </row>
    <row r="26" spans="1:11" x14ac:dyDescent="0.2">
      <c r="A26">
        <v>2</v>
      </c>
      <c r="B26" t="s">
        <v>8</v>
      </c>
      <c r="C26" t="s">
        <v>12</v>
      </c>
      <c r="D26" t="s">
        <v>14</v>
      </c>
      <c r="E26">
        <v>897</v>
      </c>
      <c r="F26">
        <v>245</v>
      </c>
      <c r="G26">
        <v>149</v>
      </c>
      <c r="H26">
        <v>11261.47</v>
      </c>
      <c r="I26">
        <f t="shared" si="0"/>
        <v>27.313266443701227</v>
      </c>
      <c r="J26">
        <f t="shared" si="1"/>
        <v>60.816326530612244</v>
      </c>
      <c r="K26">
        <f>IF(E26=0,0,(G26/E26)*100)</f>
        <v>16.610925306577482</v>
      </c>
    </row>
    <row r="27" spans="1:11" x14ac:dyDescent="0.2">
      <c r="A27">
        <v>2</v>
      </c>
      <c r="B27" t="s">
        <v>8</v>
      </c>
      <c r="C27" t="s">
        <v>12</v>
      </c>
      <c r="D27" t="s">
        <v>15</v>
      </c>
      <c r="E27">
        <v>1984</v>
      </c>
      <c r="F27">
        <v>397</v>
      </c>
      <c r="G27">
        <v>301</v>
      </c>
      <c r="H27">
        <v>24621.24</v>
      </c>
      <c r="I27">
        <f t="shared" si="0"/>
        <v>20.010080645161292</v>
      </c>
      <c r="J27">
        <f t="shared" si="1"/>
        <v>75.818639798488661</v>
      </c>
      <c r="K27">
        <f>IF(E27=0,0,(G27/E27)*100)</f>
        <v>15.171370967741934</v>
      </c>
    </row>
    <row r="28" spans="1:11" x14ac:dyDescent="0.2">
      <c r="A28">
        <v>2</v>
      </c>
      <c r="B28" t="s">
        <v>8</v>
      </c>
      <c r="C28" t="s">
        <v>12</v>
      </c>
      <c r="D28" t="s">
        <v>16</v>
      </c>
      <c r="E28">
        <v>1520</v>
      </c>
      <c r="F28">
        <v>421</v>
      </c>
      <c r="G28">
        <v>321</v>
      </c>
      <c r="H28">
        <v>16822.96</v>
      </c>
      <c r="I28">
        <f t="shared" si="0"/>
        <v>27.69736842105263</v>
      </c>
      <c r="J28">
        <f t="shared" si="1"/>
        <v>76.24703087885986</v>
      </c>
      <c r="K28">
        <f>IF(E28=0,0,(G28/E28)*100)</f>
        <v>21.118421052631579</v>
      </c>
    </row>
    <row r="29" spans="1:11" x14ac:dyDescent="0.2">
      <c r="A29">
        <v>2</v>
      </c>
      <c r="B29" t="s">
        <v>8</v>
      </c>
      <c r="C29" t="s">
        <v>13</v>
      </c>
      <c r="D29" t="s">
        <v>14</v>
      </c>
      <c r="E29">
        <v>2178</v>
      </c>
      <c r="F29">
        <v>738</v>
      </c>
      <c r="G29">
        <v>362</v>
      </c>
      <c r="H29">
        <v>10862.67</v>
      </c>
      <c r="I29">
        <f t="shared" si="0"/>
        <v>33.884297520661157</v>
      </c>
      <c r="J29">
        <f t="shared" si="1"/>
        <v>49.051490514905147</v>
      </c>
      <c r="K29">
        <f>IF(E29=0,0,(G29/E29)*100)</f>
        <v>16.620752984389348</v>
      </c>
    </row>
    <row r="30" spans="1:11" x14ac:dyDescent="0.2">
      <c r="A30">
        <v>2</v>
      </c>
      <c r="B30" t="s">
        <v>8</v>
      </c>
      <c r="C30" t="s">
        <v>13</v>
      </c>
      <c r="D30" t="s">
        <v>15</v>
      </c>
      <c r="E30">
        <v>2222</v>
      </c>
      <c r="F30">
        <v>719</v>
      </c>
      <c r="G30">
        <v>540</v>
      </c>
      <c r="H30">
        <v>54629.65</v>
      </c>
      <c r="I30">
        <f t="shared" si="0"/>
        <v>32.358235823582362</v>
      </c>
      <c r="J30">
        <f t="shared" si="1"/>
        <v>75.104311543810852</v>
      </c>
      <c r="K30">
        <f>IF(E30=0,0,(G30/E30)*100)</f>
        <v>24.302430243024304</v>
      </c>
    </row>
    <row r="31" spans="1:11" x14ac:dyDescent="0.2">
      <c r="A31">
        <v>2</v>
      </c>
      <c r="B31" t="s">
        <v>8</v>
      </c>
      <c r="C31" t="s">
        <v>13</v>
      </c>
      <c r="D31" t="s">
        <v>16</v>
      </c>
      <c r="E31">
        <v>2097</v>
      </c>
      <c r="F31">
        <v>646</v>
      </c>
      <c r="G31">
        <v>483</v>
      </c>
      <c r="H31">
        <v>60122.57</v>
      </c>
      <c r="I31">
        <f t="shared" si="0"/>
        <v>30.805913209346684</v>
      </c>
      <c r="J31">
        <f t="shared" si="1"/>
        <v>74.767801857585141</v>
      </c>
      <c r="K31">
        <f>IF(E31=0,0,(G31/E31)*100)</f>
        <v>23.032904148783977</v>
      </c>
    </row>
    <row r="32" spans="1:11" x14ac:dyDescent="0.2">
      <c r="A32">
        <v>2</v>
      </c>
      <c r="B32" t="s">
        <v>9</v>
      </c>
      <c r="C32" t="s">
        <v>12</v>
      </c>
      <c r="D32" t="s">
        <v>14</v>
      </c>
      <c r="E32">
        <v>1863</v>
      </c>
      <c r="F32">
        <v>695</v>
      </c>
      <c r="G32">
        <v>427</v>
      </c>
      <c r="H32">
        <v>53361</v>
      </c>
      <c r="I32">
        <f t="shared" si="0"/>
        <v>37.305421363392377</v>
      </c>
      <c r="J32">
        <f t="shared" si="1"/>
        <v>61.438848920863308</v>
      </c>
      <c r="K32">
        <f>IF(E32=0,0,(G32/E32)*100)</f>
        <v>22.920021470746107</v>
      </c>
    </row>
    <row r="33" spans="1:13" x14ac:dyDescent="0.2">
      <c r="A33">
        <v>2</v>
      </c>
      <c r="B33" t="s">
        <v>9</v>
      </c>
      <c r="C33" t="s">
        <v>12</v>
      </c>
      <c r="D33" t="s">
        <v>15</v>
      </c>
      <c r="E33">
        <v>1996</v>
      </c>
      <c r="F33">
        <v>458</v>
      </c>
      <c r="G33">
        <v>203</v>
      </c>
      <c r="H33">
        <v>10075.209999999999</v>
      </c>
      <c r="I33">
        <f t="shared" si="0"/>
        <v>22.945891783567134</v>
      </c>
      <c r="J33">
        <f t="shared" si="1"/>
        <v>44.32314410480349</v>
      </c>
      <c r="K33">
        <f>IF(E33=0,0,(G33/E33)*100)</f>
        <v>10.170340681362726</v>
      </c>
    </row>
    <row r="34" spans="1:13" x14ac:dyDescent="0.2">
      <c r="A34">
        <v>2</v>
      </c>
      <c r="B34" t="s">
        <v>9</v>
      </c>
      <c r="C34" t="s">
        <v>12</v>
      </c>
      <c r="D34" t="s">
        <v>16</v>
      </c>
      <c r="E34">
        <v>1472</v>
      </c>
      <c r="F34">
        <v>537</v>
      </c>
      <c r="G34">
        <v>216</v>
      </c>
      <c r="H34">
        <v>18661.78</v>
      </c>
      <c r="I34">
        <f t="shared" si="0"/>
        <v>36.48097826086957</v>
      </c>
      <c r="J34">
        <f t="shared" si="1"/>
        <v>40.22346368715084</v>
      </c>
      <c r="K34">
        <f>IF(E34=0,0,(G34/E34)*100)</f>
        <v>14.673913043478262</v>
      </c>
    </row>
    <row r="35" spans="1:13" x14ac:dyDescent="0.2">
      <c r="A35">
        <v>2</v>
      </c>
      <c r="B35" t="s">
        <v>9</v>
      </c>
      <c r="C35" t="s">
        <v>13</v>
      </c>
      <c r="D35" t="s">
        <v>14</v>
      </c>
      <c r="E35">
        <v>1148</v>
      </c>
      <c r="F35">
        <v>311</v>
      </c>
      <c r="G35">
        <v>210</v>
      </c>
      <c r="H35">
        <v>11554.96</v>
      </c>
      <c r="I35">
        <f t="shared" si="0"/>
        <v>27.090592334494772</v>
      </c>
      <c r="J35">
        <f t="shared" si="1"/>
        <v>67.524115755627008</v>
      </c>
      <c r="K35">
        <f>IF(E35=0,0,(G35/E35)*100)</f>
        <v>18.292682926829269</v>
      </c>
    </row>
    <row r="36" spans="1:13" x14ac:dyDescent="0.2">
      <c r="A36">
        <v>2</v>
      </c>
      <c r="B36" t="s">
        <v>9</v>
      </c>
      <c r="C36" t="s">
        <v>13</v>
      </c>
      <c r="D36" t="s">
        <v>15</v>
      </c>
      <c r="E36">
        <v>1163</v>
      </c>
      <c r="F36">
        <v>448</v>
      </c>
      <c r="G36">
        <v>237</v>
      </c>
      <c r="H36">
        <v>20723.939999999999</v>
      </c>
      <c r="I36">
        <f t="shared" si="0"/>
        <v>38.521066208082544</v>
      </c>
      <c r="J36">
        <f t="shared" si="1"/>
        <v>52.901785714285708</v>
      </c>
      <c r="K36">
        <f>IF(E36=0,0,(G36/E36)*100)</f>
        <v>20.378331900257955</v>
      </c>
    </row>
    <row r="37" spans="1:13" x14ac:dyDescent="0.2">
      <c r="A37">
        <v>2</v>
      </c>
      <c r="B37" t="s">
        <v>9</v>
      </c>
      <c r="C37" t="s">
        <v>13</v>
      </c>
      <c r="D37" t="s">
        <v>16</v>
      </c>
      <c r="E37">
        <v>1636</v>
      </c>
      <c r="F37">
        <v>271</v>
      </c>
      <c r="G37">
        <v>135</v>
      </c>
      <c r="H37">
        <v>7032.67</v>
      </c>
      <c r="I37">
        <f t="shared" si="0"/>
        <v>16.56479217603912</v>
      </c>
      <c r="J37">
        <f t="shared" si="1"/>
        <v>49.815498154981555</v>
      </c>
      <c r="K37">
        <f>IF(E37=0,0,(G37/E37)*100)</f>
        <v>8.2518337408312963</v>
      </c>
    </row>
    <row r="38" spans="1:13" x14ac:dyDescent="0.2">
      <c r="A38">
        <v>2</v>
      </c>
      <c r="B38" t="s">
        <v>10</v>
      </c>
      <c r="C38" t="s">
        <v>12</v>
      </c>
      <c r="D38" t="s">
        <v>14</v>
      </c>
      <c r="E38">
        <v>2136</v>
      </c>
      <c r="F38">
        <v>472</v>
      </c>
      <c r="G38">
        <v>195</v>
      </c>
      <c r="H38">
        <v>19352.46</v>
      </c>
      <c r="I38">
        <f t="shared" si="0"/>
        <v>22.09737827715356</v>
      </c>
      <c r="J38">
        <f t="shared" si="1"/>
        <v>41.313559322033896</v>
      </c>
      <c r="K38">
        <f>IF(E38=0,0,(G38/E38)*100)</f>
        <v>9.1292134831460672</v>
      </c>
    </row>
    <row r="39" spans="1:13" x14ac:dyDescent="0.2">
      <c r="A39">
        <v>2</v>
      </c>
      <c r="B39" t="s">
        <v>10</v>
      </c>
      <c r="C39" t="s">
        <v>12</v>
      </c>
      <c r="D39" t="s">
        <v>15</v>
      </c>
      <c r="E39">
        <v>1141</v>
      </c>
      <c r="F39">
        <v>288</v>
      </c>
      <c r="G39">
        <v>119</v>
      </c>
      <c r="H39">
        <v>7718.25</v>
      </c>
      <c r="I39">
        <f t="shared" si="0"/>
        <v>25.241016652059596</v>
      </c>
      <c r="J39">
        <f t="shared" si="1"/>
        <v>41.319444444444443</v>
      </c>
      <c r="K39">
        <f>IF(E39=0,0,(G39/E39)*100)</f>
        <v>10.429447852760736</v>
      </c>
      <c r="M39" t="s">
        <v>27</v>
      </c>
    </row>
    <row r="40" spans="1:13" x14ac:dyDescent="0.2">
      <c r="A40">
        <v>2</v>
      </c>
      <c r="B40" t="s">
        <v>10</v>
      </c>
      <c r="C40" t="s">
        <v>12</v>
      </c>
      <c r="D40" t="s">
        <v>16</v>
      </c>
      <c r="E40">
        <v>2932</v>
      </c>
      <c r="F40">
        <v>615</v>
      </c>
      <c r="G40">
        <v>281</v>
      </c>
      <c r="H40">
        <v>23499.71</v>
      </c>
      <c r="I40">
        <f t="shared" si="0"/>
        <v>20.975443383356073</v>
      </c>
      <c r="J40">
        <f t="shared" si="1"/>
        <v>45.691056910569102</v>
      </c>
      <c r="K40">
        <f>IF(E40=0,0,(G40/E40)*100)</f>
        <v>9.5839017735334231</v>
      </c>
    </row>
    <row r="41" spans="1:13" x14ac:dyDescent="0.2">
      <c r="A41">
        <v>2</v>
      </c>
      <c r="B41" t="s">
        <v>10</v>
      </c>
      <c r="C41" t="s">
        <v>13</v>
      </c>
      <c r="D41" t="s">
        <v>14</v>
      </c>
      <c r="E41">
        <v>2195</v>
      </c>
      <c r="F41">
        <v>632</v>
      </c>
      <c r="G41">
        <v>402</v>
      </c>
      <c r="H41">
        <v>12265.39</v>
      </c>
      <c r="I41">
        <f t="shared" si="0"/>
        <v>28.792710706150341</v>
      </c>
      <c r="J41">
        <f t="shared" si="1"/>
        <v>63.607594936708857</v>
      </c>
      <c r="K41">
        <f>IF(E41=0,0,(G41/E41)*100)</f>
        <v>18.314350797266517</v>
      </c>
    </row>
    <row r="42" spans="1:13" x14ac:dyDescent="0.2">
      <c r="A42">
        <v>2</v>
      </c>
      <c r="B42" t="s">
        <v>10</v>
      </c>
      <c r="C42" t="s">
        <v>13</v>
      </c>
      <c r="D42" t="s">
        <v>15</v>
      </c>
      <c r="E42">
        <v>622</v>
      </c>
      <c r="F42">
        <v>130</v>
      </c>
      <c r="G42">
        <v>93</v>
      </c>
      <c r="H42">
        <v>7545.93</v>
      </c>
      <c r="I42">
        <f t="shared" si="0"/>
        <v>20.90032154340836</v>
      </c>
      <c r="J42">
        <f t="shared" si="1"/>
        <v>71.538461538461533</v>
      </c>
      <c r="K42">
        <f>IF(E42=0,0,(G42/E42)*100)</f>
        <v>14.951768488745982</v>
      </c>
    </row>
    <row r="43" spans="1:13" x14ac:dyDescent="0.2">
      <c r="A43">
        <v>2</v>
      </c>
      <c r="B43" t="s">
        <v>10</v>
      </c>
      <c r="C43" t="s">
        <v>13</v>
      </c>
      <c r="D43" t="s">
        <v>16</v>
      </c>
      <c r="E43">
        <v>697</v>
      </c>
      <c r="F43">
        <v>174</v>
      </c>
      <c r="G43">
        <v>126</v>
      </c>
      <c r="H43">
        <v>15596.89</v>
      </c>
      <c r="I43">
        <f t="shared" si="0"/>
        <v>24.96413199426112</v>
      </c>
      <c r="J43">
        <f t="shared" si="1"/>
        <v>72.41379310344827</v>
      </c>
      <c r="K43">
        <f>IF(E43=0,0,(G43/E43)*100)</f>
        <v>18.077474892395983</v>
      </c>
    </row>
    <row r="44" spans="1:13" x14ac:dyDescent="0.2">
      <c r="A44">
        <v>2</v>
      </c>
      <c r="B44" t="s">
        <v>11</v>
      </c>
      <c r="C44" t="s">
        <v>12</v>
      </c>
      <c r="D44" t="s">
        <v>14</v>
      </c>
      <c r="E44">
        <v>1647</v>
      </c>
      <c r="F44">
        <v>456</v>
      </c>
      <c r="G44">
        <v>309</v>
      </c>
      <c r="H44">
        <v>40660.269999999997</v>
      </c>
      <c r="I44">
        <f t="shared" si="0"/>
        <v>27.686703096539162</v>
      </c>
      <c r="J44">
        <f t="shared" si="1"/>
        <v>67.76315789473685</v>
      </c>
      <c r="K44">
        <f>IF(E44=0,0,(G44/E44)*100)</f>
        <v>18.761384335154826</v>
      </c>
    </row>
    <row r="45" spans="1:13" x14ac:dyDescent="0.2">
      <c r="A45">
        <v>2</v>
      </c>
      <c r="B45" t="s">
        <v>11</v>
      </c>
      <c r="C45" t="s">
        <v>12</v>
      </c>
      <c r="D45" t="s">
        <v>15</v>
      </c>
      <c r="E45">
        <v>2455</v>
      </c>
      <c r="F45">
        <v>378</v>
      </c>
      <c r="G45">
        <v>228</v>
      </c>
      <c r="H45">
        <v>11273.33</v>
      </c>
      <c r="I45">
        <f t="shared" si="0"/>
        <v>15.39714867617108</v>
      </c>
      <c r="J45">
        <f t="shared" si="1"/>
        <v>60.317460317460316</v>
      </c>
      <c r="K45">
        <f>IF(E45=0,0,(G45/E45)*100)</f>
        <v>9.2871690427698574</v>
      </c>
    </row>
    <row r="46" spans="1:13" x14ac:dyDescent="0.2">
      <c r="A46">
        <v>2</v>
      </c>
      <c r="B46" t="s">
        <v>11</v>
      </c>
      <c r="C46" t="s">
        <v>12</v>
      </c>
      <c r="D46" t="s">
        <v>16</v>
      </c>
      <c r="E46">
        <v>2234</v>
      </c>
      <c r="F46">
        <v>432</v>
      </c>
      <c r="G46">
        <v>292</v>
      </c>
      <c r="H46">
        <v>20520.47</v>
      </c>
      <c r="I46">
        <f t="shared" si="0"/>
        <v>19.337511190689348</v>
      </c>
      <c r="J46">
        <f t="shared" si="1"/>
        <v>67.592592592592595</v>
      </c>
      <c r="K46">
        <f>IF(E46=0,0,(G46/E46)*100)</f>
        <v>13.070725156669653</v>
      </c>
    </row>
    <row r="47" spans="1:13" x14ac:dyDescent="0.2">
      <c r="A47">
        <v>2</v>
      </c>
      <c r="B47" t="s">
        <v>11</v>
      </c>
      <c r="C47" t="s">
        <v>13</v>
      </c>
      <c r="D47" t="s">
        <v>14</v>
      </c>
      <c r="E47">
        <v>2885</v>
      </c>
      <c r="F47">
        <v>1036</v>
      </c>
      <c r="G47">
        <v>694</v>
      </c>
      <c r="H47">
        <v>80211.199999999997</v>
      </c>
      <c r="I47">
        <f t="shared" si="0"/>
        <v>35.90987868284229</v>
      </c>
      <c r="J47">
        <f t="shared" si="1"/>
        <v>66.988416988416986</v>
      </c>
      <c r="K47">
        <f>IF(E47=0,0,(G47/E47)*100)</f>
        <v>24.055459272097053</v>
      </c>
    </row>
    <row r="48" spans="1:13" x14ac:dyDescent="0.2">
      <c r="A48">
        <v>2</v>
      </c>
      <c r="B48" t="s">
        <v>11</v>
      </c>
      <c r="C48" t="s">
        <v>13</v>
      </c>
      <c r="D48" t="s">
        <v>15</v>
      </c>
      <c r="E48">
        <v>2469</v>
      </c>
      <c r="F48">
        <v>941</v>
      </c>
      <c r="G48">
        <v>706</v>
      </c>
      <c r="H48">
        <v>37793.879999999997</v>
      </c>
      <c r="I48">
        <f t="shared" si="0"/>
        <v>38.112596192790605</v>
      </c>
      <c r="J48">
        <f t="shared" si="1"/>
        <v>75.026567481402765</v>
      </c>
      <c r="K48">
        <f>IF(E48=0,0,(G48/E48)*100)</f>
        <v>28.594572701498581</v>
      </c>
    </row>
    <row r="49" spans="1:11" x14ac:dyDescent="0.2">
      <c r="A49">
        <v>2</v>
      </c>
      <c r="B49" t="s">
        <v>11</v>
      </c>
      <c r="C49" t="s">
        <v>13</v>
      </c>
      <c r="D49" t="s">
        <v>16</v>
      </c>
      <c r="E49">
        <v>2287</v>
      </c>
      <c r="F49">
        <v>443</v>
      </c>
      <c r="G49">
        <v>351</v>
      </c>
      <c r="H49">
        <v>30594.1</v>
      </c>
      <c r="I49">
        <f t="shared" si="0"/>
        <v>19.370354175776125</v>
      </c>
      <c r="J49">
        <f t="shared" si="1"/>
        <v>79.232505643340858</v>
      </c>
      <c r="K49">
        <f>IF(E49=0,0,(G49/E49)*100)</f>
        <v>15.347616965456931</v>
      </c>
    </row>
    <row r="50" spans="1:11" x14ac:dyDescent="0.2">
      <c r="A50">
        <v>3</v>
      </c>
      <c r="B50" t="s">
        <v>8</v>
      </c>
      <c r="C50" t="s">
        <v>12</v>
      </c>
      <c r="D50" t="s">
        <v>14</v>
      </c>
      <c r="E50">
        <v>1380</v>
      </c>
      <c r="F50">
        <v>290</v>
      </c>
      <c r="G50">
        <v>126</v>
      </c>
      <c r="H50">
        <v>17216.39</v>
      </c>
      <c r="I50">
        <f t="shared" si="0"/>
        <v>21.014492753623188</v>
      </c>
      <c r="J50">
        <f t="shared" si="1"/>
        <v>43.448275862068961</v>
      </c>
      <c r="K50">
        <f>IF(E50=0,0,(G50/E50)*100)</f>
        <v>9.1304347826086953</v>
      </c>
    </row>
    <row r="51" spans="1:11" x14ac:dyDescent="0.2">
      <c r="A51">
        <v>3</v>
      </c>
      <c r="B51" t="s">
        <v>8</v>
      </c>
      <c r="C51" t="s">
        <v>12</v>
      </c>
      <c r="D51" t="s">
        <v>15</v>
      </c>
      <c r="E51">
        <v>1683</v>
      </c>
      <c r="F51">
        <v>518</v>
      </c>
      <c r="G51">
        <v>277</v>
      </c>
      <c r="H51">
        <v>18115.04</v>
      </c>
      <c r="I51">
        <f t="shared" si="0"/>
        <v>30.778371954842541</v>
      </c>
      <c r="J51">
        <f t="shared" si="1"/>
        <v>53.474903474903478</v>
      </c>
      <c r="K51">
        <f>IF(E51=0,0,(G51/E51)*100)</f>
        <v>16.458704693998811</v>
      </c>
    </row>
    <row r="52" spans="1:11" x14ac:dyDescent="0.2">
      <c r="A52">
        <v>3</v>
      </c>
      <c r="B52" t="s">
        <v>8</v>
      </c>
      <c r="C52" t="s">
        <v>12</v>
      </c>
      <c r="D52" t="s">
        <v>16</v>
      </c>
      <c r="E52">
        <v>2755</v>
      </c>
      <c r="F52">
        <v>1031</v>
      </c>
      <c r="G52">
        <v>778</v>
      </c>
      <c r="H52">
        <v>94436.61</v>
      </c>
      <c r="I52">
        <f t="shared" si="0"/>
        <v>37.422867513611614</v>
      </c>
      <c r="J52">
        <f t="shared" si="1"/>
        <v>75.460717749757521</v>
      </c>
      <c r="K52">
        <f>IF(E52=0,0,(G52/E52)*100)</f>
        <v>28.239564428312157</v>
      </c>
    </row>
    <row r="53" spans="1:11" x14ac:dyDescent="0.2">
      <c r="A53">
        <v>3</v>
      </c>
      <c r="B53" t="s">
        <v>8</v>
      </c>
      <c r="C53" t="s">
        <v>13</v>
      </c>
      <c r="D53" t="s">
        <v>14</v>
      </c>
      <c r="E53">
        <v>1127</v>
      </c>
      <c r="F53">
        <v>192</v>
      </c>
      <c r="G53">
        <v>89</v>
      </c>
      <c r="H53">
        <v>12176.27</v>
      </c>
      <c r="I53">
        <f t="shared" si="0"/>
        <v>17.036379769299025</v>
      </c>
      <c r="J53">
        <f t="shared" si="1"/>
        <v>46.354166666666671</v>
      </c>
      <c r="K53">
        <f>IF(E53=0,0,(G53/E53)*100)</f>
        <v>7.8970718722271513</v>
      </c>
    </row>
    <row r="54" spans="1:11" x14ac:dyDescent="0.2">
      <c r="A54">
        <v>3</v>
      </c>
      <c r="B54" t="s">
        <v>8</v>
      </c>
      <c r="C54" t="s">
        <v>13</v>
      </c>
      <c r="D54" t="s">
        <v>15</v>
      </c>
      <c r="E54">
        <v>753</v>
      </c>
      <c r="F54">
        <v>114</v>
      </c>
      <c r="G54">
        <v>50</v>
      </c>
      <c r="H54">
        <v>5312.76</v>
      </c>
      <c r="I54">
        <f t="shared" si="0"/>
        <v>15.139442231075698</v>
      </c>
      <c r="J54">
        <f t="shared" si="1"/>
        <v>43.859649122807014</v>
      </c>
      <c r="K54">
        <f>IF(E54=0,0,(G54/E54)*100)</f>
        <v>6.6401062416998666</v>
      </c>
    </row>
    <row r="55" spans="1:11" x14ac:dyDescent="0.2">
      <c r="A55">
        <v>3</v>
      </c>
      <c r="B55" t="s">
        <v>8</v>
      </c>
      <c r="C55" t="s">
        <v>13</v>
      </c>
      <c r="D55" t="s">
        <v>16</v>
      </c>
      <c r="E55">
        <v>2384</v>
      </c>
      <c r="F55">
        <v>526</v>
      </c>
      <c r="G55">
        <v>274</v>
      </c>
      <c r="H55">
        <v>22777.56</v>
      </c>
      <c r="I55">
        <f t="shared" si="0"/>
        <v>22.063758389261746</v>
      </c>
      <c r="J55">
        <f t="shared" si="1"/>
        <v>52.091254752851711</v>
      </c>
      <c r="K55">
        <f>IF(E55=0,0,(G55/E55)*100)</f>
        <v>11.493288590604028</v>
      </c>
    </row>
    <row r="56" spans="1:11" x14ac:dyDescent="0.2">
      <c r="A56">
        <v>3</v>
      </c>
      <c r="B56" t="s">
        <v>9</v>
      </c>
      <c r="C56" t="s">
        <v>12</v>
      </c>
      <c r="D56" t="s">
        <v>14</v>
      </c>
      <c r="E56">
        <v>1456</v>
      </c>
      <c r="F56">
        <v>300</v>
      </c>
      <c r="G56">
        <v>205</v>
      </c>
      <c r="H56">
        <v>10422.69</v>
      </c>
      <c r="I56">
        <f t="shared" si="0"/>
        <v>20.604395604395602</v>
      </c>
      <c r="J56">
        <f t="shared" si="1"/>
        <v>68.333333333333329</v>
      </c>
      <c r="K56">
        <f>IF(E56=0,0,(G56/E56)*100)</f>
        <v>14.07967032967033</v>
      </c>
    </row>
    <row r="57" spans="1:11" x14ac:dyDescent="0.2">
      <c r="A57">
        <v>3</v>
      </c>
      <c r="B57" t="s">
        <v>9</v>
      </c>
      <c r="C57" t="s">
        <v>12</v>
      </c>
      <c r="D57" t="s">
        <v>15</v>
      </c>
      <c r="E57">
        <v>1800</v>
      </c>
      <c r="F57">
        <v>350</v>
      </c>
      <c r="G57">
        <v>191</v>
      </c>
      <c r="H57">
        <v>22297.75</v>
      </c>
      <c r="I57">
        <f t="shared" si="0"/>
        <v>19.444444444444446</v>
      </c>
      <c r="J57">
        <f t="shared" si="1"/>
        <v>54.571428571428569</v>
      </c>
      <c r="K57">
        <f>IF(E57=0,0,(G57/E57)*100)</f>
        <v>10.611111111111111</v>
      </c>
    </row>
    <row r="58" spans="1:11" x14ac:dyDescent="0.2">
      <c r="A58">
        <v>3</v>
      </c>
      <c r="B58" t="s">
        <v>9</v>
      </c>
      <c r="C58" t="s">
        <v>12</v>
      </c>
      <c r="D58" t="s">
        <v>16</v>
      </c>
      <c r="E58">
        <v>1718</v>
      </c>
      <c r="F58">
        <v>540</v>
      </c>
      <c r="G58">
        <v>338</v>
      </c>
      <c r="H58">
        <v>10876.07</v>
      </c>
      <c r="I58">
        <f t="shared" si="0"/>
        <v>31.431897555296857</v>
      </c>
      <c r="J58">
        <f t="shared" si="1"/>
        <v>62.592592592592588</v>
      </c>
      <c r="K58">
        <f>IF(E58=0,0,(G58/E58)*100)</f>
        <v>19.67403958090803</v>
      </c>
    </row>
    <row r="59" spans="1:11" x14ac:dyDescent="0.2">
      <c r="A59">
        <v>3</v>
      </c>
      <c r="B59" t="s">
        <v>9</v>
      </c>
      <c r="C59" t="s">
        <v>13</v>
      </c>
      <c r="D59" t="s">
        <v>14</v>
      </c>
      <c r="E59">
        <v>969</v>
      </c>
      <c r="F59">
        <v>209</v>
      </c>
      <c r="G59">
        <v>103</v>
      </c>
      <c r="H59">
        <v>15088.61</v>
      </c>
      <c r="I59">
        <f t="shared" si="0"/>
        <v>21.568627450980394</v>
      </c>
      <c r="J59">
        <f t="shared" si="1"/>
        <v>49.282296650717704</v>
      </c>
      <c r="K59">
        <f>IF(E59=0,0,(G59/E59)*100)</f>
        <v>10.62951496388029</v>
      </c>
    </row>
    <row r="60" spans="1:11" x14ac:dyDescent="0.2">
      <c r="A60">
        <v>3</v>
      </c>
      <c r="B60" t="s">
        <v>9</v>
      </c>
      <c r="C60" t="s">
        <v>13</v>
      </c>
      <c r="D60" t="s">
        <v>15</v>
      </c>
      <c r="E60">
        <v>1062</v>
      </c>
      <c r="F60">
        <v>396</v>
      </c>
      <c r="G60">
        <v>258</v>
      </c>
      <c r="H60">
        <v>31817.97</v>
      </c>
      <c r="I60">
        <f t="shared" si="0"/>
        <v>37.288135593220339</v>
      </c>
      <c r="J60">
        <f t="shared" si="1"/>
        <v>65.151515151515156</v>
      </c>
      <c r="K60">
        <f>IF(E60=0,0,(G60/E60)*100)</f>
        <v>24.293785310734464</v>
      </c>
    </row>
    <row r="61" spans="1:11" x14ac:dyDescent="0.2">
      <c r="A61">
        <v>3</v>
      </c>
      <c r="B61" t="s">
        <v>9</v>
      </c>
      <c r="C61" t="s">
        <v>13</v>
      </c>
      <c r="D61" t="s">
        <v>16</v>
      </c>
      <c r="E61">
        <v>1297</v>
      </c>
      <c r="F61">
        <v>403</v>
      </c>
      <c r="G61">
        <v>269</v>
      </c>
      <c r="H61">
        <v>35599.94</v>
      </c>
      <c r="I61">
        <f t="shared" si="0"/>
        <v>31.071703932151117</v>
      </c>
      <c r="J61">
        <f t="shared" si="1"/>
        <v>66.749379652605455</v>
      </c>
      <c r="K61">
        <f>IF(E61=0,0,(G61/E61)*100)</f>
        <v>20.740169622205087</v>
      </c>
    </row>
    <row r="62" spans="1:11" x14ac:dyDescent="0.2">
      <c r="A62">
        <v>3</v>
      </c>
      <c r="B62" t="s">
        <v>10</v>
      </c>
      <c r="C62" t="s">
        <v>12</v>
      </c>
      <c r="D62" t="s">
        <v>14</v>
      </c>
      <c r="E62">
        <v>1315</v>
      </c>
      <c r="F62">
        <v>289</v>
      </c>
      <c r="G62">
        <v>118</v>
      </c>
      <c r="H62">
        <v>12261.55</v>
      </c>
      <c r="I62">
        <f t="shared" si="0"/>
        <v>21.977186311787072</v>
      </c>
      <c r="J62">
        <f t="shared" si="1"/>
        <v>40.830449826989614</v>
      </c>
      <c r="K62">
        <f>IF(E62=0,0,(G62/E62)*100)</f>
        <v>8.9733840304182504</v>
      </c>
    </row>
    <row r="63" spans="1:11" x14ac:dyDescent="0.2">
      <c r="A63">
        <v>3</v>
      </c>
      <c r="B63" t="s">
        <v>10</v>
      </c>
      <c r="C63" t="s">
        <v>12</v>
      </c>
      <c r="D63" t="s">
        <v>15</v>
      </c>
      <c r="E63">
        <v>516</v>
      </c>
      <c r="F63">
        <v>205</v>
      </c>
      <c r="G63">
        <v>120</v>
      </c>
      <c r="H63">
        <v>6761.14</v>
      </c>
      <c r="I63">
        <f t="shared" si="0"/>
        <v>39.728682170542633</v>
      </c>
      <c r="J63">
        <f t="shared" si="1"/>
        <v>58.536585365853654</v>
      </c>
      <c r="K63">
        <f>IF(E63=0,0,(G63/E63)*100)</f>
        <v>23.255813953488371</v>
      </c>
    </row>
    <row r="64" spans="1:11" x14ac:dyDescent="0.2">
      <c r="A64">
        <v>3</v>
      </c>
      <c r="B64" t="s">
        <v>10</v>
      </c>
      <c r="C64" t="s">
        <v>12</v>
      </c>
      <c r="D64" t="s">
        <v>16</v>
      </c>
      <c r="E64">
        <v>2646</v>
      </c>
      <c r="F64">
        <v>891</v>
      </c>
      <c r="G64">
        <v>696</v>
      </c>
      <c r="H64">
        <v>43846.29</v>
      </c>
      <c r="I64">
        <f t="shared" si="0"/>
        <v>33.673469387755098</v>
      </c>
      <c r="J64">
        <f t="shared" si="1"/>
        <v>78.114478114478118</v>
      </c>
      <c r="K64">
        <f>IF(E64=0,0,(G64/E64)*100)</f>
        <v>26.303854875283445</v>
      </c>
    </row>
    <row r="65" spans="1:11" x14ac:dyDescent="0.2">
      <c r="A65">
        <v>3</v>
      </c>
      <c r="B65" t="s">
        <v>10</v>
      </c>
      <c r="C65" t="s">
        <v>13</v>
      </c>
      <c r="D65" t="s">
        <v>14</v>
      </c>
      <c r="E65">
        <v>801</v>
      </c>
      <c r="F65">
        <v>313</v>
      </c>
      <c r="G65">
        <v>245</v>
      </c>
      <c r="H65">
        <v>32068.35</v>
      </c>
      <c r="I65">
        <f t="shared" si="0"/>
        <v>39.076154806491886</v>
      </c>
      <c r="J65">
        <f t="shared" si="1"/>
        <v>78.274760383386578</v>
      </c>
      <c r="K65">
        <f>IF(E65=0,0,(G65/E65)*100)</f>
        <v>30.586766541822723</v>
      </c>
    </row>
    <row r="66" spans="1:11" x14ac:dyDescent="0.2">
      <c r="A66">
        <v>3</v>
      </c>
      <c r="B66" t="s">
        <v>10</v>
      </c>
      <c r="C66" t="s">
        <v>13</v>
      </c>
      <c r="D66" t="s">
        <v>15</v>
      </c>
      <c r="E66">
        <v>690</v>
      </c>
      <c r="F66">
        <v>156</v>
      </c>
      <c r="G66">
        <v>74</v>
      </c>
      <c r="H66">
        <v>4062.73</v>
      </c>
      <c r="I66">
        <f t="shared" si="0"/>
        <v>22.608695652173914</v>
      </c>
      <c r="J66">
        <f t="shared" si="1"/>
        <v>47.435897435897431</v>
      </c>
      <c r="K66">
        <f>IF(E66=0,0,(G66/E66)*100)</f>
        <v>10.72463768115942</v>
      </c>
    </row>
    <row r="67" spans="1:11" x14ac:dyDescent="0.2">
      <c r="A67">
        <v>3</v>
      </c>
      <c r="B67" t="s">
        <v>10</v>
      </c>
      <c r="C67" t="s">
        <v>13</v>
      </c>
      <c r="D67" t="s">
        <v>16</v>
      </c>
      <c r="E67">
        <v>627</v>
      </c>
      <c r="F67">
        <v>152</v>
      </c>
      <c r="G67">
        <v>84</v>
      </c>
      <c r="H67">
        <v>10898.81</v>
      </c>
      <c r="I67">
        <f t="shared" ref="I67:I97" si="2">IF(E67=0, 0, (F67/E67)*100)</f>
        <v>24.242424242424242</v>
      </c>
      <c r="J67">
        <f t="shared" ref="J67:J97" si="3">IF(F67=0, 0, (G67/F67)*100)</f>
        <v>55.26315789473685</v>
      </c>
      <c r="K67">
        <f>IF(E67=0,0,(G67/E67)*100)</f>
        <v>13.397129186602871</v>
      </c>
    </row>
    <row r="68" spans="1:11" x14ac:dyDescent="0.2">
      <c r="A68">
        <v>3</v>
      </c>
      <c r="B68" t="s">
        <v>11</v>
      </c>
      <c r="C68" t="s">
        <v>12</v>
      </c>
      <c r="D68" t="s">
        <v>14</v>
      </c>
      <c r="E68">
        <v>1846</v>
      </c>
      <c r="F68">
        <v>539</v>
      </c>
      <c r="G68">
        <v>236</v>
      </c>
      <c r="H68">
        <v>23588.42</v>
      </c>
      <c r="I68">
        <f t="shared" si="2"/>
        <v>29.198266522210186</v>
      </c>
      <c r="J68">
        <f t="shared" si="3"/>
        <v>43.7847866419295</v>
      </c>
      <c r="K68">
        <f>IF(E68=0,0,(G68/E68)*100)</f>
        <v>12.784398699891659</v>
      </c>
    </row>
    <row r="69" spans="1:11" x14ac:dyDescent="0.2">
      <c r="A69">
        <v>3</v>
      </c>
      <c r="B69" t="s">
        <v>11</v>
      </c>
      <c r="C69" t="s">
        <v>12</v>
      </c>
      <c r="D69" t="s">
        <v>15</v>
      </c>
      <c r="E69">
        <v>2186</v>
      </c>
      <c r="F69">
        <v>404</v>
      </c>
      <c r="G69">
        <v>245</v>
      </c>
      <c r="H69">
        <v>32844.33</v>
      </c>
      <c r="I69">
        <f t="shared" si="2"/>
        <v>18.481244281793231</v>
      </c>
      <c r="J69">
        <f t="shared" si="3"/>
        <v>60.64356435643564</v>
      </c>
      <c r="K69">
        <f>IF(E69=0,0,(G69/E69)*100)</f>
        <v>11.207685269899359</v>
      </c>
    </row>
    <row r="70" spans="1:11" x14ac:dyDescent="0.2">
      <c r="A70">
        <v>3</v>
      </c>
      <c r="B70" t="s">
        <v>11</v>
      </c>
      <c r="C70" t="s">
        <v>12</v>
      </c>
      <c r="D70" t="s">
        <v>16</v>
      </c>
      <c r="E70">
        <v>1284</v>
      </c>
      <c r="F70">
        <v>465</v>
      </c>
      <c r="G70">
        <v>211</v>
      </c>
      <c r="H70">
        <v>23665.43</v>
      </c>
      <c r="I70">
        <f t="shared" si="2"/>
        <v>36.214953271028037</v>
      </c>
      <c r="J70">
        <f t="shared" si="3"/>
        <v>45.376344086021504</v>
      </c>
      <c r="K70">
        <f>IF(E70=0,0,(G70/E70)*100)</f>
        <v>16.433021806853581</v>
      </c>
    </row>
    <row r="71" spans="1:11" x14ac:dyDescent="0.2">
      <c r="A71">
        <v>3</v>
      </c>
      <c r="B71" t="s">
        <v>11</v>
      </c>
      <c r="C71" t="s">
        <v>13</v>
      </c>
      <c r="D71" t="s">
        <v>14</v>
      </c>
      <c r="E71">
        <v>2000</v>
      </c>
      <c r="F71">
        <v>448</v>
      </c>
      <c r="G71">
        <v>254</v>
      </c>
      <c r="H71">
        <v>13539.95</v>
      </c>
      <c r="I71">
        <f t="shared" si="2"/>
        <v>22.400000000000002</v>
      </c>
      <c r="J71">
        <f t="shared" si="3"/>
        <v>56.696428571428569</v>
      </c>
      <c r="K71">
        <f>IF(E71=0,0,(G71/E71)*100)</f>
        <v>12.7</v>
      </c>
    </row>
    <row r="72" spans="1:11" x14ac:dyDescent="0.2">
      <c r="A72">
        <v>3</v>
      </c>
      <c r="B72" t="s">
        <v>11</v>
      </c>
      <c r="C72" t="s">
        <v>13</v>
      </c>
      <c r="D72" t="s">
        <v>15</v>
      </c>
      <c r="E72">
        <v>2955</v>
      </c>
      <c r="F72">
        <v>1117</v>
      </c>
      <c r="G72">
        <v>675</v>
      </c>
      <c r="H72">
        <v>57508.05</v>
      </c>
      <c r="I72">
        <f t="shared" si="2"/>
        <v>37.800338409475465</v>
      </c>
      <c r="J72">
        <f t="shared" si="3"/>
        <v>60.42972247090421</v>
      </c>
      <c r="K72">
        <f>IF(E72=0,0,(G72/E72)*100)</f>
        <v>22.842639593908629</v>
      </c>
    </row>
    <row r="73" spans="1:11" x14ac:dyDescent="0.2">
      <c r="A73">
        <v>3</v>
      </c>
      <c r="B73" t="s">
        <v>11</v>
      </c>
      <c r="C73" t="s">
        <v>13</v>
      </c>
      <c r="D73" t="s">
        <v>16</v>
      </c>
      <c r="E73">
        <v>1184</v>
      </c>
      <c r="F73">
        <v>235</v>
      </c>
      <c r="G73">
        <v>100</v>
      </c>
      <c r="H73">
        <v>7158.19</v>
      </c>
      <c r="I73">
        <f t="shared" si="2"/>
        <v>19.847972972972975</v>
      </c>
      <c r="J73">
        <f t="shared" si="3"/>
        <v>42.553191489361701</v>
      </c>
      <c r="K73">
        <f>IF(E73=0,0,(G73/E73)*100)</f>
        <v>8.4459459459459456</v>
      </c>
    </row>
    <row r="74" spans="1:11" x14ac:dyDescent="0.2">
      <c r="A74">
        <v>4</v>
      </c>
      <c r="B74" t="s">
        <v>8</v>
      </c>
      <c r="C74" t="s">
        <v>12</v>
      </c>
      <c r="D74" t="s">
        <v>14</v>
      </c>
      <c r="E74">
        <v>1471</v>
      </c>
      <c r="F74">
        <v>546</v>
      </c>
      <c r="G74">
        <v>224</v>
      </c>
      <c r="H74">
        <v>21336.55</v>
      </c>
      <c r="I74">
        <f t="shared" si="2"/>
        <v>37.117607070020391</v>
      </c>
      <c r="J74">
        <f t="shared" si="3"/>
        <v>41.025641025641022</v>
      </c>
      <c r="K74">
        <f>IF(E74=0,0,(G74/E74)*100)</f>
        <v>15.227736233854522</v>
      </c>
    </row>
    <row r="75" spans="1:11" x14ac:dyDescent="0.2">
      <c r="A75">
        <v>4</v>
      </c>
      <c r="B75" t="s">
        <v>8</v>
      </c>
      <c r="C75" t="s">
        <v>12</v>
      </c>
      <c r="D75" t="s">
        <v>15</v>
      </c>
      <c r="E75">
        <v>2323</v>
      </c>
      <c r="F75">
        <v>684</v>
      </c>
      <c r="G75">
        <v>283</v>
      </c>
      <c r="H75">
        <v>22789.35</v>
      </c>
      <c r="I75">
        <f t="shared" si="2"/>
        <v>29.444683598794661</v>
      </c>
      <c r="J75">
        <f t="shared" si="3"/>
        <v>41.37426900584795</v>
      </c>
      <c r="K75">
        <f>IF(E75=0,0,(G75/E75)*100)</f>
        <v>12.182522600086095</v>
      </c>
    </row>
    <row r="76" spans="1:11" x14ac:dyDescent="0.2">
      <c r="A76">
        <v>4</v>
      </c>
      <c r="B76" t="s">
        <v>8</v>
      </c>
      <c r="C76" t="s">
        <v>12</v>
      </c>
      <c r="D76" t="s">
        <v>16</v>
      </c>
      <c r="E76">
        <v>1074</v>
      </c>
      <c r="F76">
        <v>424</v>
      </c>
      <c r="G76">
        <v>311</v>
      </c>
      <c r="H76">
        <v>41006.160000000003</v>
      </c>
      <c r="I76">
        <f t="shared" si="2"/>
        <v>39.478584729981378</v>
      </c>
      <c r="J76">
        <f t="shared" si="3"/>
        <v>73.34905660377359</v>
      </c>
      <c r="K76">
        <f>IF(E76=0,0,(G76/E76)*100)</f>
        <v>28.957169459962756</v>
      </c>
    </row>
    <row r="77" spans="1:11" x14ac:dyDescent="0.2">
      <c r="A77">
        <v>4</v>
      </c>
      <c r="B77" t="s">
        <v>8</v>
      </c>
      <c r="C77" t="s">
        <v>13</v>
      </c>
      <c r="D77" t="s">
        <v>14</v>
      </c>
      <c r="E77">
        <v>2852</v>
      </c>
      <c r="F77">
        <v>454</v>
      </c>
      <c r="G77">
        <v>330</v>
      </c>
      <c r="H77">
        <v>22052.18</v>
      </c>
      <c r="I77">
        <f t="shared" si="2"/>
        <v>15.918653576437588</v>
      </c>
      <c r="J77">
        <f t="shared" si="3"/>
        <v>72.687224669603523</v>
      </c>
      <c r="K77">
        <f>IF(E77=0,0,(G77/E77)*100)</f>
        <v>11.570827489481065</v>
      </c>
    </row>
    <row r="78" spans="1:11" x14ac:dyDescent="0.2">
      <c r="A78">
        <v>4</v>
      </c>
      <c r="B78" t="s">
        <v>8</v>
      </c>
      <c r="C78" t="s">
        <v>13</v>
      </c>
      <c r="D78" t="s">
        <v>15</v>
      </c>
      <c r="E78">
        <v>2991</v>
      </c>
      <c r="F78">
        <v>692</v>
      </c>
      <c r="G78">
        <v>505</v>
      </c>
      <c r="H78">
        <v>27926.79</v>
      </c>
      <c r="I78">
        <f t="shared" si="2"/>
        <v>23.136074891340687</v>
      </c>
      <c r="J78">
        <f t="shared" si="3"/>
        <v>72.97687861271676</v>
      </c>
      <c r="K78">
        <f>IF(E78=0,0,(G78/E78)*100)</f>
        <v>16.883985289200936</v>
      </c>
    </row>
    <row r="79" spans="1:11" x14ac:dyDescent="0.2">
      <c r="A79">
        <v>4</v>
      </c>
      <c r="B79" t="s">
        <v>8</v>
      </c>
      <c r="C79" t="s">
        <v>13</v>
      </c>
      <c r="D79" t="s">
        <v>16</v>
      </c>
      <c r="E79">
        <v>504</v>
      </c>
      <c r="F79">
        <v>133</v>
      </c>
      <c r="G79">
        <v>97</v>
      </c>
      <c r="H79">
        <v>4391.13</v>
      </c>
      <c r="I79">
        <f t="shared" si="2"/>
        <v>26.388888888888889</v>
      </c>
      <c r="J79">
        <f t="shared" si="3"/>
        <v>72.932330827067673</v>
      </c>
      <c r="K79">
        <f>IF(E79=0,0,(G79/E79)*100)</f>
        <v>19.246031746031747</v>
      </c>
    </row>
    <row r="80" spans="1:11" x14ac:dyDescent="0.2">
      <c r="A80">
        <v>4</v>
      </c>
      <c r="B80" t="s">
        <v>9</v>
      </c>
      <c r="C80" t="s">
        <v>12</v>
      </c>
      <c r="D80" t="s">
        <v>14</v>
      </c>
      <c r="E80">
        <v>546</v>
      </c>
      <c r="F80">
        <v>177</v>
      </c>
      <c r="G80">
        <v>80</v>
      </c>
      <c r="H80">
        <v>2980.55</v>
      </c>
      <c r="I80">
        <f t="shared" si="2"/>
        <v>32.417582417582416</v>
      </c>
      <c r="J80">
        <f t="shared" si="3"/>
        <v>45.197740112994353</v>
      </c>
      <c r="K80">
        <f>IF(E80=0,0,(G80/E80)*100)</f>
        <v>14.652014652014653</v>
      </c>
    </row>
    <row r="81" spans="1:11" x14ac:dyDescent="0.2">
      <c r="A81">
        <v>4</v>
      </c>
      <c r="B81" t="s">
        <v>9</v>
      </c>
      <c r="C81" t="s">
        <v>12</v>
      </c>
      <c r="D81" t="s">
        <v>15</v>
      </c>
      <c r="E81">
        <v>869</v>
      </c>
      <c r="F81">
        <v>242</v>
      </c>
      <c r="G81">
        <v>128</v>
      </c>
      <c r="H81">
        <v>15791.9</v>
      </c>
      <c r="I81">
        <f t="shared" si="2"/>
        <v>27.848101265822784</v>
      </c>
      <c r="J81">
        <f t="shared" si="3"/>
        <v>52.892561983471076</v>
      </c>
      <c r="K81">
        <f>IF(E81=0,0,(G81/E81)*100)</f>
        <v>14.729574223245109</v>
      </c>
    </row>
    <row r="82" spans="1:11" x14ac:dyDescent="0.2">
      <c r="A82">
        <v>4</v>
      </c>
      <c r="B82" t="s">
        <v>9</v>
      </c>
      <c r="C82" t="s">
        <v>12</v>
      </c>
      <c r="D82" t="s">
        <v>16</v>
      </c>
      <c r="E82">
        <v>1330</v>
      </c>
      <c r="F82">
        <v>343</v>
      </c>
      <c r="G82">
        <v>239</v>
      </c>
      <c r="H82">
        <v>12574.24</v>
      </c>
      <c r="I82">
        <f t="shared" si="2"/>
        <v>25.789473684210527</v>
      </c>
      <c r="J82">
        <f t="shared" si="3"/>
        <v>69.679300291545189</v>
      </c>
      <c r="K82">
        <f>IF(E82=0,0,(G82/E82)*100)</f>
        <v>17.969924812030076</v>
      </c>
    </row>
    <row r="83" spans="1:11" x14ac:dyDescent="0.2">
      <c r="A83">
        <v>4</v>
      </c>
      <c r="B83" t="s">
        <v>9</v>
      </c>
      <c r="C83" t="s">
        <v>13</v>
      </c>
      <c r="D83" t="s">
        <v>14</v>
      </c>
      <c r="E83">
        <v>616</v>
      </c>
      <c r="F83">
        <v>104</v>
      </c>
      <c r="G83">
        <v>59</v>
      </c>
      <c r="H83">
        <v>6460.79</v>
      </c>
      <c r="I83">
        <f t="shared" si="2"/>
        <v>16.883116883116884</v>
      </c>
      <c r="J83">
        <f t="shared" si="3"/>
        <v>56.730769230769226</v>
      </c>
      <c r="K83">
        <f>IF(E83=0,0,(G83/E83)*100)</f>
        <v>9.5779220779220786</v>
      </c>
    </row>
    <row r="84" spans="1:11" x14ac:dyDescent="0.2">
      <c r="A84">
        <v>4</v>
      </c>
      <c r="B84" t="s">
        <v>9</v>
      </c>
      <c r="C84" t="s">
        <v>13</v>
      </c>
      <c r="D84" t="s">
        <v>15</v>
      </c>
      <c r="E84">
        <v>2164</v>
      </c>
      <c r="F84">
        <v>418</v>
      </c>
      <c r="G84">
        <v>193</v>
      </c>
      <c r="H84">
        <v>10138.59</v>
      </c>
      <c r="I84">
        <f t="shared" si="2"/>
        <v>19.316081330868762</v>
      </c>
      <c r="J84">
        <f t="shared" si="3"/>
        <v>46.172248803827756</v>
      </c>
      <c r="K84">
        <f>IF(E84=0,0,(G84/E84)*100)</f>
        <v>8.9186691312384472</v>
      </c>
    </row>
    <row r="85" spans="1:11" x14ac:dyDescent="0.2">
      <c r="A85">
        <v>4</v>
      </c>
      <c r="B85" t="s">
        <v>9</v>
      </c>
      <c r="C85" t="s">
        <v>13</v>
      </c>
      <c r="D85" t="s">
        <v>16</v>
      </c>
      <c r="E85">
        <v>1641</v>
      </c>
      <c r="F85">
        <v>539</v>
      </c>
      <c r="G85">
        <v>357</v>
      </c>
      <c r="H85">
        <v>20131.73</v>
      </c>
      <c r="I85">
        <f t="shared" si="2"/>
        <v>32.845825716026809</v>
      </c>
      <c r="J85">
        <f t="shared" si="3"/>
        <v>66.233766233766232</v>
      </c>
      <c r="K85">
        <f>IF(E85=0,0,(G85/E85)*100)</f>
        <v>21.755027422303474</v>
      </c>
    </row>
    <row r="86" spans="1:11" x14ac:dyDescent="0.2">
      <c r="A86">
        <v>4</v>
      </c>
      <c r="B86" t="s">
        <v>10</v>
      </c>
      <c r="C86" t="s">
        <v>12</v>
      </c>
      <c r="D86" t="s">
        <v>14</v>
      </c>
      <c r="E86">
        <v>1712</v>
      </c>
      <c r="F86">
        <v>572</v>
      </c>
      <c r="G86">
        <v>355</v>
      </c>
      <c r="H86">
        <v>35330.910000000003</v>
      </c>
      <c r="I86">
        <f t="shared" si="2"/>
        <v>33.411214953271028</v>
      </c>
      <c r="J86">
        <f t="shared" si="3"/>
        <v>62.06293706293706</v>
      </c>
      <c r="K86">
        <f>IF(E86=0,0,(G86/E86)*100)</f>
        <v>20.735981308411215</v>
      </c>
    </row>
    <row r="87" spans="1:11" x14ac:dyDescent="0.2">
      <c r="A87">
        <v>4</v>
      </c>
      <c r="B87" t="s">
        <v>10</v>
      </c>
      <c r="C87" t="s">
        <v>12</v>
      </c>
      <c r="D87" t="s">
        <v>15</v>
      </c>
      <c r="E87">
        <v>2794</v>
      </c>
      <c r="F87">
        <v>452</v>
      </c>
      <c r="G87">
        <v>283</v>
      </c>
      <c r="H87">
        <v>11496.6</v>
      </c>
      <c r="I87">
        <f t="shared" si="2"/>
        <v>16.177523264137434</v>
      </c>
      <c r="J87">
        <f t="shared" si="3"/>
        <v>62.610619469026553</v>
      </c>
      <c r="K87">
        <f>IF(E87=0,0,(G87/E87)*100)</f>
        <v>10.128847530422332</v>
      </c>
    </row>
    <row r="88" spans="1:11" x14ac:dyDescent="0.2">
      <c r="A88">
        <v>4</v>
      </c>
      <c r="B88" t="s">
        <v>10</v>
      </c>
      <c r="C88" t="s">
        <v>12</v>
      </c>
      <c r="D88" t="s">
        <v>16</v>
      </c>
      <c r="E88">
        <v>1743</v>
      </c>
      <c r="F88">
        <v>281</v>
      </c>
      <c r="G88">
        <v>116</v>
      </c>
      <c r="H88">
        <v>15220.35</v>
      </c>
      <c r="I88">
        <f t="shared" si="2"/>
        <v>16.121629374641422</v>
      </c>
      <c r="J88">
        <f t="shared" si="3"/>
        <v>41.281138790035584</v>
      </c>
      <c r="K88">
        <f>IF(E88=0,0,(G88/E88)*100)</f>
        <v>6.6551921973608721</v>
      </c>
    </row>
    <row r="89" spans="1:11" x14ac:dyDescent="0.2">
      <c r="A89">
        <v>4</v>
      </c>
      <c r="B89" t="s">
        <v>10</v>
      </c>
      <c r="C89" t="s">
        <v>13</v>
      </c>
      <c r="D89" t="s">
        <v>14</v>
      </c>
      <c r="E89">
        <v>952</v>
      </c>
      <c r="F89">
        <v>255</v>
      </c>
      <c r="G89">
        <v>111</v>
      </c>
      <c r="H89">
        <v>9314.02</v>
      </c>
      <c r="I89">
        <f t="shared" si="2"/>
        <v>26.785714285714285</v>
      </c>
      <c r="J89">
        <f t="shared" si="3"/>
        <v>43.529411764705884</v>
      </c>
      <c r="K89">
        <f>IF(E89=0,0,(G89/E89)*100)</f>
        <v>11.659663865546218</v>
      </c>
    </row>
    <row r="90" spans="1:11" x14ac:dyDescent="0.2">
      <c r="A90">
        <v>4</v>
      </c>
      <c r="B90" t="s">
        <v>10</v>
      </c>
      <c r="C90" t="s">
        <v>13</v>
      </c>
      <c r="D90" t="s">
        <v>15</v>
      </c>
      <c r="E90">
        <v>1050</v>
      </c>
      <c r="F90">
        <v>248</v>
      </c>
      <c r="G90">
        <v>145</v>
      </c>
      <c r="H90">
        <v>15148.23</v>
      </c>
      <c r="I90">
        <f t="shared" si="2"/>
        <v>23.61904761904762</v>
      </c>
      <c r="J90">
        <f t="shared" si="3"/>
        <v>58.467741935483872</v>
      </c>
      <c r="K90">
        <f>IF(E90=0,0,(G90/E90)*100)</f>
        <v>13.80952380952381</v>
      </c>
    </row>
    <row r="91" spans="1:11" x14ac:dyDescent="0.2">
      <c r="A91">
        <v>4</v>
      </c>
      <c r="B91" t="s">
        <v>10</v>
      </c>
      <c r="C91" t="s">
        <v>13</v>
      </c>
      <c r="D91" t="s">
        <v>16</v>
      </c>
      <c r="E91">
        <v>2285</v>
      </c>
      <c r="F91">
        <v>694</v>
      </c>
      <c r="G91">
        <v>453</v>
      </c>
      <c r="H91">
        <v>11727.95</v>
      </c>
      <c r="I91">
        <f t="shared" si="2"/>
        <v>30.371991247264766</v>
      </c>
      <c r="J91">
        <f t="shared" si="3"/>
        <v>65.273775216138333</v>
      </c>
      <c r="K91">
        <f>IF(E91=0,0,(G91/E91)*100)</f>
        <v>19.824945295404813</v>
      </c>
    </row>
    <row r="92" spans="1:11" x14ac:dyDescent="0.2">
      <c r="A92">
        <v>4</v>
      </c>
      <c r="B92" t="s">
        <v>11</v>
      </c>
      <c r="C92" t="s">
        <v>12</v>
      </c>
      <c r="D92" t="s">
        <v>14</v>
      </c>
      <c r="E92">
        <v>2989</v>
      </c>
      <c r="F92">
        <v>822</v>
      </c>
      <c r="G92">
        <v>506</v>
      </c>
      <c r="H92">
        <v>55111.14</v>
      </c>
      <c r="I92">
        <f t="shared" si="2"/>
        <v>27.500836400133821</v>
      </c>
      <c r="J92">
        <f t="shared" si="3"/>
        <v>61.557177615571781</v>
      </c>
      <c r="K92">
        <f>IF(E92=0,0,(G92/E92)*100)</f>
        <v>16.928738708598193</v>
      </c>
    </row>
    <row r="93" spans="1:11" x14ac:dyDescent="0.2">
      <c r="A93">
        <v>4</v>
      </c>
      <c r="B93" t="s">
        <v>11</v>
      </c>
      <c r="C93" t="s">
        <v>12</v>
      </c>
      <c r="D93" t="s">
        <v>15</v>
      </c>
      <c r="E93">
        <v>835</v>
      </c>
      <c r="F93">
        <v>259</v>
      </c>
      <c r="G93">
        <v>106</v>
      </c>
      <c r="H93">
        <v>10191.99</v>
      </c>
      <c r="I93">
        <f t="shared" si="2"/>
        <v>31.017964071856284</v>
      </c>
      <c r="J93">
        <f t="shared" si="3"/>
        <v>40.926640926640928</v>
      </c>
      <c r="K93">
        <f>IF(E93=0,0,(G93/E93)*100)</f>
        <v>12.694610778443113</v>
      </c>
    </row>
    <row r="94" spans="1:11" x14ac:dyDescent="0.2">
      <c r="A94">
        <v>4</v>
      </c>
      <c r="B94" t="s">
        <v>11</v>
      </c>
      <c r="C94" t="s">
        <v>12</v>
      </c>
      <c r="D94" t="s">
        <v>16</v>
      </c>
      <c r="E94">
        <v>1351</v>
      </c>
      <c r="F94">
        <v>397</v>
      </c>
      <c r="G94">
        <v>220</v>
      </c>
      <c r="H94">
        <v>22798.04</v>
      </c>
      <c r="I94">
        <f t="shared" si="2"/>
        <v>29.385640266469281</v>
      </c>
      <c r="J94">
        <f t="shared" si="3"/>
        <v>55.415617128463481</v>
      </c>
      <c r="K94">
        <f>IF(E94=0,0,(G94/E94)*100)</f>
        <v>16.284233900814211</v>
      </c>
    </row>
    <row r="95" spans="1:11" x14ac:dyDescent="0.2">
      <c r="A95">
        <v>4</v>
      </c>
      <c r="B95" t="s">
        <v>11</v>
      </c>
      <c r="C95" t="s">
        <v>13</v>
      </c>
      <c r="D95" t="s">
        <v>14</v>
      </c>
      <c r="E95">
        <v>1456</v>
      </c>
      <c r="F95">
        <v>417</v>
      </c>
      <c r="G95">
        <v>323</v>
      </c>
      <c r="H95">
        <v>22672.45</v>
      </c>
      <c r="I95">
        <f t="shared" si="2"/>
        <v>28.640109890109887</v>
      </c>
      <c r="J95">
        <f t="shared" si="3"/>
        <v>77.458033573141478</v>
      </c>
      <c r="K95">
        <f>IF(E95=0,0,(G95/E95)*100)</f>
        <v>22.184065934065934</v>
      </c>
    </row>
    <row r="96" spans="1:11" x14ac:dyDescent="0.2">
      <c r="A96">
        <v>4</v>
      </c>
      <c r="B96" t="s">
        <v>11</v>
      </c>
      <c r="C96" t="s">
        <v>13</v>
      </c>
      <c r="D96" t="s">
        <v>15</v>
      </c>
      <c r="E96">
        <v>1940</v>
      </c>
      <c r="F96">
        <v>606</v>
      </c>
      <c r="G96">
        <v>292</v>
      </c>
      <c r="H96">
        <v>16239.56</v>
      </c>
      <c r="I96">
        <f t="shared" si="2"/>
        <v>31.237113402061855</v>
      </c>
      <c r="J96">
        <f t="shared" si="3"/>
        <v>48.184818481848183</v>
      </c>
      <c r="K96">
        <f>IF(E96=0,0,(G96/E96)*100)</f>
        <v>15.051546391752577</v>
      </c>
    </row>
    <row r="97" spans="1:11" x14ac:dyDescent="0.2">
      <c r="A97">
        <v>4</v>
      </c>
      <c r="B97" t="s">
        <v>11</v>
      </c>
      <c r="C97" t="s">
        <v>13</v>
      </c>
      <c r="D97" t="s">
        <v>16</v>
      </c>
      <c r="E97">
        <v>511</v>
      </c>
      <c r="F97">
        <v>89</v>
      </c>
      <c r="G97">
        <v>36</v>
      </c>
      <c r="H97">
        <v>1161.99</v>
      </c>
      <c r="I97">
        <f t="shared" si="2"/>
        <v>17.416829745596868</v>
      </c>
      <c r="J97">
        <f t="shared" si="3"/>
        <v>40.449438202247187</v>
      </c>
      <c r="K97">
        <f>IF(E97=0,0,(G97/E97)*100)</f>
        <v>7.0450097847358117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472F-D745-8045-AEF6-3123339A7D50}">
  <dimension ref="A4:F10"/>
  <sheetViews>
    <sheetView workbookViewId="0">
      <selection activeCell="O17" sqref="O17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5" width="10.1640625" bestFit="1" customWidth="1"/>
    <col min="6" max="6" width="11.1640625" bestFit="1" customWidth="1"/>
  </cols>
  <sheetData>
    <row r="4" spans="1:6" x14ac:dyDescent="0.2">
      <c r="A4" s="2" t="s">
        <v>19</v>
      </c>
      <c r="B4" s="2" t="s">
        <v>20</v>
      </c>
    </row>
    <row r="5" spans="1:6" x14ac:dyDescent="0.2">
      <c r="A5" s="2" t="s">
        <v>17</v>
      </c>
      <c r="B5">
        <v>1</v>
      </c>
      <c r="C5">
        <v>2</v>
      </c>
      <c r="D5">
        <v>3</v>
      </c>
      <c r="E5">
        <v>4</v>
      </c>
      <c r="F5" t="s">
        <v>18</v>
      </c>
    </row>
    <row r="6" spans="1:6" x14ac:dyDescent="0.2">
      <c r="A6" s="3" t="s">
        <v>11</v>
      </c>
      <c r="B6" s="4">
        <v>143822.39999999999</v>
      </c>
      <c r="C6" s="4">
        <v>221053.25000000003</v>
      </c>
      <c r="D6" s="4">
        <v>158304.37</v>
      </c>
      <c r="E6" s="4">
        <v>128175.17</v>
      </c>
      <c r="F6" s="4">
        <v>651355.19000000006</v>
      </c>
    </row>
    <row r="7" spans="1:6" x14ac:dyDescent="0.2">
      <c r="A7" s="3" t="s">
        <v>9</v>
      </c>
      <c r="B7" s="4">
        <v>86041.51</v>
      </c>
      <c r="C7" s="4">
        <v>121409.55999999998</v>
      </c>
      <c r="D7" s="4">
        <v>126103.03</v>
      </c>
      <c r="E7" s="4">
        <v>68077.8</v>
      </c>
      <c r="F7" s="4">
        <v>401631.89999999997</v>
      </c>
    </row>
    <row r="8" spans="1:6" x14ac:dyDescent="0.2">
      <c r="A8" s="3" t="s">
        <v>8</v>
      </c>
      <c r="B8" s="4">
        <v>99974.689999999988</v>
      </c>
      <c r="C8" s="4">
        <v>178320.56</v>
      </c>
      <c r="D8" s="4">
        <v>170034.63</v>
      </c>
      <c r="E8" s="4">
        <v>139502.16</v>
      </c>
      <c r="F8" s="4">
        <v>587832.04</v>
      </c>
    </row>
    <row r="9" spans="1:6" x14ac:dyDescent="0.2">
      <c r="A9" s="3" t="s">
        <v>10</v>
      </c>
      <c r="B9" s="4">
        <v>109007.06999999999</v>
      </c>
      <c r="C9" s="4">
        <v>85978.62999999999</v>
      </c>
      <c r="D9" s="4">
        <v>109898.86999999998</v>
      </c>
      <c r="E9" s="4">
        <v>98238.06</v>
      </c>
      <c r="F9" s="4">
        <v>403122.62999999995</v>
      </c>
    </row>
    <row r="10" spans="1:6" x14ac:dyDescent="0.2">
      <c r="A10" s="3" t="s">
        <v>18</v>
      </c>
      <c r="B10" s="4">
        <v>438845.67</v>
      </c>
      <c r="C10" s="4">
        <v>606762</v>
      </c>
      <c r="D10" s="4">
        <v>564340.9</v>
      </c>
      <c r="E10" s="4">
        <v>433993.19</v>
      </c>
      <c r="F10" s="4">
        <v>2043941.76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9B6F-9CF4-734F-BCE7-F7CC79D2C267}">
  <dimension ref="A1:M23"/>
  <sheetViews>
    <sheetView workbookViewId="0">
      <selection activeCell="E29" sqref="E29"/>
    </sheetView>
  </sheetViews>
  <sheetFormatPr baseColWidth="10" defaultRowHeight="15" x14ac:dyDescent="0.2"/>
  <cols>
    <col min="1" max="1" width="13" bestFit="1" customWidth="1"/>
    <col min="2" max="2" width="14.83203125" bestFit="1" customWidth="1"/>
    <col min="3" max="3" width="6.83203125" bestFit="1" customWidth="1"/>
    <col min="4" max="4" width="10" bestFit="1" customWidth="1"/>
  </cols>
  <sheetData>
    <row r="1" spans="1:4" x14ac:dyDescent="0.2">
      <c r="A1" s="2" t="s">
        <v>21</v>
      </c>
      <c r="B1" s="2" t="s">
        <v>20</v>
      </c>
    </row>
    <row r="2" spans="1:4" x14ac:dyDescent="0.2">
      <c r="A2" s="2" t="s">
        <v>17</v>
      </c>
      <c r="B2" t="s">
        <v>13</v>
      </c>
      <c r="C2" t="s">
        <v>12</v>
      </c>
      <c r="D2" t="s">
        <v>18</v>
      </c>
    </row>
    <row r="3" spans="1:4" x14ac:dyDescent="0.2">
      <c r="A3" s="3" t="s">
        <v>11</v>
      </c>
      <c r="B3" s="4">
        <v>23069</v>
      </c>
      <c r="C3" s="4">
        <v>22328</v>
      </c>
      <c r="D3" s="4">
        <v>45397</v>
      </c>
    </row>
    <row r="4" spans="1:4" x14ac:dyDescent="0.2">
      <c r="A4" s="3" t="s">
        <v>9</v>
      </c>
      <c r="B4" s="4">
        <v>16355</v>
      </c>
      <c r="C4" s="4">
        <v>18121</v>
      </c>
      <c r="D4" s="4">
        <v>34476</v>
      </c>
    </row>
    <row r="5" spans="1:4" x14ac:dyDescent="0.2">
      <c r="A5" s="3" t="s">
        <v>8</v>
      </c>
      <c r="B5" s="4">
        <v>23109</v>
      </c>
      <c r="C5" s="4">
        <v>19746</v>
      </c>
      <c r="D5" s="4">
        <v>42855</v>
      </c>
    </row>
    <row r="6" spans="1:4" x14ac:dyDescent="0.2">
      <c r="A6" s="3" t="s">
        <v>10</v>
      </c>
      <c r="B6" s="4">
        <v>14055</v>
      </c>
      <c r="C6" s="4">
        <v>21407</v>
      </c>
      <c r="D6" s="4">
        <v>35462</v>
      </c>
    </row>
    <row r="7" spans="1:4" x14ac:dyDescent="0.2">
      <c r="A7" s="3" t="s">
        <v>18</v>
      </c>
      <c r="B7" s="4">
        <v>76588</v>
      </c>
      <c r="C7" s="4">
        <v>81602</v>
      </c>
      <c r="D7" s="4">
        <v>158190</v>
      </c>
    </row>
    <row r="21" spans="6:13" x14ac:dyDescent="0.2">
      <c r="F21" s="6" t="s">
        <v>22</v>
      </c>
      <c r="G21" s="7"/>
      <c r="H21" s="7"/>
      <c r="I21" s="7"/>
      <c r="J21" s="7"/>
      <c r="K21" s="7"/>
      <c r="L21" s="7"/>
      <c r="M21" s="7"/>
    </row>
    <row r="22" spans="6:13" x14ac:dyDescent="0.2">
      <c r="F22" s="6" t="s">
        <v>23</v>
      </c>
      <c r="G22" s="7"/>
      <c r="H22" s="7"/>
      <c r="I22" s="7"/>
      <c r="J22" s="7"/>
      <c r="K22" s="7"/>
      <c r="L22" s="7"/>
      <c r="M22" s="7"/>
    </row>
    <row r="23" spans="6:13" x14ac:dyDescent="0.2">
      <c r="F23" s="6" t="s">
        <v>24</v>
      </c>
      <c r="G23" s="7"/>
      <c r="H23" s="7"/>
      <c r="I23" s="7"/>
      <c r="J23" s="7"/>
      <c r="K23" s="7"/>
      <c r="L23" s="7"/>
      <c r="M23" s="7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9261-012E-AA4D-A858-A611E0471F86}">
  <dimension ref="A1:B6"/>
  <sheetViews>
    <sheetView workbookViewId="0">
      <selection activeCell="F35" sqref="F35"/>
    </sheetView>
  </sheetViews>
  <sheetFormatPr baseColWidth="10" defaultRowHeight="15" x14ac:dyDescent="0.2"/>
  <cols>
    <col min="1" max="1" width="12.1640625" bestFit="1" customWidth="1"/>
    <col min="2" max="2" width="42.1640625" bestFit="1" customWidth="1"/>
    <col min="3" max="3" width="13.33203125" bestFit="1" customWidth="1"/>
  </cols>
  <sheetData>
    <row r="1" spans="1:2" x14ac:dyDescent="0.2">
      <c r="A1" s="2" t="s">
        <v>17</v>
      </c>
      <c r="B1" t="s">
        <v>25</v>
      </c>
    </row>
    <row r="2" spans="1:2" x14ac:dyDescent="0.2">
      <c r="A2" s="3" t="s">
        <v>16</v>
      </c>
      <c r="B2" s="4">
        <v>850.11418885520914</v>
      </c>
    </row>
    <row r="3" spans="1:2" x14ac:dyDescent="0.2">
      <c r="A3" s="3" t="s">
        <v>14</v>
      </c>
      <c r="B3" s="4">
        <v>838.74650303398505</v>
      </c>
    </row>
    <row r="4" spans="1:2" x14ac:dyDescent="0.2">
      <c r="A4" s="3" t="s">
        <v>15</v>
      </c>
      <c r="B4" s="4">
        <v>820.13664940593185</v>
      </c>
    </row>
    <row r="5" spans="1:2" x14ac:dyDescent="0.2">
      <c r="A5" s="3" t="s">
        <v>26</v>
      </c>
      <c r="B5" s="4"/>
    </row>
    <row r="6" spans="1:2" x14ac:dyDescent="0.2">
      <c r="A6" s="3" t="s">
        <v>18</v>
      </c>
      <c r="B6" s="4">
        <v>2508.9973412951258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8611-7D27-FC43-9D97-B39339D1571C}">
  <dimension ref="A1:E23"/>
  <sheetViews>
    <sheetView tabSelected="1" workbookViewId="0">
      <selection activeCell="H24" sqref="H24"/>
    </sheetView>
  </sheetViews>
  <sheetFormatPr baseColWidth="10" defaultRowHeight="15" x14ac:dyDescent="0.2"/>
  <cols>
    <col min="1" max="1" width="12.1640625" bestFit="1" customWidth="1"/>
    <col min="2" max="2" width="19.33203125" bestFit="1" customWidth="1"/>
    <col min="3" max="3" width="19" bestFit="1" customWidth="1"/>
  </cols>
  <sheetData>
    <row r="1" spans="1:2" x14ac:dyDescent="0.2">
      <c r="A1" s="2" t="s">
        <v>17</v>
      </c>
      <c r="B1" t="s">
        <v>29</v>
      </c>
    </row>
    <row r="2" spans="1:2" x14ac:dyDescent="0.2">
      <c r="A2" s="3" t="s">
        <v>13</v>
      </c>
      <c r="B2" s="4">
        <v>749.20479156239071</v>
      </c>
    </row>
    <row r="3" spans="1:2" x14ac:dyDescent="0.2">
      <c r="A3" s="3" t="s">
        <v>12</v>
      </c>
      <c r="B3" s="4">
        <v>735.0418753115797</v>
      </c>
    </row>
    <row r="4" spans="1:2" x14ac:dyDescent="0.2">
      <c r="A4" s="3" t="s">
        <v>26</v>
      </c>
      <c r="B4" s="4"/>
    </row>
    <row r="5" spans="1:2" x14ac:dyDescent="0.2">
      <c r="A5" s="3" t="s">
        <v>18</v>
      </c>
      <c r="B5" s="4">
        <v>1484.2466668739703</v>
      </c>
    </row>
    <row r="21" spans="5:5" x14ac:dyDescent="0.2">
      <c r="E21" t="s">
        <v>30</v>
      </c>
    </row>
    <row r="23" spans="5:5" x14ac:dyDescent="0.2">
      <c r="E23" t="s">
        <v>31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2A0F-6DDD-1E4A-83B8-243C5B08753F}">
  <dimension ref="A1"/>
  <sheetViews>
    <sheetView workbookViewId="0">
      <selection activeCell="I5" sqref="I5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Sheet12</vt:lpstr>
      <vt:lpstr>Data</vt:lpstr>
      <vt:lpstr>Revenue_By_Week</vt:lpstr>
      <vt:lpstr>Data_SESSIONS</vt:lpstr>
      <vt:lpstr>Add_to_Cart Rate</vt:lpstr>
      <vt:lpstr>Conversion_rate</vt:lpstr>
      <vt:lpstr>AddtoCartRate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 Swetha Lakkoju</cp:lastModifiedBy>
  <dcterms:created xsi:type="dcterms:W3CDTF">2025-05-23T00:01:53Z</dcterms:created>
  <dcterms:modified xsi:type="dcterms:W3CDTF">2025-05-23T01:01:24Z</dcterms:modified>
</cp:coreProperties>
</file>