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urfit Class\Trimester 3\Sports\research project\Modified data\"/>
    </mc:Choice>
  </mc:AlternateContent>
  <xr:revisionPtr revIDLastSave="0" documentId="13_ncr:1_{9E1C8F82-D215-4B02-9B77-7E8A463FB93D}" xr6:coauthVersionLast="47" xr6:coauthVersionMax="47" xr10:uidLastSave="{00000000-0000-0000-0000-000000000000}"/>
  <bookViews>
    <workbookView xWindow="-110" yWindow="-110" windowWidth="19420" windowHeight="10420" xr2:uid="{00F2BFE5-14BF-409C-87DC-A0AAEA230370}"/>
  </bookViews>
  <sheets>
    <sheet name="L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E42" i="2"/>
  <c r="E41" i="2"/>
  <c r="E40" i="2"/>
  <c r="E39" i="2"/>
  <c r="E38" i="2"/>
  <c r="E37" i="2"/>
  <c r="E36" i="2"/>
  <c r="E35" i="2"/>
  <c r="E34" i="2"/>
  <c r="G33" i="2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E33" i="2"/>
  <c r="F33" i="2" s="1"/>
  <c r="H33" i="2" s="1"/>
  <c r="E28" i="2"/>
  <c r="E27" i="2"/>
  <c r="E26" i="2"/>
  <c r="E25" i="2"/>
  <c r="E24" i="2"/>
  <c r="E23" i="2"/>
  <c r="E22" i="2"/>
  <c r="E21" i="2"/>
  <c r="E20" i="2"/>
  <c r="E19" i="2"/>
  <c r="G18" i="2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E18" i="2"/>
  <c r="F18" i="2" s="1"/>
  <c r="D13" i="2"/>
  <c r="C13" i="2"/>
  <c r="E11" i="2" s="1"/>
  <c r="B13" i="2"/>
  <c r="G3" i="2"/>
  <c r="G4" i="2" s="1"/>
  <c r="G5" i="2" s="1"/>
  <c r="G6" i="2" s="1"/>
  <c r="G7" i="2" s="1"/>
  <c r="G8" i="2" s="1"/>
  <c r="G9" i="2" s="1"/>
  <c r="G10" i="2" s="1"/>
  <c r="G11" i="2" s="1"/>
  <c r="G12" i="2" s="1"/>
  <c r="F34" i="2" l="1"/>
  <c r="F35" i="2" s="1"/>
  <c r="H18" i="2"/>
  <c r="F19" i="2"/>
  <c r="E4" i="2"/>
  <c r="E12" i="2"/>
  <c r="E6" i="2"/>
  <c r="E10" i="2"/>
  <c r="E8" i="2"/>
  <c r="E3" i="2"/>
  <c r="F3" i="2" s="1"/>
  <c r="E5" i="2"/>
  <c r="E7" i="2"/>
  <c r="E9" i="2"/>
  <c r="H34" i="2" l="1"/>
  <c r="F4" i="2"/>
  <c r="H3" i="2"/>
  <c r="F36" i="2"/>
  <c r="H35" i="2"/>
  <c r="F20" i="2"/>
  <c r="H19" i="2"/>
  <c r="H20" i="2" l="1"/>
  <c r="F21" i="2"/>
  <c r="H36" i="2"/>
  <c r="F37" i="2"/>
  <c r="F5" i="2"/>
  <c r="H4" i="2"/>
  <c r="F6" i="2" l="1"/>
  <c r="H5" i="2"/>
  <c r="F22" i="2"/>
  <c r="H21" i="2"/>
  <c r="H37" i="2"/>
  <c r="F38" i="2"/>
  <c r="H22" i="2" l="1"/>
  <c r="F23" i="2"/>
  <c r="H6" i="2"/>
  <c r="F7" i="2"/>
  <c r="H38" i="2"/>
  <c r="F39" i="2"/>
  <c r="H39" i="2" l="1"/>
  <c r="F40" i="2"/>
  <c r="F24" i="2"/>
  <c r="H23" i="2"/>
  <c r="F8" i="2"/>
  <c r="H7" i="2"/>
  <c r="H8" i="2" l="1"/>
  <c r="F9" i="2"/>
  <c r="H24" i="2"/>
  <c r="F25" i="2"/>
  <c r="F41" i="2"/>
  <c r="H40" i="2"/>
  <c r="F42" i="2" l="1"/>
  <c r="H41" i="2"/>
  <c r="H25" i="2"/>
  <c r="F26" i="2"/>
  <c r="F10" i="2"/>
  <c r="H9" i="2"/>
  <c r="H10" i="2" l="1"/>
  <c r="F11" i="2"/>
  <c r="H26" i="2"/>
  <c r="F27" i="2"/>
  <c r="F28" i="2" s="1"/>
  <c r="F43" i="2"/>
  <c r="H43" i="2" s="1"/>
  <c r="H42" i="2"/>
  <c r="H11" i="2" l="1"/>
  <c r="F12" i="2"/>
  <c r="H12" i="2" s="1"/>
</calcChain>
</file>

<file path=xl/sharedStrings.xml><?xml version="1.0" encoding="utf-8"?>
<sst xmlns="http://schemas.openxmlformats.org/spreadsheetml/2006/main" count="33" uniqueCount="12">
  <si>
    <t>Decile</t>
  </si>
  <si>
    <t>total</t>
  </si>
  <si>
    <t>Capture</t>
  </si>
  <si>
    <t>Total</t>
  </si>
  <si>
    <t>Train</t>
  </si>
  <si>
    <t>Test</t>
  </si>
  <si>
    <t>Grand Total</t>
  </si>
  <si>
    <t>OOT</t>
  </si>
  <si>
    <t>Cumulative responders</t>
  </si>
  <si>
    <t>Cumulative non-responders</t>
  </si>
  <si>
    <t>KS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</si>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</sst>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 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LR!$L$2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LR!$K$3:$K$12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LR!$L$3:$L$12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4DF7-A6EB-10E872EE2E90}"/>
            </c:ext>
          </c:extLst>
        </c:ser>
        <c:ser>
          <c:idx val="1"/>
          <c:order val="1"/>
          <c:tx>
            <c:strRef>
              <c:f>LR!$M$2</c:f>
              <c:strCache>
                <c:ptCount val="1"/>
                <c:pt idx="0">
                  <c:v>Capture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LR!$K$3:$K$12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LR!$M$3:$M$12</c:f>
              <c:numCache>
                <c:formatCode>0%</c:formatCode>
                <c:ptCount val="10"/>
                <c:pt idx="0">
                  <c:v>0.20121951219512196</c:v>
                </c:pt>
                <c:pt idx="1">
                  <c:v>0.40243902439024393</c:v>
                </c:pt>
                <c:pt idx="2">
                  <c:v>0.59756097560975618</c:v>
                </c:pt>
                <c:pt idx="3">
                  <c:v>0.76219512195121963</c:v>
                </c:pt>
                <c:pt idx="4">
                  <c:v>0.86585365853658547</c:v>
                </c:pt>
                <c:pt idx="5">
                  <c:v>0.9390243902439025</c:v>
                </c:pt>
                <c:pt idx="6">
                  <c:v>0.98170731707317083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B-4DF7-A6EB-10E872EE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581472"/>
        <c:axId val="1163576896"/>
      </c:lineChart>
      <c:catAx>
        <c:axId val="11635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76896"/>
        <c:crosses val="autoZero"/>
        <c:auto val="1"/>
        <c:lblAlgn val="ctr"/>
        <c:lblOffset val="100"/>
        <c:noMultiLvlLbl val="0"/>
      </c:catAx>
      <c:valAx>
        <c:axId val="11635768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LR!$L$17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LR!$K$18:$K$27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LR!$L$18:$L$27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4-402F-B831-B61D0D90253B}"/>
            </c:ext>
          </c:extLst>
        </c:ser>
        <c:ser>
          <c:idx val="1"/>
          <c:order val="1"/>
          <c:tx>
            <c:strRef>
              <c:f>LR!$M$17</c:f>
              <c:strCache>
                <c:ptCount val="1"/>
                <c:pt idx="0">
                  <c:v>Capture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LR!$K$18:$K$27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LR!$M$18:$M$27</c:f>
              <c:numCache>
                <c:formatCode>0%</c:formatCode>
                <c:ptCount val="10"/>
                <c:pt idx="0">
                  <c:v>0.20289855072463769</c:v>
                </c:pt>
                <c:pt idx="1">
                  <c:v>0.40579710144927539</c:v>
                </c:pt>
                <c:pt idx="2">
                  <c:v>0.57971014492753625</c:v>
                </c:pt>
                <c:pt idx="3">
                  <c:v>0.73913043478260865</c:v>
                </c:pt>
                <c:pt idx="4">
                  <c:v>0.84057971014492749</c:v>
                </c:pt>
                <c:pt idx="5">
                  <c:v>0.92753623188405787</c:v>
                </c:pt>
                <c:pt idx="6">
                  <c:v>0.9565217391304347</c:v>
                </c:pt>
                <c:pt idx="7">
                  <c:v>0.98550724637681153</c:v>
                </c:pt>
                <c:pt idx="8">
                  <c:v>0.99999999999999989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4-402F-B831-B61D0D90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11856"/>
        <c:axId val="739610608"/>
      </c:lineChart>
      <c:catAx>
        <c:axId val="7396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0608"/>
        <c:crosses val="autoZero"/>
        <c:auto val="1"/>
        <c:lblAlgn val="ctr"/>
        <c:lblOffset val="100"/>
        <c:noMultiLvlLbl val="0"/>
      </c:catAx>
      <c:valAx>
        <c:axId val="739610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OOT 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LR!$L$32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LR!$K$33:$K$42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LR!$L$33:$L$42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E-42AC-AE2B-7B7880E69CCF}"/>
            </c:ext>
          </c:extLst>
        </c:ser>
        <c:ser>
          <c:idx val="1"/>
          <c:order val="1"/>
          <c:tx>
            <c:strRef>
              <c:f>LR!$M$32</c:f>
              <c:strCache>
                <c:ptCount val="1"/>
                <c:pt idx="0">
                  <c:v>Capture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LR!$K$33:$K$42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LR!$M$33:$M$42</c:f>
              <c:numCache>
                <c:formatCode>0%</c:formatCode>
                <c:ptCount val="10"/>
                <c:pt idx="0">
                  <c:v>0.23529411764705882</c:v>
                </c:pt>
                <c:pt idx="1">
                  <c:v>0.47058823529411764</c:v>
                </c:pt>
                <c:pt idx="2">
                  <c:v>0.61764705882352944</c:v>
                </c:pt>
                <c:pt idx="3">
                  <c:v>0.79411764705882359</c:v>
                </c:pt>
                <c:pt idx="4">
                  <c:v>0.88235294117647067</c:v>
                </c:pt>
                <c:pt idx="5">
                  <c:v>0.97058823529411775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E-42AC-AE2B-7B7880E6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820704"/>
        <c:axId val="648823616"/>
      </c:lineChart>
      <c:catAx>
        <c:axId val="648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23616"/>
        <c:crosses val="autoZero"/>
        <c:auto val="1"/>
        <c:lblAlgn val="ctr"/>
        <c:lblOffset val="100"/>
        <c:noMultiLvlLbl val="0"/>
      </c:catAx>
      <c:valAx>
        <c:axId val="6488236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544512</xdr:colOff>
      <xdr:row>1</xdr:row>
      <xdr:rowOff>28574</xdr:rowOff>
    </xdr:from>
    <xdr:to>
      <xdr:col>19</xdr:col>
      <xdr:colOff>325437</xdr:colOff>
      <xdr:row>13</xdr:row>
      <xdr:rowOff>1586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1F387-6EEE-4951-8DAE-21950A495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15</xdr:row>
      <xdr:rowOff>131763</xdr:rowOff>
    </xdr:from>
    <xdr:to>
      <xdr:col>19</xdr:col>
      <xdr:colOff>249237</xdr:colOff>
      <xdr:row>28</xdr:row>
      <xdr:rowOff>46037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31EC7-0BC6-478A-9427-A4163B235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31</xdr:row>
      <xdr:rowOff>38100</xdr:rowOff>
    </xdr:from>
    <xdr:to>
      <xdr:col>20</xdr:col>
      <xdr:colOff>100013</xdr:colOff>
      <xdr:row>45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BB498-0D50-4C88-91D3-A0AE23D35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94C1-B784-4238-B09E-8BD749C6BCC8}">
  <dimension ref="A1:M44"/>
  <sheetViews>
    <sheetView showGridLines="0" tabSelected="1" zoomScale="80" zoomScaleNormal="80" workbookViewId="0">
      <selection activeCell="I4" sqref="I4"/>
    </sheetView>
  </sheetViews>
  <sheetFormatPr defaultRowHeight="14.5" x14ac:dyDescent="0.35"/>
  <cols>
    <col min="1" max="1" width="10.81640625" style="6" bestFit="1" customWidth="1"/>
    <col min="2" max="3" width="4.08984375" style="6" bestFit="1" customWidth="1"/>
    <col min="4" max="4" width="10.81640625" style="6" bestFit="1" customWidth="1"/>
    <col min="5" max="5" width="12.26953125" style="6" bestFit="1" customWidth="1"/>
    <col min="6" max="6" width="20.26953125" style="6" bestFit="1" customWidth="1"/>
    <col min="7" max="7" width="24.26953125" style="6" bestFit="1" customWidth="1"/>
    <col min="8" max="8" width="6.08984375" style="6" bestFit="1" customWidth="1"/>
    <col min="9" max="10" width="8.7265625" style="6"/>
    <col min="11" max="11" width="6.08984375" style="6" bestFit="1" customWidth="1"/>
    <col min="12" max="12" width="7.90625" style="1" bestFit="1" customWidth="1"/>
    <col min="13" max="13" width="7.6328125" style="1" bestFit="1" customWidth="1"/>
    <col min="14" max="16384" width="8.7265625" style="1"/>
  </cols>
  <sheetData>
    <row r="1" spans="1:13" x14ac:dyDescent="0.35">
      <c r="A1" s="6" t="s">
        <v>4</v>
      </c>
    </row>
    <row r="2" spans="1:13" x14ac:dyDescent="0.35">
      <c r="A2" s="7" t="s">
        <v>0</v>
      </c>
      <c r="B2" s="7">
        <v>0</v>
      </c>
      <c r="C2" s="7">
        <v>1</v>
      </c>
      <c r="D2" s="7" t="s">
        <v>1</v>
      </c>
      <c r="E2" s="7" t="s">
        <v>2</v>
      </c>
      <c r="F2" s="7" t="s">
        <v>8</v>
      </c>
      <c r="G2" s="7" t="s">
        <v>9</v>
      </c>
      <c r="H2" s="7" t="s">
        <v>10</v>
      </c>
      <c r="K2" s="7" t="s">
        <v>0</v>
      </c>
      <c r="L2" s="2" t="s">
        <v>11</v>
      </c>
      <c r="M2" s="2" t="s">
        <v>2</v>
      </c>
    </row>
    <row r="3" spans="1:13" x14ac:dyDescent="0.35">
      <c r="A3" s="7">
        <v>1</v>
      </c>
      <c r="B3" s="7"/>
      <c r="C3" s="7">
        <v>33</v>
      </c>
      <c r="D3" s="7">
        <v>33</v>
      </c>
      <c r="E3" s="8">
        <f>C3/$C$13</f>
        <v>0.20121951219512196</v>
      </c>
      <c r="F3" s="8">
        <f>E3</f>
        <v>0.20121951219512196</v>
      </c>
      <c r="G3" s="8">
        <f>B3/$B$13</f>
        <v>0</v>
      </c>
      <c r="H3" s="8">
        <f>F3-G3</f>
        <v>0.20121951219512196</v>
      </c>
      <c r="K3" s="7">
        <v>1</v>
      </c>
      <c r="L3" s="3">
        <v>0.1</v>
      </c>
      <c r="M3" s="3">
        <v>0.20121951219512196</v>
      </c>
    </row>
    <row r="4" spans="1:13" x14ac:dyDescent="0.35">
      <c r="A4" s="7">
        <v>2</v>
      </c>
      <c r="B4" s="7"/>
      <c r="C4" s="7">
        <v>33</v>
      </c>
      <c r="D4" s="7">
        <v>33</v>
      </c>
      <c r="E4" s="8">
        <f>C4/$C$13</f>
        <v>0.20121951219512196</v>
      </c>
      <c r="F4" s="8">
        <f>F3+E4</f>
        <v>0.40243902439024393</v>
      </c>
      <c r="G4" s="8">
        <f>G3+(B4/$B$13)</f>
        <v>0</v>
      </c>
      <c r="H4" s="8">
        <f t="shared" ref="H4:H12" si="0">F4-G4</f>
        <v>0.40243902439024393</v>
      </c>
      <c r="K4" s="7">
        <v>2</v>
      </c>
      <c r="L4" s="3">
        <v>0.2</v>
      </c>
      <c r="M4" s="3">
        <v>0.40243902439024393</v>
      </c>
    </row>
    <row r="5" spans="1:13" x14ac:dyDescent="0.35">
      <c r="A5" s="7">
        <v>3</v>
      </c>
      <c r="B5" s="7">
        <v>1</v>
      </c>
      <c r="C5" s="7">
        <v>32</v>
      </c>
      <c r="D5" s="7">
        <v>33</v>
      </c>
      <c r="E5" s="8">
        <f>C5/$C$13</f>
        <v>0.1951219512195122</v>
      </c>
      <c r="F5" s="8">
        <f t="shared" ref="F5:F12" si="1">F4+E5</f>
        <v>0.59756097560975618</v>
      </c>
      <c r="G5" s="8">
        <f>G4+(B5/$B$13)</f>
        <v>6.1728395061728392E-3</v>
      </c>
      <c r="H5" s="8">
        <f t="shared" si="0"/>
        <v>0.59138813610358332</v>
      </c>
      <c r="K5" s="7">
        <v>3</v>
      </c>
      <c r="L5" s="3">
        <v>0.3</v>
      </c>
      <c r="M5" s="3">
        <v>0.59756097560975618</v>
      </c>
    </row>
    <row r="6" spans="1:13" x14ac:dyDescent="0.35">
      <c r="A6" s="4">
        <v>4</v>
      </c>
      <c r="B6" s="4">
        <v>6</v>
      </c>
      <c r="C6" s="4">
        <v>27</v>
      </c>
      <c r="D6" s="4">
        <v>33</v>
      </c>
      <c r="E6" s="5">
        <f>C6/$C$13</f>
        <v>0.16463414634146342</v>
      </c>
      <c r="F6" s="5">
        <f t="shared" si="1"/>
        <v>0.76219512195121963</v>
      </c>
      <c r="G6" s="5">
        <f>G5+(B6/$B$13)</f>
        <v>4.3209876543209874E-2</v>
      </c>
      <c r="H6" s="5">
        <f t="shared" si="0"/>
        <v>0.71898524540800979</v>
      </c>
      <c r="K6" s="7">
        <v>4</v>
      </c>
      <c r="L6" s="3">
        <v>0.4</v>
      </c>
      <c r="M6" s="3">
        <v>0.76219512195121963</v>
      </c>
    </row>
    <row r="7" spans="1:13" x14ac:dyDescent="0.35">
      <c r="A7" s="7">
        <v>5</v>
      </c>
      <c r="B7" s="7">
        <v>16</v>
      </c>
      <c r="C7" s="7">
        <v>17</v>
      </c>
      <c r="D7" s="7">
        <v>33</v>
      </c>
      <c r="E7" s="8">
        <f>C7/$C$13</f>
        <v>0.10365853658536585</v>
      </c>
      <c r="F7" s="8">
        <f t="shared" si="1"/>
        <v>0.86585365853658547</v>
      </c>
      <c r="G7" s="8">
        <f>G6+(B7/$B$13)</f>
        <v>0.1419753086419753</v>
      </c>
      <c r="H7" s="8">
        <f t="shared" si="0"/>
        <v>0.7238783498946102</v>
      </c>
      <c r="K7" s="7">
        <v>5</v>
      </c>
      <c r="L7" s="3">
        <v>0.5</v>
      </c>
      <c r="M7" s="3">
        <v>0.86585365853658547</v>
      </c>
    </row>
    <row r="8" spans="1:13" x14ac:dyDescent="0.35">
      <c r="A8" s="7">
        <v>6</v>
      </c>
      <c r="B8" s="7">
        <v>21</v>
      </c>
      <c r="C8" s="7">
        <v>12</v>
      </c>
      <c r="D8" s="7">
        <v>33</v>
      </c>
      <c r="E8" s="8">
        <f>C8/$C$13</f>
        <v>7.3170731707317069E-2</v>
      </c>
      <c r="F8" s="8">
        <f t="shared" si="1"/>
        <v>0.9390243902439025</v>
      </c>
      <c r="G8" s="8">
        <f>G7+(B8/$B$13)</f>
        <v>0.27160493827160492</v>
      </c>
      <c r="H8" s="8">
        <f t="shared" si="0"/>
        <v>0.66741945197229757</v>
      </c>
      <c r="K8" s="7">
        <v>6</v>
      </c>
      <c r="L8" s="3">
        <v>0.6</v>
      </c>
      <c r="M8" s="3">
        <v>0.9390243902439025</v>
      </c>
    </row>
    <row r="9" spans="1:13" x14ac:dyDescent="0.35">
      <c r="A9" s="7">
        <v>7</v>
      </c>
      <c r="B9" s="7">
        <v>25</v>
      </c>
      <c r="C9" s="7">
        <v>7</v>
      </c>
      <c r="D9" s="7">
        <v>32</v>
      </c>
      <c r="E9" s="8">
        <f>C9/$C$13</f>
        <v>4.2682926829268296E-2</v>
      </c>
      <c r="F9" s="8">
        <f t="shared" si="1"/>
        <v>0.98170731707317083</v>
      </c>
      <c r="G9" s="8">
        <f>G8+(B9/$B$13)</f>
        <v>0.42592592592592593</v>
      </c>
      <c r="H9" s="8">
        <f t="shared" si="0"/>
        <v>0.5557813911472449</v>
      </c>
      <c r="K9" s="7">
        <v>7</v>
      </c>
      <c r="L9" s="3">
        <v>0.7</v>
      </c>
      <c r="M9" s="3">
        <v>0.98170731707317083</v>
      </c>
    </row>
    <row r="10" spans="1:13" x14ac:dyDescent="0.35">
      <c r="A10" s="7">
        <v>8</v>
      </c>
      <c r="B10" s="7">
        <v>29</v>
      </c>
      <c r="C10" s="7">
        <v>3</v>
      </c>
      <c r="D10" s="7">
        <v>32</v>
      </c>
      <c r="E10" s="8">
        <f>C10/$C$13</f>
        <v>1.8292682926829267E-2</v>
      </c>
      <c r="F10" s="8">
        <f t="shared" si="1"/>
        <v>1</v>
      </c>
      <c r="G10" s="8">
        <f>G9+(B10/$B$13)</f>
        <v>0.60493827160493829</v>
      </c>
      <c r="H10" s="8">
        <f t="shared" si="0"/>
        <v>0.39506172839506171</v>
      </c>
      <c r="K10" s="7">
        <v>8</v>
      </c>
      <c r="L10" s="3">
        <v>0.8</v>
      </c>
      <c r="M10" s="3">
        <v>1</v>
      </c>
    </row>
    <row r="11" spans="1:13" x14ac:dyDescent="0.35">
      <c r="A11" s="7">
        <v>9</v>
      </c>
      <c r="B11" s="7">
        <v>32</v>
      </c>
      <c r="C11" s="7"/>
      <c r="D11" s="7">
        <v>32</v>
      </c>
      <c r="E11" s="8">
        <f>C11/$C$13</f>
        <v>0</v>
      </c>
      <c r="F11" s="8">
        <f t="shared" si="1"/>
        <v>1</v>
      </c>
      <c r="G11" s="8">
        <f>G10+(B11/$B$13)</f>
        <v>0.80246913580246915</v>
      </c>
      <c r="H11" s="8">
        <f t="shared" si="0"/>
        <v>0.19753086419753085</v>
      </c>
      <c r="K11" s="7">
        <v>9</v>
      </c>
      <c r="L11" s="3">
        <v>0.9</v>
      </c>
      <c r="M11" s="3">
        <v>1</v>
      </c>
    </row>
    <row r="12" spans="1:13" x14ac:dyDescent="0.35">
      <c r="A12" s="7">
        <v>10</v>
      </c>
      <c r="B12" s="7">
        <v>32</v>
      </c>
      <c r="C12" s="7"/>
      <c r="D12" s="7">
        <v>32</v>
      </c>
      <c r="E12" s="8">
        <f>C12/$C$13</f>
        <v>0</v>
      </c>
      <c r="F12" s="8">
        <f t="shared" si="1"/>
        <v>1</v>
      </c>
      <c r="G12" s="8">
        <f>G11+(B12/$B$13)</f>
        <v>1</v>
      </c>
      <c r="H12" s="8">
        <f t="shared" si="0"/>
        <v>0</v>
      </c>
      <c r="K12" s="7">
        <v>10</v>
      </c>
      <c r="L12" s="3">
        <v>1</v>
      </c>
      <c r="M12" s="3">
        <v>1</v>
      </c>
    </row>
    <row r="13" spans="1:13" x14ac:dyDescent="0.35">
      <c r="A13" s="7" t="s">
        <v>3</v>
      </c>
      <c r="B13" s="7">
        <f>SUM(B3:B12)</f>
        <v>162</v>
      </c>
      <c r="C13" s="7">
        <f>SUM(C3:C12)</f>
        <v>164</v>
      </c>
      <c r="D13" s="7">
        <f>SUM(D3:D12)</f>
        <v>326</v>
      </c>
      <c r="E13" s="7"/>
      <c r="F13" s="7"/>
      <c r="G13" s="7"/>
      <c r="H13" s="7"/>
    </row>
    <row r="16" spans="1:13" x14ac:dyDescent="0.35">
      <c r="A16" s="6" t="s">
        <v>5</v>
      </c>
    </row>
    <row r="17" spans="1:13" x14ac:dyDescent="0.35">
      <c r="A17" s="7" t="s">
        <v>0</v>
      </c>
      <c r="B17" s="7">
        <v>0</v>
      </c>
      <c r="C17" s="7">
        <v>1</v>
      </c>
      <c r="D17" s="7" t="s">
        <v>6</v>
      </c>
      <c r="E17" s="7" t="s">
        <v>2</v>
      </c>
      <c r="F17" s="7" t="s">
        <v>8</v>
      </c>
      <c r="G17" s="7" t="s">
        <v>9</v>
      </c>
      <c r="H17" s="7" t="s">
        <v>10</v>
      </c>
      <c r="K17" s="7" t="s">
        <v>0</v>
      </c>
      <c r="L17" s="2" t="s">
        <v>11</v>
      </c>
      <c r="M17" s="2" t="s">
        <v>2</v>
      </c>
    </row>
    <row r="18" spans="1:13" x14ac:dyDescent="0.35">
      <c r="A18" s="7">
        <v>1</v>
      </c>
      <c r="B18" s="7"/>
      <c r="C18" s="7">
        <v>14</v>
      </c>
      <c r="D18" s="7">
        <v>14</v>
      </c>
      <c r="E18" s="8">
        <f>C18/$C$28</f>
        <v>0.20289855072463769</v>
      </c>
      <c r="F18" s="8">
        <f>E18</f>
        <v>0.20289855072463769</v>
      </c>
      <c r="G18" s="8">
        <f>B18/$B$43</f>
        <v>0</v>
      </c>
      <c r="H18" s="8">
        <f>F18-G18</f>
        <v>0.20289855072463769</v>
      </c>
      <c r="K18" s="7">
        <v>1</v>
      </c>
      <c r="L18" s="3">
        <v>0.1</v>
      </c>
      <c r="M18" s="3">
        <v>0.20289855072463769</v>
      </c>
    </row>
    <row r="19" spans="1:13" x14ac:dyDescent="0.35">
      <c r="A19" s="7">
        <v>2</v>
      </c>
      <c r="B19" s="7"/>
      <c r="C19" s="7">
        <v>14</v>
      </c>
      <c r="D19" s="7">
        <v>14</v>
      </c>
      <c r="E19" s="8">
        <f>C19/$C$28</f>
        <v>0.20289855072463769</v>
      </c>
      <c r="F19" s="8">
        <f>F18+E19</f>
        <v>0.40579710144927539</v>
      </c>
      <c r="G19" s="8">
        <f>G18+(B19/$B$28)</f>
        <v>0</v>
      </c>
      <c r="H19" s="8">
        <f t="shared" ref="H19:H26" si="2">F19-G19</f>
        <v>0.40579710144927539</v>
      </c>
      <c r="K19" s="7">
        <v>2</v>
      </c>
      <c r="L19" s="3">
        <v>0.2</v>
      </c>
      <c r="M19" s="3">
        <v>0.40579710144927539</v>
      </c>
    </row>
    <row r="20" spans="1:13" x14ac:dyDescent="0.35">
      <c r="A20" s="7">
        <v>3</v>
      </c>
      <c r="B20" s="7">
        <v>2</v>
      </c>
      <c r="C20" s="7">
        <v>12</v>
      </c>
      <c r="D20" s="7">
        <v>14</v>
      </c>
      <c r="E20" s="8">
        <f>C20/$C$28</f>
        <v>0.17391304347826086</v>
      </c>
      <c r="F20" s="8">
        <f t="shared" ref="F20:F28" si="3">F19+E20</f>
        <v>0.57971014492753625</v>
      </c>
      <c r="G20" s="8">
        <f>G19+(B20/$B$28)</f>
        <v>2.8985507246376812E-2</v>
      </c>
      <c r="H20" s="8">
        <f t="shared" si="2"/>
        <v>0.55072463768115942</v>
      </c>
      <c r="K20" s="7">
        <v>3</v>
      </c>
      <c r="L20" s="3">
        <v>0.3</v>
      </c>
      <c r="M20" s="3">
        <v>0.57971014492753625</v>
      </c>
    </row>
    <row r="21" spans="1:13" x14ac:dyDescent="0.35">
      <c r="A21" s="4">
        <v>4</v>
      </c>
      <c r="B21" s="4">
        <v>3</v>
      </c>
      <c r="C21" s="4">
        <v>11</v>
      </c>
      <c r="D21" s="4">
        <v>14</v>
      </c>
      <c r="E21" s="5">
        <f>C21/$C$28</f>
        <v>0.15942028985507245</v>
      </c>
      <c r="F21" s="5">
        <f t="shared" si="3"/>
        <v>0.73913043478260865</v>
      </c>
      <c r="G21" s="5">
        <f>G20+(B21/$B$28)</f>
        <v>7.2463768115942032E-2</v>
      </c>
      <c r="H21" s="5">
        <f t="shared" si="2"/>
        <v>0.66666666666666663</v>
      </c>
      <c r="K21" s="7">
        <v>4</v>
      </c>
      <c r="L21" s="3">
        <v>0.4</v>
      </c>
      <c r="M21" s="3">
        <v>0.73913043478260865</v>
      </c>
    </row>
    <row r="22" spans="1:13" x14ac:dyDescent="0.35">
      <c r="A22" s="7">
        <v>5</v>
      </c>
      <c r="B22" s="7">
        <v>7</v>
      </c>
      <c r="C22" s="7">
        <v>7</v>
      </c>
      <c r="D22" s="7">
        <v>14</v>
      </c>
      <c r="E22" s="8">
        <f>C22/$C$28</f>
        <v>0.10144927536231885</v>
      </c>
      <c r="F22" s="8">
        <f t="shared" si="3"/>
        <v>0.84057971014492749</v>
      </c>
      <c r="G22" s="8">
        <f>G21+(B22/$B$28)</f>
        <v>0.17391304347826086</v>
      </c>
      <c r="H22" s="8">
        <f t="shared" si="2"/>
        <v>0.66666666666666663</v>
      </c>
      <c r="K22" s="7">
        <v>5</v>
      </c>
      <c r="L22" s="3">
        <v>0.5</v>
      </c>
      <c r="M22" s="3">
        <v>0.84057971014492749</v>
      </c>
    </row>
    <row r="23" spans="1:13" x14ac:dyDescent="0.35">
      <c r="A23" s="7">
        <v>6</v>
      </c>
      <c r="B23" s="7">
        <v>8</v>
      </c>
      <c r="C23" s="7">
        <v>6</v>
      </c>
      <c r="D23" s="7">
        <v>14</v>
      </c>
      <c r="E23" s="8">
        <f>C23/$C$28</f>
        <v>8.6956521739130432E-2</v>
      </c>
      <c r="F23" s="8">
        <f t="shared" si="3"/>
        <v>0.92753623188405787</v>
      </c>
      <c r="G23" s="8">
        <f>G22+(B23/$B$28)</f>
        <v>0.28985507246376813</v>
      </c>
      <c r="H23" s="8">
        <f t="shared" si="2"/>
        <v>0.6376811594202898</v>
      </c>
      <c r="K23" s="7">
        <v>6</v>
      </c>
      <c r="L23" s="3">
        <v>0.6</v>
      </c>
      <c r="M23" s="3">
        <v>0.92753623188405787</v>
      </c>
    </row>
    <row r="24" spans="1:13" x14ac:dyDescent="0.35">
      <c r="A24" s="7">
        <v>7</v>
      </c>
      <c r="B24" s="7">
        <v>12</v>
      </c>
      <c r="C24" s="7">
        <v>2</v>
      </c>
      <c r="D24" s="7">
        <v>14</v>
      </c>
      <c r="E24" s="8">
        <f>C24/$C$28</f>
        <v>2.8985507246376812E-2</v>
      </c>
      <c r="F24" s="8">
        <f t="shared" si="3"/>
        <v>0.9565217391304347</v>
      </c>
      <c r="G24" s="8">
        <f>G23+(B24/$B$28)</f>
        <v>0.46376811594202899</v>
      </c>
      <c r="H24" s="8">
        <f t="shared" si="2"/>
        <v>0.49275362318840571</v>
      </c>
      <c r="K24" s="7">
        <v>7</v>
      </c>
      <c r="L24" s="3">
        <v>0.7</v>
      </c>
      <c r="M24" s="3">
        <v>0.9565217391304347</v>
      </c>
    </row>
    <row r="25" spans="1:13" x14ac:dyDescent="0.35">
      <c r="A25" s="7">
        <v>8</v>
      </c>
      <c r="B25" s="7">
        <v>12</v>
      </c>
      <c r="C25" s="7">
        <v>2</v>
      </c>
      <c r="D25" s="7">
        <v>14</v>
      </c>
      <c r="E25" s="8">
        <f>C25/$C$28</f>
        <v>2.8985507246376812E-2</v>
      </c>
      <c r="F25" s="8">
        <f t="shared" si="3"/>
        <v>0.98550724637681153</v>
      </c>
      <c r="G25" s="8">
        <f>G24+(B25/$B$28)</f>
        <v>0.6376811594202898</v>
      </c>
      <c r="H25" s="8">
        <f t="shared" si="2"/>
        <v>0.34782608695652173</v>
      </c>
      <c r="K25" s="7">
        <v>8</v>
      </c>
      <c r="L25" s="3">
        <v>0.8</v>
      </c>
      <c r="M25" s="3">
        <v>0.98550724637681153</v>
      </c>
    </row>
    <row r="26" spans="1:13" x14ac:dyDescent="0.35">
      <c r="A26" s="7">
        <v>9</v>
      </c>
      <c r="B26" s="7">
        <v>12</v>
      </c>
      <c r="C26" s="7">
        <v>1</v>
      </c>
      <c r="D26" s="7">
        <v>13</v>
      </c>
      <c r="E26" s="8">
        <f>C26/$C$28</f>
        <v>1.4492753623188406E-2</v>
      </c>
      <c r="F26" s="8">
        <f t="shared" si="3"/>
        <v>0.99999999999999989</v>
      </c>
      <c r="G26" s="8">
        <f>G25+(B26/$B$28)</f>
        <v>0.81159420289855067</v>
      </c>
      <c r="H26" s="8">
        <f t="shared" si="2"/>
        <v>0.18840579710144922</v>
      </c>
      <c r="K26" s="7">
        <v>9</v>
      </c>
      <c r="L26" s="3">
        <v>0.9</v>
      </c>
      <c r="M26" s="3">
        <v>0.99999999999999989</v>
      </c>
    </row>
    <row r="27" spans="1:13" x14ac:dyDescent="0.35">
      <c r="A27" s="7">
        <v>10</v>
      </c>
      <c r="B27" s="7">
        <v>13</v>
      </c>
      <c r="C27" s="7"/>
      <c r="D27" s="7">
        <v>13</v>
      </c>
      <c r="E27" s="8">
        <f>C27/$C$28</f>
        <v>0</v>
      </c>
      <c r="F27" s="8">
        <f t="shared" si="3"/>
        <v>0.99999999999999989</v>
      </c>
      <c r="G27" s="8">
        <f>G26+(B27/$B$28)</f>
        <v>1</v>
      </c>
      <c r="H27" s="8"/>
      <c r="K27" s="7">
        <v>10</v>
      </c>
      <c r="L27" s="3">
        <v>1</v>
      </c>
      <c r="M27" s="3">
        <v>0.99999999999999989</v>
      </c>
    </row>
    <row r="28" spans="1:13" x14ac:dyDescent="0.35">
      <c r="A28" s="7" t="s">
        <v>6</v>
      </c>
      <c r="B28" s="7">
        <v>69</v>
      </c>
      <c r="C28" s="7">
        <v>69</v>
      </c>
      <c r="D28" s="7">
        <v>138</v>
      </c>
      <c r="E28" s="8">
        <f>C28/$C$28</f>
        <v>1</v>
      </c>
      <c r="F28" s="8">
        <f t="shared" si="3"/>
        <v>2</v>
      </c>
      <c r="G28" s="8">
        <f>G27+(B28/$B$28)</f>
        <v>2</v>
      </c>
      <c r="H28" s="8"/>
    </row>
    <row r="31" spans="1:13" x14ac:dyDescent="0.35">
      <c r="A31" s="6" t="s">
        <v>7</v>
      </c>
    </row>
    <row r="32" spans="1:13" x14ac:dyDescent="0.35">
      <c r="A32" s="7" t="s">
        <v>0</v>
      </c>
      <c r="B32" s="7">
        <v>0</v>
      </c>
      <c r="C32" s="7">
        <v>1</v>
      </c>
      <c r="D32" s="7" t="s">
        <v>6</v>
      </c>
      <c r="E32" s="7" t="s">
        <v>2</v>
      </c>
      <c r="F32" s="7" t="s">
        <v>8</v>
      </c>
      <c r="G32" s="7" t="s">
        <v>9</v>
      </c>
      <c r="H32" s="7" t="s">
        <v>10</v>
      </c>
      <c r="K32" s="7" t="s">
        <v>0</v>
      </c>
      <c r="L32" s="2" t="s">
        <v>11</v>
      </c>
      <c r="M32" s="2" t="s">
        <v>2</v>
      </c>
    </row>
    <row r="33" spans="1:13" x14ac:dyDescent="0.35">
      <c r="A33" s="7">
        <v>1</v>
      </c>
      <c r="B33" s="7"/>
      <c r="C33" s="7">
        <v>8</v>
      </c>
      <c r="D33" s="7">
        <v>8</v>
      </c>
      <c r="E33" s="8">
        <f>C33/$C$43</f>
        <v>0.23529411764705882</v>
      </c>
      <c r="F33" s="8">
        <f>E33</f>
        <v>0.23529411764705882</v>
      </c>
      <c r="G33" s="8">
        <f>B33/$B$43</f>
        <v>0</v>
      </c>
      <c r="H33" s="8">
        <f>F33-G33</f>
        <v>0.23529411764705882</v>
      </c>
      <c r="K33" s="7">
        <v>1</v>
      </c>
      <c r="L33" s="3">
        <v>0.1</v>
      </c>
      <c r="M33" s="3">
        <v>0.23529411764705882</v>
      </c>
    </row>
    <row r="34" spans="1:13" x14ac:dyDescent="0.35">
      <c r="A34" s="7">
        <v>2</v>
      </c>
      <c r="B34" s="7"/>
      <c r="C34" s="7">
        <v>8</v>
      </c>
      <c r="D34" s="7">
        <v>8</v>
      </c>
      <c r="E34" s="8">
        <f>C34/$C$43</f>
        <v>0.23529411764705882</v>
      </c>
      <c r="F34" s="8">
        <f>F33+E34</f>
        <v>0.47058823529411764</v>
      </c>
      <c r="G34" s="8">
        <f>G33+(B34/$B$43)</f>
        <v>0</v>
      </c>
      <c r="H34" s="8">
        <f t="shared" ref="H34:H43" si="4">F34-G34</f>
        <v>0.47058823529411764</v>
      </c>
      <c r="K34" s="7">
        <v>2</v>
      </c>
      <c r="L34" s="3">
        <v>0.2</v>
      </c>
      <c r="M34" s="3">
        <v>0.47058823529411764</v>
      </c>
    </row>
    <row r="35" spans="1:13" x14ac:dyDescent="0.35">
      <c r="A35" s="7">
        <v>3</v>
      </c>
      <c r="B35" s="7">
        <v>3</v>
      </c>
      <c r="C35" s="7">
        <v>5</v>
      </c>
      <c r="D35" s="7">
        <v>8</v>
      </c>
      <c r="E35" s="8">
        <f>C35/$C$43</f>
        <v>0.14705882352941177</v>
      </c>
      <c r="F35" s="8">
        <f t="shared" ref="F35:F43" si="5">F34+E35</f>
        <v>0.61764705882352944</v>
      </c>
      <c r="G35" s="8">
        <f>G34+(B35/$B$43)</f>
        <v>6.6666666666666666E-2</v>
      </c>
      <c r="H35" s="8">
        <f t="shared" si="4"/>
        <v>0.55098039215686279</v>
      </c>
      <c r="K35" s="7">
        <v>3</v>
      </c>
      <c r="L35" s="3">
        <v>0.3</v>
      </c>
      <c r="M35" s="3">
        <v>0.61764705882352944</v>
      </c>
    </row>
    <row r="36" spans="1:13" x14ac:dyDescent="0.35">
      <c r="A36" s="4">
        <v>4</v>
      </c>
      <c r="B36" s="4">
        <v>2</v>
      </c>
      <c r="C36" s="4">
        <v>6</v>
      </c>
      <c r="D36" s="4">
        <v>8</v>
      </c>
      <c r="E36" s="5">
        <f>C36/$C$43</f>
        <v>0.17647058823529413</v>
      </c>
      <c r="F36" s="5">
        <f t="shared" si="5"/>
        <v>0.79411764705882359</v>
      </c>
      <c r="G36" s="5">
        <f>G35+(B36/$B$43)</f>
        <v>0.1111111111111111</v>
      </c>
      <c r="H36" s="5">
        <f t="shared" si="4"/>
        <v>0.68300653594771243</v>
      </c>
      <c r="K36" s="7">
        <v>4</v>
      </c>
      <c r="L36" s="3">
        <v>0.4</v>
      </c>
      <c r="M36" s="3">
        <v>0.79411764705882359</v>
      </c>
    </row>
    <row r="37" spans="1:13" x14ac:dyDescent="0.35">
      <c r="A37" s="7">
        <v>5</v>
      </c>
      <c r="B37" s="7">
        <v>5</v>
      </c>
      <c r="C37" s="7">
        <v>3</v>
      </c>
      <c r="D37" s="7">
        <v>8</v>
      </c>
      <c r="E37" s="8">
        <f>C37/$C$43</f>
        <v>8.8235294117647065E-2</v>
      </c>
      <c r="F37" s="8">
        <f t="shared" si="5"/>
        <v>0.88235294117647067</v>
      </c>
      <c r="G37" s="8">
        <f>G36+(B37/$B$43)</f>
        <v>0.22222222222222221</v>
      </c>
      <c r="H37" s="8">
        <f t="shared" si="4"/>
        <v>0.66013071895424846</v>
      </c>
      <c r="K37" s="7">
        <v>5</v>
      </c>
      <c r="L37" s="3">
        <v>0.5</v>
      </c>
      <c r="M37" s="3">
        <v>0.88235294117647067</v>
      </c>
    </row>
    <row r="38" spans="1:13" x14ac:dyDescent="0.35">
      <c r="A38" s="7">
        <v>6</v>
      </c>
      <c r="B38" s="7">
        <v>5</v>
      </c>
      <c r="C38" s="7">
        <v>3</v>
      </c>
      <c r="D38" s="7">
        <v>8</v>
      </c>
      <c r="E38" s="8">
        <f>C38/$C$43</f>
        <v>8.8235294117647065E-2</v>
      </c>
      <c r="F38" s="8">
        <f t="shared" si="5"/>
        <v>0.97058823529411775</v>
      </c>
      <c r="G38" s="8">
        <f>G37+(B38/$B$43)</f>
        <v>0.33333333333333331</v>
      </c>
      <c r="H38" s="8">
        <f t="shared" si="4"/>
        <v>0.63725490196078449</v>
      </c>
      <c r="K38" s="7">
        <v>6</v>
      </c>
      <c r="L38" s="3">
        <v>0.6</v>
      </c>
      <c r="M38" s="3">
        <v>0.97058823529411775</v>
      </c>
    </row>
    <row r="39" spans="1:13" x14ac:dyDescent="0.35">
      <c r="A39" s="7">
        <v>7</v>
      </c>
      <c r="B39" s="7">
        <v>7</v>
      </c>
      <c r="C39" s="7">
        <v>1</v>
      </c>
      <c r="D39" s="7">
        <v>8</v>
      </c>
      <c r="E39" s="8">
        <f>C39/$C$43</f>
        <v>2.9411764705882353E-2</v>
      </c>
      <c r="F39" s="8">
        <f t="shared" si="5"/>
        <v>1</v>
      </c>
      <c r="G39" s="8">
        <f>G38+(B39/$B$43)</f>
        <v>0.48888888888888887</v>
      </c>
      <c r="H39" s="8">
        <f t="shared" si="4"/>
        <v>0.51111111111111107</v>
      </c>
      <c r="K39" s="7">
        <v>7</v>
      </c>
      <c r="L39" s="3">
        <v>0.7</v>
      </c>
      <c r="M39" s="3">
        <v>1</v>
      </c>
    </row>
    <row r="40" spans="1:13" x14ac:dyDescent="0.35">
      <c r="A40" s="7">
        <v>8</v>
      </c>
      <c r="B40" s="7">
        <v>8</v>
      </c>
      <c r="C40" s="7"/>
      <c r="D40" s="7">
        <v>8</v>
      </c>
      <c r="E40" s="8">
        <f>C40/$C$43</f>
        <v>0</v>
      </c>
      <c r="F40" s="8">
        <f t="shared" si="5"/>
        <v>1</v>
      </c>
      <c r="G40" s="8">
        <f>G39+(B40/$B$43)</f>
        <v>0.66666666666666663</v>
      </c>
      <c r="H40" s="8">
        <f t="shared" si="4"/>
        <v>0.33333333333333337</v>
      </c>
      <c r="K40" s="7">
        <v>8</v>
      </c>
      <c r="L40" s="3">
        <v>0.8</v>
      </c>
      <c r="M40" s="3">
        <v>1</v>
      </c>
    </row>
    <row r="41" spans="1:13" x14ac:dyDescent="0.35">
      <c r="A41" s="7">
        <v>9</v>
      </c>
      <c r="B41" s="7">
        <v>8</v>
      </c>
      <c r="C41" s="7"/>
      <c r="D41" s="7">
        <v>8</v>
      </c>
      <c r="E41" s="8">
        <f>C41/$C$43</f>
        <v>0</v>
      </c>
      <c r="F41" s="8">
        <f t="shared" si="5"/>
        <v>1</v>
      </c>
      <c r="G41" s="8">
        <f>G40+(B41/$B$43)</f>
        <v>0.84444444444444444</v>
      </c>
      <c r="H41" s="8">
        <f t="shared" si="4"/>
        <v>0.15555555555555556</v>
      </c>
      <c r="K41" s="7">
        <v>9</v>
      </c>
      <c r="L41" s="3">
        <v>0.9</v>
      </c>
      <c r="M41" s="3">
        <v>1</v>
      </c>
    </row>
    <row r="42" spans="1:13" x14ac:dyDescent="0.35">
      <c r="A42" s="7">
        <v>10</v>
      </c>
      <c r="B42" s="7">
        <v>7</v>
      </c>
      <c r="C42" s="7"/>
      <c r="D42" s="7">
        <v>7</v>
      </c>
      <c r="E42" s="8">
        <f>C42/$C$43</f>
        <v>0</v>
      </c>
      <c r="F42" s="8">
        <f t="shared" si="5"/>
        <v>1</v>
      </c>
      <c r="G42" s="8">
        <f>G41+(B42/$B$43)</f>
        <v>1</v>
      </c>
      <c r="H42" s="8">
        <f t="shared" si="4"/>
        <v>0</v>
      </c>
      <c r="K42" s="7">
        <v>10</v>
      </c>
      <c r="L42" s="3">
        <v>1</v>
      </c>
      <c r="M42" s="3">
        <v>1</v>
      </c>
    </row>
    <row r="43" spans="1:13" x14ac:dyDescent="0.35">
      <c r="A43" s="7" t="s">
        <v>6</v>
      </c>
      <c r="B43" s="7">
        <v>45</v>
      </c>
      <c r="C43" s="7">
        <v>34</v>
      </c>
      <c r="D43" s="7">
        <v>79</v>
      </c>
      <c r="E43" s="8">
        <f>C43/$C$43</f>
        <v>1</v>
      </c>
      <c r="F43" s="8">
        <f t="shared" si="5"/>
        <v>2</v>
      </c>
      <c r="G43" s="8">
        <f>G42+(B43/$B$43)</f>
        <v>2</v>
      </c>
      <c r="H43" s="8">
        <f t="shared" si="4"/>
        <v>0</v>
      </c>
    </row>
    <row r="44" spans="1:13" x14ac:dyDescent="0.35">
      <c r="H44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</dc:creator>
  <cp:lastModifiedBy>Shweta</cp:lastModifiedBy>
  <dcterms:created xsi:type="dcterms:W3CDTF">2021-07-22T23:05:17Z</dcterms:created>
  <dcterms:modified xsi:type="dcterms:W3CDTF">2021-07-26T00:36:46Z</dcterms:modified>
</cp:coreProperties>
</file>