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urfit Class\Trimester 3\Sports\research project\Modified data\reports\"/>
    </mc:Choice>
  </mc:AlternateContent>
  <xr:revisionPtr revIDLastSave="0" documentId="13_ncr:1_{DF01F9D0-5467-4155-8113-48C6BB8A89E0}" xr6:coauthVersionLast="47" xr6:coauthVersionMax="47" xr10:uidLastSave="{00000000-0000-0000-0000-000000000000}"/>
  <bookViews>
    <workbookView xWindow="-110" yWindow="-110" windowWidth="19420" windowHeight="10420" activeTab="4" xr2:uid="{E53783AC-AC34-4DD1-B6D4-9A09A72EC6CD}"/>
  </bookViews>
  <sheets>
    <sheet name="VIF1" sheetId="1" r:id="rId1"/>
    <sheet name="VIF2" sheetId="2" r:id="rId2"/>
    <sheet name="VIF3" sheetId="3" r:id="rId3"/>
    <sheet name=" Subsetting of data frame" sheetId="4" r:id="rId4"/>
    <sheet name="IV after VIF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7" i="5"/>
  <c r="F7" i="5" s="1"/>
  <c r="D24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1" i="4"/>
  <c r="G6" i="3"/>
  <c r="G6" i="2"/>
  <c r="H14" i="1" l="1"/>
</calcChain>
</file>

<file path=xl/sharedStrings.xml><?xml version="1.0" encoding="utf-8"?>
<sst xmlns="http://schemas.openxmlformats.org/spreadsheetml/2006/main" count="209" uniqueCount="55">
  <si>
    <t>Type_of_Match</t>
  </si>
  <si>
    <t>series_name</t>
  </si>
  <si>
    <t>toss_selection</t>
  </si>
  <si>
    <t>venue_id</t>
  </si>
  <si>
    <t>Home_Team_Win</t>
  </si>
  <si>
    <t>Toss_Winner_Win</t>
  </si>
  <si>
    <t>Team1_stats.all_outs</t>
  </si>
  <si>
    <t>Team1_stats.points.all_out</t>
  </si>
  <si>
    <t>Team1_stats.points.extras</t>
  </si>
  <si>
    <t>Team1_stats.points.raid_points.raid_bonus</t>
  </si>
  <si>
    <t>Team1_stats.points.raid_points.total</t>
  </si>
  <si>
    <t>Team1_stats.points.tackle_points.capture</t>
  </si>
  <si>
    <t>Team1_stats.points.tackle_points.capture_bonus</t>
  </si>
  <si>
    <t>Team1_stats.points.tackle_points.total</t>
  </si>
  <si>
    <t>Team1_stats.raids.Empty</t>
  </si>
  <si>
    <t>Team1_stats.raids.successful</t>
  </si>
  <si>
    <t>Team1_raids_successful_rate</t>
  </si>
  <si>
    <t>Team1_stats.raids.super_raids</t>
  </si>
  <si>
    <t>Team1_stats.raids.total</t>
  </si>
  <si>
    <t>Team1_stats.raids.unsuccessful</t>
  </si>
  <si>
    <t>Team1_stats.tackles.successful</t>
  </si>
  <si>
    <t>Team1_Tackle_successful_rate</t>
  </si>
  <si>
    <t>Team1_stats.tackles.super_tackles</t>
  </si>
  <si>
    <t>Team1_stats.tackles.total</t>
  </si>
  <si>
    <t>Team1_Red_Cards</t>
  </si>
  <si>
    <t>Team1_Yellow_Cards</t>
  </si>
  <si>
    <t>Team1_Green_cards</t>
  </si>
  <si>
    <t>Team2_stats.all_outs</t>
  </si>
  <si>
    <t>Team2_stats.points.all_out</t>
  </si>
  <si>
    <t>Team2_stats.points.extras</t>
  </si>
  <si>
    <t>Team2_stats.points.raid_points.raid_bonus</t>
  </si>
  <si>
    <t>Team2_stats.points.tackle_points.capture</t>
  </si>
  <si>
    <t>Team2_stats.points.tackle_points.capture_bonus</t>
  </si>
  <si>
    <t>Team2_stats.raids.Empty</t>
  </si>
  <si>
    <t>Team2_stats.raids.successful</t>
  </si>
  <si>
    <t>Team2_Raid_successful_rate</t>
  </si>
  <si>
    <t>Team2_stats.raids.super_raids</t>
  </si>
  <si>
    <t>Team2_stats.raids.total</t>
  </si>
  <si>
    <t>Team2_stats.raids.unsuccessful</t>
  </si>
  <si>
    <t>Team2_stats.tackles.successful</t>
  </si>
  <si>
    <t>Team2_tackle_successful_rate</t>
  </si>
  <si>
    <t>Team2_stats.tackles.super_tackles</t>
  </si>
  <si>
    <t>Team2_stats.tackles.total</t>
  </si>
  <si>
    <t>Team2_Red_Cards</t>
  </si>
  <si>
    <t>Team2_Yellow_Cards</t>
  </si>
  <si>
    <t>Team2_Green_cards</t>
  </si>
  <si>
    <t>"</t>
  </si>
  <si>
    <t>gvif</t>
  </si>
  <si>
    <t>df</t>
  </si>
  <si>
    <t>GVIF</t>
  </si>
  <si>
    <t>DF</t>
  </si>
  <si>
    <t>Target_team1</t>
  </si>
  <si>
    <t>,</t>
  </si>
  <si>
    <t>Variable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</si>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</sst>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565150</xdr:colOff>
      <xdr:row>0</xdr:row>
      <xdr:rowOff>0</xdr:rowOff>
    </xdr:from>
    <xdr:to>
      <xdr:col>7</xdr:col>
      <xdr:colOff>82550</xdr:colOff>
      <xdr:row>6</xdr:row>
      <xdr:rowOff>122637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05266-DB6F-494E-90F8-D515A94FD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1650" y="0"/>
          <a:ext cx="1955800" cy="1227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C693-D70A-4D0B-BC72-A5616F66262A}">
  <dimension ref="A1:H46"/>
  <sheetViews>
    <sheetView topLeftCell="A4" workbookViewId="0">
      <selection activeCell="E14" sqref="E14:F46"/>
    </sheetView>
  </sheetViews>
  <sheetFormatPr defaultRowHeight="14.5" x14ac:dyDescent="0.35"/>
  <cols>
    <col min="1" max="1" width="42.453125" bestFit="1" customWidth="1"/>
    <col min="2" max="2" width="13.453125" bestFit="1" customWidth="1"/>
    <col min="3" max="3" width="1.81640625" bestFit="1" customWidth="1"/>
  </cols>
  <sheetData>
    <row r="1" spans="1:8" x14ac:dyDescent="0.35">
      <c r="A1" s="2" t="s">
        <v>36</v>
      </c>
      <c r="B1" s="1">
        <v>9351952000</v>
      </c>
      <c r="C1">
        <v>1</v>
      </c>
    </row>
    <row r="2" spans="1:8" x14ac:dyDescent="0.35">
      <c r="A2" s="2" t="s">
        <v>17</v>
      </c>
      <c r="B2" s="1">
        <v>9225144000</v>
      </c>
      <c r="C2">
        <v>1</v>
      </c>
    </row>
    <row r="3" spans="1:8" x14ac:dyDescent="0.35">
      <c r="A3" s="2" t="s">
        <v>41</v>
      </c>
      <c r="B3" s="1">
        <v>7306780000</v>
      </c>
      <c r="C3">
        <v>1</v>
      </c>
    </row>
    <row r="4" spans="1:8" x14ac:dyDescent="0.35">
      <c r="A4" s="2" t="s">
        <v>22</v>
      </c>
      <c r="B4" s="1">
        <v>6806985000</v>
      </c>
      <c r="C4">
        <v>1</v>
      </c>
    </row>
    <row r="5" spans="1:8" x14ac:dyDescent="0.35">
      <c r="A5" s="2" t="s">
        <v>39</v>
      </c>
      <c r="B5" s="1">
        <v>6296.9750000000004</v>
      </c>
      <c r="C5">
        <v>1</v>
      </c>
    </row>
    <row r="6" spans="1:8" x14ac:dyDescent="0.35">
      <c r="A6" s="2" t="s">
        <v>15</v>
      </c>
      <c r="B6" s="1">
        <v>1792.93</v>
      </c>
      <c r="C6">
        <v>1</v>
      </c>
    </row>
    <row r="7" spans="1:8" x14ac:dyDescent="0.35">
      <c r="A7" s="2" t="s">
        <v>34</v>
      </c>
      <c r="B7" s="1">
        <v>1520.2719999999999</v>
      </c>
      <c r="C7">
        <v>1</v>
      </c>
    </row>
    <row r="8" spans="1:8" x14ac:dyDescent="0.35">
      <c r="A8" s="2" t="s">
        <v>1</v>
      </c>
      <c r="B8" s="1">
        <v>1052.4949999999999</v>
      </c>
      <c r="C8">
        <v>6</v>
      </c>
    </row>
    <row r="9" spans="1:8" x14ac:dyDescent="0.35">
      <c r="A9" s="2" t="s">
        <v>19</v>
      </c>
      <c r="B9" s="1">
        <v>918.65120000000002</v>
      </c>
      <c r="C9">
        <v>1</v>
      </c>
    </row>
    <row r="10" spans="1:8" x14ac:dyDescent="0.35">
      <c r="A10" s="2" t="s">
        <v>38</v>
      </c>
      <c r="B10" s="1">
        <v>640.42309999999998</v>
      </c>
      <c r="C10">
        <v>1</v>
      </c>
    </row>
    <row r="11" spans="1:8" x14ac:dyDescent="0.35">
      <c r="A11" s="2" t="s">
        <v>20</v>
      </c>
      <c r="B11" s="1">
        <v>259.39909999999998</v>
      </c>
      <c r="C11">
        <v>1</v>
      </c>
    </row>
    <row r="12" spans="1:8" x14ac:dyDescent="0.35">
      <c r="A12" s="2" t="s">
        <v>28</v>
      </c>
      <c r="B12" s="1">
        <v>13.63433</v>
      </c>
      <c r="C12">
        <v>1</v>
      </c>
    </row>
    <row r="13" spans="1:8" x14ac:dyDescent="0.35">
      <c r="A13" s="2" t="s">
        <v>7</v>
      </c>
      <c r="B13" s="1">
        <v>11.180199999999999</v>
      </c>
      <c r="C13">
        <v>1</v>
      </c>
    </row>
    <row r="14" spans="1:8" x14ac:dyDescent="0.35">
      <c r="A14" s="3" t="s">
        <v>10</v>
      </c>
      <c r="B14" s="1">
        <v>16963.25</v>
      </c>
      <c r="C14">
        <v>1</v>
      </c>
      <c r="H14" t="str">
        <f>_xlfn.CONCAT(F14:F46)</f>
        <v/>
      </c>
    </row>
    <row r="15" spans="1:8" x14ac:dyDescent="0.35">
      <c r="A15" s="3" t="s">
        <v>42</v>
      </c>
      <c r="B15" s="1">
        <v>10436.1</v>
      </c>
      <c r="C15">
        <v>1</v>
      </c>
    </row>
    <row r="16" spans="1:8" x14ac:dyDescent="0.35">
      <c r="A16" s="3" t="s">
        <v>13</v>
      </c>
      <c r="B16" s="1">
        <v>7141.8649999999998</v>
      </c>
      <c r="C16">
        <v>1</v>
      </c>
    </row>
    <row r="17" spans="1:3" x14ac:dyDescent="0.35">
      <c r="A17" t="s">
        <v>11</v>
      </c>
      <c r="B17" s="1">
        <v>6345.1980000000003</v>
      </c>
      <c r="C17">
        <v>1</v>
      </c>
    </row>
    <row r="18" spans="1:3" x14ac:dyDescent="0.35">
      <c r="A18" t="s">
        <v>9</v>
      </c>
      <c r="B18" s="1">
        <v>4183.1940000000004</v>
      </c>
      <c r="C18">
        <v>1</v>
      </c>
    </row>
    <row r="19" spans="1:3" x14ac:dyDescent="0.35">
      <c r="A19" t="s">
        <v>14</v>
      </c>
      <c r="B19" s="1">
        <v>1665.81</v>
      </c>
      <c r="C19">
        <v>1</v>
      </c>
    </row>
    <row r="20" spans="1:3" x14ac:dyDescent="0.35">
      <c r="A20" t="s">
        <v>33</v>
      </c>
      <c r="B20" s="1">
        <v>1235.8810000000001</v>
      </c>
      <c r="C20">
        <v>1</v>
      </c>
    </row>
    <row r="21" spans="1:3" x14ac:dyDescent="0.35">
      <c r="A21" t="s">
        <v>12</v>
      </c>
      <c r="B21" s="1">
        <v>885.36210000000005</v>
      </c>
      <c r="C21">
        <v>1</v>
      </c>
    </row>
    <row r="22" spans="1:3" x14ac:dyDescent="0.35">
      <c r="A22" t="s">
        <v>18</v>
      </c>
      <c r="B22" s="1">
        <v>650.99390000000005</v>
      </c>
      <c r="C22">
        <v>1</v>
      </c>
    </row>
    <row r="23" spans="1:3" x14ac:dyDescent="0.35">
      <c r="A23" t="s">
        <v>37</v>
      </c>
      <c r="B23" s="1">
        <v>575.96559999999999</v>
      </c>
      <c r="C23">
        <v>1</v>
      </c>
    </row>
    <row r="24" spans="1:3" x14ac:dyDescent="0.35">
      <c r="A24" t="s">
        <v>16</v>
      </c>
      <c r="B24" s="1">
        <v>320.4434</v>
      </c>
      <c r="C24">
        <v>1</v>
      </c>
    </row>
    <row r="25" spans="1:3" x14ac:dyDescent="0.35">
      <c r="A25" t="s">
        <v>35</v>
      </c>
      <c r="B25" s="1">
        <v>271.66430000000003</v>
      </c>
      <c r="C25">
        <v>1</v>
      </c>
    </row>
    <row r="26" spans="1:3" x14ac:dyDescent="0.35">
      <c r="A26" t="s">
        <v>31</v>
      </c>
      <c r="B26" s="1">
        <v>133.42789999999999</v>
      </c>
      <c r="C26">
        <v>1</v>
      </c>
    </row>
    <row r="27" spans="1:3" x14ac:dyDescent="0.35">
      <c r="A27" t="s">
        <v>21</v>
      </c>
      <c r="B27" s="1">
        <v>31.595569999999999</v>
      </c>
      <c r="C27">
        <v>1</v>
      </c>
    </row>
    <row r="28" spans="1:3" x14ac:dyDescent="0.35">
      <c r="A28" t="s">
        <v>40</v>
      </c>
      <c r="B28" s="1">
        <v>27.99579</v>
      </c>
      <c r="C28">
        <v>1</v>
      </c>
    </row>
    <row r="29" spans="1:3" x14ac:dyDescent="0.35">
      <c r="A29" t="s">
        <v>23</v>
      </c>
      <c r="B29" s="1">
        <v>16.92259</v>
      </c>
      <c r="C29">
        <v>1</v>
      </c>
    </row>
    <row r="30" spans="1:3" x14ac:dyDescent="0.35">
      <c r="A30" t="s">
        <v>27</v>
      </c>
      <c r="B30" s="1">
        <v>10.056039999999999</v>
      </c>
      <c r="C30">
        <v>1</v>
      </c>
    </row>
    <row r="31" spans="1:3" x14ac:dyDescent="0.35">
      <c r="A31" t="s">
        <v>6</v>
      </c>
      <c r="B31" s="1">
        <v>7.9888349999999999</v>
      </c>
      <c r="C31">
        <v>1</v>
      </c>
    </row>
    <row r="32" spans="1:3" x14ac:dyDescent="0.35">
      <c r="A32" t="s">
        <v>30</v>
      </c>
      <c r="B32" s="1">
        <v>3.1869269999999998</v>
      </c>
      <c r="C32">
        <v>1</v>
      </c>
    </row>
    <row r="33" spans="1:3" x14ac:dyDescent="0.35">
      <c r="A33" t="s">
        <v>32</v>
      </c>
      <c r="B33" s="1">
        <v>2.765279</v>
      </c>
      <c r="C33">
        <v>1</v>
      </c>
    </row>
    <row r="34" spans="1:3" x14ac:dyDescent="0.35">
      <c r="A34" t="s">
        <v>0</v>
      </c>
      <c r="B34" s="1">
        <v>2.5254859999999999</v>
      </c>
      <c r="C34">
        <v>5</v>
      </c>
    </row>
    <row r="35" spans="1:3" x14ac:dyDescent="0.35">
      <c r="A35" t="s">
        <v>29</v>
      </c>
      <c r="B35" s="1">
        <v>2.4184760000000001</v>
      </c>
      <c r="C35">
        <v>1</v>
      </c>
    </row>
    <row r="36" spans="1:3" x14ac:dyDescent="0.35">
      <c r="A36" t="s">
        <v>25</v>
      </c>
      <c r="B36" s="1">
        <v>1.9178029999999999</v>
      </c>
      <c r="C36">
        <v>1</v>
      </c>
    </row>
    <row r="37" spans="1:3" x14ac:dyDescent="0.35">
      <c r="A37" t="s">
        <v>8</v>
      </c>
      <c r="B37" s="1">
        <v>1.912021</v>
      </c>
      <c r="C37">
        <v>1</v>
      </c>
    </row>
    <row r="38" spans="1:3" x14ac:dyDescent="0.35">
      <c r="A38" t="s">
        <v>4</v>
      </c>
      <c r="B38" s="1">
        <v>1.8447979999999999</v>
      </c>
      <c r="C38">
        <v>2</v>
      </c>
    </row>
    <row r="39" spans="1:3" x14ac:dyDescent="0.35">
      <c r="A39" t="s">
        <v>44</v>
      </c>
      <c r="B39" s="1">
        <v>1.4570529999999999</v>
      </c>
      <c r="C39">
        <v>1</v>
      </c>
    </row>
    <row r="40" spans="1:3" x14ac:dyDescent="0.35">
      <c r="A40" t="s">
        <v>26</v>
      </c>
      <c r="B40" s="1">
        <v>1.4193519999999999</v>
      </c>
      <c r="C40">
        <v>1</v>
      </c>
    </row>
    <row r="41" spans="1:3" x14ac:dyDescent="0.35">
      <c r="A41" t="s">
        <v>3</v>
      </c>
      <c r="B41" s="1">
        <v>1.401513</v>
      </c>
      <c r="C41">
        <v>1</v>
      </c>
    </row>
    <row r="42" spans="1:3" x14ac:dyDescent="0.35">
      <c r="A42" t="s">
        <v>45</v>
      </c>
      <c r="B42" s="1">
        <v>1.362212</v>
      </c>
      <c r="C42">
        <v>1</v>
      </c>
    </row>
    <row r="43" spans="1:3" x14ac:dyDescent="0.35">
      <c r="A43" t="s">
        <v>24</v>
      </c>
      <c r="B43" s="1">
        <v>1.268416</v>
      </c>
      <c r="C43">
        <v>1</v>
      </c>
    </row>
    <row r="44" spans="1:3" x14ac:dyDescent="0.35">
      <c r="A44" t="s">
        <v>2</v>
      </c>
      <c r="B44" s="1">
        <v>1.1554979999999999</v>
      </c>
      <c r="C44">
        <v>1</v>
      </c>
    </row>
    <row r="45" spans="1:3" x14ac:dyDescent="0.35">
      <c r="A45" t="s">
        <v>43</v>
      </c>
      <c r="B45" s="1">
        <v>1.1434299999999999</v>
      </c>
      <c r="C45">
        <v>1</v>
      </c>
    </row>
    <row r="46" spans="1:3" x14ac:dyDescent="0.35">
      <c r="A46" t="s">
        <v>5</v>
      </c>
      <c r="B46" s="1">
        <v>1.09368</v>
      </c>
      <c r="C46">
        <v>1</v>
      </c>
    </row>
  </sheetData>
  <sortState xmlns:xlrd2="http://schemas.microsoft.com/office/spreadsheetml/2017/richdata2" ref="A1:C46">
    <sortCondition sortBy="cellColor" ref="A9:A46" dxfId="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E8EB-8157-4655-AF33-2FDAB053D075}">
  <dimension ref="A1:G34"/>
  <sheetViews>
    <sheetView workbookViewId="0">
      <selection activeCell="E6" sqref="E6:E34"/>
    </sheetView>
  </sheetViews>
  <sheetFormatPr defaultRowHeight="14.5" x14ac:dyDescent="0.35"/>
  <cols>
    <col min="1" max="1" width="42.453125" bestFit="1" customWidth="1"/>
    <col min="2" max="2" width="11.81640625" bestFit="1" customWidth="1"/>
    <col min="3" max="3" width="1.81640625" bestFit="1" customWidth="1"/>
  </cols>
  <sheetData>
    <row r="1" spans="1:7" x14ac:dyDescent="0.35">
      <c r="B1" t="s">
        <v>47</v>
      </c>
      <c r="C1" t="s">
        <v>48</v>
      </c>
    </row>
    <row r="2" spans="1:7" x14ac:dyDescent="0.35">
      <c r="A2" s="2" t="s">
        <v>11</v>
      </c>
      <c r="B2">
        <v>5697.0651889999999</v>
      </c>
      <c r="C2">
        <v>1</v>
      </c>
    </row>
    <row r="3" spans="1:7" x14ac:dyDescent="0.35">
      <c r="A3" s="2" t="s">
        <v>31</v>
      </c>
      <c r="B3">
        <v>81.708219</v>
      </c>
      <c r="C3">
        <v>1</v>
      </c>
    </row>
    <row r="4" spans="1:7" x14ac:dyDescent="0.35">
      <c r="A4" s="2" t="s">
        <v>14</v>
      </c>
      <c r="B4">
        <v>36.005405000000003</v>
      </c>
      <c r="C4">
        <v>1</v>
      </c>
    </row>
    <row r="5" spans="1:7" x14ac:dyDescent="0.35">
      <c r="A5" s="2" t="s">
        <v>33</v>
      </c>
      <c r="B5">
        <v>30.773917999999998</v>
      </c>
      <c r="C5">
        <v>1</v>
      </c>
    </row>
    <row r="6" spans="1:7" x14ac:dyDescent="0.35">
      <c r="A6" t="s">
        <v>13</v>
      </c>
      <c r="B6">
        <v>6610.4786279999998</v>
      </c>
      <c r="C6">
        <v>1</v>
      </c>
      <c r="G6" t="str">
        <f>_xlfn.CONCAT(E6:E34)</f>
        <v/>
      </c>
    </row>
    <row r="7" spans="1:7" x14ac:dyDescent="0.35">
      <c r="A7" t="s">
        <v>12</v>
      </c>
      <c r="B7">
        <v>822.35799999999995</v>
      </c>
      <c r="C7">
        <v>1</v>
      </c>
    </row>
    <row r="8" spans="1:7" x14ac:dyDescent="0.35">
      <c r="A8" t="s">
        <v>10</v>
      </c>
      <c r="B8">
        <v>330.64944100000002</v>
      </c>
      <c r="C8">
        <v>1</v>
      </c>
    </row>
    <row r="9" spans="1:7" x14ac:dyDescent="0.35">
      <c r="A9" t="s">
        <v>42</v>
      </c>
      <c r="B9">
        <v>175.71921599999999</v>
      </c>
      <c r="C9">
        <v>1</v>
      </c>
    </row>
    <row r="10" spans="1:7" x14ac:dyDescent="0.35">
      <c r="A10" t="s">
        <v>9</v>
      </c>
      <c r="B10">
        <v>80.898972000000001</v>
      </c>
      <c r="C10">
        <v>1</v>
      </c>
    </row>
    <row r="11" spans="1:7" x14ac:dyDescent="0.35">
      <c r="A11" t="s">
        <v>16</v>
      </c>
      <c r="B11">
        <v>36.326062</v>
      </c>
      <c r="C11">
        <v>1</v>
      </c>
    </row>
    <row r="12" spans="1:7" x14ac:dyDescent="0.35">
      <c r="A12" t="s">
        <v>35</v>
      </c>
      <c r="B12">
        <v>27.885711000000001</v>
      </c>
      <c r="C12">
        <v>1</v>
      </c>
    </row>
    <row r="13" spans="1:7" x14ac:dyDescent="0.35">
      <c r="A13" t="s">
        <v>40</v>
      </c>
      <c r="B13">
        <v>26.656841</v>
      </c>
      <c r="C13">
        <v>1</v>
      </c>
    </row>
    <row r="14" spans="1:7" x14ac:dyDescent="0.35">
      <c r="A14" t="s">
        <v>21</v>
      </c>
      <c r="B14">
        <v>25.897666000000001</v>
      </c>
      <c r="C14">
        <v>1</v>
      </c>
    </row>
    <row r="15" spans="1:7" x14ac:dyDescent="0.35">
      <c r="A15" t="s">
        <v>18</v>
      </c>
      <c r="B15">
        <v>17.472155999999998</v>
      </c>
      <c r="C15">
        <v>1</v>
      </c>
    </row>
    <row r="16" spans="1:7" x14ac:dyDescent="0.35">
      <c r="A16" t="s">
        <v>37</v>
      </c>
      <c r="B16">
        <v>16.95598</v>
      </c>
      <c r="C16">
        <v>1</v>
      </c>
    </row>
    <row r="17" spans="1:3" x14ac:dyDescent="0.35">
      <c r="A17" t="s">
        <v>23</v>
      </c>
      <c r="B17">
        <v>10.091430000000001</v>
      </c>
      <c r="C17">
        <v>1</v>
      </c>
    </row>
    <row r="18" spans="1:3" x14ac:dyDescent="0.35">
      <c r="A18" t="s">
        <v>6</v>
      </c>
      <c r="B18">
        <v>3.15516</v>
      </c>
      <c r="C18">
        <v>1</v>
      </c>
    </row>
    <row r="19" spans="1:3" x14ac:dyDescent="0.35">
      <c r="A19" t="s">
        <v>27</v>
      </c>
      <c r="B19">
        <v>2.9086829999999999</v>
      </c>
      <c r="C19">
        <v>1</v>
      </c>
    </row>
    <row r="20" spans="1:3" x14ac:dyDescent="0.35">
      <c r="A20" t="s">
        <v>30</v>
      </c>
      <c r="B20">
        <v>2.4814029999999998</v>
      </c>
      <c r="C20">
        <v>1</v>
      </c>
    </row>
    <row r="21" spans="1:3" x14ac:dyDescent="0.35">
      <c r="A21" t="s">
        <v>0</v>
      </c>
      <c r="B21">
        <v>2.0928270000000002</v>
      </c>
      <c r="C21">
        <v>5</v>
      </c>
    </row>
    <row r="22" spans="1:3" x14ac:dyDescent="0.35">
      <c r="A22" t="s">
        <v>29</v>
      </c>
      <c r="B22">
        <v>1.9206559999999999</v>
      </c>
      <c r="C22">
        <v>1</v>
      </c>
    </row>
    <row r="23" spans="1:3" x14ac:dyDescent="0.35">
      <c r="A23" t="s">
        <v>25</v>
      </c>
      <c r="B23">
        <v>1.782473</v>
      </c>
      <c r="C23">
        <v>1</v>
      </c>
    </row>
    <row r="24" spans="1:3" x14ac:dyDescent="0.35">
      <c r="A24" t="s">
        <v>8</v>
      </c>
      <c r="B24">
        <v>1.7121</v>
      </c>
      <c r="C24">
        <v>1</v>
      </c>
    </row>
    <row r="25" spans="1:3" x14ac:dyDescent="0.35">
      <c r="A25" t="s">
        <v>4</v>
      </c>
      <c r="B25">
        <v>1.5031840000000001</v>
      </c>
      <c r="C25">
        <v>2</v>
      </c>
    </row>
    <row r="26" spans="1:3" x14ac:dyDescent="0.35">
      <c r="A26" t="s">
        <v>44</v>
      </c>
      <c r="B26">
        <v>1.386112</v>
      </c>
      <c r="C26">
        <v>1</v>
      </c>
    </row>
    <row r="27" spans="1:3" x14ac:dyDescent="0.35">
      <c r="A27" t="s">
        <v>32</v>
      </c>
      <c r="B27">
        <v>1.245722</v>
      </c>
      <c r="C27">
        <v>1</v>
      </c>
    </row>
    <row r="28" spans="1:3" x14ac:dyDescent="0.35">
      <c r="A28" t="s">
        <v>26</v>
      </c>
      <c r="B28">
        <v>1.183981</v>
      </c>
      <c r="C28">
        <v>1</v>
      </c>
    </row>
    <row r="29" spans="1:3" x14ac:dyDescent="0.35">
      <c r="A29" t="s">
        <v>45</v>
      </c>
      <c r="B29">
        <v>1.1392990000000001</v>
      </c>
      <c r="C29">
        <v>1</v>
      </c>
    </row>
    <row r="30" spans="1:3" x14ac:dyDescent="0.35">
      <c r="A30" t="s">
        <v>3</v>
      </c>
      <c r="B30">
        <v>1.1290519999999999</v>
      </c>
      <c r="C30">
        <v>1</v>
      </c>
    </row>
    <row r="31" spans="1:3" x14ac:dyDescent="0.35">
      <c r="A31" t="s">
        <v>43</v>
      </c>
      <c r="B31">
        <v>1.113896</v>
      </c>
      <c r="C31">
        <v>1</v>
      </c>
    </row>
    <row r="32" spans="1:3" x14ac:dyDescent="0.35">
      <c r="A32" t="s">
        <v>2</v>
      </c>
      <c r="B32">
        <v>1.0956669999999999</v>
      </c>
      <c r="C32">
        <v>1</v>
      </c>
    </row>
    <row r="33" spans="1:3" x14ac:dyDescent="0.35">
      <c r="A33" t="s">
        <v>5</v>
      </c>
      <c r="B33">
        <v>1.0640879999999999</v>
      </c>
      <c r="C33">
        <v>1</v>
      </c>
    </row>
    <row r="34" spans="1:3" x14ac:dyDescent="0.35">
      <c r="A34" t="s">
        <v>24</v>
      </c>
      <c r="B34">
        <v>1.049132</v>
      </c>
      <c r="C34">
        <v>1</v>
      </c>
    </row>
  </sheetData>
  <sortState xmlns:xlrd2="http://schemas.microsoft.com/office/spreadsheetml/2017/richdata2" ref="A2:C34">
    <sortCondition sortBy="cellColor" ref="A3:A34" dxfId="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1253-0497-4AAC-915A-618B6A9C7A1D}">
  <dimension ref="A1:G30"/>
  <sheetViews>
    <sheetView workbookViewId="0">
      <selection activeCell="E6" sqref="E6:E30"/>
    </sheetView>
  </sheetViews>
  <sheetFormatPr defaultRowHeight="14.5" x14ac:dyDescent="0.35"/>
  <cols>
    <col min="1" max="1" width="42.453125" bestFit="1" customWidth="1"/>
  </cols>
  <sheetData>
    <row r="1" spans="1:7" x14ac:dyDescent="0.35">
      <c r="B1" t="s">
        <v>49</v>
      </c>
      <c r="C1" t="s">
        <v>50</v>
      </c>
    </row>
    <row r="2" spans="1:7" x14ac:dyDescent="0.35">
      <c r="A2" s="2" t="s">
        <v>10</v>
      </c>
      <c r="B2">
        <v>77.928117</v>
      </c>
      <c r="C2">
        <v>1</v>
      </c>
    </row>
    <row r="3" spans="1:7" x14ac:dyDescent="0.35">
      <c r="A3" s="2" t="s">
        <v>42</v>
      </c>
      <c r="B3">
        <v>19.713671000000001</v>
      </c>
      <c r="C3">
        <v>1</v>
      </c>
    </row>
    <row r="4" spans="1:7" x14ac:dyDescent="0.35">
      <c r="A4" s="2" t="s">
        <v>9</v>
      </c>
      <c r="B4">
        <v>19.483107</v>
      </c>
      <c r="C4">
        <v>1</v>
      </c>
    </row>
    <row r="5" spans="1:7" x14ac:dyDescent="0.35">
      <c r="A5" s="2" t="s">
        <v>37</v>
      </c>
      <c r="B5">
        <v>12.420902</v>
      </c>
      <c r="C5">
        <v>1</v>
      </c>
    </row>
    <row r="6" spans="1:7" x14ac:dyDescent="0.35">
      <c r="A6" s="2" t="s">
        <v>13</v>
      </c>
      <c r="B6">
        <v>28.650625000000002</v>
      </c>
      <c r="C6">
        <v>1</v>
      </c>
      <c r="G6" t="str">
        <f>_xlfn.CONCAT(E6:E30)</f>
        <v/>
      </c>
    </row>
    <row r="7" spans="1:7" x14ac:dyDescent="0.35">
      <c r="A7" t="s">
        <v>40</v>
      </c>
      <c r="B7">
        <v>26.254857000000001</v>
      </c>
      <c r="C7">
        <v>1</v>
      </c>
    </row>
    <row r="8" spans="1:7" x14ac:dyDescent="0.35">
      <c r="A8" t="s">
        <v>21</v>
      </c>
      <c r="B8">
        <v>25.233138</v>
      </c>
      <c r="C8">
        <v>1</v>
      </c>
    </row>
    <row r="9" spans="1:7" x14ac:dyDescent="0.35">
      <c r="A9" t="s">
        <v>18</v>
      </c>
      <c r="B9">
        <v>12.410073000000001</v>
      </c>
      <c r="C9">
        <v>1</v>
      </c>
    </row>
    <row r="10" spans="1:7" x14ac:dyDescent="0.35">
      <c r="A10" t="s">
        <v>23</v>
      </c>
      <c r="B10">
        <v>9.8467459999999996</v>
      </c>
      <c r="C10">
        <v>1</v>
      </c>
    </row>
    <row r="11" spans="1:7" x14ac:dyDescent="0.35">
      <c r="A11" t="s">
        <v>16</v>
      </c>
      <c r="B11">
        <v>6.6825169999999998</v>
      </c>
      <c r="C11">
        <v>1</v>
      </c>
    </row>
    <row r="12" spans="1:7" x14ac:dyDescent="0.35">
      <c r="A12" t="s">
        <v>35</v>
      </c>
      <c r="B12">
        <v>5.7844749999999996</v>
      </c>
      <c r="C12">
        <v>1</v>
      </c>
    </row>
    <row r="13" spans="1:7" x14ac:dyDescent="0.35">
      <c r="A13" t="s">
        <v>12</v>
      </c>
      <c r="B13">
        <v>4.775684</v>
      </c>
      <c r="C13">
        <v>1</v>
      </c>
    </row>
    <row r="14" spans="1:7" x14ac:dyDescent="0.35">
      <c r="A14" t="s">
        <v>6</v>
      </c>
      <c r="B14">
        <v>2.8628580000000001</v>
      </c>
      <c r="C14">
        <v>1</v>
      </c>
    </row>
    <row r="15" spans="1:7" x14ac:dyDescent="0.35">
      <c r="A15" t="s">
        <v>27</v>
      </c>
      <c r="B15">
        <v>2.7716720000000001</v>
      </c>
      <c r="C15">
        <v>1</v>
      </c>
    </row>
    <row r="16" spans="1:7" x14ac:dyDescent="0.35">
      <c r="A16" t="s">
        <v>30</v>
      </c>
      <c r="B16">
        <v>2.452372</v>
      </c>
      <c r="C16">
        <v>1</v>
      </c>
    </row>
    <row r="17" spans="1:3" x14ac:dyDescent="0.35">
      <c r="A17" t="s">
        <v>0</v>
      </c>
      <c r="B17">
        <v>1.9718309999999999</v>
      </c>
      <c r="C17">
        <v>5</v>
      </c>
    </row>
    <row r="18" spans="1:3" x14ac:dyDescent="0.35">
      <c r="A18" t="s">
        <v>25</v>
      </c>
      <c r="B18">
        <v>1.7801290000000001</v>
      </c>
      <c r="C18">
        <v>1</v>
      </c>
    </row>
    <row r="19" spans="1:3" x14ac:dyDescent="0.35">
      <c r="A19" t="s">
        <v>4</v>
      </c>
      <c r="B19">
        <v>1.478742</v>
      </c>
      <c r="C19">
        <v>2</v>
      </c>
    </row>
    <row r="20" spans="1:3" x14ac:dyDescent="0.35">
      <c r="A20" t="s">
        <v>44</v>
      </c>
      <c r="B20">
        <v>1.3770119999999999</v>
      </c>
      <c r="C20">
        <v>1</v>
      </c>
    </row>
    <row r="21" spans="1:3" x14ac:dyDescent="0.35">
      <c r="A21" t="s">
        <v>29</v>
      </c>
      <c r="B21">
        <v>1.3067279999999999</v>
      </c>
      <c r="C21">
        <v>1</v>
      </c>
    </row>
    <row r="22" spans="1:3" x14ac:dyDescent="0.35">
      <c r="A22" t="s">
        <v>8</v>
      </c>
      <c r="B22">
        <v>1.2822659999999999</v>
      </c>
      <c r="C22">
        <v>1</v>
      </c>
    </row>
    <row r="23" spans="1:3" x14ac:dyDescent="0.35">
      <c r="A23" t="s">
        <v>32</v>
      </c>
      <c r="B23">
        <v>1.2299770000000001</v>
      </c>
      <c r="C23">
        <v>1</v>
      </c>
    </row>
    <row r="24" spans="1:3" x14ac:dyDescent="0.35">
      <c r="A24" t="s">
        <v>26</v>
      </c>
      <c r="B24">
        <v>1.153278</v>
      </c>
      <c r="C24">
        <v>1</v>
      </c>
    </row>
    <row r="25" spans="1:3" x14ac:dyDescent="0.35">
      <c r="A25" t="s">
        <v>45</v>
      </c>
      <c r="B25">
        <v>1.1336949999999999</v>
      </c>
      <c r="C25">
        <v>1</v>
      </c>
    </row>
    <row r="26" spans="1:3" x14ac:dyDescent="0.35">
      <c r="A26" t="s">
        <v>3</v>
      </c>
      <c r="B26">
        <v>1.1165499999999999</v>
      </c>
      <c r="C26">
        <v>1</v>
      </c>
    </row>
    <row r="27" spans="1:3" x14ac:dyDescent="0.35">
      <c r="A27" t="s">
        <v>2</v>
      </c>
      <c r="B27">
        <v>1.0867180000000001</v>
      </c>
      <c r="C27">
        <v>1</v>
      </c>
    </row>
    <row r="28" spans="1:3" x14ac:dyDescent="0.35">
      <c r="A28" t="s">
        <v>5</v>
      </c>
      <c r="B28">
        <v>1.0578240000000001</v>
      </c>
      <c r="C28">
        <v>1</v>
      </c>
    </row>
    <row r="29" spans="1:3" x14ac:dyDescent="0.35">
      <c r="A29" t="s">
        <v>24</v>
      </c>
      <c r="B29">
        <v>1.0400039999999999</v>
      </c>
      <c r="C29">
        <v>1</v>
      </c>
    </row>
    <row r="30" spans="1:3" x14ac:dyDescent="0.35">
      <c r="A30" t="s">
        <v>43</v>
      </c>
      <c r="B30">
        <v>1.0318179999999999</v>
      </c>
      <c r="C30">
        <v>1</v>
      </c>
    </row>
  </sheetData>
  <sortState xmlns:xlrd2="http://schemas.microsoft.com/office/spreadsheetml/2017/richdata2" ref="A2:C30">
    <sortCondition sortBy="cellColor" ref="A2:A30" dxfId="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793-C06F-4AF5-9D4B-10AD5436A5C3}">
  <dimension ref="A1:E24"/>
  <sheetViews>
    <sheetView workbookViewId="0">
      <selection activeCell="D5" sqref="D5"/>
    </sheetView>
  </sheetViews>
  <sheetFormatPr defaultRowHeight="14.5" x14ac:dyDescent="0.35"/>
  <cols>
    <col min="1" max="1" width="42.453125" bestFit="1" customWidth="1"/>
    <col min="2" max="2" width="1.6328125" bestFit="1" customWidth="1"/>
    <col min="3" max="3" width="8.1796875" customWidth="1"/>
    <col min="4" max="4" width="20.54296875" bestFit="1" customWidth="1"/>
    <col min="5" max="5" width="1.81640625" bestFit="1" customWidth="1"/>
    <col min="6" max="6" width="25.6328125" bestFit="1" customWidth="1"/>
    <col min="7" max="7" width="1.81640625" bestFit="1" customWidth="1"/>
    <col min="8" max="8" width="25.1796875" bestFit="1" customWidth="1"/>
    <col min="9" max="9" width="1.81640625" bestFit="1" customWidth="1"/>
    <col min="10" max="10" width="42.453125" bestFit="1" customWidth="1"/>
    <col min="11" max="11" width="1.81640625" bestFit="1" customWidth="1"/>
    <col min="12" max="12" width="18.6328125" bestFit="1" customWidth="1"/>
    <col min="13" max="13" width="1.81640625" bestFit="1" customWidth="1"/>
    <col min="14" max="14" width="18.6328125" bestFit="1" customWidth="1"/>
    <col min="15" max="15" width="1.81640625" bestFit="1" customWidth="1"/>
    <col min="16" max="16" width="37.7265625" bestFit="1" customWidth="1"/>
    <col min="17" max="17" width="1.81640625" bestFit="1" customWidth="1"/>
    <col min="18" max="18" width="13.90625" bestFit="1" customWidth="1"/>
    <col min="19" max="19" width="1.81640625" bestFit="1" customWidth="1"/>
    <col min="20" max="20" width="18.81640625" bestFit="1" customWidth="1"/>
    <col min="21" max="21" width="1.81640625" bestFit="1" customWidth="1"/>
    <col min="22" max="22" width="15.90625" bestFit="1" customWidth="1"/>
    <col min="23" max="23" width="1.81640625" bestFit="1" customWidth="1"/>
    <col min="24" max="24" width="18.81640625" bestFit="1" customWidth="1"/>
    <col min="25" max="25" width="1.81640625" bestFit="1" customWidth="1"/>
    <col min="26" max="26" width="23" bestFit="1" customWidth="1"/>
    <col min="27" max="27" width="1.81640625" bestFit="1" customWidth="1"/>
    <col min="28" max="28" width="23" bestFit="1" customWidth="1"/>
    <col min="29" max="29" width="1.81640625" bestFit="1" customWidth="1"/>
    <col min="30" max="30" width="42.453125" bestFit="1" customWidth="1"/>
    <col min="31" max="31" width="1.81640625" bestFit="1" customWidth="1"/>
    <col min="32" max="32" width="18.1796875" bestFit="1" customWidth="1"/>
    <col min="33" max="33" width="1.81640625" bestFit="1" customWidth="1"/>
    <col min="34" max="34" width="18.1796875" bestFit="1" customWidth="1"/>
    <col min="35" max="35" width="1.81640625" bestFit="1" customWidth="1"/>
    <col min="36" max="36" width="8.453125" bestFit="1" customWidth="1"/>
    <col min="37" max="37" width="1.81640625" bestFit="1" customWidth="1"/>
    <col min="38" max="38" width="12.54296875" bestFit="1" customWidth="1"/>
    <col min="39" max="39" width="1.81640625" bestFit="1" customWidth="1"/>
    <col min="40" max="40" width="16.1796875" bestFit="1" customWidth="1"/>
    <col min="41" max="41" width="1.81640625" bestFit="1" customWidth="1"/>
    <col min="42" max="42" width="16.453125" bestFit="1" customWidth="1"/>
    <col min="43" max="43" width="1.81640625" bestFit="1" customWidth="1"/>
    <col min="44" max="44" width="16.453125" bestFit="1" customWidth="1"/>
  </cols>
  <sheetData>
    <row r="1" spans="1:5" x14ac:dyDescent="0.35">
      <c r="A1" t="s">
        <v>51</v>
      </c>
      <c r="B1" t="s">
        <v>46</v>
      </c>
      <c r="C1" t="s">
        <v>52</v>
      </c>
      <c r="D1" t="str">
        <f>_xlfn.CONCAT(B1,A1,B1,C1)</f>
        <v>"Target_team1",</v>
      </c>
      <c r="E1" t="str">
        <f>_xlfn.CONCAT(D1:D24)</f>
        <v>"Target_team1","Team2_tackle_successful_rate","Team1_Tackle_successful_rate","Team1_stats.raids.total","Team1_raids_successful_rate","Team2_Raid_successful_rate","Team1_stats.points.tackle_points.capture_bonus","Team1_stats.all_outs","Team2_stats.all_outs","Team2_stats.points.raid_points.raid_bonus","Type_of_Match","Team1_Yellow_Cards","Home_Team_Win","Team2_Yellow_Cards","Team2_stats.points.extras","Team1_stats.points.extras","Team2_stats.points.tackle_points.capture_bonus","Team1_Green_cards","Team2_Green_cards","venue_id","toss_selection","Toss_Winner_Win","Team1_Red_Cards","Team2_Red_Cards"</v>
      </c>
    </row>
    <row r="2" spans="1:5" x14ac:dyDescent="0.35">
      <c r="A2" t="s">
        <v>40</v>
      </c>
      <c r="B2" t="s">
        <v>46</v>
      </c>
      <c r="C2" t="s">
        <v>52</v>
      </c>
      <c r="D2" t="str">
        <f t="shared" ref="D2:D23" si="0">_xlfn.CONCAT(B2,A2,B2,C2)</f>
        <v>"Team2_tackle_successful_rate",</v>
      </c>
    </row>
    <row r="3" spans="1:5" x14ac:dyDescent="0.35">
      <c r="A3" t="s">
        <v>21</v>
      </c>
      <c r="B3" t="s">
        <v>46</v>
      </c>
      <c r="C3" t="s">
        <v>52</v>
      </c>
      <c r="D3" t="str">
        <f t="shared" si="0"/>
        <v>"Team1_Tackle_successful_rate",</v>
      </c>
    </row>
    <row r="4" spans="1:5" x14ac:dyDescent="0.35">
      <c r="A4" t="s">
        <v>18</v>
      </c>
      <c r="B4" t="s">
        <v>46</v>
      </c>
      <c r="C4" t="s">
        <v>52</v>
      </c>
      <c r="D4" t="str">
        <f t="shared" si="0"/>
        <v>"Team1_stats.raids.total",</v>
      </c>
    </row>
    <row r="5" spans="1:5" x14ac:dyDescent="0.35">
      <c r="A5" t="s">
        <v>16</v>
      </c>
      <c r="B5" t="s">
        <v>46</v>
      </c>
      <c r="C5" t="s">
        <v>52</v>
      </c>
      <c r="D5" t="str">
        <f t="shared" si="0"/>
        <v>"Team1_raids_successful_rate",</v>
      </c>
    </row>
    <row r="6" spans="1:5" x14ac:dyDescent="0.35">
      <c r="A6" t="s">
        <v>35</v>
      </c>
      <c r="B6" t="s">
        <v>46</v>
      </c>
      <c r="C6" t="s">
        <v>52</v>
      </c>
      <c r="D6" t="str">
        <f t="shared" si="0"/>
        <v>"Team2_Raid_successful_rate",</v>
      </c>
    </row>
    <row r="7" spans="1:5" x14ac:dyDescent="0.35">
      <c r="A7" t="s">
        <v>12</v>
      </c>
      <c r="B7" t="s">
        <v>46</v>
      </c>
      <c r="C7" t="s">
        <v>52</v>
      </c>
      <c r="D7" t="str">
        <f t="shared" si="0"/>
        <v>"Team1_stats.points.tackle_points.capture_bonus",</v>
      </c>
    </row>
    <row r="8" spans="1:5" x14ac:dyDescent="0.35">
      <c r="A8" t="s">
        <v>6</v>
      </c>
      <c r="B8" t="s">
        <v>46</v>
      </c>
      <c r="C8" t="s">
        <v>52</v>
      </c>
      <c r="D8" t="str">
        <f t="shared" si="0"/>
        <v>"Team1_stats.all_outs",</v>
      </c>
    </row>
    <row r="9" spans="1:5" x14ac:dyDescent="0.35">
      <c r="A9" t="s">
        <v>27</v>
      </c>
      <c r="B9" t="s">
        <v>46</v>
      </c>
      <c r="C9" t="s">
        <v>52</v>
      </c>
      <c r="D9" t="str">
        <f t="shared" si="0"/>
        <v>"Team2_stats.all_outs",</v>
      </c>
    </row>
    <row r="10" spans="1:5" x14ac:dyDescent="0.35">
      <c r="A10" t="s">
        <v>30</v>
      </c>
      <c r="B10" t="s">
        <v>46</v>
      </c>
      <c r="C10" t="s">
        <v>52</v>
      </c>
      <c r="D10" t="str">
        <f t="shared" si="0"/>
        <v>"Team2_stats.points.raid_points.raid_bonus",</v>
      </c>
    </row>
    <row r="11" spans="1:5" x14ac:dyDescent="0.35">
      <c r="A11" t="s">
        <v>0</v>
      </c>
      <c r="B11" t="s">
        <v>46</v>
      </c>
      <c r="C11" t="s">
        <v>52</v>
      </c>
      <c r="D11" t="str">
        <f t="shared" si="0"/>
        <v>"Type_of_Match",</v>
      </c>
    </row>
    <row r="12" spans="1:5" x14ac:dyDescent="0.35">
      <c r="A12" t="s">
        <v>25</v>
      </c>
      <c r="B12" t="s">
        <v>46</v>
      </c>
      <c r="C12" t="s">
        <v>52</v>
      </c>
      <c r="D12" t="str">
        <f t="shared" si="0"/>
        <v>"Team1_Yellow_Cards",</v>
      </c>
    </row>
    <row r="13" spans="1:5" x14ac:dyDescent="0.35">
      <c r="A13" t="s">
        <v>4</v>
      </c>
      <c r="B13" t="s">
        <v>46</v>
      </c>
      <c r="C13" t="s">
        <v>52</v>
      </c>
      <c r="D13" t="str">
        <f t="shared" si="0"/>
        <v>"Home_Team_Win",</v>
      </c>
    </row>
    <row r="14" spans="1:5" x14ac:dyDescent="0.35">
      <c r="A14" t="s">
        <v>44</v>
      </c>
      <c r="B14" t="s">
        <v>46</v>
      </c>
      <c r="C14" t="s">
        <v>52</v>
      </c>
      <c r="D14" t="str">
        <f t="shared" si="0"/>
        <v>"Team2_Yellow_Cards",</v>
      </c>
    </row>
    <row r="15" spans="1:5" x14ac:dyDescent="0.35">
      <c r="A15" t="s">
        <v>29</v>
      </c>
      <c r="B15" t="s">
        <v>46</v>
      </c>
      <c r="C15" t="s">
        <v>52</v>
      </c>
      <c r="D15" t="str">
        <f t="shared" si="0"/>
        <v>"Team2_stats.points.extras",</v>
      </c>
    </row>
    <row r="16" spans="1:5" x14ac:dyDescent="0.35">
      <c r="A16" t="s">
        <v>8</v>
      </c>
      <c r="B16" t="s">
        <v>46</v>
      </c>
      <c r="C16" t="s">
        <v>52</v>
      </c>
      <c r="D16" t="str">
        <f t="shared" si="0"/>
        <v>"Team1_stats.points.extras",</v>
      </c>
    </row>
    <row r="17" spans="1:4" x14ac:dyDescent="0.35">
      <c r="A17" t="s">
        <v>32</v>
      </c>
      <c r="B17" t="s">
        <v>46</v>
      </c>
      <c r="C17" t="s">
        <v>52</v>
      </c>
      <c r="D17" t="str">
        <f t="shared" si="0"/>
        <v>"Team2_stats.points.tackle_points.capture_bonus",</v>
      </c>
    </row>
    <row r="18" spans="1:4" x14ac:dyDescent="0.35">
      <c r="A18" t="s">
        <v>26</v>
      </c>
      <c r="B18" t="s">
        <v>46</v>
      </c>
      <c r="C18" t="s">
        <v>52</v>
      </c>
      <c r="D18" t="str">
        <f t="shared" si="0"/>
        <v>"Team1_Green_cards",</v>
      </c>
    </row>
    <row r="19" spans="1:4" x14ac:dyDescent="0.35">
      <c r="A19" t="s">
        <v>45</v>
      </c>
      <c r="B19" t="s">
        <v>46</v>
      </c>
      <c r="C19" t="s">
        <v>52</v>
      </c>
      <c r="D19" t="str">
        <f t="shared" si="0"/>
        <v>"Team2_Green_cards",</v>
      </c>
    </row>
    <row r="20" spans="1:4" x14ac:dyDescent="0.35">
      <c r="A20" t="s">
        <v>3</v>
      </c>
      <c r="B20" t="s">
        <v>46</v>
      </c>
      <c r="C20" t="s">
        <v>52</v>
      </c>
      <c r="D20" t="str">
        <f t="shared" si="0"/>
        <v>"venue_id",</v>
      </c>
    </row>
    <row r="21" spans="1:4" x14ac:dyDescent="0.35">
      <c r="A21" t="s">
        <v>2</v>
      </c>
      <c r="B21" t="s">
        <v>46</v>
      </c>
      <c r="C21" t="s">
        <v>52</v>
      </c>
      <c r="D21" t="str">
        <f t="shared" si="0"/>
        <v>"toss_selection",</v>
      </c>
    </row>
    <row r="22" spans="1:4" x14ac:dyDescent="0.35">
      <c r="A22" t="s">
        <v>5</v>
      </c>
      <c r="B22" t="s">
        <v>46</v>
      </c>
      <c r="C22" t="s">
        <v>52</v>
      </c>
      <c r="D22" t="str">
        <f t="shared" si="0"/>
        <v>"Toss_Winner_Win",</v>
      </c>
    </row>
    <row r="23" spans="1:4" x14ac:dyDescent="0.35">
      <c r="A23" t="s">
        <v>24</v>
      </c>
      <c r="B23" t="s">
        <v>46</v>
      </c>
      <c r="C23" t="s">
        <v>52</v>
      </c>
      <c r="D23" t="str">
        <f t="shared" si="0"/>
        <v>"Team1_Red_Cards",</v>
      </c>
    </row>
    <row r="24" spans="1:4" x14ac:dyDescent="0.35">
      <c r="A24" t="s">
        <v>43</v>
      </c>
      <c r="B24" t="s">
        <v>46</v>
      </c>
      <c r="C24" t="s">
        <v>52</v>
      </c>
      <c r="D24" t="str">
        <f>_xlfn.CONCAT(B24,A24,B24)</f>
        <v>"Team2_Red_Cards"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797E-1387-4990-B2DA-A1EA72095628}">
  <dimension ref="A1:F24"/>
  <sheetViews>
    <sheetView tabSelected="1" workbookViewId="0">
      <selection activeCell="D8" sqref="D8"/>
    </sheetView>
  </sheetViews>
  <sheetFormatPr defaultRowHeight="14.5" x14ac:dyDescent="0.35"/>
  <cols>
    <col min="1" max="1" width="2.81640625" bestFit="1" customWidth="1"/>
    <col min="2" max="2" width="42.453125" bestFit="1" customWidth="1"/>
    <col min="3" max="3" width="8.36328125" bestFit="1" customWidth="1"/>
  </cols>
  <sheetData>
    <row r="1" spans="1:6" x14ac:dyDescent="0.35">
      <c r="B1" t="s">
        <v>53</v>
      </c>
      <c r="C1" t="s">
        <v>54</v>
      </c>
    </row>
    <row r="2" spans="1:6" x14ac:dyDescent="0.35">
      <c r="A2">
        <v>8</v>
      </c>
      <c r="B2" t="s">
        <v>27</v>
      </c>
      <c r="C2" s="1">
        <v>1.870763</v>
      </c>
    </row>
    <row r="3" spans="1:6" x14ac:dyDescent="0.35">
      <c r="A3">
        <v>2</v>
      </c>
      <c r="B3" t="s">
        <v>21</v>
      </c>
      <c r="C3" s="1">
        <v>1.7539279999999999</v>
      </c>
    </row>
    <row r="4" spans="1:6" x14ac:dyDescent="0.35">
      <c r="A4">
        <v>12</v>
      </c>
      <c r="B4" t="s">
        <v>4</v>
      </c>
      <c r="C4" s="1">
        <v>1.749466</v>
      </c>
    </row>
    <row r="5" spans="1:6" x14ac:dyDescent="0.35">
      <c r="A5">
        <v>1</v>
      </c>
      <c r="B5" t="s">
        <v>40</v>
      </c>
      <c r="C5" s="1">
        <v>1.570735</v>
      </c>
    </row>
    <row r="6" spans="1:6" x14ac:dyDescent="0.35">
      <c r="A6">
        <v>7</v>
      </c>
      <c r="B6" t="s">
        <v>6</v>
      </c>
      <c r="C6" s="1">
        <v>1.334943</v>
      </c>
    </row>
    <row r="7" spans="1:6" x14ac:dyDescent="0.35">
      <c r="A7">
        <v>9</v>
      </c>
      <c r="B7" s="4" t="s">
        <v>30</v>
      </c>
      <c r="C7" s="1">
        <v>0.3097702</v>
      </c>
      <c r="E7" t="str">
        <f>_xlfn.CONCAT(B7," + ")</f>
        <v xml:space="preserve">Team2_stats.points.raid_points.raid_bonus + </v>
      </c>
      <c r="F7" t="str">
        <f>_xlfn.CONCAT(E7:E15)</f>
        <v xml:space="preserve">Team2_stats.points.raid_points.raid_bonus + Team2_Raid_successful_rate + Team1_raids_successful_rate + Team2_stats.points.extras + venue_id + Team1_Green_cards + Type_of_Match + Team1_stats.raids.total + toss_selection + </v>
      </c>
    </row>
    <row r="8" spans="1:6" x14ac:dyDescent="0.35">
      <c r="A8">
        <v>5</v>
      </c>
      <c r="B8" s="4" t="s">
        <v>35</v>
      </c>
      <c r="C8" s="1">
        <v>0.23421790000000001</v>
      </c>
      <c r="E8" t="str">
        <f t="shared" ref="E8:E15" si="0">_xlfn.CONCAT(B8," + ")</f>
        <v xml:space="preserve">Team2_Raid_successful_rate + </v>
      </c>
    </row>
    <row r="9" spans="1:6" x14ac:dyDescent="0.35">
      <c r="A9">
        <v>4</v>
      </c>
      <c r="B9" s="4" t="s">
        <v>16</v>
      </c>
      <c r="C9" s="1">
        <v>0.17558070000000001</v>
      </c>
      <c r="E9" t="str">
        <f t="shared" si="0"/>
        <v xml:space="preserve">Team1_raids_successful_rate + </v>
      </c>
    </row>
    <row r="10" spans="1:6" x14ac:dyDescent="0.35">
      <c r="A10">
        <v>14</v>
      </c>
      <c r="B10" s="4" t="s">
        <v>29</v>
      </c>
      <c r="C10" s="1">
        <v>7.3452340000000005E-2</v>
      </c>
      <c r="E10" t="str">
        <f t="shared" si="0"/>
        <v xml:space="preserve">Team2_stats.points.extras + </v>
      </c>
    </row>
    <row r="11" spans="1:6" x14ac:dyDescent="0.35">
      <c r="A11">
        <v>19</v>
      </c>
      <c r="B11" s="4" t="s">
        <v>3</v>
      </c>
      <c r="C11" s="1">
        <v>3.7310929999999999E-2</v>
      </c>
      <c r="E11" t="str">
        <f t="shared" si="0"/>
        <v xml:space="preserve">venue_id + </v>
      </c>
    </row>
    <row r="12" spans="1:6" x14ac:dyDescent="0.35">
      <c r="A12">
        <v>17</v>
      </c>
      <c r="B12" s="4" t="s">
        <v>26</v>
      </c>
      <c r="C12" s="1">
        <v>3.7129750000000003E-2</v>
      </c>
      <c r="E12" t="str">
        <f t="shared" si="0"/>
        <v xml:space="preserve">Team1_Green_cards + </v>
      </c>
    </row>
    <row r="13" spans="1:6" x14ac:dyDescent="0.35">
      <c r="A13">
        <v>10</v>
      </c>
      <c r="B13" s="4" t="s">
        <v>0</v>
      </c>
      <c r="C13" s="1">
        <v>2.8409029999999998E-2</v>
      </c>
      <c r="E13" t="str">
        <f t="shared" si="0"/>
        <v xml:space="preserve">Type_of_Match + </v>
      </c>
    </row>
    <row r="14" spans="1:6" x14ac:dyDescent="0.35">
      <c r="A14">
        <v>3</v>
      </c>
      <c r="B14" s="4" t="s">
        <v>18</v>
      </c>
      <c r="C14" s="1">
        <v>2.060994E-2</v>
      </c>
      <c r="E14" t="str">
        <f t="shared" si="0"/>
        <v xml:space="preserve">Team1_stats.raids.total + </v>
      </c>
    </row>
    <row r="15" spans="1:6" x14ac:dyDescent="0.35">
      <c r="A15">
        <v>20</v>
      </c>
      <c r="B15" s="4" t="s">
        <v>2</v>
      </c>
      <c r="C15" s="1">
        <v>1.7283030000000001E-2</v>
      </c>
      <c r="E15" t="str">
        <f t="shared" si="0"/>
        <v xml:space="preserve">toss_selection + </v>
      </c>
    </row>
    <row r="16" spans="1:6" x14ac:dyDescent="0.35">
      <c r="A16">
        <v>6</v>
      </c>
      <c r="B16" t="s">
        <v>12</v>
      </c>
      <c r="C16" s="1">
        <v>1.4732520000000001E-2</v>
      </c>
    </row>
    <row r="17" spans="1:3" x14ac:dyDescent="0.35">
      <c r="A17">
        <v>13</v>
      </c>
      <c r="B17" t="s">
        <v>44</v>
      </c>
      <c r="C17" s="1">
        <v>1.17042E-2</v>
      </c>
    </row>
    <row r="18" spans="1:3" x14ac:dyDescent="0.35">
      <c r="A18">
        <v>15</v>
      </c>
      <c r="B18" t="s">
        <v>8</v>
      </c>
      <c r="C18" s="1">
        <v>1.012562E-2</v>
      </c>
    </row>
    <row r="19" spans="1:3" x14ac:dyDescent="0.35">
      <c r="A19">
        <v>21</v>
      </c>
      <c r="B19" t="s">
        <v>5</v>
      </c>
      <c r="C19" s="1">
        <v>9.1264629999999996E-3</v>
      </c>
    </row>
    <row r="20" spans="1:3" x14ac:dyDescent="0.35">
      <c r="A20">
        <v>18</v>
      </c>
      <c r="B20" t="s">
        <v>45</v>
      </c>
      <c r="C20" s="1">
        <v>2.9100710000000002E-3</v>
      </c>
    </row>
    <row r="21" spans="1:3" x14ac:dyDescent="0.35">
      <c r="A21">
        <v>16</v>
      </c>
      <c r="B21" t="s">
        <v>32</v>
      </c>
      <c r="C21" s="1">
        <v>8.3261629999999999E-4</v>
      </c>
    </row>
    <row r="22" spans="1:3" x14ac:dyDescent="0.35">
      <c r="A22">
        <v>11</v>
      </c>
      <c r="B22" t="s">
        <v>25</v>
      </c>
      <c r="C22" s="1">
        <v>2.115768E-4</v>
      </c>
    </row>
    <row r="23" spans="1:3" x14ac:dyDescent="0.35">
      <c r="A23">
        <v>22</v>
      </c>
      <c r="B23" t="s">
        <v>24</v>
      </c>
      <c r="C23" s="1">
        <v>1.3151329999999999E-5</v>
      </c>
    </row>
    <row r="24" spans="1:3" x14ac:dyDescent="0.35">
      <c r="A24">
        <v>23</v>
      </c>
      <c r="B24" t="s">
        <v>43</v>
      </c>
      <c r="C24" s="1">
        <v>4.0638479999999996E-6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VIF1</vt:lpstr>
      <vt:lpstr>VIF2</vt:lpstr>
      <vt:lpstr>VIF3</vt:lpstr>
      <vt:lpstr> Subsetting of data frame</vt:lpstr>
      <vt:lpstr>IV after 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2021-07-20T23:01:00Z</dcterms:created>
  <dcterms:modified xsi:type="dcterms:W3CDTF">2021-07-26T00:40:34Z</dcterms:modified>
</cp:coreProperties>
</file>