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E:\Excel Dashboard Projects\"/>
    </mc:Choice>
  </mc:AlternateContent>
  <xr:revisionPtr revIDLastSave="0" documentId="13_ncr:1_{27E32F1D-2BE6-40D8-B35F-2CB37A70AAB4}" xr6:coauthVersionLast="47" xr6:coauthVersionMax="47" xr10:uidLastSave="{00000000-0000-0000-0000-000000000000}"/>
  <bookViews>
    <workbookView xWindow="-120" yWindow="-120" windowWidth="20730" windowHeight="11160" tabRatio="799" activeTab="8" xr2:uid="{00000000-000D-0000-FFFF-FFFF00000000}"/>
  </bookViews>
  <sheets>
    <sheet name="Data" sheetId="1" r:id="rId1"/>
    <sheet name="Dashboard" sheetId="2" r:id="rId2"/>
    <sheet name="Waterfall Chart" sheetId="4" r:id="rId3"/>
    <sheet name="Combo Chart" sheetId="3" r:id="rId4"/>
    <sheet name="Pie Chart" sheetId="5" r:id="rId5"/>
    <sheet name="Map Chart" sheetId="6" r:id="rId6"/>
    <sheet name="Top5" sheetId="7" r:id="rId7"/>
    <sheet name="KPI" sheetId="12" r:id="rId8"/>
    <sheet name="KPI YOY" sheetId="13"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11" i="13" l="1"/>
  <c r="A2" i="2"/>
  <c r="C11" i="13"/>
  <c r="D11" i="13"/>
  <c r="F11" i="13"/>
  <c r="B11" i="13"/>
  <c r="E17" i="12"/>
  <c r="B17" i="12"/>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4" i="6"/>
  <c r="D5" i="4"/>
  <c r="E5" i="4"/>
  <c r="D6" i="4"/>
  <c r="E6" i="4"/>
  <c r="E4"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<sst xmlns="http://schemas.openxmlformats.org/spreadsheetml/2006/main" count="130130" uniqueCount="10953">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</sst>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quot;$&quot;\ 0.00,&quot;K&quot;"/>
    <numFmt numFmtId="166" formatCode="_-[$£-809]* #,##0.00_-;\-[$£-809]* #,##0.00_-;_-[$£-8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scheme val="maj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0" fontId="0" fillId="0" borderId="1" xfId="0" applyFont="1" applyBorder="1" applyAlignment="1">
      <alignment horizontal="left"/>
    </xf>
    <xf numFmtId="0" fontId="0" fillId="0" borderId="4" xfId="0" applyNumberFormat="1" applyFont="1" applyBorder="1" applyAlignment="1"/>
    <xf numFmtId="0" fontId="0" fillId="0" borderId="7" xfId="0"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7"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0" fontId="0" fillId="0" borderId="2" xfId="0" applyFont="1" applyBorder="1" applyAlignment="1">
      <alignment horizontal="left"/>
    </xf>
    <xf numFmtId="0" fontId="0" fillId="0" borderId="5"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165" fontId="0" fillId="0" borderId="6"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44" fontId="0" fillId="0" borderId="0" xfId="1" applyFont="1" applyAlignment="1"/>
    <xf numFmtId="0" fontId="0" fillId="0" borderId="2" xfId="0" applyNumberFormat="1" applyFont="1" applyBorder="1" applyAlignment="1"/>
    <xf numFmtId="0" fontId="0" fillId="0" borderId="10" xfId="0" applyNumberFormat="1" applyFont="1" applyBorder="1" applyAlignment="1"/>
    <xf numFmtId="167" fontId="0" fillId="0" borderId="6" xfId="0" applyNumberFormat="1" applyFont="1" applyBorder="1" applyAlignment="1"/>
    <xf numFmtId="10" fontId="0" fillId="0" borderId="6" xfId="2"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cellXfs>
  <cellStyles count="3">
    <cellStyle name="Currency" xfId="1" builtinId="4"/>
    <cellStyle name="Normal" xfId="0" builtinId="0"/>
    <cellStyle name="Per cent" xfId="2" builtinId="5"/>
  </cellStyles>
  <dxfs count="17">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9947FECE-3FC5-4B0E-8E74-3ADAE39B7C71}">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colors>
    <mruColors>
      <color rgb="FF327C8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59203176526001E-2"/>
          <c:y val="0.29906597178805422"/>
          <c:w val="0.8422939068100358"/>
          <c:h val="0.45171393360911166"/>
        </c:manualLayout>
      </c:layout>
      <c:lineChart>
        <c:grouping val="standard"/>
        <c:varyColors val="0"/>
        <c:ser>
          <c:idx val="0"/>
          <c:order val="0"/>
          <c:tx>
            <c:strRef>
              <c:f>KPI!$B$3</c:f>
              <c:strCache>
                <c:ptCount val="1"/>
                <c:pt idx="0">
                  <c:v>Total</c:v>
                </c:pt>
              </c:strCache>
            </c:strRef>
          </c:tx>
          <c:spPr>
            <a:ln w="34925" cap="rnd">
              <a:solidFill>
                <a:schemeClr val="bg2">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54D-4DC7-AAF8-DC42247F2BFD}"/>
            </c:ext>
          </c:extLst>
        </c:ser>
        <c:dLbls>
          <c:showLegendKey val="0"/>
          <c:showVal val="0"/>
          <c:showCatName val="0"/>
          <c:showSerName val="0"/>
          <c:showPercent val="0"/>
          <c:showBubbleSize val="0"/>
        </c:dLbls>
        <c:smooth val="0"/>
        <c:axId val="1683764159"/>
        <c:axId val="1683762719"/>
      </c:lineChart>
      <c:catAx>
        <c:axId val="1683764159"/>
        <c:scaling>
          <c:orientation val="minMax"/>
        </c:scaling>
        <c:delete val="1"/>
        <c:axPos val="b"/>
        <c:numFmt formatCode="General" sourceLinked="1"/>
        <c:majorTickMark val="none"/>
        <c:minorTickMark val="none"/>
        <c:tickLblPos val="nextTo"/>
        <c:crossAx val="1683762719"/>
        <c:crosses val="autoZero"/>
        <c:auto val="1"/>
        <c:lblAlgn val="ctr"/>
        <c:lblOffset val="100"/>
        <c:noMultiLvlLbl val="0"/>
      </c:catAx>
      <c:valAx>
        <c:axId val="1683762719"/>
        <c:scaling>
          <c:orientation val="minMax"/>
        </c:scaling>
        <c:delete val="1"/>
        <c:axPos val="l"/>
        <c:numFmt formatCode="General" sourceLinked="1"/>
        <c:majorTickMark val="none"/>
        <c:minorTickMark val="none"/>
        <c:tickLblPos val="nextTo"/>
        <c:crossAx val="16837641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F1F-4473-A749-B6F7907F3CB7}"/>
            </c:ext>
          </c:extLst>
        </c:ser>
        <c:dLbls>
          <c:showLegendKey val="0"/>
          <c:showVal val="0"/>
          <c:showCatName val="0"/>
          <c:showSerName val="0"/>
          <c:showPercent val="0"/>
          <c:showBubbleSize val="0"/>
        </c:dLbls>
        <c:smooth val="0"/>
        <c:axId val="1683755519"/>
        <c:axId val="1683763679"/>
      </c:lineChart>
      <c:catAx>
        <c:axId val="1683755519"/>
        <c:scaling>
          <c:orientation val="minMax"/>
        </c:scaling>
        <c:delete val="1"/>
        <c:axPos val="b"/>
        <c:numFmt formatCode="General" sourceLinked="1"/>
        <c:majorTickMark val="none"/>
        <c:minorTickMark val="none"/>
        <c:tickLblPos val="nextTo"/>
        <c:crossAx val="1683763679"/>
        <c:crosses val="autoZero"/>
        <c:auto val="1"/>
        <c:lblAlgn val="ctr"/>
        <c:lblOffset val="100"/>
        <c:noMultiLvlLbl val="0"/>
      </c:catAx>
      <c:valAx>
        <c:axId val="1683763679"/>
        <c:scaling>
          <c:orientation val="minMax"/>
        </c:scaling>
        <c:delete val="1"/>
        <c:axPos val="l"/>
        <c:numFmt formatCode="General" sourceLinked="1"/>
        <c:majorTickMark val="none"/>
        <c:minorTickMark val="none"/>
        <c:tickLblPos val="nextTo"/>
        <c:crossAx val="1683755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F27-4A99-9F53-DE1A0E518A1B}"/>
            </c:ext>
          </c:extLst>
        </c:ser>
        <c:dLbls>
          <c:showLegendKey val="0"/>
          <c:showVal val="0"/>
          <c:showCatName val="0"/>
          <c:showSerName val="0"/>
          <c:showPercent val="0"/>
          <c:showBubbleSize val="0"/>
        </c:dLbls>
        <c:smooth val="0"/>
        <c:axId val="1743850623"/>
        <c:axId val="1743857343"/>
      </c:lineChart>
      <c:catAx>
        <c:axId val="1743850623"/>
        <c:scaling>
          <c:orientation val="minMax"/>
        </c:scaling>
        <c:delete val="1"/>
        <c:axPos val="b"/>
        <c:numFmt formatCode="General" sourceLinked="1"/>
        <c:majorTickMark val="none"/>
        <c:minorTickMark val="none"/>
        <c:tickLblPos val="nextTo"/>
        <c:crossAx val="1743857343"/>
        <c:crosses val="autoZero"/>
        <c:auto val="1"/>
        <c:lblAlgn val="ctr"/>
        <c:lblOffset val="100"/>
        <c:noMultiLvlLbl val="0"/>
      </c:catAx>
      <c:valAx>
        <c:axId val="1743857343"/>
        <c:scaling>
          <c:orientation val="minMax"/>
        </c:scaling>
        <c:delete val="1"/>
        <c:axPos val="l"/>
        <c:numFmt formatCode="General" sourceLinked="1"/>
        <c:majorTickMark val="none"/>
        <c:minorTickMark val="none"/>
        <c:tickLblPos val="nextTo"/>
        <c:crossAx val="174385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F8-4559-894E-6178BE49FA6A}"/>
            </c:ext>
          </c:extLst>
        </c:ser>
        <c:dLbls>
          <c:showLegendKey val="0"/>
          <c:showVal val="0"/>
          <c:showCatName val="0"/>
          <c:showSerName val="0"/>
          <c:showPercent val="0"/>
          <c:showBubbleSize val="0"/>
        </c:dLbls>
        <c:smooth val="0"/>
        <c:axId val="1692928527"/>
        <c:axId val="1692929487"/>
      </c:lineChart>
      <c:catAx>
        <c:axId val="1692928527"/>
        <c:scaling>
          <c:orientation val="minMax"/>
        </c:scaling>
        <c:delete val="1"/>
        <c:axPos val="b"/>
        <c:numFmt formatCode="General" sourceLinked="1"/>
        <c:majorTickMark val="none"/>
        <c:minorTickMark val="none"/>
        <c:tickLblPos val="nextTo"/>
        <c:crossAx val="1692929487"/>
        <c:crosses val="autoZero"/>
        <c:auto val="1"/>
        <c:lblAlgn val="ctr"/>
        <c:lblOffset val="100"/>
        <c:noMultiLvlLbl val="0"/>
      </c:catAx>
      <c:valAx>
        <c:axId val="1692929487"/>
        <c:scaling>
          <c:orientation val="minMax"/>
        </c:scaling>
        <c:delete val="1"/>
        <c:axPos val="l"/>
        <c:numFmt formatCode="General" sourceLinked="1"/>
        <c:majorTickMark val="none"/>
        <c:minorTickMark val="none"/>
        <c:tickLblPos val="nextTo"/>
        <c:crossAx val="1692928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613-4A92-8DA1-35FD2E588696}"/>
            </c:ext>
          </c:extLst>
        </c:ser>
        <c:dLbls>
          <c:showLegendKey val="0"/>
          <c:showVal val="0"/>
          <c:showCatName val="0"/>
          <c:showSerName val="0"/>
          <c:showPercent val="0"/>
          <c:showBubbleSize val="0"/>
        </c:dLbls>
        <c:smooth val="0"/>
        <c:axId val="1743853983"/>
        <c:axId val="1743854463"/>
      </c:lineChart>
      <c:catAx>
        <c:axId val="1743853983"/>
        <c:scaling>
          <c:orientation val="minMax"/>
        </c:scaling>
        <c:delete val="1"/>
        <c:axPos val="b"/>
        <c:numFmt formatCode="General" sourceLinked="1"/>
        <c:majorTickMark val="none"/>
        <c:minorTickMark val="none"/>
        <c:tickLblPos val="nextTo"/>
        <c:crossAx val="1743854463"/>
        <c:crosses val="autoZero"/>
        <c:auto val="1"/>
        <c:lblAlgn val="ctr"/>
        <c:lblOffset val="100"/>
        <c:noMultiLvlLbl val="0"/>
      </c:catAx>
      <c:valAx>
        <c:axId val="1743854463"/>
        <c:scaling>
          <c:orientation val="minMax"/>
        </c:scaling>
        <c:delete val="1"/>
        <c:axPos val="l"/>
        <c:numFmt formatCode="General" sourceLinked="1"/>
        <c:majorTickMark val="none"/>
        <c:minorTickMark val="none"/>
        <c:tickLblPos val="nextTo"/>
        <c:crossAx val="174385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98130447874521"/>
          <c:y val="0.26259781480803274"/>
          <c:w val="0.73880148362194054"/>
          <c:h val="0.55757065250564608"/>
        </c:manualLayout>
      </c:layout>
      <c:areaChart>
        <c:grouping val="standard"/>
        <c:varyColors val="0"/>
        <c:ser>
          <c:idx val="1"/>
          <c:order val="1"/>
          <c:tx>
            <c:strRef>
              <c:f>'Combo Chart'!$C$3</c:f>
              <c:strCache>
                <c:ptCount val="1"/>
                <c:pt idx="0">
                  <c:v>Sum of Profit</c:v>
                </c:pt>
              </c:strCache>
            </c:strRef>
          </c:tx>
          <c:spPr>
            <a:solidFill>
              <a:srgbClr val="002060"/>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776-494C-9C9D-E36C49C2FC44}"/>
            </c:ext>
          </c:extLst>
        </c:ser>
        <c:dLbls>
          <c:showLegendKey val="0"/>
          <c:showVal val="0"/>
          <c:showCatName val="0"/>
          <c:showSerName val="0"/>
          <c:showPercent val="0"/>
          <c:showBubbleSize val="0"/>
        </c:dLbls>
        <c:axId val="1594763103"/>
        <c:axId val="1594766463"/>
      </c:areaChart>
      <c:barChart>
        <c:barDir val="col"/>
        <c:grouping val="clustered"/>
        <c:varyColors val="0"/>
        <c:ser>
          <c:idx val="0"/>
          <c:order val="0"/>
          <c:tx>
            <c:strRef>
              <c:f>'Combo Chart'!$B$3</c:f>
              <c:strCache>
                <c:ptCount val="1"/>
                <c:pt idx="0">
                  <c:v>Sum of Sales</c:v>
                </c:pt>
              </c:strCache>
            </c:strRef>
          </c:tx>
          <c:spPr>
            <a:solidFill>
              <a:schemeClr val="accent1">
                <a:lumMod val="20000"/>
                <a:lumOff val="8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776-494C-9C9D-E36C49C2FC44}"/>
            </c:ext>
          </c:extLst>
        </c:ser>
        <c:dLbls>
          <c:showLegendKey val="0"/>
          <c:showVal val="0"/>
          <c:showCatName val="0"/>
          <c:showSerName val="0"/>
          <c:showPercent val="0"/>
          <c:showBubbleSize val="0"/>
        </c:dLbls>
        <c:gapWidth val="65"/>
        <c:overlap val="-27"/>
        <c:axId val="1474404543"/>
        <c:axId val="1474405023"/>
      </c:barChart>
      <c:catAx>
        <c:axId val="147440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74405023"/>
        <c:crosses val="autoZero"/>
        <c:auto val="1"/>
        <c:lblAlgn val="ctr"/>
        <c:lblOffset val="100"/>
        <c:noMultiLvlLbl val="0"/>
      </c:catAx>
      <c:valAx>
        <c:axId val="14744050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manualLayout>
              <c:xMode val="edge"/>
              <c:yMode val="edge"/>
              <c:x val="1.0681383570253078E-2"/>
              <c:y val="0.4284374046267472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74404543"/>
        <c:crosses val="autoZero"/>
        <c:crossBetween val="between"/>
      </c:valAx>
      <c:valAx>
        <c:axId val="159476646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a:solidFill>
                      <a:schemeClr val="bg1"/>
                    </a:solidFill>
                  </a:rPr>
                  <a:t>Profit</a:t>
                </a:r>
                <a:endParaRPr lang="en-US" b="1">
                  <a:solidFill>
                    <a:schemeClr val="bg1"/>
                  </a:solidFill>
                </a:endParaRPr>
              </a:p>
            </c:rich>
          </c:tx>
          <c:layout>
            <c:manualLayout>
              <c:xMode val="edge"/>
              <c:yMode val="edge"/>
              <c:x val="0.94903981421452321"/>
              <c:y val="0.427681132881645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94763103"/>
        <c:crosses val="max"/>
        <c:crossBetween val="between"/>
      </c:valAx>
      <c:catAx>
        <c:axId val="1594763103"/>
        <c:scaling>
          <c:orientation val="minMax"/>
        </c:scaling>
        <c:delete val="1"/>
        <c:axPos val="b"/>
        <c:numFmt formatCode="General" sourceLinked="1"/>
        <c:majorTickMark val="out"/>
        <c:minorTickMark val="none"/>
        <c:tickLblPos val="nextTo"/>
        <c:crossAx val="15947664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lumMod val="75000"/>
            </a:schemeClr>
          </a:solidFill>
          <a:ln w="19050">
            <a:solidFill>
              <a:schemeClr val="lt1"/>
            </a:solidFill>
          </a:ln>
          <a:effectLst/>
        </c:spPr>
      </c:pivotFmt>
    </c:pivotFmts>
    <c:plotArea>
      <c:layout>
        <c:manualLayout>
          <c:layoutTarget val="inner"/>
          <c:xMode val="edge"/>
          <c:yMode val="edge"/>
          <c:x val="0.24342339560496115"/>
          <c:y val="0.17884959295342315"/>
          <c:w val="0.56544079048942408"/>
          <c:h val="0.81461808799323809"/>
        </c:manualLayout>
      </c:layout>
      <c:doughnutChart>
        <c:varyColors val="1"/>
        <c:ser>
          <c:idx val="0"/>
          <c:order val="0"/>
          <c:tx>
            <c:strRef>
              <c:f>'Pie Chart'!$B$3</c:f>
              <c:strCache>
                <c:ptCount val="1"/>
                <c:pt idx="0">
                  <c:v>Total</c:v>
                </c:pt>
              </c:strCache>
            </c:strRef>
          </c:tx>
          <c:explosion val="2"/>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7D6C-4395-B553-CE10DE75379C}"/>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7D6C-4395-B553-CE10DE75379C}"/>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7D6C-4395-B553-CE10DE75379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D6C-4395-B553-CE10DE75379C}"/>
            </c:ext>
          </c:extLst>
        </c:ser>
        <c:dLbls>
          <c:showLegendKey val="0"/>
          <c:showVal val="1"/>
          <c:showCatName val="0"/>
          <c:showSerName val="0"/>
          <c:showPercent val="0"/>
          <c:showBubbleSize val="0"/>
          <c:showLeaderLines val="1"/>
        </c:dLbls>
        <c:firstSliceAng val="0"/>
        <c:holeSize val="54"/>
      </c:doughnutChart>
      <c:spPr>
        <a:noFill/>
        <a:ln w="9525">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lumMod val="40000"/>
                <a:lumOff val="60000"/>
              </a:schemeClr>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4F0-4734-AC2D-C750C7FED5CB}"/>
            </c:ext>
          </c:extLst>
        </c:ser>
        <c:dLbls>
          <c:dLblPos val="outEnd"/>
          <c:showLegendKey val="0"/>
          <c:showVal val="1"/>
          <c:showCatName val="0"/>
          <c:showSerName val="0"/>
          <c:showPercent val="0"/>
          <c:showBubbleSize val="0"/>
        </c:dLbls>
        <c:gapWidth val="60"/>
        <c:axId val="1742166367"/>
        <c:axId val="1742165407"/>
      </c:barChart>
      <c:catAx>
        <c:axId val="17421663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42165407"/>
        <c:crosses val="autoZero"/>
        <c:auto val="1"/>
        <c:lblAlgn val="ctr"/>
        <c:lblOffset val="100"/>
        <c:noMultiLvlLbl val="0"/>
      </c:catAx>
      <c:valAx>
        <c:axId val="1742165407"/>
        <c:scaling>
          <c:orientation val="minMax"/>
        </c:scaling>
        <c:delete val="1"/>
        <c:axPos val="b"/>
        <c:numFmt formatCode="General" sourceLinked="1"/>
        <c:majorTickMark val="out"/>
        <c:minorTickMark val="none"/>
        <c:tickLblPos val="nextTo"/>
        <c:crossAx val="174216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A48-46D1-80B4-D400F8F22E07}"/>
            </c:ext>
          </c:extLst>
        </c:ser>
        <c:dLbls>
          <c:showLegendKey val="0"/>
          <c:showVal val="0"/>
          <c:showCatName val="0"/>
          <c:showSerName val="0"/>
          <c:showPercent val="0"/>
          <c:showBubbleSize val="0"/>
        </c:dLbls>
        <c:axId val="1594763103"/>
        <c:axId val="159476646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A48-46D1-80B4-D400F8F22E07}"/>
            </c:ext>
          </c:extLst>
        </c:ser>
        <c:dLbls>
          <c:showLegendKey val="0"/>
          <c:showVal val="0"/>
          <c:showCatName val="0"/>
          <c:showSerName val="0"/>
          <c:showPercent val="0"/>
          <c:showBubbleSize val="0"/>
        </c:dLbls>
        <c:gapWidth val="219"/>
        <c:overlap val="-27"/>
        <c:axId val="1474404543"/>
        <c:axId val="1474405023"/>
      </c:barChart>
      <c:catAx>
        <c:axId val="1474404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405023"/>
        <c:crosses val="autoZero"/>
        <c:auto val="1"/>
        <c:lblAlgn val="ctr"/>
        <c:lblOffset val="100"/>
        <c:noMultiLvlLbl val="0"/>
      </c:catAx>
      <c:valAx>
        <c:axId val="1474405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404543"/>
        <c:crosses val="autoZero"/>
        <c:crossBetween val="between"/>
      </c:valAx>
      <c:valAx>
        <c:axId val="1594766463"/>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763103"/>
        <c:crosses val="max"/>
        <c:crossBetween val="between"/>
      </c:valAx>
      <c:catAx>
        <c:axId val="1594763103"/>
        <c:scaling>
          <c:orientation val="minMax"/>
        </c:scaling>
        <c:delete val="1"/>
        <c:axPos val="b"/>
        <c:numFmt formatCode="General" sourceLinked="1"/>
        <c:majorTickMark val="out"/>
        <c:minorTickMark val="none"/>
        <c:tickLblPos val="nextTo"/>
        <c:crossAx val="15947664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F7-440B-8608-87EECAAE4D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F7-440B-8608-87EECAAE4D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F7-440B-8608-87EECAAE4D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0065-4DF8-AA02-B8497A1CD36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4A5-463C-B99E-5E3B562B2E04}"/>
            </c:ext>
          </c:extLst>
        </c:ser>
        <c:dLbls>
          <c:showLegendKey val="0"/>
          <c:showVal val="0"/>
          <c:showCatName val="0"/>
          <c:showSerName val="0"/>
          <c:showPercent val="0"/>
          <c:showBubbleSize val="0"/>
        </c:dLbls>
        <c:gapWidth val="182"/>
        <c:axId val="1742166367"/>
        <c:axId val="1742165407"/>
      </c:barChart>
      <c:catAx>
        <c:axId val="1742166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165407"/>
        <c:crosses val="autoZero"/>
        <c:auto val="1"/>
        <c:lblAlgn val="ctr"/>
        <c:lblOffset val="100"/>
        <c:noMultiLvlLbl val="0"/>
      </c:catAx>
      <c:valAx>
        <c:axId val="174216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16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D36-4CA3-825F-04B011F60AEE}"/>
            </c:ext>
          </c:extLst>
        </c:ser>
        <c:dLbls>
          <c:showLegendKey val="0"/>
          <c:showVal val="0"/>
          <c:showCatName val="0"/>
          <c:showSerName val="0"/>
          <c:showPercent val="0"/>
          <c:showBubbleSize val="0"/>
        </c:dLbls>
        <c:smooth val="0"/>
        <c:axId val="1683755519"/>
        <c:axId val="1683763679"/>
      </c:lineChart>
      <c:catAx>
        <c:axId val="1683755519"/>
        <c:scaling>
          <c:orientation val="minMax"/>
        </c:scaling>
        <c:delete val="1"/>
        <c:axPos val="b"/>
        <c:numFmt formatCode="General" sourceLinked="1"/>
        <c:majorTickMark val="none"/>
        <c:minorTickMark val="none"/>
        <c:tickLblPos val="nextTo"/>
        <c:crossAx val="1683763679"/>
        <c:crosses val="autoZero"/>
        <c:auto val="1"/>
        <c:lblAlgn val="ctr"/>
        <c:lblOffset val="100"/>
        <c:noMultiLvlLbl val="0"/>
      </c:catAx>
      <c:valAx>
        <c:axId val="1683763679"/>
        <c:scaling>
          <c:orientation val="minMax"/>
        </c:scaling>
        <c:delete val="1"/>
        <c:axPos val="l"/>
        <c:numFmt formatCode="General" sourceLinked="1"/>
        <c:majorTickMark val="none"/>
        <c:minorTickMark val="none"/>
        <c:tickLblPos val="nextTo"/>
        <c:crossAx val="1683755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79C-4517-9F60-C19794620850}"/>
            </c:ext>
          </c:extLst>
        </c:ser>
        <c:dLbls>
          <c:showLegendKey val="0"/>
          <c:showVal val="0"/>
          <c:showCatName val="0"/>
          <c:showSerName val="0"/>
          <c:showPercent val="0"/>
          <c:showBubbleSize val="0"/>
        </c:dLbls>
        <c:smooth val="0"/>
        <c:axId val="1743850623"/>
        <c:axId val="1743857343"/>
      </c:lineChart>
      <c:catAx>
        <c:axId val="1743850623"/>
        <c:scaling>
          <c:orientation val="minMax"/>
        </c:scaling>
        <c:delete val="1"/>
        <c:axPos val="b"/>
        <c:numFmt formatCode="General" sourceLinked="1"/>
        <c:majorTickMark val="none"/>
        <c:minorTickMark val="none"/>
        <c:tickLblPos val="nextTo"/>
        <c:crossAx val="1743857343"/>
        <c:crosses val="autoZero"/>
        <c:auto val="1"/>
        <c:lblAlgn val="ctr"/>
        <c:lblOffset val="100"/>
        <c:noMultiLvlLbl val="0"/>
      </c:catAx>
      <c:valAx>
        <c:axId val="1743857343"/>
        <c:scaling>
          <c:orientation val="minMax"/>
        </c:scaling>
        <c:delete val="1"/>
        <c:axPos val="l"/>
        <c:numFmt formatCode="General" sourceLinked="1"/>
        <c:majorTickMark val="none"/>
        <c:minorTickMark val="none"/>
        <c:tickLblPos val="nextTo"/>
        <c:crossAx val="174385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C9A-4929-8115-C184B8D01956}"/>
            </c:ext>
          </c:extLst>
        </c:ser>
        <c:dLbls>
          <c:showLegendKey val="0"/>
          <c:showVal val="0"/>
          <c:showCatName val="0"/>
          <c:showSerName val="0"/>
          <c:showPercent val="0"/>
          <c:showBubbleSize val="0"/>
        </c:dLbls>
        <c:smooth val="0"/>
        <c:axId val="1692928527"/>
        <c:axId val="1692929487"/>
      </c:lineChart>
      <c:catAx>
        <c:axId val="1692928527"/>
        <c:scaling>
          <c:orientation val="minMax"/>
        </c:scaling>
        <c:delete val="1"/>
        <c:axPos val="b"/>
        <c:numFmt formatCode="General" sourceLinked="1"/>
        <c:majorTickMark val="none"/>
        <c:minorTickMark val="none"/>
        <c:tickLblPos val="nextTo"/>
        <c:crossAx val="1692929487"/>
        <c:crosses val="autoZero"/>
        <c:auto val="1"/>
        <c:lblAlgn val="ctr"/>
        <c:lblOffset val="100"/>
        <c:noMultiLvlLbl val="0"/>
      </c:catAx>
      <c:valAx>
        <c:axId val="1692929487"/>
        <c:scaling>
          <c:orientation val="minMax"/>
        </c:scaling>
        <c:delete val="1"/>
        <c:axPos val="l"/>
        <c:numFmt formatCode="General" sourceLinked="1"/>
        <c:majorTickMark val="none"/>
        <c:minorTickMark val="none"/>
        <c:tickLblPos val="nextTo"/>
        <c:crossAx val="16929285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078-4591-A98B-0D2941A7BAB4}"/>
            </c:ext>
          </c:extLst>
        </c:ser>
        <c:dLbls>
          <c:showLegendKey val="0"/>
          <c:showVal val="0"/>
          <c:showCatName val="0"/>
          <c:showSerName val="0"/>
          <c:showPercent val="0"/>
          <c:showBubbleSize val="0"/>
        </c:dLbls>
        <c:smooth val="0"/>
        <c:axId val="1743853983"/>
        <c:axId val="1743854463"/>
      </c:lineChart>
      <c:catAx>
        <c:axId val="1743853983"/>
        <c:scaling>
          <c:orientation val="minMax"/>
        </c:scaling>
        <c:delete val="1"/>
        <c:axPos val="b"/>
        <c:numFmt formatCode="General" sourceLinked="1"/>
        <c:majorTickMark val="none"/>
        <c:minorTickMark val="none"/>
        <c:tickLblPos val="nextTo"/>
        <c:crossAx val="1743854463"/>
        <c:crosses val="autoZero"/>
        <c:auto val="1"/>
        <c:lblAlgn val="ctr"/>
        <c:lblOffset val="100"/>
        <c:noMultiLvlLbl val="0"/>
      </c:catAx>
      <c:valAx>
        <c:axId val="1743854463"/>
        <c:scaling>
          <c:orientation val="minMax"/>
        </c:scaling>
        <c:delete val="1"/>
        <c:axPos val="l"/>
        <c:numFmt formatCode="General" sourceLinked="1"/>
        <c:majorTickMark val="none"/>
        <c:minorTickMark val="none"/>
        <c:tickLblPos val="nextTo"/>
        <c:crossAx val="174385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noFill/>
            </a:ln>
          </cx:spPr>
        </cx:plotSurface>
        <cx:series layoutId="waterfall" uniqueId="{F6FEE5A0-9A87-4F9B-9C79-1A3203D780A9}">
          <cx:tx>
            <cx:txData>
              <cx:f>_xlchart.v1.1</cx:f>
              <cx:v>profit</cx:v>
            </cx:txData>
          </cx:tx>
          <cx:spPr>
            <a:gradFill>
              <a:gsLst>
                <a:gs pos="0">
                  <a:schemeClr val="bg1"/>
                </a:gs>
                <a:gs pos="100000">
                  <a:srgbClr val="002060"/>
                </a:gs>
              </a:gsLst>
              <a:lin ang="60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GB" sz="900" b="1"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GB" sz="900" b="1" i="0" u="none" strike="noStrike" baseline="0">
              <a:solidFill>
                <a:schemeClr val="bg2"/>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GB" sz="900" b="0" i="0" u="none" strike="noStrike" baseline="0">
              <a:solidFill>
                <a:schemeClr val="bg2"/>
              </a:solidFill>
              <a:latin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3BD985D-FBC9-41F0-AA37-37252AE3731A}">
          <cx:dataId val="0"/>
          <cx:layoutPr>
            <cx:geography cultureLanguage="en-GB" cultureRegion="US" attribution="Powered by Bing">
              <cx:geoCache provider="{E9337A44-BEBE-4D9F-B70C-5C5E7DAFC167}">
                <cx:binary>7H1Xc9vKsu5fcfn5QGty2LXXrloAmBSo7PSCoiUZOWf8+tsUSVuCJO/jou6tYtWlvYIEsKcx33RP
p2n8+6771130sCo+dHGUlP+66/7+6FVV9q+//irvvId4VR7F/l2RlumP6ugujf9Kf/zw7x7+ui9W
rZ+4fxGE2V933qqoHrqP//k3UHMf0tP0blX5aXJZPxT91UNZR1X5m2uvXvqwuo/9xPbLqvDvKvz3
x3+i1fdVvPr44SGp/Kq/6bOHvz8+u+njh7/GpF4M+yECzqr6Hr5LyZEUghGBNHr80I8fojRxt5cN
JY4UQ5QSRPTmsxt7uYrh+1uG/ufDbeJXD/cfrqtV9VDu7nmNv0fuVvf3xUNZwvM9/vdtOs+eDW47
/fjhLq2Taj2lLszu3x9HA/tlam1usNL1A95eP87IX89B+c+/R7+AORr95glu4wn9b5dewGalUVqs
7tPfzcsf4qaOtFacI0Y2uOHnuGHEjziTigoAdLNYNoDtWNkbsTcJjSCzzg8SsuVDs7p/T0HTR5QL
xjhFGzlSI8CwOBKcUyWVekQUAH2K24afvVF7g8wIs+Wng8Rspyg/pD8+wPKs4+/+eyIIIodApDBl
z6GT8ghhQbSgagMtXH8K3Wts7Q3k/4roCFbbOkhYT1ZJufrtnvLHupMpJomW8lXdqdURVQgrRPkG
T/kczw0/eyP4BpkRZiewfx3gjvdP4Q9p8p7Sx46IpoQozH6C8tRQwRgfgSHDteDiNf25ZWhv1N6i
M4Ltn28HCZuVJsnDXeXf1dVuzb9mw/2ZvDF8xCXHnFL+qrxJsEGpAmQJ3w26s1V+crM3bk+e7AWt
EXbWzUFi908RvreiZEewo4EexFtFOLJZNDliVGPO+cZkQSP8dhy9mPDN7vjaynrDO9g+2gtCI+T+
uTpI5M6LBzdNdmv/tWn5Q4GjR5oqoQQVG12pnxssmKAjwAxjOjIyN4y8mOU/hesNMiOwzg8TrCm4
cv57egZEHXHNOSZ0BJMC8VKSMqLoRm+OXLktJ3vD9RadEV7TA/W9V5H/Iy2Sd3UF5BHhTAiNt1ET
kKPnxog+ElgSiRneSOBOuLcb20+e9gbPepvUCD/rn4NUjhcPSVL2UbN6VwQZgq0NANxuXAiNEASf
TlGl1i7CBkDY+p76dE+52hvD3xIboXhxmCguH9oPX9Mi3M3iO2xyBDY5Tdg6Nvn4Ae34VAYlPxJw
hYudwyB2Y29kcMfR3ui9SWiE3PLrQcqf/RCt2lXxsJu9/ZGj+gghJQXZ+dejfQ+QY2C8MIq38ZSR
WbnjaG/k3iQ0Qs6eHCRys4e0cN912yNHgoGjxjR+1ZFT9IgxRiVDW7U6Mli2DO2N21t0RrDNDlNV
3jx07xrtwiBNVDEw918FTUNgGnQo7HTbDM9op3tkZ2/IXqcyAuzmy0HK2eJ+5b1jaocxCD9qJMnO
dhx53RgzyBRoKtXY335kZG+oXqcygmphHyRU557/nkihIwbRD8r0NpA8MkHAgQPzkXJFtl4AbHRP
jcg1N3vD9SqREVrn84NEaxFFfpL65W7W9jc9wOzHIFcMEqc/zfqnRqPSR5hB3ISrbcRrhNiOo71R
e5PQCLnFYTrdZ35Zrv9mmf9+4K1rFQgYjj+xGdmNAB4E/wmkxLcewcjif8LU3vj9jtYIwrPrwxS+
5N5fvWsGRx9BvERLvRU9PYZPHEEOQCGht2mCURp1sWFob+jeojOCbbE8TNjSdvV+IsfIEZJMcMnY
q062pkdrsARG2+sjkVsAN/sD9hqRMVqHaeufgDlQ34X9+yFG5REnkhLwoJ/HQxQH8ZISYv/bnMDI
OduxsjdcbxIaQXby9SAF7DSt/fKdNSM60gq8MyF+2YlPrRKNIViJFSS/t9iNNONPlvbG7m1KI/BO
D1PezlZ+8o6RLMaPKKQBoKjrV6XIU+CEPiIYApCgQzdCNwLukZ29QXudygiws8OMYZ2tij5aJffv
qCChjGutIfnI/JACnDUMNSZ6i9VIP+44eQe4No/0gtAYMfsg9eM6HH720Pl37+hoU3bECKaQTtvU
9iDA5qmcYSSOMFJUI4V3K+VXlH/DzYvp/tOs9q8He0FqhNzy7CCRO1uV5erOq8uHqip30/gOPjc5
glQoRIXlNo0NED0FT0LhFuJQY65GdXbP+Hkx538K3++pjRA8O9Dtzb/zfHf1nqUkUAIEyGkoe309
YMKhdguBU7d27dafkQNwtuVof/jeIjRGbnGQsrdMi8r7YK/CtFq9o+hJSMgIClqRbtAZ7Xlgc0Jy
YF1W+cvwfBqgfMrV3gj+ltgIxeVh7n1nPhQslu8LoQATU2Oos9vm1EbaU7MjrKFACDDcrZvNzveT
l72Be5vSCLWzwwyZrGN5aV34u/nbf8ujUEEuJFRFsm3ODbB5uuWtCyelhLM5fJvhfqE1Nxy9A3Rv
EBojd5iHdM7SpHrXGCWDoxxQpow15LAfPy8MTYgxM6jVE+tDIE9V5ZaV/RHbPNILOmPAbg5ym7tO
a9jmrFWRQmbnHTc6ChWvCDw3sktyj3BT63IvKEuAUwKbjXAkcM/5ejH5f2pr/hdyIyyvrYPEcvnw
vViV4TuiuD4oADWTVMqtmzdWm/oIwmTrOoXX6813HO2N35uERsgtDzOosvZk56s4Kz3/Peu6GD0S
CurtIOP9qvIER48DtAQSQJvrI4vlGVvvgOGTh3xBbQzkYSbI1zN2/FCUD/1uM9rfdlmnyCGQojl9
3XaRUH0CKVg48751KUYb4S+eXkz6n6rR35Aa43d8kCr0PIygdOhdz/PDsW9FwenbiuC4rllDeggC
ZQhJcNkfP7uVs/Eadhztjd2bhEbInZ8cJHIbZ/b/giED+FGo7fp5TBxiYk89BwkFKgpOiQux3SJH
hsxzvvZG8b+QG2G5PExDZmOtvXvsBWLWFHI/sOVtBG2E5Dr2QigC316MNOhTfvZG8LfERvhd2wcp
i1cedPr4sCjfN08Exqggiuidi65H+fS1NYOhV8P6zPHjB1yOpw7hU672RvG3xEYoXh1mBPQGzvlA
S5iHd0zPUg7Na8BbQNuWGmjkT0BzG8rWpRJP0kpPIfzJ0t74vU1pBN7NYYbQPq/Al0jc6l1PsULw
Go6ocqneUKCPp1jhQMIuygaR0afo/eJpb/h+Q2qE3+d/DlKF3lYrbzd7+7sQcMCHQsIPXL2tFTqS
u8deDRLqWYgYmS9rPvZG61UiI5xuDzN+9umhiCFA+H5QwWEDJDmBP6OIGTRlEIIILSCr/vjhu0E3
jsKWk73BeovOCK9PB4qXDyew3vXg6rq+DxOlIb+wwWVslqij9alWRncJ2zFuW472B+4tQmPkDlMj
fn4oqw+f3h8+gIcR2NOg0ujxM/IKIFAtIAAKAZht9GVkVT5ja28Mf09tBOTnTwe5tX32y7s0Kf33
LYoQoBU5ha6Jm89zJx0OIkAFLvR00K83bvjJ0v4A7h7uBaUxeIfpFHzuU2iA6e62nv1NEyhoB8Rg
Y3ujpQ2kF6A1CoY+fWiL7W7szba3ZejFdP9paPMtOmPYvh6EzN39tiXn07l5duef9irVELsEfwBO
GL+aX4CTrNC1DbLquwpO9hy7UafQt9l6vQnR6OvPnuT/URvSt1uU/uzxaq+q1eSxOeyTLqW/v7pr
bzr66taZelXmNnO3uP/7I2aQsHsC5JrIMzfs2enYJ994WJXV3x+NtS8A1gr8gRoXqIBn4MW1sPc+
XoI2KxSaT4EPL5QEQyZZV0n9/ZGtGwisk0gE8k3Qh0WBDVSuM8twCYN8QxM4BM0FoKuOhErR3eNd
pFEPbZZ+zsX25w9JHV+kflKVf3+EroAfP2Sb+9ascrSmsC7MhxIb6OUCbQHh+t3qCnQS3I7/J8RO
XnPpiCX3mLFwnaTLTxLZ92RiKNxz6ZodiUOaHHdIi+h68DOuv2MiH7x04NdMhpRbOKU3UPrffQ6l
4Z9wKrvKjIiKHDNLhIpNPZQ6tQ069NWVERE3Nz23bfNblOSOYSaNH9H4JNR+OWuaKAiWkng6N9s8
UlO/9JJF7PTUkkGdW3GPXTuJI2ZjiCJPPR8TMgl0fRlmuirMALXOaUSz7LSsSTXrRZMfE1209wOO
vrG4UvdMl+hr1KZyhjI/+1bEIbIYj8VC0HJFiwDD8yqvD0xJCu9k6L1ujrKUTQEoY5kEhtPZUjZT
DzLxhWMVmrhNYcmsxnEz5WVU1Sbx2+Dc8Dzyuem7U1bTzMZ+l1ml76GrvkzSq6rOE7up0OeI+/q2
411/3iUdnWVEf+46JSYN6i2HNvElC4x8zuqCLIs4Lha1oo6FAt8/jZu0XXDh+WfaiFa6ynkNc51N
eCbCkzwO9SxKjeZ7GUpn0TucTsMERw9x5BeTIVD4gYIFnluqLNK5Jv5DXZNiolu/+wIRwTYxXT9w
zTxTrpXHkfpGSB1OuAw8mJv0c+zHn3MDhk7ybDCR1zZfncrgE0qTdMJCX1o8k3FiyjZpSjOKG45N
6uv4Wg4dE6aDvGyxXpG3eVOKqcKO75lOHYVzSercNz0pK+C+kXZiNA2doYaK3s6irq1NEWL3ioU4
vOj7cjh3Wg9Z3sDyU48SozR91HEYhaYTaAbAZiyIit6MDepft6KMTnmc9adeL+gZ0SSYCs9pL9oi
L6ZJWXZ3lWJRYmJEK6sOjeyHLsugNt2W4Vksg/a0GBx/3vGkPK0cNaRmJ1r33iORYUVZxucerhLX
7OtMnuBMe6npVxIt26RHpij0EJlFQlBi5aLRpqvK+hPt+ro1c9qTaUjDvLc6JH2buF4zbTzCrdCI
jcBMY6JPmjjuArPKWJ1YTZ4WU912p34OTMlcZMfl0Je3biGT2GxC4v1I6yGdKBXpufRDcVpw414M
HJnU84LANBxXmLQwWmJ2gxtbNKPZVAZIf/abPjSbQp5kTuJfxEp508jl6HsjcDQlPhZ3Ye4Mx0MX
N54lGk/M2sLgZoGr9otOGb0wQkfaSCpnWlepdq0kbPuTtDVYZSnlpMdKhG1mx47hTfqaDBeSs3Qy
5DqxhOgSu+ooWZQkLK4ixPlMRW39iXs8vfT9xOvNwAkNU2rXPzEy2ps81iq2lIZHEinE0EwS6dKK
ZZubQ9H0Ezw0wayrnH7it2q4bbq8M5s2x1MP8oe2p3uApGLOmaeS4kKI3MaOKm780BBXmtbzIqHD
eVuj1ko7ecxrEGsziEi38J24natWpBdBTIwJbnHZmSpT/XVYRtlZXDbkhpA8+OYjnNuGCB2zbot2
oXrfcxYJlBpfd0FOLJ2WFu0ydBZLY4KStL10WV6c9kEWWKA80bKsAe6UJ56VxD4FpZBr26UtWgw5
vsctF8uM5cmC4IYs4rIWpo/L2OqSjIRrkGcFcTzb8bMbQ2a9Y/aEVteD9vqHGGWZNRiyn/dBzC5l
n8c+oOg1NrTR8Czs83Am6y6zfQcUOSJDdeJ7dXebRIhN8yxxLaEacYa6xDDTFBSRdr3WdkKtvtIU
efM+ayPL6CI9KVjVG3ZQcvEVNsFhDgdTjAcc5IbZtR61esHqH4FjpEvG/fSqzAW2MhabVZqjlTvE
7iTHUWSTtGlmqimNwsqc3PtKBrc6LeLoqkzT+tjTIrFoUWQnJHKriyHh6bTt1HCBsK/PS68Ic7Oq
nWHCXFHMYpb6FqGdsstQNXYtPfbg9kkzaWV3V0deY4WgMyPTCVvPKgQ3Tj2D5Waa8fZz1mnfYjgb
roRqtV3RVHytlQeyQUVmD1xFC+yH3Vni1QYoLLc1W+6zb2HUJKaSub/ETpLMBpTiVRu7zO6q4dap
QaWTtidz3ogsNpHh8Gvfx52doUEtYh1dDQgvwHpApi4oFpMQ9QBwQri2pd9ctlnofjY6HltBHZdm
LxLvIojKPjGN3G0/IVfkx5rm8thVXqZAgzp6DnrTsMoKnZbSoFfDUF/U0C/fzCMUndQwYRaHtXcT
9CQ+dlLfBJHwZ4nGyakYXG+hlXEV9hqWWlukyqTUcS2WuGrud6KeuqqKJiWtYwsp5zQIs3CWirJe
OChQZjIg326zmC1AoLxpHaf+zK3qwCRdlE865cSnLi9AfbdOu/J8lM2MBomToSnlHZZR9L0oM2PJ
y+KypDG/HhS7RT0rl6F28tO2pXJRVMYwU7WsJzmXzW0Ze/UxF/EqGIJq4QXSneahn86aug/n9RBJ
YXaGWx77xKknzHfZVekm6cWQ89BWsHM1ZhBcYjcjX402aU817MqeSbHTfMa+b8yjoeGnceYHx8Tn
05QGuYUIOg8F+9QZLTORiqOJn1DHlG4T3WjlZrO6Uvl5pipsdWVGpyh3HlToggp0PW+mSp2ZrVdG
8zKNhlOPsfYk46H7pdGlb8qySe1siHIbyiOGHzyPbrw4SSwSBvI6dICFCoeVBfz1pgjoWQNadZJ5
+JtTMsOMU+adB1l6GrVGf9aJ7rR3MLuN8jA5zgPKJswomplfeHrqd6Hzraj7bsY6v/jWGYkwXV3r
SdqQZiHboJ5GovzWYtArGsV46raNGTI3nkS1tzJq3ttFT5EpVTAca92bMnSjk646kSkEj0yWxs2S
RalreQqllodkdBsYIrkGoyo8SXIFWz3HjjT9NlTBeZpWeKalmy0jl01jQbOZ6lBx1lKW2EnHjZkX
sHiKPOKeyiABtUOCeu46gc9B4wfiIudZt/BYhKedqgu7DwJutaz9VmLQtakseDZrWzycZ60MrJAX
+DgdimTKVdutauWoyCzzAYyUsBTcDCM3T0zR58zm6dDdJaGXfRN9YyEwc1exqx0bGPkR13E+DeJE
p1afGMWiL5Gy4iA05u5QhMKSeRgHJmZhcpZ1JLRoyMSkbeLcswzm3jtVQWyWDC1saaKoTK5RdxWG
wTnYvVblo2jaEjFMkZPBDto6+HgAPWDBJpzZHiQL5w410I91pwmzgtaDZl21qZ2Kyp1gPy5MMD2K
SRmFl1wOITVL1HcnjlMiK09IsEAA9bcUl+6cdI4zkUmdlabbl+FxUdal5XpGaedtVDMzl478knuo
0FNcS276A7qUGWxIZtu7wRK3Fb7rMhmdD10HCqEhkUWdkEydZIgSfK06pw4c22mUl975ddwIZsZJ
pOMb2XlhyI4drvzwpOqUTm/avoFZS6v7zjB6UydgKZtBIfBAXTPCsrGSNuA2134o7d5zE9uonKAy
G7fvHjKRefetBg7BRuBf4DvpN8NtnWlPmmzh9E5XmLhRnY1K5R/XjcrP8gzuTkuRfqUgeTTsiymM
aJyFWud27fZk5kuepaabdcl94SB8lvqdWgiCB5BgcOaWshY3g+dlZl5wcc+irHTMQQ7ZicN1O+GD
Lq6KOKdmIOLi2Iiz+BK1nmcLmvaumXptPWdRpdbaoLfB6iN2ysCEIW0Zm67rh3NRRGwiI05OUFKy
4wIVYAJAfGGiIq+zuehjakoDxkNhlt52fsM+lzjknQldTWJpltggZo6i0EIwc1ctVdzyo6r/2nLn
3A0UTCuKdHfdtdq1m8D1HauqB3TWZy6xgqos7YJGXW6WXInadNxMnSvYhQMTLK16EZQYbOQyS+Lj
Lg6CG1dF1dcKTE/wmcpm2SeDex3zoZyq9WQ7sRfMDF2B98VJ7C0Np2kLM026ZiLqDC36oMyvHSdG
le2ncGs9aL4IyyK5qlxdmG6O80+FV+AvOFP5lyR1PzmxRKeMZK1vDgky5pRkWW0mGmVm3aATqePs
uvG6MrEdJ0vkWd157DLx8pUciig0s6FzPdPw0GCpFsG27w8ua2FCHAF1YX30OUBZcKuC1plBhQV2
rb7GZAauUHUbFnV73xiYWhlh7kkZu5kNHCXToAhACLsiGcxCVLw3wfUAWyf3c2I7Hm+/D2D1gcVv
8NIs0q6/yKUKPTvRkX9VuBossXwocrMJajIplYEnRA560YbMX3jDEJxyr/EXMdVyGXHwHGQnYDEh
43uk0uHWc5nDTYEFPBztQWkgHvafQ1AVBFZ+i6whkMO50aeDHdWZM6tIE10lazuJDrCuioFVJs6R
e+yQ0LcysHwt39fpPAkcbAXglqXgf64NWcyLU07BuPYTxNcazJ3oPm+lB8suiPMvadWq+ByHQUkn
US/AGcsx7AJmk5aesmpPlKg1ISQy3Bt9gtoLrI1gLqDGEAg2Rv+5SrqsuxlaI4D91ajA4a0ualRS
SSZ1DQ1rM1PTomtPYEoKpaapm3vCoiVO69D8n5g1pccqo1sObjdzDJnfRFHcQV7g5zuHXgmqYIjO
PIupQN8y6Mup1on9dWtxDjngpzGVLO/aIKK4XbpGyW1DE8/EpAFE4oWhlO2430hMZ01AjmnIpwYr
ptzDEyWds6weJnD8agKPOtNDYIe5P/s9cxBUeskb9BCCk8YSmmcTCCE+5S3GTZ4gh7TLLCuWMgNb
0Zn7DRRt/G4GXhsEQszwLhEo/4L062gCeFB14PQ27dInyFz/I4xomsh0+jjMNgi4nelNOOsuzfrC
d73tK6Z+/vifmzSGv4/vNvr1y/Ubqn79BEc0N6+2+u1d0HNxHQEvxzetuflJC5jZcrcOAz774UVM
cheWG0UdN2/KeuPi/y4kCQV3sOR+AvIiIvnkVQC7APE62Lf52jYsCdVdEprwYQEnlwVdv5vgZ1hS
UmhDBXFBBB34GJZa6F+BSWiXw9cdMqF5KTAB//MrMLnu8QEvp1AQl4QmLNDP408Ck7BYni/UdWNw
6H6LCPR1lCBOZBSY5KSH3H3qN3N4mRe2iedHE29ItMWr6ksvwu8KNYGZpQMIS91pKwxEaXZdHx4r
HGYWqtQNbC3hsRFV4VlXR6eNYiXsh2JJ8oKaETIgQhU0GjQ3A/+9ToYpozGyczejpqdyPc204Vta
1NqSmlxmToNs5DmJGTAVTnAuO9PFMKbhosYKcAJjohzZQVh+aSJ9U4NHCyG0lFiCB9+FkSE7iuH2
EOISFkS3ikXWFF8wOGXWwBuwAgZuTGJHfjJadBVQ/L0pYHjBsy9RCu2/3YqaXSp9C2pSLkFhliZJ
4HlE1lUTVORfBA60WUEMyGwNeDyI7hKrixNkNwY4RYVauElVTZwSpqbRzsStwDgYgvAHCY3OFAKm
MlVFaaMciEYNTAEL3Vt4BJgGBG4oHDC0nQLuaiBIZTUZMyaeQ0qz9kg6D1iRTdPIjWyRC7gasstW
1dVk/c2AOcr0Nbh4AxEQWOxhCrKIVhNe4eHSTaNLCMQ0kwhcITNyB37CGZhESUtBnefAEIWApo0G
9zYsdWc6sla2TpMffZKn85wWxOJOH9pt2BPX1JF750QGhnnQNxBcryY0iSDwioLA8uIAAK6UMlMw
Q60i0OWNo5zwNNfCsTIjGqbZgIZ5q2D2aAmDtlwuFDZuHheJn/fK7lle2pmEdYB7ehk3yrcKpG9a
hRtwweBfMeKXjQ9MuUHIFtRYm8VBXdqpG3fHUldk0mTrVVTBvRAHWvpgj9l5WpKJbLzAEo7oYJpg
YdVRnFkx50tYzz86DSY6tM5RZtT63ymTgP0APwUO2HINNhK7rVRpySaF78QwS+DWKBt2wuEM5aW2
irL48oh37KrEbCJYVlULz+t6sGSkLgD6PPfMWqjoGGH3Bwg5rGoB9yqwXi0lYamka1lw86q/jTz4
UajgO8XACEieMpss9Jc1TBecs7/pB0C+zUFOpGydY9jshzNPgnRoWX6R4CtZQgLCqobFpEAaHycj
yUAoWgNuzcL4e5y2ZOIgmR9HpOQT5sCijcLSOe4hCHEVl0FmgWEXmG0BXhetsmw6xJAGKMIU2XHB
YEpRAzy4XnmiSqObuWCUn9Lc8a28GsgklCCUfUtPIVCfmEmdwipL4GLXJuGZIiCoFIEiUI0XTcLe
jSYI5ARFjX/ZeHz5KF40GIY5wmCIdSxSdp2qzkzrIDVRDHAzT4fHroeSWYdoOGnwWgxDlVqP2Bpr
m99wIJjSOGsVAksgyXJt0Rbm5nGVDzIcpmlW6FnpsnDSx5GeCupFdmvAcn5cAOsVDiJ+6bMhmdEe
1JhuQL7ZoIf5I8xV3VKQA1hGXUiqSRNgZ5X53JhzDx51MGCspMbG3NEUtBf3v/s9/E+Lwx9uCPxB
3h/0CsR9rJhW2iIJdo5RUSenEmLsS95BdLYNvhuu35sGxPlPwakLJ5EEiQAXAVxcDnIK+SF82ksI
J0gBiyyJaXJqlGBLDwmoLxnE8LIXUA54SEy/YzPtRSWEvzoghtvGYiUFd69C1C4KMIhzUhYLiOIr
WyaNsjs/RnOUcjoxIheUootBubUAnSEh9+HU5NKD8+azASf9LKtAmWSsaSyew2M7DbDQ1hikSGbp
PFagwWIZ0Y1uIrojk0ehbXzRWIZr3ABt74IXsCQKzi5JH/Qz4RjK5BDjhm2nhcWUd9m0FD7gl0bI
9nKUnHaCdctahj804zA1PUjA41xDc8DQDmMgWWPAlSUinLCuKm0DTkWYEeO5KSPDuQA/MrZFmkcz
5eQ/cgm/jutgAkKfQXoG9AkzIn+Ki+JOIUi+JAY4IWkuP0GUJ52EhndhtOCCplVg0la5x73fuRD7
j8oI26Lu0YSEbYrMpDNEbQ/R8C3kkKkx4WAUhCGgl1dpmGBAB99JkHY2hEk0OIeI3HA3jOxStVlw
1rtlfey3CCCkyHEdcAExqycBygPTS/3qAlwO4bjgc0SunBZl1wRWH1Zo0vW6KCcD8zJsiTw3jjOn
XhlVmt6XurljPkoh7UK78IfKqTEI0BLDUFqg/tt5lRTpVMdhB1GywsjBxQoKkPmANYbtwlZkE6yc
M92mgzGNaNJCZJB4Si4Szcp4XvVDZXzpXdZYXg3xuFPH07QyiyLCwsp7sLWXEIQl/cQliWNcJTWY
D54UULj30xTb2qzPUq4v7Zp1u2oqhEQCytzA7npqgEfaIANLixqSM30/Kwbvhx/C5kITdVMXKYVl
BVLHfFjpvx93bXM/SfQ+vmgFks/g0AmF1p1qno+re0Z6XWX1HLePyg5kkPrhfdIaodll4Y/fjzby
ADajSfAnoRktnLUbp5WH1jWYPyT1POphgawtAR06xgQcIrR5rv/vBPyXugR49RGBZP7PpffCCxiV
Fq09gO13dpUJCGpjOSVwGHntEEIPo58uwGPRAgcLH2xwBab+k9IEDjUoUHwAHgD0zYTmz889AGh/
CnV9j+fv1i7Fzs155su5D+krcjKy/6HDPgcnlWooBgXnAI7cPl+vTt1CIsrJ22Ud37tlZHvR9yez
8coA48qH8QAjJ7XoKFhZHQygAgEWf2zWegWesK/BWLz//VB8LdRPhA+qARSob3gDErQ64evSq+cP
0+MSRzxi+CzgUY+CDLLScHRKQBxTkTDn38qgc9WdlzqqQlCZQEpjgPd/8t5PjqF8I3f/D3vf1lyn
rjX7izgFSNxeYV58txPH/pK8UHGSjZAAXZCQ4Nd/TZx9duJVlZz9ftbDmhXPCyCkoTF6dDfjN6ll
WXT3naMMqeO5NV18XsvJfe/LuOzHG2foHNHrOFfb5TBXvDUfSh6v1zmNZPth1fbE0aO4mi1PHriW
vK9X3urJYm9H6lwSk9k6XfLIz7VfSGUP2A80E4/6leKQ02kpJJLVcrR1n6/I/SeXXplE9U9rGNz1
AB5J0WzLOvjT+MroKGzGD1nItzuUZJn/HMk4RzOpQ7extKlpABxQck/Rntyuua1Y9OjjqKfTkSxd
W0WqsQJAQnsuBgNqyI878v+jxmvU+PorX+1XDABr6Zep+4+Y8YYC9h8W1I/v/Ywbef5/KhTnMM3F
Lgbnnhgr55XRhBCyk7ehR8J6/clb+klpAt5A8Lzmn1gDFjMg8J3PlMCtkKQwJKlAGoItCWLafxE0
CJhZvyy0nSm1+7+CYYyohti04xO/7a4JN1PiRfYdvBKLhlWqKIq7JlZLvz1nmVPiC9pc2Xya9Dqv
9GDTkLHQYI3EL91k6BQ1Mg2iuKpYtrqDqKJJX/hqHObbAfwRdB6kCJl6yYTlAZymPB84aTrQTZLv
RZCrew/wvRi+IByo9isZic7vurzXKG/HpJ9xKlQhl7xnSWz9dOiGzAhVS5+N402CTjxOuRvHZL0G
Qjjxf0Xo+OE7v9zSvwY+2GHFgP0qPKt5fz4UhmuPvL9Qvopk7IGzsvJ76+XE9YUd6UAvBmCjprjY
5s72vgHPC08dG+IWndHTnw+/I0u/3SOQb0AAx4ONoLyAsXK1v//L8TdOyhlbUv+NJ2C+oBqVJCOs
BlgZaX4CeNsZezDMdhQQPEUHY3rwlKxANBK65Z5c2ZxNswD3AAhAcgeBo8Z7fz7JPfj/J2BT4LYI
1SWm0P50pX1a/n6OgfVRygwBcwZN0Tg9dFvRFfo0lNSirzkZm+dImePWgpb8f7fov9+b/bi0wqN7
0wzPoy+BWv9+XOVWWciIlN86lH1zDrxFDfNHRtsU7CLPe9ffTy2z1taMSciP6j8fHsjem8sugLcB
4ENVAvlS8WZP7LKlj+LAyLeoGFCmN5mP8+wLFlJkL+XWF8NdHyUyud0JSw6ElzhGXxTKuQGD8t+e
CbqT0C3CY+qH8c2bHZMVrB34GptvNPdYcqc1ybdEnDLj3UyPfdnSHB1qDAE6UDmUWp9lvC6mOi69
jJX/y135PZvFbMjSnIKJWe72+1ASvbkryMhjvoqp/dpW4JeYs9QKnMRj1I5ztWIbNgFT5M/Xv3NM
f78VaOnu2k0sVDwt5R/EzA7wf1YpG73A46QYo4tgUVCxegySzbJxntONNv04r6mqQ5USDETWx8w9
jirna4OC0EyP1chGMx10Jk36HtvyNL/8+TT3ePrrOoF+MYZ1Ohyj8ABcrJY3scR5kKbQlwovwViD
SRA7EeP+xMGTDCwfQ5boEYQkvS8a9KD3l1517i/35x+DlQDH3n0AQWMF0Rah7fdlUwIesCuatS8T
el+I4RzRa/P1ssZ2za4JimbxZe4cnsI68mxCRDVqNEl2UUY8WkStAWr9iPwrw7emfhuWaxrQNh3/
ElaStwsM9kwQNqWoo1PMqnz3MP819gXiJ1VNG3mZ2zSPxiMaqWpwD3qzvZoar1eNk4uKccF7EsQs
uR5Ksa1IjZRqL+fKDLxrxm1DZjcypG/t3tPMW3AWszga3udjBd4UCE5VQEhMI74myCC3asCvir71
Wv9lmSZgL/82ASA0ACAIPjKErHhoz9tWD2bmpJdpUZ+LTGbgVaDUyzAV29ZVlWmSDQwjMCfW1+gJ
zgDecz/CiQLfDm8Fb0muT4Cr/r6G6NsoDhczJCNZlSDz3tfum2khgpjHlkn1WRmsIn0kIH3R2zRh
ZL0ms1sxHFW7DNvzyMK6FoCzjQcBAwHf5+87vbXRhRkp355N5Ob8ruyRBkdNoAsgubNw2X575Ewq
TKF1KbLlvTJcbM/bAKKjQLd42DetHqOPGySniuGPBG2u7bkcA6iJNcn4ipd5iztbHlQ2k/mUg3qH
b4nQ9Ugw9I/DgzgUrb4uZeD4CYnkAWfeR9OeG1iVjeJLmHPQcU/VYpLlkRK0RW6MEa2p0d806Qgg
qx3DRUexuX6ayqmlz0sM7Hg8FmWHPANNQYkU5c+x4W3UxOgXsGGBYoEWOaqfN5sJaVd0bio1fN6S
cTY7kTwuFMoLyeVwSZz2CBR/PuLbaJTuj3EAxrNnpdi73x5xNvHM/Ej8J7K5fTJ6R/fwl86FwOYN
NniWf2452TAJfers3N0WCCyYp38+jf2x3r8tClJAWoq2J2SnewOLvLnyjSxOR1U+Po90GtG5sdJl
0XepmUY0YmKekqNpC9k/LHPZIeIosFy7I6hz6SJBFSw8KDsWPHlUVWX+GIgZyrWefZIv720ZxQCy
sy3Ia0yimIH0TsHyrGmbJ/tiZzHmoVwYsovLlgu7r/wFBu/3UCuDCAoqiyFh+UtX+W1cA04AYAlq
53SvCaAkeLNdi7xlk9dz8bS4KUYSmxmTIoldtn3eUiRZFAxpHzBtgwAdUded/ZHZRrnapzRxwFHb
xzbk+5ROdb+N5qJXKdlDpN7mODlptKXm/rxlq8Cqa/2459TJiv7CsykSjWX0l5v4JrKVyIBKbJuI
ariDsN17E6o1mcZN8il9Ki0jWFtWdfsJ2Ii4fen+WMd4Ts+Kc2tZ2Jc4YuUeUozS2GgiliCNT0K2
/0lqAaO5oeIFveg9aDO61quX+V2rAz7VM7Jf4tqhQ3gSUWHISZVmITP6FJPC5f7l0n6HPigurUrw
2OUESwXtXOR7v+9CNgiwKZ1cn0i37JHKGo2pBRi4l19tXIp0qleQcLfnIgUJXwCtkAluSMjHoVuP
25gntjtVJHL+CVmqwXCAOUcw+8iyIZpMfVRhilE/qD26OYTNix4tG4Q1i4wEB+xtG+NfqLESDAXI
sBgKawsW2SYbHMeSYKDo41+v47OHwt2n70+Z9ps1ChwbbGZk2lmJsjP+R6qb+I3ma66jD8tYSESH
1/QWcHFYwMYrU1DI/hYW3mxH+yEprOPSGNsSbFXeFl4xl8haVSg+zA5Exy92hU15f8bej/GhXFGZ
oYkRyYC+7kBWDPiwtBNSFgQ9jJI3YbAPBXogLT+1lpYIBliQy3sDfyXsAGOEhW/DhI3q523rtAeD
sA5DOWGtYBXtt6MTYb8REQddHCz0lVfL+1iOEmeSCYG9SeR2r1P/PNoA7H6Pibj4fRNAkMDj/ZAF
va1skA7OaJWH9QODBAPSIOsEQU8EDQR+lwMSN+tRM5ODo1ylaQWtiTGgRl3FgyMhqxWynejadGNE
d7ZYQRrtZei+xv0QX/jW0fwgikkO3yD62Mz7UYJU98VD9uPv6ZLEYTuUYIZmqtHIH2d38j4rlzuj
WRtknY/gsN6Q2CTVYZpMBUZTsM60tQyl3tDOmBZDQ9MFsWAxLJvx4DeFKOOUn6o0cfQxB3GOdk0c
EufdWVWeJS3yt7azl5YVyMyaYhv8tqGsxVRUl0Gsrav1rHh+WkBtJYdsjML2AbKCtH92dOjaA6E2
TZoV9akEnbezc3Wo+tSLpsuGDmIZYgHHxX67bqspjs8QIrD0BIC9ZPFRCTnSpzVbOhE9VTIO4UOA
vMLeRrOdovfYMQr3LTN5bp62YgHlGUwKmbD5XRW2QZzbHujGaYOsYpR1JeQuCyjMNuvyJRl5OUH3
ouQSDpgqq/5egV0KBpkY/JzwC9tOOkNPVMTZkJ/bMRL5XZUUkRBnMNzTeWDfIbkgFqMcoEcz9BZs
zAVTekvA7mbvoEm2eXycJqpUcekqyIOGmykLQndHvnTWLzdgKHZ9f2rp6F32vp1Soi9zTllXnjBX
cgL+3rLF2NYH0Dk99DYRzbU9sNZsfL303Qz10tmjiZbLRlSeIsAuqnfZRxm5PJsvMTl81DaeIG1J
7pxC1gVyxUrKkN8PaQFm3b19/WPU9wPeA0xOcbhNzlS/bA6Y6XLFcwOm5EUCumpRNCvPhCvOYeLJ
OIDfBiob6IRZ1ONyOpJhU/kS2hV4O5qxrMq6+9Urr4oHqCO4H06Q2UWpuhRurcrlHtxuKMdqXVU7
JlEYmzHxXHRtG23XlA4zRipaNUL2LaK2Ztl1RFpTDDdJr/tkeODc87I9eo5A0B1lD7dE0yBk7ae0
LtEQp8e4Y2uvD7ES3JSHyaLFOH1M0RfD8UY+VNWT60qtoZAoCoxsWroeO0iT5Gz/EZw/UpZa62rP
6SkIrHthwJKJ5CfO/D5iBLQcvID0Z6PHCQIrxCm62K4smspbiQmwTcg3zrYyIz6nXi+V2WzD8Gle
4D/sJXOLow0sQZE5Jf1+exJFIZ76n2QI+zhPtOLAkiIXGdyKaBIl5B5ao6DRJ9P3yLQasDfWQjd9
yTIX4Q5Sp92z5ZPrJ4xXxDZ5Zm6jSbgtebGfco87rbbHHDMLRyB4S7+0UdgnWG7A9VuusjXC30Bj
3odmWRJ8FFtsqT3OYYGQH9f483qMIUS/AHBDk7LJgpL5o8go+sQN9RUAoFoVLMFY/Jw97TZX+MmC
R/vFtehn4kU7zBrT/Mxxq2zL9n+RORO3JO5N9PhzqKPXj/97kF8/B6QgFbdFqkacQDJFbHkRfa56
c4ZqYcVF6xRyr6HuUtL18SMK8E5WdfZ6o+S2WEw1VN7OdJdTUkFpWCeCLWt+X41OYpSWdBzwkVQB
YzMQaxF032soWPaktxszaDOboehi/VK9jqBUWEGIa6/XxNIeNVqj5JT75GKF1gZfi19v7ev0yFsx
YHxy2uMbkCgO+8WHfGWYp11i9sMwynL8cYWmqGBPGxoMzl7hSsk+vK8TaXOrw1niIvdfSXoz43vQ
aRPMrtmy/dRfBzTaPGjb6MwQSYtjFGeT4JcbuHRBnbsdRIqPvncSa7ri3Y58zB73t1+KVL8keTdh
+oAuPe4Xb8D+yO9nYNn7D6Lzghe6dCVehinel8O4Zfv5Tw7KEP/kwK/q+hN0NvhdpknSkQsxr0Vi
r8nrXOn5XNni/HPIK74YnE7oicCPYAeQODhXvcA+vyR6y+MnZG4cGiilIzv1TTyj6WKajDOJkskO
CtjmAMAAkA1uE3OXhez25eywv+JvYnU5L08CyWJYr0g1D0FeWCrjcWyGiu5kgnbuABsmVeLweWb1
jBckjdlwN0JzPNytowdul8U+AVSkgeUPd4uwLUABbziOnrBOLs/51AZUAe267XPfVwjl/BSIThFh
SsMGVx4HkL3xEchU2mq+zCpsVeFTnAeOeNMNUgpx8RNO5nZghp8cG1DvfoV0iBJyoTjDcJzJjzWD
DteAAZtbL9rtmbBSevukQc7x+YV9vfRQdaCeg5oWNoErEp0HSynf4gRRzhr09qdDEtQ+a4BX7VP8
FT8tZ+ExAmAN7ddr+z7FC0Q2Gp/XPdDHqO6HDbgyXMDFVNWALNZ8vCUKJI/pkK/JXsMumZsxr15B
li3JBgOx5aRNm0K7rcEhrLdX6K1FWQ7UUGdUAKJs0YDLP48jaqepsQOAiex6FPm+niz1PUD4TpQW
oZLk7Yo9b14RafgJtd4+eK4nO1SQghABLJ4PU4ev4xlQuMpPHulZG135djamv6sI30FKcKEQfgrR
kty+o4Cx1vYYWh6t7JR7lQ0zGPERbCPrAiBQ/pl2aJ3qGpthhZu/RXTDVeXTuG8bY9bu082kBl3p
w+tIciuBRJM+7sly5bcMtMl3YnM+ejRIpoEqbCBU5Z8RbzG/Iq82jACn8X4NIPtHCP4oL3eUagCn
ZccCKlDOIOKpVqaTFxqGfLiDIhSqyRNN5Wyjf/k+4aE9YkcjQ1bPA/DvqCkhOzHPQCS9sB/iTvOu
a9psJSy8h5owIfpbtfSLTj+B5gRo4myEW8aqAf9jFs8bdSmVtcPuEFDsJ4lETlkUWeUSh1k+8ipt
FvwxKkAc9+hMhcPPK3m9l1pB0pY1eHjzul/Wj3AzDMse/6q126MJsv998fbzuH9i+oHetzzd/5Yl
cYRPrKBj4qUlQCfGIyr3vbfRD63CUu6QLbZ3m10TdeRYqPuqhGgC7/ycssgpEYngULC/9QrB7+E0
6hoTVkMKUN5NXD44VnRe1j6eANjTdWur9NLraV/lXbTtcOCMPhFeKNIye6m3GPObxug/3AG33M9c
9Og0fv55oMxU2NI0pkr0+FqxTT0HYa7mk3L0nXgNWOIVaNQwW8dsiAa9g5CzyQ2lh7EbtWxrpnMX
Pbo+U7hm8CE5plKfdnsax2jAMYpl2E/L/VhwkRTYR+o2c/siV+neZjxMPuxzsmg3aCLqjM3TOB4Z
H7AawQbbexLAgfegJ8p8T7EoJDf8mqUERLm/AF9vCnpgObtPRJxA9bmTbt7CysyihwC8On1kUuY4
66LrAlaDlwizGgIDnMSwAHhh9QLdOM79L9Xd77XdfngYW8CSGZZAeBzgW5zVuCBBHCgAVb2GRg4M
GGeBOgAr6c+HegOgYzXFYKbjWICs8P98L+t/aR76UuiyRSr57zkSiyBlo1VL6T2e8rTP7ipn+011
PccdltRQ3LKfwfHP5/I7hAAWB+ZPmexmxWiHY56nv59Lu5AU8C3vHvG0DYSxPkv2fHyeQW0/bhKp
89/G+Z8HhKkWgAPwxlKAi/uzqH69eMFMnAxj3L7XYcJG0YEuai+LVWCq/VzZf77AZIft/tPe2a8Q
2C08QsDnT/EI3LdAZhg4BXF8yN//jBiebTtov+ZkzbJToHO5nLhqN/POebLyw+imPZ4Tg9AQzRvF
fvSXM/p9puOMUErtzwqF/CCDidFbYtlaxZEvVqLfD6+LyiOvwxoPTrSI63259LgFjILimB4qgs0B
qUXE9hPhimi3wUABlf0pG4mEJUJAaFnBQlQaH8f6aJM7EGFRTzb+tZ+lXsPsny/i7W3EjaOg7eCh
moBkk/JtlxX7rrZpiJY7Nos9Mm0/EiE1Z5N7t0alo3hm+v871AWPFxwvi3Ej9/92Y+3fp00RkI1A
W+bufm570LaBpBlLRFZZmxkPXPvvjgfIH3wnXN/OA6P/CAcEetQEri787nVbQpK8341CDFgX06z3
DePPB9z7OL9MU0wItJ/2Bw6Bj0J3gcrvF+jXLfRmy2AhAqmtyJpiHAvyOTdYMH9bgv88FG5diQ4e
jHdRZL4NdWObjqvr8u7iNRVZMqAjmEepHvHy56v6ScX45cKAFeJQFQgy0OLQsnwb1+MYfZmiZzN4
omnM5mOahZ2N4PCIeCf/NW8TeuiNnDtgq1U9thuqxdpmnU3Ga+zWoOCAFCwUkJ+blAJ7iB/GNus6
eQFFHnrCd23oRRJgNpOi5fRp1npEGWR4Sid9HAe3pbaJQdqax0NpMkBtNyTA6yd/qF77eQI+EBG5
b6cx0eFWwLqkAmXGLXmfABPhoGpcoNAo+vEwRFzhVvxMUIoIX2O1eE0rkKGX2CzyH2HstdQQPkbo
9mxMEbpRGu5pgF9SOKJcSAghhrspdfgAUqzcFXdkhggW6eNrbqPQHMVqj1WZbPAumO2YbPU0m2rq
Dzm0yDB1+TfkobFtsvpnIvMjg0JnzWN8N13um3ihFyBLqC1EDgZ5KXFIcI/3TCFGt6LvmiGMM+op
4PkDH54I0t6K3OWrrai65Hkc7WDAvBjgrOtrHVb5dSb6wIQbAbsCgSnQZag5s6Vsm8jJzsdjrQnY
Q+lDpStV+GOnsbj1h2ytlk1+QL9h72ghBwTP907aGU2ED70C2tzBmIiCTnBiRicJb8YESee/VpSe
cwkLhODTz0kWVlveATZr1bupqriAedI0RzEqYQSOYBu4U6GXfpzkint78CHd4KADUj7QvgapWZKV
zUrX1t+IarYzhKwD9z2q6ao06IvC4Wg+03iw/iWPR7HCfoQi4Z7qEd405uME5CVydfnacvsZizT6
4V1+U46I2/w0sSFPHbLoH3kWgO89T1wnu286r1Nj+JENTsUgULKZCowYBc+aOB8TRLJOFjiNVAgI
0EW0VB8QxGX5qCa4JJ3GPusyOE91/hHESlAT1x7y3Z4u5KKPyXY5mrBcAMmQ7wuTQz1VZeyu6O0A
VTxdzIcWk/qCdpmESoGm7IUbNXzs4h6S3iqBY0gJVdMZxS4gpXTKrksVf5YCy3HyKr/Jfa8OBWUM
dzeOzIkXgR657N39xgdw4pGV22O5xmTAjM3Hr0y5xzSh6trQqLselxmCqRkQNLgv3cUiXQUDG19C
a880+vqq/9bPuj0MTMGCiE7TIWsrfVVu6Xha2wld4EllFD9drlND+VScPH7yskQ99mKCdOd0Ze03
XYnhLEIybPVacZhr8Vg+KgpsHsosKInqiMjuyYet/DJEU4ZS3o0QP6X9MU5tfEXjivVQL0fkhgKm
Oxk7ww6dF+07gIdwF2GWVN8StHpQzyQqeb+knPUnBXOEYzKP9v28UAAOCAWHeQ3uiswGbkTZ6Mum
LaqWlR/7Ja3WSzAQ3Nc5pTw5Sqcsypx+hDnQQrLye2mzYjxEbWSuxgp0hANNLH8XFgJHE/Tqr7PZ
Jrpp4TbwJeazugl4SNr1nCf7DG2zvYfaLf4qIJ29jQuxXAL9jq56QVh6KBH9YLrjyQRdRJkwlM0q
+uSV9t91FIUm7ZPtCxyjZApGgQJ9EJoFzFw2qKEGY8o4+HZ4Ea5y12kI60GbvVuTAoEYJVWzeDKQ
K3gYDerKBBhSpcql1yDghhpI73Pm16+xa9s7mmD5LLOzB0CLcV93cGIqDtkqyZEWdrpTjJpPqwrI
yWK0tzvoswQ4EKIp+g6ykcgR+gWdaVmTdJjOEkBBncajfReSSbyb2WpFI6ztnjRb9UcToPKudXCh
aZNd189xfui4lsDcsPAC2xoaSv9QpTMbmgluS1/4CEMwNHnG50n2ulZqSd7BGKq8VKmBttvE7RXt
J/plLmE+woH3L2g7UIeDthYWYJFGReq6G1itwXVmSET1xURIag4l8jNeZ3zWD7nPBZjMOs+bqt+K
C5tI9gCeDrgdnpmnVE7qvLiQnLla8i+GtE8edfLTpsetPGtFYSOlx+77igE5M1s4d0QauD5CT5W1
taEaHVvRQWrPluUyr4Q6a+ShSd0Vc/VUTbZ6gWUT+cBNK1+Wbdm+O0zwA5jR6S0FseAcY6c46KDt
I/LLqM5ggXYTmVl83mIJodYAZxborjZ6x9aYYi8LiEgwdCuBB2UivyjQmGnUPPGzyJx5AreL4PyX
9CqJJ3LiOZk/AZfTD9XEzEWyDtUjbOG2627mcM8pEHJRBo/93URje2Uc9Q9QWJkP0MHTr0QsCA6p
XuG8so5YPMC07hNi3XUwhb/sfSASuE05ndt8pNAw5WBYAvaoLrfItDdty8w7GBSwpxLQySe9lfYD
NvzuAoutuN2SyILDlPenoWozCOsG2B9YmBcdym2dCOY77FS2LpIPAhD8Qxek0g2YIfHJeK4/Keto
h+J6225MRd01iEoC6MAoP3Rkq0bE7DEcSSHKiwQ9P8hPN3pfLh0BMm+ib1GbgoN2s8JgCtz9dQzI
dQ+FA6Rd3oiMLAWUbNKIAZ6ElWpvfKS6B6Asw11E1+l5sOYLvtMB6O2T53lEBsNdwe9CxUG/zFTS
X1VSpZ9dBEVCMzAPB4ylcE99uiz6DP83QpuKJcU1baUpT3DDmaqrkZXqgD4u3eoF/e5DWW1w3OCb
rZZ6JO10JyP0+6/XSBcY6zz21kCIuqDRkwST+MuJ6vGeBBq9K6YKsrI8GCaPrFLmPYw4lvGIlu/K
rsdeyP4QmSkDCbFtk+hcLPO8vYcuwDh23lOP+FDpIAcpMGrSd+JKoCY3Q5MUyFyabHTtcgu0hMOL
zCXdB19scm1kPOQ3oOu1ycEnSBGvLQpx+5z1qP4M4ohRFt6DddxNoBVdLDaHQVoa4ol/2Mjawulg
DTqu3FWKYBdflhQdgbOGBM4c2DJn7rGKOgH5ZtoNMO8w8CqDCUlE4TXSE7Bm6hRWPe/kmsDJyaPQ
5BAK6DS+8RUP8DoywPFviwHh9ACC3HaQQLaueGohlk4KcWWjNcz8flijvNoIhn+Kw3gATjOKnaWl
0my8t5by0h7WnOdDCoB9llgPJdqbjUtgenWkCZzAbqBVhTBknADzNpsNMP0h44rGT+G4uJh6mslj
h0bhregBkx546MMF6SDAOkB/xeCvknOTXIrOKLQjoY5dYd2C7nduU3sXZVUo4AbUQm1dUEEAxQGz
e05UZL4tFVITYhQcZqRsE3LsYAfoIHTOA4tkg948qGi+Llj+fo2ohPGNdvCWGxpEUosPSGgo8PB6
BCENK0mmBlVnMEgJ1VGMRVKwo0qDzLLbJFpy94Rm7thecF3SL92yfN421j11MDTqKpXxGmXC+OjB
7ThCK23OMTaPGEEiN2h/Fdv1sKbDnSG9g2OhqRoFP0hVF6BpQt8yZuOjmYYc8k3IXFzZU8TXxY5f
bddup0IO6Fx1AY4XAvtKk4TZ68OGzYY+VDMjjwUIRObQL8B6MB8wYWrw4fy3RCrxTulpLo9zUXQ3
s5zko9MzjI1c6Jb2EqhxV9TRGKrLUXJ9SCc9nGBbmD1OIk6OlWXyWrRZdJuKQK9Thaal7GB8JCqU
RYc0bZcvE9zDzltI06GGQmUYD3G16PmoklzegT/o7aUyHr5Xs49Do0XHG5rPi6qrBM6GjQQh0l3O
OS7uuALkftxa03+DVn7QZ47+2sFgUfp6W4W5wy6Pzb/PoansOfILnEL7HrtOf3JwZWjcpNgz77vk
M5C3cAJppzrLuBpPhSr4Q8Rj0yxjzj7G0/g0cDDBOhRupyJt+ScoqK2sMyJhXxS35sqlBGLj1gRe
wuTHwVlJpbjoLgbC3YelQbFL7jnKkqsFsquvgpHis4Cg86NIiL+BghkEBaXlJQFk/AzwPYU9WrUF
VRPoPW/ztiXIWxEc90lIv1KxF8PrNO67dkjnF7mUUX8c8h6NUIDJMr+csqmXzWz6YNFr2iTAQtiK
JQ0shWK4a0U9z27hmJS+MMasgLcjzgH+iwU8YgR+twH8hTnBVpVdjrlLi4NlIHIa5FqiuxqVtP+j
ULWxRihC4s/YeOEnVEWlXy4iK/KDVTy66HWWPu28gVOyLcLV/Rqp+ywL/AUOUArbAyrPk3Qt2FCy
zcgNWnfmWq0gldSmQ0pzE2anXiCvDn0zA2Zc6n4ZYCRqV6wVLErUaU4Bxfy2oGu11OjILceJL+QK
IDX0sr6H/+bFThv9Dhnc0p7GgtlruqJ+qyOkI/YATRWkvZEewfmNYTX3bOdh+FSoJUAoTuYDTCx0
fOd8kTyiu1ZWYAUhh6tz69lw9kiqrhD9Jn8MGs6fSOUqpJ5gccBvkTCfRI1rdybeCtsCdTRqgcIA
jBRMooYyGDJRsZy6JUcrZRSw+EGSZo57Gbs07ap7WJZlkM1vH6fZTeI+lYmfD6gqYJIGU4Fcbqox
ieuG9RzFKZ/ofQ6nwxL2F7onXwbQRiN4mUZl4O0JDTMR4lvBZA5FNartQOHStDGYWjYFNly4yTH0
r2DD5sDmputhWtZ2FNdr2aYkbmaYECTqYViADsEkAzTvyp2MU7r/2HWCyu7gsVTQRoEah0ymXoKG
E9qpQ642XTrmovFfs4Y8OTvCc6wfp2Om0Wt7bOMUvZezAlHKTgez0ijmD9wpgfsATd3cw9MCDp0e
3ZtgcPnfx6gqYozjzKf1UCkWso8Zukzs8RWs/V/2zmw5biPduq9yXgAdmIfLA6AmFmdSFKkbBEnJ
mMcEkEg8/b9AyW6pO479+94RHXaE3CWSxULmN+y9ttZtC4exCrbRqGkkS3cG5L6t7tELbHsQnsPV
+wqnSV/cA7rqleetNzDMv0ydzLQsbHwGXRqdbVJIlyuC43h8mjIGCv7lSEG5XOtFAA8xmrBm9+Vh
ZbvFb4srr2jhNcA4mWtsfeOkmrM18eOtYd6ishBgRoRVJw/W6HS5u8N1nuXWhT5NvWrRIeUjNQ69
Q9rvu84H1ohMr40xjKdXJmIuSvcu4MRUQU4R5dsHyLe1Uh1T2JlJah4hqZoqae/SZrGhuHQSxU3A
7KBp/cuV0s/fJVrlJmzB5iSA0mXYfQDZTK2WDcR0qJ86f6o+aahrsCi2mM9Ce+LZ2aE2qb/qTUmV
hfodbuWudUWQxfOATmUjafQsH1fc7h8q+4sgT+dbhqXzkTlwftnqiRWVpjtdFYZS9a6zasRac8Ai
uNOqhwK/uXfqKeG80Go6ZYdLI8vmMIw6KsbF78AkI6Euv4INSUqOVrtOQpd7dIpHa1X3ItfkQoGg
VTsqUDrEpOgc5zC49ljHSe0vb9qaLKoLjRQo7b1f5qUTy7xp3gf8nUMoipnWoFm1mW4ELnW2o5wY
xHHKnHL+mmrLNnGhojabaC2zdI9Pa060fT0ZPuIcc4PqJrrdQmRWujgaovVeqhkHKqCQxEzbiIFi
7tChekpc176rT7GpO9P4jPQB2UQ4dKjsIjQd/UyBZJjoihhuXad03nVo99ThVwsLtyWUVuntvNKt
LuBoQnxDeI25Am1dVyPdMBU8DL9xwHl72pgBP1X8Yrwl1ULYYv2x76q+iCYGZm8rggU+G0lwN2l6
y8+5dnvX6JZbxS87toPED3YF2opvGuIlhodFl15qHMPiC82lzO4ASgxb1WWZ+ZEKxr0YbA+uBUek
pQ7WbBf3rbSSK2SS6dd0MHjnfbkuyNVgT4fluuZL2OW6/OQvznQrB1Cw1x02NrbDXt1ymno1ZoXS
Ce4NxodeHBSAbw2GFgBN0cZ8lpaNj9AphX1sbIAzvRychz5J2/1oNvqzOwgjDDx0iNlQrSj0xapC
LEfqGk+lCfd5EgA8wqpBIB/kczCfoNWiThPNihw0TSSMIhlUmzSCbjiCtQY3mg0Re1YQZLmI09ma
OXo1/A55OHYe8kIrFXBd0kaJK2vqpsvUNEBn6E7aeXuEEN2jXLwR1fHY8FOiBvC+2EPmp2FNAX7T
a1vFK3wbDgw1tco/0LHIUcAkZDEXeoHyinHJ7VozAQhXt+tg084I7GJLr/Pd2i+8JnWQ0yEbqbt4
trrfJDT3nZmIJZKjo148TosZLGgzdHHVz/69cAYI6sDEnZ6GIGcKVJvtlVUl5hnObukhE0pUHQ5G
Epw1LTPfVJWXF4vWiVu0egXoYt98xRUzNewZvEBFuSMK+OzSzlU8SVUANxr8MdlNWe5XnL8gDM+F
YSrIqa50nrQk65ZrJlcQdxBy1Cqsutp4yQMUD2GNEOO6RWGi7zzpKJqCwMTV0Ce6U+9qo8gegSsO
MuLepKqjPo8za+g/kLvujbQAjDJ3aZNrv6qt5x6VRRrOU/Viibp9HsBfhATQMXtEUYlQKp35yFfD
SwoOKqW2WrRIo/K4GibsPYK5y5cmnbTTUPBQx0NeejfjNLYXo9Pj9Ri88pK5gHfUEt1/YmKce3wM
UvetM1cLZI0u7udBmRAU2xGW4wzikGpNr5HONIx4PCH8o7Cyxo3XQKNwqvNgOTTOhgTELZvHA8Ot
eOCjbke95QDOtQLj3Kg2QxsojecsUctzkIxG2IlJxzoJAKUmDeA3ZMV6bDv2+Mmn3D8YdmK8tSjQ
n+FqKSfUFt44JP/PeG78q4Ul/6Gbxw06P70iUB5vu0kHOOuPrW7wHKy3QaqVVDSGXR+4D4aGNkNY
MUELZ6Zo2qXszeFzwbAj9hcalZ6MhDVcMqN90vzKfigyy64jm6n+qesag1UYSsvSst7VxPR/2JUd
86DhjQuqrOeYHTgupmc62rbu7gdbtLZzMxZZzykvfH/TJg09/mdEAgtY7Z5dAwvH9sZWSGnUQZp4
NcwYPvYyZid92nhUJ4TcavyU5It03p3Gbstjsfnr7SixB33UQBA5thw4vErULOy00EcUgZG74ITG
3lgpG31dAaEq3UFfTuB6mWKGrrk4e9tupP/FbYB+wXXuymqpOMecDCQjdR46hVhTbgpfu7fRWCFH
3rAt+0XhheahQcZuO0hBs679pvea8kTMQhOh3k50UpUZG8s8LVELdWmyicj5DPasQdIiXfX+brb8
kRYmtxZ3GJ5aXyZzEbOI9en7sAzlS3FdFK2Y2lhI13eNnd5Zk+jfpnKdDRXyt3S5imRrU5KFa5dx
MhwTbJJFEDGx3n4S2031oDpk6TJ7/edJS1cT9mzil/w3tPCeu5y1UdAwnwslksoFrR/4pDb8xXru
V4MIyz8M1AFeWZacyPQQPvy6dWx0eo5i6YJ3vcBF8mPrbbqlw/ppsOoUtaf05wbwbW0Pphd6Q4UR
KazYo4hotJrF+1R8LLr+/Pv6dbvMt+Wxp8euSnwTy0N2Rb9+W7mjsCalufe1bLvN21R/F34QClHx
QdRa1mV/saj8dSe/fUVs3Lwbm3eYle8Hyu8nTQZDQ3/U8Ut8q79/xfm7qsZymoHVvICxPiGCm/VF
w/KRFywrv/8q/qE5/AUDBq2NyafyDy3Af/EczjC0XsXPAIgfL/mBcghs0tTx4zsIBm0brwJym9/D
afQP1qOJ2GSzhCO3+TcFEgEBu+MN32DBgqDi3rBClsvmjnSbv4FvwKX36yYfdUdgkRCBdY9Pr/lf
UoU+GX0crot7rk0WuDiqPEPGriGVZDgntG6kkDRXRrFsjy0u07ZRBgUn5tchiFcaFeOhQhGi1ReC
UnBYdtq6DHZy9JMJyNNkzbDEvL5au2sEXQyx9vUw17a8HvUyz5aQR0fS/goNVPaebrt2L2e7F+9o
PO9GO/eSyKArpD92vX1FmoHaI7aPuVbVg+avq0E/kzGv7YHl6z0bS7NYDyZlu37ZsFhzokLoAyEW
aC7Eser9qb8lUqZEtpgEL6JaLTIHRD8Z0QBrsTu7zZBtNpLgWcN53fIllLvulqAyuRk9j0GJxZBl
Z7W5f1P2jfvSYx2EN9vKL9Cei9vVGT0GGAp2F3TkMWSTQKBDa2XQy8ZW6w4lAvJTwbDziyuc/tkU
FCgh9W3w3gb+e7Woa5/eIydWpFYn/pFczZNr3eQYzY8bCWg3FlYQLVvBxwYu6O+momEIpCulx6NM
5zy0OYJqRoYtTlQciipE7DsfG22tbxE6iqclq5OTOSh5WFdP3QXCVBdaUPRDqHIkMviItfyYVUX+
lc+Dc1fgwCEKozW1G8j3/gG3xwAqfzEuZTI2j9nq4RD0J/hDq+1FM0KXNrKxVV7Zzmx+1tpK2DRp
zLpaO51o0quWxBDPO82s784VNekc5xMUM8Nsph3TOvbIRP7sLWmtADIgfkQKle0XjbXd3s8r7YBF
aT1hOVjf9dr0TpkwugeanOSabVZ72WrpVB9sTJA3y7S6swGBfrZH7ojw93+PpWnP2ZXmmF03wVir
PTZn/RzYzXBRdCKVzUWdCFm1sTcmfRHszUG7h/681WwsDIRcd1RPhv7+cUz8c6L+1YmqE6j1Jwfq
/1avb681eqh/o3GMj5f8OFB9+18+GkUONoRdHIf/ZuNAdv6XjZDOQh1lsopAIfXHgUqOt84sGd6W
jqjRRaf47wNW/5cJKoXML4Rb0Nv/Jlb31+N1g0lsij4DW/KmKfrP2qAwOtMWlq0dA02zizAv1Hqc
Als8/vSe3H4XKP3MuPu1BHE+voxH70mqmaX7sEl/LUFWg+U961HtiATQeMSLRlM46f5NLeEa/EXx
8R83xva18PeDTQFqgBxru6Z+1kTyu8D3MFvJURltcKO7w3xFrcY6fdWX286tSZf68x8Ogvd/vYvk
l7qGo+OcJctU3wrDn+qdpeSwRPoNOFsNEA6Tvh0vWfHDQG9ZWjq0bzJ40tEnmnsd0CCz8wqWycFl
Kt8ceiedImeebQk9teEgL/LhGLSLBpErGPS3Bikby0ARHJgeBAe5DvmhBrgV4YNoLmgb67uqBD9Q
acP4yRjd5gLTf7eHRZJfJ2rMr+0UxEVspU12UD1NXZ4KrJWjqO9MlPXfkMysT1lpD09el17pk8p3
0quaaGIde1xNq7yybdRvUVZY050ppvq31Vrbm9WSxSdTzwF56km1B6XZ0G7XczS1jQTFmcAqWHvz
4M86mkLMzTsjYz9QjZY4e8bYXjMUwmxAg/WqVynRKe628CGG6tgrOovQXoLEpcA323fhA0Ny13pB
PLBmU6j3kqnE4Nt7XZjDCxFNgSzjJRs8QTWgJP6Ll8AxHSUus6Yr9l7jMf2SCZ/zSM/AwTAiqZu3
afC6lwLf2uciKM37gB4ii6Qugq+FjxEzxLABPrk2VUt+UpEv+2H26b2RyGZvZVZt8QiNXd1AgvXZ
yNI3XXqYPc+KGfCTr1Zs9kk+sELapBzFivjCZolxg3XiPltyPUqWQt1n+BJ2wtCHF0zH875d9HFP
lhIpWguO1a9DXWeHrMne1VB0hD35zjkNfBROxupk9U7w5mRNUl31Vb1+Bh6j3VnASi71FYNBKBaj
ZP8161pc5kWih1qLkt7NnVOCFZlepBE7S+XlpV6kE0g9d3wrDVVUuzVd3WanjXlwwVsg8Em67/1Y
RZKlyTWhTwy4veqrbi2SGZB9TrRxCUvw0IGgQ++TrjponU9PyNaN0YQktMq09Qjjpht63XgutMFm
Lj+mCG11v3hF00sQhuZ9sQg/ihn6K7QLbn+fyMq8dDNx6yxSGqHvezYfbZ6ehckDxCEbsZoxf1vI
y9o7gzZeYVNf30agWxG/WeetQ+lyw6gGIe86jvc9psoI5dg9po18NznrszYN1rW5ZubOVKu41rx1
3cnAlQ9NE0xRagTzXpGH1cj6s2clrXnM2fbNdjiygVXvjZsjK0vmicbVnZABVqHyOxOwNaPauEzr
EhOQSa5QpKreXS99WanlVAU6JKcoYxGuh4lGq/pUConRC8noJGTKG9GSJ6JmUTza2LHSsQqxmviz
fPTUmO0CQ3hp7LAUYkWeINgNnR6KXjD6REnJGXXl80JejL9HBW6yC/MlgE0KE+XvRSHy3sZmN+KC
KuWa3s+ls1lku3xOr90eiQDxckMjb1N2ab4Vdm4vsnOQaDPyGwxQzovZobBAKQwONdvJAczQU4HN
xtmzS3K8r6S08IvKRjycFyW5INPwQI3Ieg4dnChfNKcrH4K5zg+D3nAMt7XnHGd9rJ68RBHmlVgm
QUWSivLCWWZotHKdt+QfLQsOzmixJzOJdTKWxTmataZ7jF8Vc7x6DYxHM2vh2Yp++2PSK5MHRZre
uwu4lZQpYOx7turWqa3QJIaTzUKmnCr71Am9uWDcEuzGelqbqO4TZvesBdtzb9vs/73ZM/aGK9oY
5iCbIFIlo4bkniVEK8dkLUmCL2gx6qgfteZhFZjXQ6fRJsabs6zvFsvuvtn05pd8I3m6p7Zr2RgG
9Rrj4quyHYVue0JHFdyQ/ei+gljk+7NYbu4T4dV3miw9NFg4BJsIMgb/zdHG+jf0LdWTpY/LbQXm
Hiv7WrcPaU2nEQr6NIPDowTjCzHru6/jnyrwL6pAetktGOP/7quvt5zW/4lfy3b8pRb88cLfu2v3
XxhUXJ3REG5ReBs/d9ewV2kwA30DUPAvyppfwl+h9Nmuzs6FbviPYtB2gCUaaMF5GaYoJvt/p9u2
vf8w09D5w3alDPGwHFIo/aeBxQ78TriLZ14imbbT9ZCLFENL3JLYUbM10EY72HW1h3Rq9p2iD4Fv
rS+aWZHTh+DxiOpBu0z4BO7AVtX7FM85CU2ruCLu5pgN1nSB6dmL7SpwzwAr8W01ogOElGrnMfcZ
D9u1+8BtuiBDCUbGt22hHQx0BiHD/D5yhSA5rF2Nvdn3eROyI7cORR8kEd/3EmZOeqRpv3KtergA
aNfh6Uru5NrfLDy/Hu9jaDOzP7LThjfv+sggK/eCoXOcTCUC2rT/OjlMFybaLIZkQxENVqOuIKum
Oznq8TLr7xkIdHLxhIbDrmBVoq/rwWlZozepeUAE23wO1FwwFi1zKNr2rlqGm6FUeM7ScnwdzNHa
V17tR53TDUerdvn6NeRx3inQk40fHBV0lHuPNjWuDWM9dqUZMPpkyi1RTx7TsbgZsLxEvSjXHYeF
EU5ECYc2I9Mdw1wrTnNqB1lPJAHQ3F6QvnqFXzkJDau+R4smd2PiHTBjHztcimFSbWSXoMWLZqV6
bCb6AaWFETmZenLGWUXzuP0QXYkog3V9XGF1YLiiubvKn96A3cUWQV4XTMvzczcwpbXMZdeu3l7L
q27vrOTaTqWLjxVXYAhs6RgkwcWoWj3CJtwRD5ZoT8oiGMPSJ4egG2Af1rQse4KSglCbGTKYxDsR
uQDEVhh4k5lnYKhaDGcPElfFYtFtApEchHl+elgmHKQ9kxFuyeJLt3T2udf8k2oSCGgOMvtJDPi4
q/SQWZMXBqhIcSBou7LoH0n2evKX9bIwJbuR2bX3WpPj/YZnePC6+nV1ii9FP9oHmC1DJAvZ7PSg
0C56M/hGP1/EbIqdmM/EY0X8J7UsDN0hpWAt2v2Ulioy04SKMB2jGR8CE6UK5+/onHqzML4oezWi
chDnRSvfVmUvuwXB4K6gHTs6DZmsK4h8YO18FnIAnTHRd+CTVuYSdqaWSK/4s9IYnoF51GBPliR2
GzFHAj3cwWC1sWtJEN+7LET3iVV8Gkw3vWr0rN5b/lvK/upiwadGSq+rPbIRrkU0uZkde1Wewwgs
fW48Vw+LMlOHLg+GR70hBoqcmPJ+BQ8fozC8EuNQ7f2ilGzzMne/4meIHVP3doy50nA0Nf02dwdG
E2tZI+/2M/h0pRmjASdtwivck2ESn5yn/nw0zfQ0Mp0540OYYqib3acJ4dKe4D0rRuftkYwYyNiR
dQ8wo0Vq4xT6J0VNy6KQmV499+t+zDrAEdOKCWAtmwdcVeo26Sb9whiFRKruEpUcSa3MdgBmZLyM
NcPAqikpiEW551udLhGkkHvgapdol6sDFyoCoBLvPiKioiHac+7pUiYML7G38n52q3COHpOpMLf0
3xYE6vGC3fIC8ohJpNv4AJX5hOLCRYbvMQcbnHs3QaYrdeKJs4DgtFWijrNtJnJs69+nsbrP1XKb
GNNthRN3kwUbB5Vr32p7VfsKme8wekhr+f8Lj9rPVQq+RYPgK6WWqmGnxCqZRQgbh1AFO3/tcZMQ
Nbw+CHTGR29mVcYKFf0I2SwRxka1M3NS5Yam5yPFtvmK4SeRnOZr0Fssx3O4tnMtnIfEzEAOesFu
UthqeNQOi91/m0WFCHFl0uUMm/C5MowLkhIRZ1fmTG4Ge2y0SF2MDck/ZpZ+01bmF9cVlxjEi5Nw
lidKVWq33B2jSlnuadLz5jEI5s9VMsi467xvbiZlNMOiiWRaPZrGdPbsEdWcb17kLdFpTttWV1uE
Z6MPtxXRPDFuEewCff/bMLB4zAM0h846tQfEC3mMNbvY9XKsLmFUDwdMvmQ4WMShVsSAsO78Eig/
eMTecmwJJzyvLimXs6n6PSPpOUZvUZNfuj72rPxvBbnKDFMWKEDo6sCC8DwbaYXsyEG1UTsP5JiQ
vka421n1bMCHHpfKbGlgzyYTYgnXS1b37ktVLs/QiwgDUN7XdkI6m1Em7idzlLBiFm2fNslmZ5uD
m7Gab/WUHDUq1e0bl1ddL8jkY3AY1cl9WxD6LFFgL30O+NK1CaPNtM9TQGfLLv+rBU2Ns3CaTj4A
I84aosDRDLtHzt/8ImMccWDX3OykrzlI9cGh+5VpHfLVcvapJ629WXVWhDLLOKRe8Vmy40EZ7j+q
UZxFyby209LfLA3rQ9VUyV7zsJHYnWvsnRa3Myta/QJLjBm2OABIHmqTPXbsNpZ0zlbzRppoM36y
wYKhOk99DfnKcZGwOsgvGXsYDE9jAqeLRxFdOp1Xz6ev9m8S7OASyWlmlttD1hY1QqZjbxIbZZDK
7prJJ2uSYGdQ/qoB1t7OEWRDFBA/V6IBtxjdxLlnDey5wwtAo2ZtLkCWIh2I2MSySA6bogICA0mm
G9ZhuPqoGf8pr/+ivDagC/9Zdf2/IDDb5pfC+vtLftTVhh5QPFPesHKENfgx8/t9a2UwgGX6+t2z
TFlt/lFXWx5DVl7l4x3eCu6N2vj7Fgs4Ob5BhFUWfm7cxX+nrIZG9ut8kGWyw/e1xaPpBt/ef7qm
6x4FxVK6EoAQufU9ESZyrAmX9x231c9tN/sQOYveG9fpUELIqfXPONzYhJdNV4tHs7bHlUBSZqvm
rhowmsmCzhS+p/+QuyiEODJZtOTGFHVyQfJrQ5WtkdkF6lhoUmoIt/Df1/MJ3R155KhzUMSM3VVT
qaKhU82ZFlFCN5cO++sLZpazfiqA+l8pO0keC6vvsPS5lBftfJBklW1gM+BjTtFdFjWL/rpYaDod
bvTHzCXlI8ozpgJhUEvuGLiFwQ7sTS/poVdmom7lLvcrsslXvTNpt5tRzFeQipGTmtlIwz/MU75i
J0v16kDkZ3VYZoCXsRO0+cmt0967DoKR9BihdOZNmoZUxu3UeBiHcp4ok6CrZbVdHjsujn2xDt6K
2KzhL0aIlSwUCMl8YzpJ8zJKZdxL4OHzoR0LgGBCMIhJkdozuErVGoqyHuLC6efncbDVU7K2HoGl
ad8tp4WMp03m5/CDItGczGf41D0oMqM6CNMdMA2UpJWmXW+EwhguJTy1zfKHg1PHZUrxW0rn5NLm
PwWFWi454QNxyAtwR/tMDFgwZz7qMXBJpd/1hAKZTBjqgzVWSeS2zoKTpBhJRBZFoTE+xvhFT2Nz
guoTWg107PURrEUWo4Kf/L0ppaSJKVhvpeacknM76rzRadc5kcHZ+ZuX5DpFrsGMwuFp3G+zS1Lo
bfVag+o392C3nMPULt2DwRLyDOitem6x9IaJPhsy4rAfoRNmWxMxeDeAZYaYRO9kh0+F0hLRBnFE
urEY8y5Nq36vZuTwmTcEN4vTY6pKhima0J6Q3p4sHivJuoShZ2FSc7KJWWOhtSfICuZprHH0kUSQ
fOFpwC8GPy14S+rZYFouxrkkPrw3H5Mqn05yqD1uKZRXYdAk4gFt2bsuHS2elb/GcKpRjvEE5KfW
66waq9lCbFbKUvuydiv7oswc/2Wb2R/ICHUpHMRqGDGFKdYgxk9WLJL+ERflcN37+vpWjXUSQ41S
TxNxusdkZe4VaRpNAjchKitaY3Gj2qW57h2Aa+xbCxap5kyMroOLIDaypP3kpv3IhjFoSCjK088j
c110fmNS3Zd2Z0ZixYCGZ+Iwtti8By+xmY7ZpX7nZP0UKWzdwb5tbBMysJMYyflDnTs5Y3cz1EkA
g0SvvjVGqU6sE9po2Uz/M+lLYZOM74We2zGAKxmRsWwfN6Yb4n3zdZHqM1QhJ2rKNFjiYDa9gUQ1
C9s4BV9Hgtbk3kqBaYcvC1RoUsP3/co/t+Jf3Iqm9TGA+ZOh0zf5P1ff8O60P68ff7zsj6vR2m45
1BPoKFAB/bR//Lg1HcuFyIAwFBjnv0dOH1cjCBPSZgzW3dam4Pn5agygEHGhebq5sWL/hsDD4S/6
mdSgIxaxmTU59gaKCUDW/Lo66wsbuhbE6cvBnHL1aqOiI0nG9kaY8dh8wF5ZEk+gOuZWK2rt1NIP
OiCNHK85tjLXD64m1NfBYq8eaTqnGVuVeT2DQ/G+9UPlxTkY0mHtj82YulipiWuXyoZFgnVt2gSX
ptmJr5XXQA8DQ0eJt0P7W2RsDnNt9O7wVs94rjp3xIH1gF0ArK8r51F/qSxZEXe32hoGdY45XDcX
GDdltPg0VeZcIwmldkXsuGRk+33c1hkRzS2XNzskrnLj+70OqYhLXnxc+H5hW5X+Of9eCzTfKwOB
h1A/50ZeTjsEdQyhxACLoFO3Dr5dQnYUTpmd7ypt/dI1BHL+U5Z+39b/xQPIJJRH4v9+/uD6tcPr
11+evu+v+ePhQzKF6JJlPdUaFSWL4d/r0q1kdTZGEk9QYBKd80ddahskapkWkBboADywP9elm7qK
PB0AQ4C8PJ7gv/PwfTxcP9FEdAbNvoephPABsniQLv768Ol11ukwQrUzV8wmJeGm99X0TMH2oTb5
rj0pqWuJWPcEqRfOpRVUDBHTmoreG+m4ld2lF5sYv7Sumh8ZVgj70y3Tyv/IaZq+hzaVPiqh/NJJ
5YwIfeVPk+mIdoav9QkPhuxXKq+JwWV2afx4duT2IGXbI4U1EV/iBUwUC3f49wePVc2sv5gfTyT+
ne3xhAyOMmDn26n07vxsmXiM85zoT/wEEBmIdtTqyJkaTPvVNKDCYVvMEg2Abtv73T/X1v/XU2Pg
f/+zp+Z/IVn/lwjx4zU/nho/+BeyDQJ/AtiN5Eb/dGUhT3S5JqBY49Xg1gi4Tn5sSRAeOrwE4j+7
EOt7RN3vVxZXIOobhzjq7UrbQqD+zpXl0zL+fGeBfud/4Jo8wwCyxkP862ODxMukGpvsk1P5YAwc
wE1DM86HFez7RZX2zpElLpErrZTqK3wQ79Ip7W0gbBjyvm0nUGSi014rr8LkxnN5vYK/e3SpB0nH
7FxSoITtXWfVLO5VMeePDN0AcUxzfqpT1/jSdgmIy8IrLtAV7Yg56d/YFhfHRfOHHAmPXHALTR0K
tK7Uojwh7haxQWk+oDIsL1D0N+fEs6rDZJH4iNniqnVMgq2rBBF4UWcXxixwnOc14M5ac5m5aql3
AaETckVSLTcM6atDV/nBpRIpob2oq827RZsC4CilfmWoHEc8EMKZDYTV702PhshozfTZCPLg2tDK
W2PBZJWYxiPCuDY2XKwpTY+5EmFHZ/1mKYWrpVaIP4y5IZq5HkYAQ4bNHhxeFGkvGGAGCvyDU+nd
V0lrubcGGM99PtAvTm35qbcLl2ABBHqHrl6KYyBGSKG2xLrrKSMaDXP63Pp5gkciQ8fZ5ut7oKR6
xpdm3aVQUY64zIdr1yqWO8flzYEKme8xDU9nvHj9W82SIsYe6e27uZoPnlHyY6TLQkh2U4H0lXAy
Snv6qgVWmA8Oa5GgOxPYdLIBA+8mEOUwb9smFk5yVZddfdJ87cQstoxxEyDkmIf+0Pez81uKqwjn
15jjuGcgB9gXcSQRPrfkqKw0ZUyuLjIk7drOWovp3NmqeEpVHrx4vUtQAuRejL0IGjrO18cgsfOr
VXf1KzQBuBRRP+Sf4cYzgp306oHSqztgtDCDUMIRPzpL5RWUS5Z1typqijS1173yPIzayDu8e3J7
DPovpnFxLqx5Q9rot8HAZ4VwcjK0i9Wu3hkmdtcJoWhHGC7W2R0Rh9Sdi4XR9/LnHgb0dZN2zh12
kPW4sMy41rXZOpvS2biSbXoDQVY8FuumKq1Fdaq16dQ1yWa3bhz/2uw784UQaPeqT+3yBMy6OxZF
hSWtxn68l3bm3FSdPJuZtPk49sNRI8d4ytLxNZvwSgAmKI2d2SXeK/iLb06/1KdUdUAZVO2c2j6x
955PeLbyGvPJsst3YqK7NNJS23zx/Oaxna31SYhOYWRr9Ls2c8k0XzL4p9DtMWBvMU7X2Ww4BssG
t3+FvlHceiQq41kgafMdj0J2YCdAEPqaV5985J7RbGl03ohrz0XKL1FaFlOPidWAD0T3wbPEiHUT
iVc4lsbj2DYnGi/3osU/08Dai1CA1AQoV0V5R4hFde8k1dFVcrxwk7U5YV3BZtFNJZuLwHohsTg/
efBS9xh52SsJlDxJsxT3CCPsbyvG2MgqiyxaM9g7+BXLZ+BXyyev6bS7zqzbiF+oB4w1Y5fTY867
1YZlzxqjP/eIpYooCPbOWNQHBKv6FaaYCuzD3czF/ayRNQcu3jLuCh1ycYOgXESV1OfrRp+Hd2vE
F8hKJ5b64h3wEi+7uTImUuaZ2D2PnmJ+3ulrleNiUS0wU5XerKItD9oyQvlSyvGiYV7czSICbTQl
nGtqVsHkq522yPhg/pSyaCvYgAR4zRjpcMyJHLvIVK/nFq/bFWtD9n+G9lyYJZuBNKWJz6sA1Ynb
o2YaGjciOv0zkiD9VOmYwBiHIPEuypbpdQaFv82COwcr5Umw3ahDcCfjXT5qJUvMJnIY2726YJ8O
BRPKW1249Rh12OSvZ39bjyb1WoUQkN0dsvbgKeDWuF7hRX1G9pZf1uv8JSAm4siNuEbY2OZrosFz
PkqyuBSFC9NXacFlPdnD7Uis51Whyx43W15BLKi7XWuIlGoPK/RKP8UQvLc+l/L/sXcmy3Ej2bb9
lfsDSIPD0b5hANGSDPaUyAmMokT0fY+vfwtUZhUVUoqVNa5ByixNItE5HO7n7L12pu3MlqusfbvY
hGOsfSPkrrsYiB171mW1fFxA1XwOszS6J4qgT1dIoJyNjJ1giz0bu+0UsFYTfnglBFoVXO7Gqg+q
8VbtuPV5aMzeNLXluhk1+8xGyRl7Y1qEl9KKBwYadSRH0Q1AQWo3b6dAdtscHsA+cebyPu1gcxE8
TSvJn6+SXurrsicNj66SOmMZVXIdrsW4MauiP4o+0A6OCJInPF+JN2gmqfSCz23EK35G1Fa5Q49L
0gONCucxMc3Iy/JB/UyrCWsAgL2932repJnG1dzFyksJS/FQErWzgSbRXIooT/eGrgAlhlJ7nU6D
fR8Mtr8RaqXehn2EJbm3gD9MUEc2kjrXsZ6qLzkezxd17pj+u7qd8R6OOl1rnIDeDDpxRUv7zMhV
DYdvDggB1mwxEAOxEjm9MGa0SL1eil58++M4uOsMFiKruAOk4uYEtF5XQZXuipBXmvxmK0kQotWY
ki3frl4dqCP7Pg21lU4b5TwCagIUJrvq+zzZtUb3iDMdzWWxGETtbui+JK35CN/lWfW7V1o3j0RN
3eQCryHIc6LiZZXtazynazI57rQqKA9laFl3PXqFByLQ8xf0suOn2ucH+5wt+rMZTZRnD2XAVXQH
OlVV324pBAMJumCphRkRfzYREetIK9j7m0UUno9sm3Bpjp19VbXVZH5uTP+VKoG0KTUOPDg0WBpK
V5TFrl+oW6jt5bxlU1NcRGWlFI8lEyhrL6eHv+0nmyohUOdgK0ntNUOsAYGRyZkIpvzQ1ZH1aExG
9aRafhBf+WOYnlmhIeo7fMehv03nJKWuDZUE1zlNOyP+yv6iUe6Nyh8NpK0EsyD2hb+zr6xIermi
kuXtFPmmN5tPSPaGVT0GqUc6EG7cQP+E9WnYkRBPEkTWdkf+5bhx4ADThQ4PUa2fd46GyFVVCmOV
QD16gD2g7FiL3OdzmK5DU7MOfEFAvytRALgsFW6Qi+lICbY61jzNw9xSZAyj4XkBfh9qOtmrRle6
rchHGsVErqGCnbWOcAZZn0XRPvE3cGNJvij8dge8TneTyo62DSJ0TA76dTaHjRdXSrCfdWJM4I/5
hzrTokOrgugSKaGqcNzOEYtC0kFP8NRJM3VxT0/bqOojHMaNgwxGpSYcpbQmfZ12aREmfMh8BDcG
j3nX0RFAE6xlW6I01Ve9wxDplkkJwIYGhRRf2Qaa9qdG7XKreel0q0qMe7+C6dC6UZVGIPz/15HL
26idPih9GIZDE+s3pY9n0l7hcEQ/NOW+/9RfxQ86b0LagGaXiMxls/bv4oem/0HjTV0yj+wlm40N
419iNyomAkipTVmQvsKbKeKvbRxZwpJfaBFg/day+0dit5OgQrgO1Fc06pimJTFZaEsH8r1onw8d
0LGuG4/5IIkJHbB603cg08NNrKG/RoM9HeKR+XGtqknLUknv7xO9YVpunLz69O7u/cIgIX60TL6d
jU7yLcVWtNeLH+THs0GRWiZO2PUsaXNxDBK2hKvOKhCbjD2rNKw9evdo0USIVnVmt5ULtZvmGgkg
lu6i68u/Om2rXvI7QsgNaSruZ0OxEYyYhv9NEEAybn5/xov+8f0u+A0iTO2U4hXFVkwdJ5VbzG8h
z3Zqj0TsBIFnEhR036MglBuWZ8xa/TSK2MMiZ69m5hUWZYkqt+jqJgHzqGi/Mn82wo2U0vBgrRXg
PrIQbblVGwnZG0UcXiUd6DQIHo0H9c95aMLqjPKtMa4jDHkXeNj6bPv7q/r5MVBCUi0ehMnYIA/s
x8dAOSiAB5c2R5I0nYcisAVfzIQ10qrMu/GKrbVzW/oi/fz7w54YSJgYLdYbmEg0xiJ/LKf1zkAC
zSnQ8Xblx9yexZHIlO4IoZYQGj98+P2RlpLe+5LfciQKJLhzcVJT+DsZZyUdvbmiWn1EfKE/k5nF
nhmP5aStkjJcqxVpHq5UJ7twY4nE6qNBswyKHw/PQNEMDEzYmpgdTg5PqyHCF4wzZZm5yV7tjOeE
Imu6NeasWSMAKVaTyqPfDmn1tosurG8gcohgcib9fDRlrboYT8DXxRaUK7BoGpYBe5q+lUpfeio+
QoJzYEzWO0qyc/f9c/Ay/r/gGx7AdAqK/L2P6dTpw4OCzs20AVeaEhS1ph8flGp2Rm4YvnIhOj97
jmoiI1eUNFoWn9Qt8uAwhFHyJbAdYKJzRboFrvXIZa1svbbYC7ALhgF20SLuv0W1tL72Buumw+8f
sW789JCpfzGIKKAxt/J2nligzJqNZI227oJucuk7ttc64bxdAr+cTYthgUSGSr1GXml0xEaHbJVE
TtO6Lrfp0mZM0iq7KYk3H1dWOgSfhjgr9nRX21VJs/YeEKTt+UQ2YPVZepjggOhn+nGTH4elyVkt
7c4A+0S8AmlDF1Trw2xn0DG+0eLgivWWHNlnWdWRqvNd+9ZLNZe2qogmjblB7+Z5pQ52fJ4uLVh6
6/ohXNqy81uHdlBDMA08y4iyydLDHZZ2rlgau3M8vpRN1d525EUsRSTsrj7+WeoumnZXhQTBb31L
oVfMbsX/QseMDnKUV8pTt7SVy7KBgQExdC8qJ/0a9aXJe7+0oqO3rnS/NKjrpVXNSrEEV6E5l9UA
ihIoQ7URb93tlKohRMqBNCy3XxrgWSNphZfOJVUBuuPkerQ7PjXa4JLqgxKktdLPY6aGZ1rtlLcG
yKVth7BUo1ubzc+2WdRrqjXxvEGIGWwUqBHPsOOGVxjfdLvmtz4+4mN6+uPS3pdLo38Klp5/vbT/
8Vtlu5x/ipRxUQegC0ApEL+pBiwfrav1piXQF1mBfFMY1GgNAn1RHQyLACF60yLEb7oE+aZRGKU1
npt0yVIfyn/VZhne3IXm+DX0Q02bH5tBGS3oOE7NVF68aFMWt7IG1tV1pXpskxZoNvSlat7CB299
QMsRzoVYS4tb1VLkPp4kZf6OZ+BDHFSdkccFvNPLkaeFpNUkQ7UmUDdQ3TpthX8Z4oABnZtM1hB6
05g67bnZtJIRNfjsdAe341u4MZUw9i/ZN0ozcCn3s7oWkjzgTZ5GtbOCKkEbYz2C38PW4VDlXk0+
Agho6j6V0NAh2prShpViu/JZFWwWYe7s2rPBjJlrlPvcLKwVZBvNFDRXTaQQ/lEEkf2qdL0VqZ5a
aC10abuzjwbdcv+QS6u1jNjNx6aap12DLKSGxhiEFvktTT9XiC6aPNpMqZlNO7VpstI1NAg3rsWi
Ot3WpLcpLo9V+6SU2Sw8eGcJ4ogkU5VL+H8KuN82zz/FWeZke1k7bbpOSAa5mTvMNBskFZo4C4cQ
9eiimAvbrV/3ZX7Lx1geQHdoyaYrOYN10abBvLbFOFNOiadyuMhsANFrhVelBj0uOkRyhpF6gU8f
1rNA/SNvsRrWJ/lMuu43TH4O9StOIENiQHLjXqA22MGkSEwXOnclvaiIfG/u/ATsy1CXDkF3Q6y7
knSSGdJOTJMKm6G+EaUPItcKHatcC9K5i30YiSFYJ44eIkfg3+Hbw/TF8AlIbRiHCKoZQD7lqQZI
g2A14j3SjmLGJxet7F5X5B3yT607mqVDNToH3HJBi4hPUgCcgx9woMTJDamDIn8E9ZeHh4oktnGD
jniOzgg+be90eB/PxuhD/LIFg5cEJkDu68ac0TFB4IoB3ksSX13YJ2v6uNVjOgysLOIg7m8bwxy+
lHUod701BP7aTgxkkTlqZ7kx0oLcxbzuxRG4otSvm9YQd6IFobca2Fbb1LIni9qYlsXRrh41jcq9
BZTrMlIs5wHmwDI447hqtlbaYKUbJ721XQyUPJtwyDmxAqiwOOML5jxQrGR0Z8yStWcLZ0Ry0zi+
dhXXYKNvNDt39P2ox0N30Y7tsvikXntlJIqJ5p/i0bAvinnGHKhl7Qz52Foufjn1gfmJ84KcdNSN
nKvoKkqOqzApktl1kp5Xp0wpDFznhBJCBe1YFQT8HXOq1ubhZSX0CZiPLEOVx43trLvIlBBBMaWE
Cg6maqlyPfUVfXj+H9cWV8QEAgVwWSe3efYAF9A5EAUS2Sty/RLGBXjVZ4SgnMZY48OU7ag2ZwHL
3Bg9HgEVtzZfi22Tq+JYOUH1qIPXr5bsuEg7FHbgdGfkiANlmmqrgt5JAsm21LitbIKr6SVJE+Nq
7Bq4ZZU69cmnAd1as4MHmr2SW7bMIWxXQ499gE1VUZvCZoM12fmkqH62yYYywMiqM81N9RDeRAWa
WqCLseEZWq3hwEgN3VqBgXUe6ljpgzU2Dl6TWfGls9fzQlTfMibk6WALhtQalDNjJDYgCIIbmPs1
H5mhOhN1p5mu76Rtz5dW9ipL7yp+qp3euVMmlumH2Wlr8RVu+9SssKNYPVhojV81ZmKhfQ/EXuxL
HgtFP4hE5IP2fXsxTlZ6G/dYcW2r2ekZ1J7dPCwUf4CrzUzrKCmKi9wc9XOlhUi3Dqs868+CaShD
1zaaLLxjJdJ8VQloQCRtRU2/SsJmQKI49HbFV2CqbumyieizKKib9Sto08l0X7bAgvll1NipEgOC
Oih+OXyhFa30hAo2Jv0BYkOuqdr487buIBSto3lRGkYa2IqrkQqPcczMciHRlr1qXugiBLE/sbpp
1gPgXIrxdk6Prp4t+BZ206RrMcqx9voURx6cCbrZq0THTIHyHsqeS13DrD7BBhN3cYgEi9chch4Y
61lzlTsosTadVjrEqmWhOazG7pHczAEfVJL01r0BqnbwBsI7dFjiKem+ld84iLQDRvS6jCRPk40D
0sFItgnm47oM5RXY5dTcE2LrcF3jqAQXSa2Ug5c18Cup7Wdde5HS6mMbSVDdpgntJCTXQVX3U6Xz
3k/QCHAn+KH1PxHJf9QOp1TBJufvKynet/R5eK6/vZdwff+ZP+soFiwItBlSpfIhTBAK/66j8FcW
+xEI3azzvwtF/uqGO3+gF6I+6tAPZfoT9LD/KqOAndDpXKMGM76bBv9JN1yc5DjTnkbGQnedsDFA
FzTrT+oASdyHsSCLcTcRs/kZGW1ewjqTyG1HbKnuaNVZuymr6SottHkhpvcu7AsHfIFabmhv5zim
5Sw++1HHmjHPWRLwng7fxtZciGdhTDOE7m4atFe5rSwJiemTrpBCKxFakn+JanaSKjE1owNOhpsY
7fzMMG7jdsjPR9pBxzQ2qIXanTrvLKYHcGo4oQ6mUBOvK7Br4E0gv2HB7LJMqc8IXIhXZkb0hjIa
8RbUC59qWZvl3pojf18odXuTO4F+oJ/+FFuV8jlKM+UuALiz0mG7sn7XAtZxuAxLuykvATbaXjY2
170dfDXwHKG35EpFqF3r2pRsHIdXcDIwg8Rka23VIHktac0OeGvAqubqTNZHiSRXq9pyU80cHQ7N
tSlHsvms9oJcdokLULuOhH2HHf0CGGK+Csf8Fk2NOB8HDB9pkvd0k4blj+y8mLJz3S4/+xm0v1m0
I2bt4MkxoWXTPFktHd9kSp4qY+nuF8XtGCvzY0IKqVfKMPQSu+w2HZ81N4poZFnO3Sj9tY+La0Xm
1nIKhPcY/GpI83JrzZZ6KRNFYeeZ4FJunPShmDr9gamTBIQ8hY7EuhG0J6Zq8HR8ZFUAvHN5RfVw
BvSmHFoSI58LnWJ8ie4bLCKfc1eWKdOxBud3MHa+PfNlN9rqEkhd/VlP7DuziQoiLYBlCBbk54RU
WOvZcsTOqUwbXr59D/RJIWZQDvcwdhExEXluuSye4GI4fveiqARxuuRqyOsWhsMxi9hA0koKR5uy
dTWv0zC/lRTW1rJGEu1phbxp0haZrY3zSMqQbytvziqO+sgLUz5CfTZWzrbGTZXsg1KQIhFNQAaR
R65aoA/FURNjdxbQJySPvFaMe5YA0RmeWPVJ58K9BpqHm0UxeFCDe1lshM1uFA3HpJ4NE3yDfUEz
ER1+3E6vmFFnZWtTUfFfJ8caLlKtBkYY5HqyTmlR4CdIAzqOsbh9m77+J9f9oGTuCMnU95uJPsIE
Gb20/1e8/h/liS778mPx/PvP/zXpI/Rbon5BrVGFpMpIxfBP5aBl/cFSi5Kuyn7ubd7/V/Fc2sgD
oYzRuqdwrlsm8sV/z/rYWSTZYTbqeA2S2j+a9U8kUEz6lO91SDjUzaUplyt/X7CcCIgRrP7VHWmL
WApeIbhcjpO/j5dt+pDvskg9AENY8yJ9FgkzG3TydzfvF6U456TI9XYKcA0h/XDN2uLR+eEUCvhI
pW0H6q6oJ/Xo658nim5Nn6xznOeLu1htqwXpFeQrPSVXoAwQMQLEXw/ao94z8YUeMgaIN2wZo8Le
tA65DBbL/UXsrxv9imazx+KaXIvyRaeBHxWgI/JwpSRPcaOhJ4CWrOtQXab7hlTwKAO5oqwng1So
ol1Au3gCK7XP0QirbYExpW6k9NSE8pHMHyY7YQkm5G6kN51Jmq+aPAs6KjLkl17rbbPoJ+0ViuIL
Xmh80YBz1k1yTgvvmpmnW4/g2TWFvq/pPAqprJvAekbhoKx5pSn2EBluEilREbwWhuuuSL1+zFx2
cjdYFO9icMRrih/rvi2f+F6pW1IArtjxQr/Nv8wQido4cStzSLfmzGkMLRwSCYw6gxa7JaIB6Yw6
vOSkjAVm15zni6sWOZZbmg0HmzekJF0GC6f+f5PLf9KPgxxm/3Z2OWMx2r0k0/tl5J8/9OeUYos/
HL5vf0r9300o6C0pSi60RzhjtiHe+wCcP5YqJkQzlVdNW/TG/5pQzD9o5oBnNGjfmeryU/9AVClO
ukm0vFSB2BNANWssoZ12k5hjwtqe+Qz3wm9DV0phXQ8imEHtsSZCD+8cevULbrZxX2J4HVb4MZ2b
vujbXY0ddisrUW3VNlLV7yPub0v+xql7j1Pj4gBissPXdAFo48eJZmwQBiQaOh6Lan1xyXJNvbTB
yHMOim8kK9EVt5HQFX0d1T7NfQm6oOxBSIxO53+FyyOuG77xFTTzycqsTyw7giPJ0kMLN7IRjxmJ
FvjFUmKMNjPsJ9tLjVhTL5F92o3i6War2LslfdzT1SRvQ08Az09Gj8j5pL4PsVLtoIVBWsYVkVY3
tt+kk6dbEPyZqggfsuuOOBsNszPdqzsgk2HdrUmLk1ezMLt70oxgAdcVAe2AJFM87UQwfUEAp96Q
tldgEdJJ+8LSV6CXozg1ik2PBTw9tLLA3h31ExvmuKOsk1eNR1l2oGDlP4x+oFCinOtDFcRi26E2
fcHkV186mTF6ZtygvCgOJYT+OwuVzxX1pgmRedeeES3Vw/DGWB9Z9KpIaYrNY6XL6TwPQsgScQLZ
oxPFDYEcj6qMgZxHTVF4SDTCz5rvlyDQO2O4UIJCuUZo7oykRkxs4aN+PA+sGTVSkILR6NDJzE4O
I34w8b3ZiaJ/qZssXpHV0KxGpL8zgFA1Mm9UOylv2KlIjNV2dmWQy8AuRtYiuWAB28j7OKjBUgsl
upznCsK+r22oXg93k6qyqA1lvh/N0timaZZvSqsNE1fUZuc2UjXXZHaKHSvocm1B115JHB7rUS2L
vY6CwxVVYF5z16sz20yWnMBUPQSCatZi0TkQT5kGnp+r6eeyFc1dYRXxazUIy3CTTilvqXHMR5lr
4znlHbIkgJBvdL8lzJPEg1WN0givPZh9jP8tVj5c35u5Gmhxo7kInxOG/Upq9ei2jDTkRMFwo1r9
cKQ31p8ZQ9OtUz1ytnqFIqVV5nylDRFJx8SG34QtsAl2XNoqqCNYCClmPOrnIOknd65087PBL3GV
MQXpaTvd2nAG8awFaA2zmG4ekiL/osqgUNjjWO/0Uu8HPkmx+QgQdAYVZYVir/VEKnlQ/CcUiq2V
T1tAoAC4LKNpbCAKmUVKklOlBUoXZ/LSgDL2ykQte4eEWLVWupK2e2esxZlTGoXBF1UF62DN9VLt
IvCJD3h+BtKKu4cShYIXZBekduGGnCPCkCjR6i/ZoA8mcsuhvkMYlZ/DVCbboJyrZPls+xvEe76r
2YDxVk5oL/gtsKf9tsfcmHpa6wwkeqmRsbUSQnCStr53wmH+YvXzuPaHRt87JgrgyAQZ5ZWCoBZm
wuER/JiNwR7HD1yeYM4FgLc6wbw45MO0KpraesoJSew8oyLhZ1Wwfe+PMisp34oZOWQG/Rq+HSz1
7HwqrJaMwol8uyLAWIoomfafG8NuuASoYJKPEgXaZZPqw7VJNRcJZR72kHHzJr3UeTFAmeMPWeEL
LpRN3Yiy9/DGm0eT6eAsCx00mp2fUoNt8+om6mRbrEdIAhc+kbPnStUWdPdlpV5GdlzcEZynpJ7o
8CKqSFrPTcaos66p9B/62agv2H6FV5E2JPdUk/M7tnzoniZgI1k5JGyTAZ1g1EySlzigmbWKgAvA
82LzTkNmSpXPpQyoQRCF5dxocrCjtaWSQInlF/jARlcz51s9y+oAI354DIgYcPtJ9Dei7asdGXXe
rJhKjU2lCHeE2FAxZZ2nn4VOD2Rw6Gvad8Ucr3yCSK5ZOmufCmBnNxYcdthIpJFe6bpeUtMEhJG6
mhU2T8WEbWylAygjCmRh7/mg5J6hAuIaNsTYX7R21qNfpb3JalPaCdEUYOAukbkiJDX6hsNRGelf
md+dG0cJh01lmc2TqRDe6QaOOp/rzM0bWmrxvk6g81SDUa2ZG8Y9Uhf/c5/0gj8YdMzzvORQ0mAj
IE4nXGcOaS+Bsc1dLNDWuQgMJ8Axo4XJSm1EdXDorvj7nmX2WWub5ttj2yk2OXRAjVkrSy6yF9Ya
++xLLFWKmTb8hoSqwEMkWhJxYRZfkUFPwVNmL1rVOAxEg4UjAQ7nqFaZcoz0PCDW5wWC096xuozC
AtEpgcgoDal5uS5LPT5OICW2OvxifoCcrsucF10nTskejkZHrJWmdZpHKKiG7JI/IltVnuIhqa5r
TY5nCE711G3KMH/UDad/6WXanCXwu7w6K8btsi75kir0MRmlBqtqtPBMHbHV22uaYCGRY31Pr9lG
RSdt2g+gOBAp46qeLX1BpEy6N2S1IzdTrSzhsHOnPphx2+bryqySL3qLHnw9OUtTPNADzfdiyEb0
rDAU4/0NrQE3Der4LUipnoimHlZk1IQJkZo1jyt8htvaXyqqntxMqnmbjL6xjeMsAAOt43yH3RPK
iyYazHa1oMAv/STXUbeGxRNZPu2mJe7IK1qV5+WrMeUIRcb5kzTIG1TUqP+qsdPDsO5TCLcoYV/Y
VSPOG6Yz3qKGzItg7oGUsO5iw5ViI2OAWFryjPTksYHGA6lQoCQcYqc8ENOikJ0DUGQRS4w+DKDU
hzAC8DC7GUK1PSInmK4h6Ua3Y9qr0jMbwcaoTjVlg4D4BuwPH2uUZhehUeBsx7eiIWUFzOo5aIka
l1gPrF1GpgdrolF6D/Wg9UKocvWFPIayp3CvOAdLb4ZlgUkrha1S4awnMbf6qiZAYm/HNJJXiK3N
8zZTZ50EmBQ+y6jMFg2ZOO7PiVnAlD4wj4AHy7H3uSxP6k9ajHTomuZypm87PvrXvLUzFTzGAJvg
As5YH9d8CXRKZtWO/Dl9BA/kh/BaLJ31V5FK+3Yc6bcXlUXjVo8n88yGZwDWzJHl1i7MNL6okeGP
FE6t7AiCaHyoNae6EXKwnirfjreFGQD1JjhIedEFHgQb6z182aZm46cEmSpXoZj5ZFRW2LFdLcWV
FgUhilioTpdBZ5WvTq7qkZuqgbon2Imk47zokY3KjoiJsatC2Z6ZaIUK83/buv+oOSCQGFNa+fui
0QbxU/T1+Ydd3fef+WtXp/7Br4AoiJBSX2ykNBv+LBTZ1h/UjkyUnAiWqP1Y1JD+ag9gMVVBqFAn
wsimYfD+174OaaahUViCfoK6T8OT/U/2dT8VaUyMpUD2catScsDW+uPeKaCzNNtl0UH16tDo4rZA
S0FatnOud9IBvW/U+Tmsyij3nJAwonf36hc1ohNZHX1yNm8QmTWcrvi0TnduVRXMhKSP7XboYFBZ
U2auRaSl2HmibPdfHArOC60LcEuqebJJrGXcC5EZ7ZYyNQHwmgA012CtQAJX/RdXxa10JFkHPPRT
mswsxoT4MR35PKQm7ANz5dUtUc3taHX7318V2/vynVzv7QZKrklXmQ4lpJwfHx/S0y5JDW6gE/lo
UCeNFn1nvo696QGiAkJT0LVYmKkuasLig533SUngz4NDJ19GMXobipnva4wtPipflm1LRIluLhDc
cJ0LvTr//SX+PEYMSg8aTmjMpgSknBylAXTb9JXfodbXTTiIWt7gax4rq1/HZYZ67feHOxGYclHG
ImpWoTRoDJMFrPD+okDJaCx42m4bTHyRUb9/s6T2agdFRj0+OwMJ96cP+W8LGD/fRj6DJEsYOhwk
8VN/zg/xY9iy6BajERQP+v08LKdY//66ltv040jhKJSK2Dmo2HrkcpvfKVjZH7FQqJJuKykIrKSi
nAcL74RKjzvCP1v9/mi/uovvj3by0JCVk5pupN0WLrJY+eCJgz5DnriUBgrgQKs6Sb78/pBLjspP
V4hhfskhQfzJUunHK5zCxLSHgddOhKZ+iVsyfQhIYd8TbYlxoQhoJlY3FmwZt0r15qvZqvahNOSu
C+pi23dOv+5GECn1YJUv4yiV/WTqzkpjN3471wSLWVD1RFLNH0xMp5W1ZcQRwQOUnj6xpf004uwm
MLHU8BpFA8lVbHphCq9gKPdrRSGVNWIl75YQ1TzJ3VtreJKeWLaMxHHY5REklXSDMnAuEar8Wcz9
25F5Cv/4fmrMz8sbbvDfycsQOykyQgIokaaGCzjS8NB0k6Frm+2aHJXmfowksIzBJDi8wH9zGPO4
PkeP1yc0VGkF9kSeoMmHaEdc2UoiDqMYYqtg3IKJYrpWHzVzVvZzgtkQwxEmYMug30i6+0OHMuyh
JU/YdRCZubWuWBsptSW3pLYpYY+HFiInMJ6UWrhvONiJjbNQT+5RaDTHRJ8k+7E52UC1JfFPaS8L
x5p3FSUrugKEpo1+6p+rpHB+Uuqq38Y5XmyIg6/JJG9aArEI/wuwXplhe8lvzje/H60/vyC2QTgE
xgvquiZL7h8HK6GnBiWw5aE34VFJuhAtuboX0XjXzVSaui4T//iV5IjIjqiULv0l5+SITj32JAAn
7bb2/b0g5gni04uT6+dAdLESOebn31/hz/M2UDVmGxgZzqJxPOlANYHT5zybdhtPJFpr8Ar3AaWg
ta3Vk/f7Q/08g9oGlgwNM6WzNN1OhmnQ0QgfcCxsHbs3MIdWYl8MnfXBDfzlUSBAs0yR7D5OH1kG
iSNrB26gQnpbzSLdUXaIGO2r31+M+Hke42pADdisFsmSNE4eVIIgUqB1bLZsNwoPfWy8MccMA0eT
Fwh/GoslBQNftSRiZ/sTerNtoSfRR9OS/Gk6XYr97M0A7GFE/gn8UxX6HPVWA3cztdYD5dINis92
ow+goF2pz/oepxq1H7X4lhaDdZO0MUhKQ+0vsnmGEJ8U/gdPQPvlOeFBQMhCropxuuIIdEUh8VE2
W7IU871aG2tHpcxPQbM6+rim3dDqyscUyaObVmT4dEswncne13PsHMR0nn5LKdocE3v05nl4wjqq
uVXUlrdTTr21bCNjZwThcMin9IgT/aPFxa8v4C39hCU97//y7N99hX1RO9kER3ULF/gmIAVh0w16
cB8yi7llZcWe3wgVdqvZ8sWqswMC2mc7su6a2nT2Xen7wIvqHpJ04VyDcS7ubAJCZlB5B2mHzgZd
4uQNSazwrWiBm0Ykj34wOpfX9sd1BMPi3RWcjE5orJxwMaHpUeLg4FOfJ8NyzL1YIUEqqpnkO1Q+
cazuZYECpQEZ/sEokL8cBY5Nh5uXURAh8+NNtCfmEpwRzRLP3hI8TdLHF5ZVVxQO4MY46tci7cdP
INTDFzw6bdcHwEE1dDEkZGJ3bjaaCm+8NpFoDmiTMwLKutINOeAWPRHp8HEgvk25EEyVFoZ+6pZq
jDJfcT6x6a53ojfUcwWO4G4uimerV2/NiQMF+hvf0WmMD+75z0s322Q3iChsYdO/McfeDxpEYhQC
YyaEKk4/5f7W6uPUU2bwBcVsyA/Wib+YtqHYoxpjXc8vVk92FE1KTb1m0tnSl391MDjx1UZmpNOJ
+eBIy286GUkcabGn6XS61dOFPWE5Ham3BiOpDu6IrQ8+xem8UIAmdhPGlNC1Umm2HXxTfJQI9Iuv
L1Q1suiWFCJI+ScX2QYQYvxYbbadNT3irroarepG1f3X1Gq/sOU1vQ/emuWt+Ola6VwiFGHDja7v
xyHr9EozRhFDlm14ftNJ1j0TtOyJSr0r+/kbquI7KNajF0wlixvdjty+CWpwKPMHb88vBxNIHL4s
0Jgwmv14JlHX9kbY8/4OdtF6ammhiaNKSouuCMDKx6+/v/JffDQBBaGQQf9BMsLpjG06MUEr3chD
nupxi6jKd+fODj/YI76t7U/vr6CSwUji9ur2yZQQN/QqBQ69LXvk2rX7kVDxnPxR0wfcMjSStxMV
u6dMFaI0H2A71YAUL4lyNhOE/MH7+vOmHOseu0I25XhhjdOQhmEiuyZsEk4GDN0aPxky3nq+mPop
cINMKG7ZZPk2XNo6RdKpH7xWpxY4Fu24czWTm826HXvvyVgj/Ab5HYTt7ST08EtpIVSjfRy0l00k
DNxYZmGaLhVUGmzK5OBX7c0qNTyAYHQTQeHS/ByUabjoQxn4K61tO/IGAqP5+vuR8YuJxgYURWSj
ircS5eyPA5FIw2gycrPamqNPJ1JH9q43FUEvvhF9cEt+cSiE46RpYA/Emnxa+yEwoSkrfADbdvaz
VxrV1jU9sqxeKab6X1wWa1A4ieZSUvtpVivzcm5LW6+2hhbV14gzzE0xWf5ZXC/BJP8qNF59H93v
vY6/mMQ4EmURlog4HU8rFYRqBnHRcaQIda1H9668hb1LVpLaYM8bM5RPRTh9MH388layv6bIbwra
LSdPLQjUHK+iUW2xcPQuSoEBOVQGlF7Vmg8OBcfg51mTlQYIykX3gqDkZCTbiV50wYxuBGecWm0A
6Ld4bkN9mD38KXnqmnWjeSZr8tStZD8oG3aO3bieMfdkIIsMXq6IhqKz95spfdCAQYXg8xO78/4/
e2ey3DiyZdtfKas50tA3g5qQBFtJlCiFugksWvSdOxwO4OtrIfLms6z7zF69O7+zyAyJQQKE+/Fz
9l4bEwFBIfgbs68wPIz7kuguuU+zag0pIi0DDTAfydkGPlhxoKqetvYab/B8+Z12RI5csMS4WBms
pmVmvfjKxuBVuURf7QurnvwYpFRmvzM1z+uffkGzJN10nGAyBtaCpA4iwEX2RVatNZ+g10feAZ9U
TQ6J2VnnesEZcJCqHOWDVzcqvHcHNSdPzFuqZs9/GxoTipDltFFuVDa7BpNOeh8GzQrkYMhZ7JXX
V8+jgWj4LBqjPVqixLE+p8IWDLrz11r6joulAavrCfpF2m1J4WzL/VzmcxrXHXbBu2LkOJlv/ahD
ZialjghxG70ZZcuI9e5SG3gW6DvUnb3ram8trnLgbl8DHB6Q+5Jh2i6h24rnzsPtBMFZFvOjToLx
ucldMcQz1PjgZrY1mHcCtVJ1ooid9n04RfnehTjSAaRPl2UrZREdmnU6F1fJ2v4zDRsxYM+o6QuB
3tV2qurW2Uo3G5Hzdp13rEP1RJ93r1AEvSWdXb1XRmjehgYbRwIN+2iss1ynj66qmvcMwvdTFjQ3
ZvKb0c1wq2E/O9huqXdlVCJXVOPZGWe9tYECFSUpJswtoQkXk7PHffbDdQwdIySUvAcRHHxoSnHk
5v7BjZZ2Q8W8bAoU6RcJUuNbMGAbcdWMQCEYvy69T8aWs+KiwX54efUKlSH2gVE9elEtCDhp8sfS
0UhdzNy6hHWV3eMhBdQUYO2VOUKexfEOnmE95Tk2eESfySmJ3BLQaqkoKtBMV+wSOymD5Ylc8VM/
uAPJLuS350t5LekuTdoV53Ka7N1ilohbyArZFFkyAlqAcqWdbIdEOnxMQveGr2uKLR1m+2URkI2Q
Qu8Se7YPC6XrLUmr7rMJ1/TcLIDKNfT+bjIH8cs3egKyBhzgIQ3rA6J17yQqLDABIYknNDz2Sc7E
DtCkOCOy3pNHbQG6nt9rHGTvTZ4cA899ztX8josPhagZ0ahTyXtNEBrz/rIOT6MKgLkYPS5Fz3gB
ipmcZeLkOz9tw9gsXIP70BNxUETLDkFXd8uFMT72qQhvUqEe1Y68G+YkAPqzAqqM5qfsdXcMnSE/
5rLGpFuH4y9XDgo3LcFn5a4c82GZMVn3DayKDZWmwB5IGO9AgmaYLRubL89bbRPEtwt6zhFspiwS
hPnpD/wC5UOv+ZYVM2SasLROqJ5mZq1Di9R+CS/8ASEGD0Sc/BmVGP4ZnEiyXCB7go8TAoJ2C67w
D8Ny9mQEYpg1sLh1h2ANZZwCYNRHp6xstatDEYybuUW2fGcY/gA2LiD9ZoO2yDPOtGdNSZO2x6Eo
uFKAy5pqtyBseMno6j/aVQGxu27K/KQLhHAe1uAHC1XJntgGdAlQyKZzlkvzm28m1JP0d1etlFld
OjbZ7wMxDuQRYe3fFtrLHTwf0n92xzL5FdHcJ1uzIfRz00EL3S1zOH1hzlT/Eig+iD6qpfWJV5OY
RtV5V7ICuw/Mo3qHV3I+DFQsLyGUsI+REShfxgqj42D356XlPJ1PDNJt15FvdOFW8wZI4dVdzzch
I/r4PcMC/r3v3HJfTkb/HvR2fizAB1cnoIvo5jCIvXktXlI8FppM68Srh51aJA8HA28EXIz0Edcy
YS4ouE54JiGH0UKOOZVGYl9ybqqPdQc8gfF7Or72iV5duh42kE2U6iTftqbbR9ua0SDMvKxav4OG
PsMUzJ5BvzJ0DoTCZ87lNF7xdvIRgxVCcknthbfql+Mr+dBK36dJkiLPAfRHduZy3w5heOdmLq9K
dODBRSH3PA62t2yoRPqz32XZFctc90nrzo5pnHlX5tK9HzdtjcJRTeVet5NbH4ChpNeq6sZg23mQ
+niIeh4q7i5N+P5cApm9BlnWfRNjKp7cRVgvMud6owAEuIe/8RBmXFTiJOeLwVfzqfNE981bT5jb
xl8QIpV9kR+4svkRAhsva8DwsITbnzuriO6WUXbfhrkT72PGdV2CoP/eWik+oAWNJC7Apk7OKd2I
g4oG+SPS0ru6S28Qp9JG6XUCaIsUwAd2/wObs4t/pbO14yKU1lYy31lsy2veDSJoA+lXj/ciI24h
VCqRGwiL1ktnzQSCem3ypfMzIhg91X76YKp3cCmXDHX3klgkrVFEesqx43QIkSYJM9mleMovK3zp
SCLG9CU0CtbFNMmPTsdvd6aRXhU+lwV6rkcF3uAtu0Jwq5AArSZlZGclaJZSJ+esHviBZIxWwp2u
hl2xdGjVUQGSiB428g2U3vwrDEb5I0hdb5skM0EyYli/5Qr2OzMX23vO62x8RfWuAsLKeJOVZ5a3
cBDdV6fI/GcjWiAedo3OrrNfNwQiwBd+r/plegx9qV5Nojpv+Xq7SYEK77zCSm69O/IPlca8J64e
6yJFRnZ1JVctLLKZ5Btj/mUubQ7xD1Mx/qwwueGCdk+9mTV3vqN5xXYpb5Ts0xcg5PLHonF7n4nP
lVlsIAf6FZBQ2WwTBXl/Q79Fig2oMuJKfaPFEk9maw0+1fCTm5tx5Np0SvbzqR5JgOKz801aDOR1
OxpIfNNYs7IraYytta2tpX1ERkMTF20s99ok72o8+U4bNttIDr9abGzwccy62Pa17n8Bi7Ve3RSX
5qil9dMfCxAdPHr9E6vFgrSr6MSWKEuiREXhqZ+4RBePe4bTzeg6LovPTi4PpiYDbLOGI78sdmXc
osFkNQt8IlK7sH8aEvRSqre7h2Gcu48JgdWTNYTpNfH7/DBEYBFzGUJfkNnqMg15vhtSHd56JCvm
kzBCyRrflisXEyP9Lyrq4J4zcbLvVEIUElqCgL7p4CgGwk74uchweEjqLj2MVTUeXb/m1rBt3jnC
LYktCNL80XdltwdJI7+IbsT4vWS/hrTlf8mu63bJ2DnfkJx5exQyy7Zzsecj2MJyNjr+weJ6bZho
ujtUkzyHcC7mm1WL6ZEiRIOQL5JX1MwukMb2Gf7zPUC+nFmkSfDTIMROQ9l4IB7ubCrkxkXdCf7Z
0r+aGps6CAbWDWdhvA4G/n7yje7azF7y7Cc2QrQpBx0/5PUCmo9hY4/Z8uTlw3mc52qX82zem6kW
yJWD5pxmGEAo9SkBI8Z/tFC/RsQ1nMqgmW4lANEfI2ETfW5aLGkAmxZH9nHjW2vQkXuZpsJ9o942
0eRN7bdIr3OmloQQOsunPmkDpmUZBelYtPNbOOn0ZjZoAIOpO/pt1e8iMpPSTd63x1AvX+n/1R9l
jSWPPYeLRP5zykLPCWcbzLNLmlJZylNpoBQaEwOaVO12e4kd/1InEG9dwGxP/CGgKY+IVvWGz1IX
pTcl+UeUlwSPCtf2hsY09hDSKb5CYvBfYXFUxzwPXqfCrA+0SzPqQEq5Tb3a39pcZ/eEPybb1rJP
CWbLb5mZ6P0YGuYByiTppohGd3rkYUSkRzxGSaswndFHUVy4b4XrHRpvavc8TizAbcHpNPXx2a1K
3F9jqew3ggCth6iOFlQLtfvSgbbcTtSwe2T260eT1avlBcHTPHKX0FRO/T6gLtyIQQCigmD7c2HU
ZG+7lDTtvuBrAP8xzbGHNki3ug5esVsXcjt1hYAdAvhkwf2oAp+CnvDtr8S7lGe0uccB8Cv5sK6B
BRO08GLabwOckD2P4h4/N7FjzNgoyAL1ULte8gWnPGWGOwLmC0xyRMIhv4WmWHZl7YQXOWO/TMws
zryqREIpvGuNjrndZjqyGFpUy2me25H0c4Ntp4Z7yANHPHiXTgV8ECdrN8A1VuCCaDiWVmRcdxtm
aON9lAzFe227/sGzaMDTWgN6SEIWLQ2VG9NjlDj93Uwzm1NdMBKbRSgwZGkAwDePkGZRBNMxQVs+
hrK8JyShvchmle65LRnJDHg2jZYDmPdiRo5dHK3JiN4jZqacc76KtllJKt6y7QmxWTFPGTDNcbDe
YVcI8h+Cb9bi/0xE239SsVaflYROVGB8+hJUYF6cUaXxgFT0afapWCoC0hl6RwNSRSSHRKOZ0xFc
xpifDafV7m4MTBkcg9LC5Iuer70aOl3BJXPQXmnfkEJshwWpRaqqWIRaixzIui6aJ7sP6yeolihy
85kFtMj08KOSNoHtssh+9Im5dFvb4AV7VABnQvHa59nFg/suqHi4bzmHHHz/FbuE4TunqgvZUaKp
+2C3pHe2VBbIhJSG5KlNcvuF+piTKSly7jktJ/mjJor2h1SSJoJEAP2rdNdIZbkMyacpC4uE8hU4
0LogOmQ/JZ9AbDmEu0luRNtuSeQP0piNemMvY4QxtvSa56qfWBhkRmwhGYLD2O7dSNPRUFPG1yOz
FQUOuuD2OUOjDE8obZNP3ET8TtRNldgFRVR6Oxc5e7dpHDTOu1HyLgFPIJfaNai00M3aOFWwxLqN
vOSLN3BuNJvRIned+LV0T/HKKy8GaNaTq2k/7jI3mo2DMa8lwMCEFCreVEd3RWa6zc4XkLi3VUKK
FqgptrptNankcxRjhv1O5ZCDoMWQl6xQuW5U74Ce064Tff55Mb3RSNXGYTyZbxdCNuptYC1AYTlP
tAeMT+nW6YFdYfpYmwLAkJpnD/1Yc6jygnYPyoKcA2Y5kTSFUym62v1qjhm8xbvMYmifPY2iglvI
vJX0+X7Nfw48+iGiM8viIlExjIeasPvsPhqRcI8+vdGNskGC3fuGlb2U82gDNAfhQwZT8FQGUZ9s
yfQxX6BRyBnnIDLPq6v40Ed7NHmPVOW867xJuHn+PDXoZsmgrEBN5Ty79P6zeUdfhqs4GgM/vzS2
/JFzesk3vNmV6D7Knzl0qOoQKQE1RkX4jWG55CRiVSbPz0ZzO5djQ//vrMHwQTJvByo6L3O74mT6
giaKYLaCa6HPPeSoxBFZ/K7B/rWtlbnmfYVqhYItAAOv2egQZruWkESw2MOmQhv4xSoIR8G2YZ6Z
SYujrpXzVKfhdIeWKX9dlkx/0ThQ/myr/9u3/L/4lh0feeTfWsO7r8PX//hTvfrwtf75X//59lMO
//GaizT/J9znP37zL8ty8AfyIt9HU4q3AYwWL/qXEtX+g5kUZmZkfP8EqnBNRKqmZcKxQCAKjJMm
7F+W5eAPMvN8FJVr9rW9gi/+BYehH/5Tb9kFiIFgEhxGgNyAd/nPvWV2nqop0uwk60BdKMY9B6FQ
Jy8gqVx6qzhRNqVyrJu0DDoDFCgm3NldZVr6yGpqFHGSqGAvOH0/M4mDDOVU0WseDtWBpKJ04+Qq
ai/t5PV7Bc2bDhkRYieZLAHzh2I1EFGvYBZCRVp5UCU9fzdGMy4OMgqOKMLPTUjIw0bQRN2kNC2/
WA34pc3okYyLDYher34lqy1hoka/+csyjCuDh/4ivgCG4/g8nlLdWmeY8OwEE5Zchh1GNW7hAvU3
j03qjl8hhE5g4jp0mOPypCvkjnJIH4XTt/eLnsHX40p7W4QYL3g25pekm1frgswe7QiaDbXN+smJ
ypWxXcPNzq2i2hNXM8Kc0HP9nGYe4czO1G0LyV8HZo+9ysq/tCVM0DQcxvvQnffhWA1bozfbXYqH
M6XR6A7PZVcEjxDbnKcEHAqbjS9ci/GG4hNXobHs8FNGGyoON6bXbm18xm073nO5c+TgQlWM2M+M
INgkk/MGsqo70mi/C1zah5bKrkTfjsPOnk232gXAk7auRyoAldzi3g2G4AAiGzSZob8MNHGHY4Tz
9Isr54LKK1+s2Bht9KE4aeoNVDSP++GpuyW0j0NhfkBl8HaKzxKXyfCaNLNJPSS+zOXsbiNMPp9r
iNXZIpaYAXSY7bxyjlOL/a8q0vTGedghiDEgvzYs6v4ByhjpxnCismDT1a2POl/6tGmNZGdkwfgB
ptx+Il29iL3Un+7mpfs52E4K13le/Hjdah4XXcjzFFUbUeAFR4Y83aG2SzYVeRs7steTJ8sZ3lPZ
cp7C3nfKfJGkFz2Y1fg0sbf3X8k9l5+m7tWvnHHmk09xSSRB7zzToMYZ7zXqDqNd72+HseaSacrD
e+w2n0RQqgejs43Y1uZPt6k/A61b/LBe05/Ggsy6ipHSlY3PkrtazKTspZl6WQxFB29MqtjvE0R3
S41K7Wi6yiv27PCMY6pG688sXVowirg34cgbvSRttxCUu9zl2AuGOs4bOZrkdi3EbZuZedcxBSCo
1mK+MXb2o/asj0ViHBXkH+ILjAUWsO4YweKOtm6Q9eIwgkQDw2L7b14SvqRJ99O0VYLqJKi6WKD+
PnrVOIbXDFrmpokYptPksI8pa86NV8ACg/T7QZL1y6RL47lrQAO0vou0UaVS2/cykkt6CJNJpFsl
uo8aCK66iWEOeEsSMp9KHkeFHEv0Zcdg14H9MfoTfsroMLtOdirLZeyf7AWayxHlbQ2Xj4Y/riWz
KIHjdri3JrP17iV5xnHgtNkpqxMr7js4OH5gGDurA6PtCgigm2G5kBlmkC0vs0MZYgBOfAw3XjJj
WTRn3Lwuk4B0qsr3yXPmXQ074IJoiBHKUNNWnS0FCwtlaUlz4ilr65K0tHLc+DqrGZWX7rbo6/5c
lM6yI3yBAENXIj+w6vReM/fiChRrinJleidvCMU9DX3jVae7TFUXZZbprq4kx6x87bNPhsNpqbtQ
2+D0nfxdy4TuNC3JEnv81IW+U3tvwdqjnnENcnD6trfNHVpIJziV/hiyUon+yYmEg3eQFPKVIbHL
PAuE2dwt8yExOFOThVOWH0sRKXQpgb54rgXKVIyfVRlSCI8qm+hf0INF1GrhIR4fqiWdf9GzA04z
BsE+81K6gEHeqcOUyO8uHZYdxR0zpczHrNnapjolVH5b4CziDovRJxuLv0f8NB4bWm88pUm7cgs7
rQk0r/Phu92w28QBtu47yrdoP6bWc0qBfHSMmmw4M+iwI+EBqgIq3WwRR0mduLHYYOMmaOet1RhE
q4vGPJlzYEF9K7OTr0ma98Ftk8uiEc22ItzLzrTvFKpLIvSCPJ7s6pb4TCEC8BIHjWwwJPM0Xyn8
ClQv8e/AGVl7NWkQO/AjPdGSFn2RgoyTnTk5j8Jqt0Y72fPW4xG9z7o0f8jNKQQy25GPsJTRjkm2
dWaWgz1Y9ZeprvvYhJlEchLO4xRjZ1zQJL6DWZnSmHWzk1iib8AkiWrxxA/ofCpWpf5W166KTWu2
ULey3VgiO4V4Lo9KV84O3/YDZIEbLDsHJ6zNSZvZ3ROGsXovDPmQzsVNmdJ40lmBWgdrNVh/m6ex
ekgDutaTX9LYmHL0hxt/lP7eo1G/g6wPXcQbyU8X7jR/cUsy2LXiut7wV6f+eSmGWd3P0kzb2Gbn
FBs7nwhTH+iQABZxNf7P2Af6jI4jibrlGW5KZLxraU8z7vcAsG3uSXtLHEyDVIewmqpy42CwrPnY
W+lzWbaI+hassQ5ZtZX7MNIC5GvlWaRJkBKB89kS9U8mMxMx5GrprzYG22xHo2J5czo1vdWtOZ2D
obAuqm+QgM0GWAKStSd/a83leDYBrbL0Vw3XYMyGI1iAJbZqVkz88v7XuQiLHfVccR7NSDkbpAT1
LYSqd67NWkJB8mJ41Jq8WdhXva2YOg/ae5Rz2O912Ft7Rwy0PWqgfmRxOFwgyFPTPjPT9BUbPYG5
Bbp+wivkbxCne8zF4o47c/EUjmOFy4bdDaMd2UXORXQQxOLBFh0uZXtW9LTZucy9J9nbNiBLSaSR
AULMlRRwnqXVkH8SylGd0GmrS5WVxsnoe5/CD+gwJlfypq+Wx0Br2w5LnzMxREACd2IRuwwd4q5M
e/NDegVcKHpbBZFzor8VEcMPACwzA5h17s4MddoLvCDHxcqIXerLCeOwyYQf+5OYhzf6VBHCzIjc
2SLEKlFx898XJ3f3vvQOzpDQispJbIa+AKqe3ycyVrbOCD/VgOgF/CCNHY7VD+7sFysTJmBkXQPb
OLm5a76BUyiQ8HN426YKB/Ee8xA0MFkO5haA9fDO4r3EDhfp0kbWN3dNDpkDz6zhj6mkhx1mksUT
iTKL9aBo2Qjl2dthYMACYiarr4y3Q2vrAy2PBy+77zzd7SPYy3dopEk4zsJuDSgJvSdZgZ+JpddU
B7dh0Bdx084hXfVxV8El/zGRhvQZUXN/sWc/uCRuRsZOPo/BnTQpzXZJaqXRfW3iwrXn4H2omQXN
Cc0aP/XcfWUs6daeaMWK34gAEMf+h/MbHCDDThAgGrAOVHZ0X/0mDMDg3Q59bn1lPc3PuTasGASi
/z7+ZhSUv3kFRr+yCwiYAWOwAg3mFW0AesKJPV8T+DEHZVy6IBCiqYZhMI3jZVkBCSSj6ZtcoQlF
oyfs00if2hWpMPcrXcFuW0i2v5kLndWJuF9BDJiN842zwhkMH0wDB/rgh72iG7oV4gBbsnvufpMd
WM+LX+2Ke4hW8EP6mwHhzUV0Jn8nOecrIsLsaCkGfF8v5gqQcFaUhDaBStgLeAmDEfbGwngazyt8
QqwYCqjmagsLAHlWuWIq9AqsKCoDdMUKsehWnAWzRmdvkEAzdH1xzVfoBVbj8aEIAvvCIjHueAB5
WILRpmBh5XNKkW8zo+/isi78eHYtiIDlOPebtmbcUgq3uECyTGIiz3sKqKH6js3Gg9NXZTrOe7xm
pB/oH349ZeG2q6LpfrRtVBFauO3+96H23+f//+X8D91m1Tv+H2nY/3X+v88lK7jI/25C/ccv/WVC
Jcs0IoyR8z82S87d/zj3R/ApyVKI/DDgf/7De7qe+C3LQpvLiAhxwvqP/3Xi97GlomMI+AEicGkY
/CsnfoxZ/1PgZTIZtOk3ED7CMMoB4fM/NYCCCWyPhSI7L57JY1dVqT/SJGOePm863x0/zLQOHgzP
a285iqSHRQNgoa9rWtsmUkVswe2GI1kucyzsqbxmIVSsjW+ArIwCcUBH5JyHRlkb2sldv/PCiRSn
lskCZvpSB/s587LLWOn2zkwji1hzu7rrMlE+4psMDwzmM3D0CewCtu6BUofjHaIs/7DkmTiVOD/v
lZwRnCwSEoOjkKdtapiHl7nibJIru2ViX9sMMwgt2jqkhyBZt4fj2LTJre1XShI7xHRS5jcODEjJ
yyq8X0oncTZiCoeYHwAOvB4sSmrpq04mlFIWZitzy0gUuxCxP8dS2MZ33YqecSk2cegAIQ3pWvxM
Jzvpt9lqI0cYpA7UZ+LmSldT6sOuI+6jmOutQ4pYYZJoVngQiruqc3pkoan/gNIPwVK3GN+b37Z1
q2vtBwjFzWnO+/cxmthJte0fyiwcv2TYQJ/RfaCjYZkX39wkSN+FUcI8UZ7LFMFPC4bWDYofFTbE
sQGf3thmLk6ZF5XB1rYt8bWfJ62YyOg3bM8sUKqpvlX5wEF/yYe9hTX/+2Kq6o7shCt7iXcuxdCd
ybBaLl1CGwXxm2SyFqIJFDT+4cLNOMy4qWn5zqAL4htXSfFqCNf2tnSqy2wFyVa0tc8HnYhDkFai
7qzcM440UbPDxDn3hbz27K0c8lUW23SOTSQhwpzaZwi+Ay9lIrmywdRv6MCWp1646h5J3iKRBZkr
qcMak322NqKrdCUOa9nA/F8cK9144Dk4udtKbDtQm6gAqpW+XGTNY+57ZFX2c3CHNxGx4zKrjS3C
+r4bjOLONhxr3paQbYx1fhAgG2u79DUhcZLmlUrdbz2Kro7AEM8HKy74qc6sj0u3AD4eA5Bw9NYA
ltde9ETwHr390IiR6oxbWFX07L2HvIKz0aBYwmMDrlsXBjXpKNVMXZBNaKYHn1NwNDTAqYrk3aj9
FBlRb/dFHLFh/ei1KUmuMLW6jfBsknicS+tjIC+gIQWrR5unmv5TzCYMUvbMr6VwBPjNeZhvUgdV
eHSdkhpNhFF7BL5NtVY7k7uBipGtsBrLeXVGEhlQErjflN9jMgTvhbo6EEt1xLgQgn01A7JbIW+e
pqiMXtBrtRxniiCB5pJVHIY6Wiv7MGvqrzh+oi8id78Zpl7RuMIhPcSff3odoXB8J6y2iROYoe8o
twjEqUQxBNysRnzAhoB7PgdFdwoT5PS1MYJAGTwvusvsadh1g3iyZBi59Np5noXpwT4PhRuHVbds
a0JuNsuo5G5yu3znEmEQL3pAWINQ6+wx9touTlaEXAeCUjmas6wJZw62RtSZTO3d/GaPhndAvgVt
DNJg4sZuIMhcLrMoXlxW1NE2Ke4iAl1gKw5dRXim02OOTFQFRcMZbiSRuFzYoC7eyrzoZ2blg6NZ
0RJOwOnUhGs+Y/c5Bqhwji4aA3jpEbJwz5wlag9hfG+9gNGFtIrxceZ0wuKyZBFRa0WE0NRlNgpw
pv/09ax/QlTXHxS31r1D0V3Hg5ZwCh1vXhuojCyv2Rwl5S60O1ISMp2cMtvQ9tYyu+e0lGgHy0hf
BCOMbV1xfPWb4Ox284DUv6meSCECoZgCvClKlk3sAD3igPolbTx1kIIzew4Hgbpa5ALlezmj9RhG
P+7NafmxOOMEa9GiD9A6qo7NFoQvvMSwuE6mVY3q4la93wCEE7rL3xYjrZrjHLhNab6Hc+lTPmbC
sSjWlZplcU2mhIh5uGhXqyCWglgCcaP+Mm8YB9JHlsXpEITlchpT/eq5TXPr4T1QuJJ8SFMbZYRG
/fZO0GhI9G7Q6HM2p+Ur2WrQs6TmsQrzrnk0GbU9wiHt9zKtve2Ql+5DBLt8246LzVgP0f/GYsvb
TvWcPyg7Uohrg76gHVtDKIlM3q5fGnua1hkXpjI6HnWwXxtLSNCYFm8fOIMNKKtJFtQfQ/LshsI/
FSiTXlJlhLCAxyT76ZDUfUWLourDYPTt3WzOCYl5Xfe88B0/pXzw7x1xIic9Cw8vca/2E8nin6Vb
QCdFsLUcU4s+eUGPEErboOKeQ1VcDh7rkcqt5YJwMiBIIoNlqovHnnDwjdfbzjVpK+myyJbJTS+g
n1F03TMMR2rYLC7RfWiaH9MlyA/r9XwR7WTdRQXNF5aL4FD0wriCch+d2La194QeNfuRDC56z8nQ
gKz7CWKRZw7zeV6C+ckuhT5EcxSdRkvJV5G05DNa3njkecLzRrIxrN8uoMktdTpyip1n2v4Feo+t
QnD4hH68RrJbkJULPdZCFpCbxwIz+lWVdXIP/Hg6STZGtJC2fqBv+d1ETPrdko7dAs3y+vec8EE6
vkl5ktCUDo2Di4LADJYavn4ZwzyMzd7WYWLDzKEoH5Oo1Z9AnJAxD5b/Ybd5eLVn6PRDti6aGp5g
flg0QRmxELbdPjdz9M4AFRnrmIVZd+llj/vDbEI7o+mgo4+cOHaGrJHsH33w2vJIoHdvbBbfLz3I
cFZv3tn+kLOPRRbpFoR/Znm3ZePnyoMXn59Fn+6myAnnvZP55DNHQFCzplnziFP9BMm7LS7ojyV9
08HI3r3O8fKvts8jTmrEmj8p9CJSSNZ/RlMS6gME44C7PzfVma+sLcpz8GekZU+6JbXv9FaWRvO9
GCf7NUIB9wKyrzv35GL2a0Bm7RCVGfSy2wZqZMJMjqZPniYL4C+XfM1i8D8CReCm067Zm+4awyk9
9YH7tzjSm6see5xE2q2NO26OvQnphZyacuh/Ocs6c+Ekxnld9064prPm1VG08/BEdFeJcphmGSw6
EaXpS+grcEeLvTxlC/XOhlPVGi367yPU/xed1ebY8v86Qh1+toxPMeD8OVc9/fiv/7T+/J2/TlDm
HytBnyOUyYkFbd3fhqfeH+R6r6ciMAnrBJO/+gvjw6nqr6OT+QeecRdcD5QHTNX2v3JyCleu698N
hahGGbfyYiYuHJc29jpL/ZuROLJb6IZtWB2dMP3QJQ3vQSLl8APzvTH8Z0EWaYNE6j2srfdZY15R
wbyXqOuZYYQxwkj75JDhfpKrCL+BXneKVmE+JRktvVWsP4yR+DUngGTaVcrfrqJ+dr3uE1eueTN+
S/5X8b9TYU3owjzfJ0YzxSoNbmQGhI96yQHRD/Wl0TlkyJGCw9F9z0jIJrhXYzgwMfP0Y32dpe1h
vcaUUOBOEKtNwZOJt2sDHdDj1OrFzqMSiiDGBrYATCF4HfRqepBD+ua7rKn2aogIVmvEsJokitUu
Ya7GCcuX6NVXMwUH0NjNq1eFy0Ktdot5NV7UODDoUsJQxT5Eshn2jHw1apSrZcNZzRsd+/7BWw0d
YrV26NXkoV2E5hW+j6Gg1eGuVpB8NYWgC/tqj9hEcDqcEduQFJPj9ShWM8kyNEDP8Jfo1WhS4zgZ
2PGW1rgmqxVFGf107BxsDVPQWrdotawMI+YV0Ab7GgolMQD1reQgzTgiZDRWYAou0cZW9wLWmY7t
cESo0fTlu0J0+4TX2T050hgAqTUoCbsU+mHPfPIZhK53oRGOLMioPcFYye8RbnT5g2gr/Z5EKE5g
/USvU+2UtNBahfa9xTiQjRGxOLpEJorl+omZIVKR6r/ZO7PlOI5s2f7K/YGU5Ty81jyhUCgQIIGX
NJAgI+d5ivz6syIlnZb62mnrfu8XdZtJIIFCDrF9L3e3kPcyc3AOneVXb16cAPkk3pC9FmnhnJ0s
Cva6mVEsVCzQlJHhMRJ61Vzg7f0N2pLBhxeYzOhRD4LdmlVBb0MYUjpR6sWJswHqau0XHhorxWLI
YiXthOR1l2eJZ2xnjl7y7nEOxmkSimLLsiJ8XarKfIsj5pTH5bPBgfpquVN5thVEAzGYvFdVyFDG
0A/1E6ezscsTbdqi+0836QyclihQKlYMUxNVQK16S+bNgX41DMoOCTqbpvapZ9St7FXiFPje9J51
1CyrR8olZv7A3MZ/Qw7njQ9QW+PtiWe2ddDR4PbkpHT8kdjOZb9hzJY3U3BpOuww04PTDvzwtRTy
jlDI96g2AHciuID0SsdN1xZZo9vKz/gDqYaI6m3WxAX1SrncTF1evUXcf/sYZEOlyAANh1PcujRy
ddlrZRTxFREVpogqHJbuVvXTmUByw76sHpfvLCHgyN8NvcEfn5mm9yRUyiSkkOOurTDyn+xJuQu0
Lv/F9hsmgjXzlzaxx3Xp0k2DYs0PvrC+2GC7F4910S/6bBLz6Aw8RDYkHcmtHrRIIaOdvC9XWuJw
YqB/PRj6lSFBPuNpDLa+HZSPY0Vh6gq+DZsIjPorxJv5dSyUFazLbe+J17F9LJFH7gZY3KZpADtN
0Xv2oQKl2PGGLU5armzlZojsnSF7f3ZeFNNiz9beN1x5rkPDvJOt6N/HWsu3EVck1dyBE74HJlYD
XsMMndiU+IMGn7/Rk5TLZSLSnsuZ4JiZANhnqr2DfUm5xHb5beVjTuS0kPR/tWnI2EBAqb8uCd+/
MDQ4F6Nu7XDl+ioD0RVqph3V9JqRBUtAZkICJjt3XBNrsy7jdZvMV2SD61DLW6+1X4Ya3HFwyveC
uiyRuwx4/oPZ9aDR4hYNOl0sXXTIk+aXMwbngBToVQdUWJjeHXZkZw3RnuXAq+CQv0F38y+oMzzo
QofAeaaWSpZr3yzKe8d7DN3BIprKiA33DkD2wpxnXCmDNDep4QuWphVJmh4BMnEur/EUbMaJfVNY
nqzCC28UoU2PxmTSoFSywVuNvhvt3TJNVn4AJEKlLlw61tzDMFAz0vlpHW00Gq0KMa2pC/tZF0N5
rjlBnpO5b7eFmRtHkop+NEZ3KFhY8JoEIhh6C7RPhG+aML+1mv+D1WeO2ER1IIN+B89RkKWUsxqH
PYbENRtzWFeuWz4Tim2vabCZP/PBgXjDwqis27uqm56LpK9OgZfuidKI1o4z8wuOXWM31X24SoBa
iMUzXkj4NVccgY/pJPMj9WTWYeQhvNH9viKvGJ6DJQ1E70wNelm+1XqP6bIo9Qtlu96p4cLfkyTJ
BnwI33Qjr9caXElvyF+WrO5V7Hs/YxMbAVVj+ruH72FjpOkXVgvJB9X11pZ7HeXJqqmM6ws8XHiF
TrQk2kz+88zzwBqyg0iQm1aOr9vrGUA/CJ/rvP2MZBduOdjLK37UkRw8JpZuXXQmIeLFTAA5uaHF
pTTca8Yz/4nLqlExo8bNmqW9pY+vYBbrOQOnRVpt7FZjgDTM6mfrmOmWse8o8zJlHKo+enqFNrXf
BpvEGL7pIWXwesnbPgDHJEun/0G63RvRlXtd1uHLaFRIAhZ8goNFZF3amHMb23kJZaGvXW5D4NRC
fKPmsCU61dp0CNWX0Ycp5pDgf9qATncPTPUlpXCFMwQFTJgyXXkau3DE1GGGPkvrIXlJPDaIyKH5
z5ZqnJ9d02SngKXSqhBtiMNVg+p27XFHIPZpFDkFdnOnX70wKZ9g60hqiGpOVpYy11eNf62Ganwv
dJm9j6ZhXd2OuD2HE9YKKXLekKdMBlrexRhwogIVKMSyGKzcKRGXAbeZcWrN0CBLtCWYmdDQfueL
Ote5JcRr507ao2s0rOQtPCf8ElFrw0Zo2yFN+ovnNDZXTEGya1k7FXXIM5mtztSX15J6uZONVRri
yFGdlXX4GhB3cwfRj5Pt3NYFA0pQaNdO+M6Rk0K6N/Sy3sYTbaP09pT2NmqmX0Vumo/wIN3L2MTj
gUbc+qtLMDSZaLLYQNYiIXpju9GQsejXm49pzikMI4520kseYJVh1oeSqI91xTYZu5wMsQ4aPt9W
hpPczr57LR0WbROOj6mr6Q9NWDS7zCqbfW2SkNETrr/mzPAwYWwmA2gvTAFK7M9vSdOQ+pwUAx7g
sW4oS0qNVYwStMttnUVXk9r7uZwfpjiS+wZX4ApQSNU2tsNtTjnjpQPgUwl48ihHDNN10o4Hnzak
N6sLrqQ+tz9HL+YA4spuF1Su2BGJW5HBWxN7Syvqpm9mbnFyyZQNjLoDp3wsvAnXVcA6uNVH59Wq
pv00TmLTWvOzdC3vOsWmQaEQMAghM3sXSnedGc22HErxsyZk30LmXA11mW2HOKFHRJ+mUzwYSMpJ
Gx7HOrzEoib733E2lHcnR5Cy6RwmBADhDtOi1Niycr8HKU9X4+z1mhurqMQoM6o9onEinizWLhQl
9cgUuCJHG74v0DTBK4F9OcBwoAs2Ax7o4nScOP/OF4ejCpXOIk+dLfrWsJn8CinK6dMpQUkc+r7c
ABsig7WC8HOWhD5mrpVrhaV54G34FRz5SdODYZezuAG57sdn9GpIBTkDdyROSdOYYz/AZn+rWa1v
58q9xwGSbTJ39Glh/NxkgZM81l7lfG8ngJnELObvRmt0D2PuabvYGH42AsZsdEwQRkSdDUirfbIn
ph/o5/YGK29eRs+t74KjytYMca1IzXuHFwtXdd4nH2MnJIayxoY7DcNTrsXuSiQ0VqR1W6yHIZ5o
DPQjXpVVhoxlx3vdD74EWgdulNrn2eKgDVn96Zms/e06b66uka6z0v4RZWaLrSkOTlLMbrFNDHXo
F1Do33X8Fp9sgpPLOBYwm2z7D5Yb449OgmedXELygDnLaNiNu/SIMOuT8A6qc7ExMD9Rejh/zcBg
Htoo/8EASq50adY9HHinMPciLDdxEf2o85y3vlbnnx4NFjyzwq6jBTUedo2hN28cX1xEMGu6U6s+
rzkD3a04cdgmzaJdGWZmnXQ7qDeehNqb+mJ8ddFEznVlFZc5G3wy+2SXPaZFTbPB7FvRd6ADHVIt
iacdZZS8CvSgwbTHaEhjxZgF/ifVQDw4BuEYd+xa/teu8aq32cqpt4nwseJwsmyNR76nymL1sfhS
KEe0o7zRaO3lruXBSOntfIyVg7pSXupSuapjgb/aUE5rdzFdO0UU48tLxhKnSMklJDiU0E6CQbtQ
Xm12oMq3TU3bYuPm9Kxc3dPvHm/AVTDEuh1+RWimB0+5wRu8l4cJg3iqnOIsAKn6xDyeNmj/lcBP
7ub6cBMRHnNLuc1T5TuflQPdUYxco1zpifKn8429MPiFGy+Iyp2W4GLPFkP7f1Wff0f1ocLehCH/
vxfnL91H9FfJ548v+EPyIXjkN52dtApaXoB5FKQ/9ubw6b/pLMiJb+Gy5+RENsuf23PzN536L2PZ
qP+p/XiszXWCnB3Dc0iAZgP/H4DyS5jRX8KO8AIHFlEjRMyQXgWU/0+cfMlMEJXSlw9BMWtzSmlx
JeUud8fgFcbO4ig60ds7CFGdW4dZz5ASn2TsMtnW2DW4fMuzWZXTDRsrA0tsTPcIF/GNTXHLXrjM
pjik/Moa9X6YD3nu2uF412hJKOo1Mamss16icApAzHqW28A944AyqmehRneMPeSnskmaNlibbM78
XyjiMu4Po8uoMRyFx2RJQIU3aQmna78enquBD/lZK0rP3FZ2ZNpbkZD1fuaztK1Hn9mOw21AhD+M
FM/j3BQ4te1Zdvcmp2gefDDGx8rjrfZMwlBHtOQvnFiiL3NXWgd+qJKFa699B3eN8SbbDXGqeZQ8
EU9/7aamPs4OGkBUhv1HQO017HjOAE48C8knemKtA9JOMphTzFdmQe/2EOONBVEbsaSPoz7UZ9Ob
MU2v2bxP10ikg3ZkFh3lBt1ZyGcNAHemXlykidiFdgWCt4cyJOJ9CHWKyA6GLkIjxm6ZDrBnqM/s
xR8qGhXwG6xyx8QMd/zvE+HfeSKg3P5rK80xy+KCTJS/PhX++KI/hWCPWi2y00jFRByCnPmHEBwY
v5Gt6voqnjIw1Y3+16cCUm3ArUtDLN+EemD8+XCgSdCFFAU1B/mjn/U/UoZJUv4nZZjHi4f3TUeS
VglggYqN+osyHLuxnWRGG52mGnGL4QRbh6PaCqpaFRfIiQ4Du+dsUaU1pn8Vt8XhevApfUK5KutD
Y+TkTPqqE2GeVT1CtlQldLo+PTEwU6BgLGUKqepVqJeKhWGpW5BhRmTPYLbUVY85y8EsJCZn1S9F
DaHqbGAh6pVsx2hymJdSh0L1O8yZZzUsXwkQX1vQAqe2DSsOUL5Wfw9UQ8Sik3R+gNl31imQoOq5
a1nukYuyMcRom5fApHarDXL3YbTRvfKhp+oTSN5bCirkUlYBCx4/V6rBYorosmiEmd+V6FdsvanU
8Fb7k3BWhaMLf+Um1T1zKiQyQck3eQHyIEg5PplVQ6V85PM4NeEqojIud06BNGbS+MGHOZopqKkD
22d3ngk5yok4tprs2TCJhAoi+13g7ae3RwYbThvWrTeT5jiUdJBEhnmL3LndEIfibTXJ2XOqtOxm
eVpGRdR4d/SxXTtZRvBFNXnRD6zu1d6GVFpzsErPML9429mK3YfG8vjYo1g84D+1r2NU0JXb9XN/
0UdYxrK8hlWT/0oGF06dpORd6xDpKgBe76Yb/HBCDo1GiOPb1dhPuS3/wO/7NUB4XzVeXgD6Oadh
LJkRCGN55mFv3a0pmM4868cbQTAkfaTR94Qk9Q+ndMEJxHTGPyA3DkbklUt0DWNxRR9HOeXPWZPm
6yLN2iscTbTu+EQU/v7UZEl31SbqGGPu2BcOW9Q+Al5fJXE8mwr8e2s4fKcarvqNPoTiy+wruD7z
4Zh5GOM2WhdJgmxRVcbZYuN5knr/mfHfY9exsyfWhLhnWSsEd4/AoScfz+JqbsIk5Bg3z1dbs7p1
Ug3aPsXbv8f/UtwxmqD3uH13MVPbVqAX+zsLWJTL/qEk6/9taJAftlrXRSdbgccEzGQ1isZgb9gE
jvs+CcVOo5LHpV/hpEfuw0AXO35iF1NIXYJA+8mkHegtG1I2jURXTDoZNH2Ilo/z6VXTsh0yAQSA
1Hehd7ZBsVZM8ogRfXKLrOZRQ+k1ZBNsgsy+s5HNtoVf/WjZAx/pU3mVKgaVeeQ995psh3O0k5TW
mrgoRoyo6jclPzVMNdRSka469/pXu6eibYDNOFTjoD2MfhBsw74Sm0S333gYto8QG9NOa5uSBgnh
UFXe2q82WR2EUHl4iEJyYTVmZDfRTh4x4isM02/kPVB0BDyCJ4J1FG6oucMBl3fRqu7YzyBVF2FL
17lLX19jUyE1JTS8w1/sUjpj1naatJTpWdlT5TsC4xIfM34F60gcNf0uE5U8RZcSTVZVzX5OJ/fB
bga88tZ4bKQNZzIa7YjDoHtFb9MOWi2d60ilfMENVoLJ6UiAmp0Fm9pozOQmw9HKL7h1r3njf+cQ
5mxddw6+JCh1O9ukxiry4/AmWfQ+Mm5+FDZ1Xg7OmtUMw+xWg6OW9Hr33jb8yOT74POrMvMMSZLv
dNPhktYFfVa5nRGWFGU3yWN3FUGGreggITXAK+T73AfkNYY8nxm5u0ssJ/keSGwPZDXo9XPdoFvq
mACFX+SPJfo8eWZB1lc34YRIp9UYEexq2h5dQA6QO+1U5bFKB/JV4qIjw70qgnuXeL+qUh/XwsQt
PUZ+RhqIb6CCANr7cJlFXqqinLyfxLrE/YXaEbtQJDP5Sr7Z5WCVGNpx7hEbN/WvUQbJbx/kUHSn
vNCjnneLVv9INSIxVhGuSH1Lh5vpPqaNX7LYKif/kPZ+Ml8mu3GfJl7Yz1YTcoukI5fesWEv9q01
4uYUzTlsGAn4zveOqz9eGwomXRta6FEv5VbevSb2zdyEjLgnTD3+qZYhPddBUohDWHeQjJbAJdZn
zyT0WJi7BrCQKA25cIN5jN4q3263g2nnGBVF9KFGhWBFmBYhwUJ29kVYjYHF3K4UyDXSNTBU1MGO
1jAMK3aMjOc82n8Vqa3TNmKb40M3tO1NTmatbzw8UvRhoTEhwhAfBPA3zf1XHQ7qo270+I13Mhso
zNUPKEf5Yzg4wS+dYyPxZVlo3TXc6V+1NJuvue4dydfMfua55X46ReCAGkRW3a96Z0BlIInu6JTD
EYA9X2MFMOVGZtCEq4BjJwR8Evmv/SAd/Idt9qlhlED76E0CHd0qHp9CoPtX3iPBtppmBDApTQ2E
3KtC6hCMSBybeJp+pHEc2DyMBBIjZeZ4dGrm/1xG2i1OXMpyTStv3gg7S69WVgnBVdxB6JhBPrN6
rtNPu6vTO1P8c9ZmQF/xXITH1EhzFO+Im7XipPw41xYO+3bBxswFIZNmoD9UiitzFGGGQaF+9xV1
ViwAmiYCQTOA4tIaRaiBiAKrWYpbsxXBJhtYF9ow4NpYkIO4eYp2CxbwTSoGrlpwuGRB4wJFydUL
MOcrdi5ZMDptgqhzFVvHPQdmh8MS5E4q+o7vPNhaisgLFzivWEA9QzF7fQa9h6NI3xN64K2LBe5j
pYgmuCB/jgGLYqWmd5GKCDSizoVMtPWNVLxgpshBzI6zigO3QdhQlEGf6KGPyAlbGW0FYdl2m1aR
iDSbI0x4ik+cFKnYLtAijqHmDUcgKCOCCVgjIb3lt1Syf912ZDrApST1/FM1fD2EOlykZbrfbUVK
eoqZLBU9aS0gJY94oEq5AJZERPJEXLDLWBGYARTW++A0UJlRxYrLFA4tlNKS1ndvbKJzp1jOYME6
/QXxrBsWGkVplgfyBPi/Kf2g/oEsFHlnEqyH9WRGxscQ0A9dFU71Luywe3ICROx1Mpn6W7/gpkKR
p9UCobI5Nj6DBU0NF0wVCSj8hu5TvCDog7FaimjtFds6LJgr7ZI1Ceywr3jkbjpWqW9wQhjQBkgI
GFlyb7bsG6J1Ibvgye4C/cq6kZrlIPfijcPm/pHMEG3lGxjyaoS8auU0g/2d9gnwXFuRunhpgHaT
BeA1FpjXaGOdQBwhrm1nzqxXgNnMJGO7aDvdZq6sDG+pDpusRVtAofxntHDDce96hItSyrEaFFic
ul3zIhwv/O7aZbgbFgSZ3yY4cqXIZKBUmu0XXDlc0GVCBcj7E4B4nxXqbLFq1D8qLcp4tFjjQ0lA
6tcsnLIvsQKiKcLUmA+ApJuFlzaoXDnjxKHZEtYrykdx8he6umgArf2FuabqI/3WwsQ0qygcGeOj
2GH1VFUm7KVit1PNqE4jURkXfsLsYirOO1TEN7bKjvm9HnY4d4tjnQlrY6bz10oqTtxQyLiwau9m
1bX2k8m9+e+U/O+Vntk+eNK/0M2OxWf8Ufydlvr9a/4cku3fvMABqSFgnGWY9w/Hie//hibOCcyy
vGXY/YvvxPjNc6BV4agcw/49xPvPGZnoCv6F+rI/Ruv/RECz1bT9N3rKNyyD7wJ+iqeWKvT4+4zc
M63FczRpKs5q2pC7l33QBcsGrY91ehLxCdOZKFV9YttrNCmmwjQurqpXnJemRUOVLpIQNHwiZ+WP
M3DAe7C0M4ogJXiKr8qpP6S+MS/m4j13QovoFcodWZ+5cE5MaA8wwf68TpcmyDbIXJAN/9kjmuXe
TP3wqA8fuSqQjFSVZMf29a1c+iXnAasnA0k1fbRLAyUZL3LmdK2aKaelpdJaGisrl/LKiLuY4Ism
JyBIkt2naqZjBEJVgxlmQf+gqCqLZ0s42xunMX1qYUofO35jBQlZun5i7etAZR1S9hVdLMgef8sL
i4ZNrcjILUhV8aaKg3ujo3K+YofRgV0p6BRBO/4gQpTSzi4m4YbDjDzHqtRTVon4MCOTyTgBbKXp
GNwkr9Yub05kd0pBZ+LCbo4lS2gpf6oJxslHjza1OL36Vj49QbnOuCS7jaR11PNGwt5otloPBViw
a0sKb2PvBmMRmKuE4tKpzQyOY7l/cx2jolsz6Z4tyb4SX1W7tUdpHcK5MjIiDNPi5HS4JBI592fi
2pAqZ9WkOsyYT1e6UAWrsUPXqr/UrjaazF7p7e2fe9XNmuB3xeCiGltj1d3aabS4ViN9rkURaJdx
Ri3tCgb7kh36epzC+TILo/+apbKqaULOm8sYNvU58kmaDZqA7liOmfTIUu4bPQ52kW2rOiiSTTEG
NZ4HwxseGGdJVwhIfMI/o3ZKpKM5exHnIBAmRtf3BHN2puKNahwhtSVuhR8UxgHBOb5HVWp9NUUe
PwWzw99m6V7zbLDZ29ElaZ+NpUI3Um26jMIsgiTLVrOja3fE13IXUU4EN6lub1ohmhN0c/BzbEbS
VNyltNewVIEv0B/Ft4lLrS+8XqnhorDcW7QU/9LuRAkwYQvpD3upBu4j6AGhz/kmcGgOrlWHML/H
FCyAgBNvStqHVnUNeyAcwdYoaSCOwsLeaK4U+YbLlUYUi65i8kypLdZUg7FRCvuhHuy+3JJ9UFHM
6SEncK7mLv82FUZiq4beAK/rKp2ohAP6GGKd/ykLQ3TdagoGmbj3tgwmPbsUqGBFtzIh65DGR8pn
woGwvLscB0uesJMlh3p0b4afcGS1qXe1LIYzgtECKlO5e7bt1GdvYRhI6uRCbCgebqF2nVYmyHre
Os9977C8k7HRrTtb4t/i0Hi1Ga8vnQM8YxNvt2rLFuwlJac7CId0S4ZusW64X+5hO6F+xdA0L9My
riJU6MnNi+Fego1dMcw/23MLykb6gVs4V9OotcPYN682R+gnLfVVxLeakC1G5UEU7gMUf7MnLIf9
q5qocXDLJ1QK89irebtUk7cv2+xpxMJzz/6Yy4FBrYA0hIpfJFWWKyL84pVRR9ccj1mvJnydUX9I
TtVI8nNvafW+V2pAgCzgKn3AQShIEkQsYlhXhk8OibWoCUpXiOizJNAdrcFQqoOn9IcYISJQigRc
KA5wpVIksxEehOrFlUgYhdIyQqVqpPKzaYdzN/MZhp1+ThYBxAhSfae30cu0qCPIJL4n0UsQTkAp
qIqIzTuWcHzgiCuMfY/umCS3DtmFPfy0MuXZU3pMrpfPQ0wATT55HYZehBtSP4eNuag5PTmfB4rR
07VUYk//u+6DAoTLuT01VnvulDgkqbHam0owMlqZ1mSyeYyLBEKcGuHZMT9eNb9FFOo+BNOICZ39
tslldHaVLKWLBgvJIlWRy7wnBUbb25x0150s5ytOG9SttsQH4yvJq5a0Ulsz3vGNiLvsKVXimBs0
n14Z6ac0FsZ5zgMMye3o5+vKmai4GQowORKrpfjisTndEDFHeZuS42YlzAlXyCsZ2oTND0bzMqei
X2usocBa4ien0WpuCWS+BtULJQXpr8mz/HnIwvDJUcKgrSRCp9QlLpXhHDB7bFIlJGZT+BEpadFU
IqOp5MZYCY+ukiBJUcvXneWeWiVPTj2XDoVEXx0lXRLYz9k0mVRIE9+pmVI5zGhx97UAgxU88M6S
c0AQm5f9onxeuUy3rRJLx85GN22UhMozRrskXYyuWpP8c4drzTa1kl0tJcA6Soql4jj6YS/6bFBS
duyl/Z2LMMMJo2c3Uimdlauk3ViJvPhrVV+RvVFy5zFXUnCG4Xaj9UoeHo13Z2g4Hxta+pwrEZkI
ILIoSxurz6Ix8zhUevOgEwNhE3wuFz3aUbmrSqLWkHZPTjtKMLl4Orodr0iWgu5RI17I2Px3m/Tv
bZOot/uX5+Ry/KdD8vIFfxySA/03w/E81kt/OyEH7m+05bkGcbwGiyYM2//YIlksmFxWy9gPAnVA
ZiP9xwkZ0zbeA87cRDX6tqe+6j9YMdvWP/kLiBynw4T8OBI0dPZJSwfXX7ZIMu+6gXwZ0nfrfDpr
Ce67MTXT+2Q56WdeDHi5Fv2GSE+0nHSRdRaBZ9F6Qq/Vbsy/KECM/cPNJiTjNZ25vc+1EouiLk7E
sVzUnLDg+b8m2hJpyQgRlqmbe5VONz6RvGRhApV5Rgx24mefgxKphrr3XyNIMMSzRcXqFkWrUOIW
1sVjpOSuQQlfyaKBuYseVihpDNw3+0mW0lEQFYr/bRqId63tO4Ifqlo/VOGvTkltQhse0qxHJkeE
TrACIcnZoRi+TqImGFG20S9Qb3Q7so9h1pvJuxGFGnDkl1bLnS4mzFwN2ScBDO8vL9e0p7JIYIK8
IRfXQTMpJV00Q4Eax4qutOyLGSUpVZo8MNCrxj76mPGxHjI3bLewodGbIS2gWMvP/X2r9n5YYt3s
WRpkuXNiQN+j4fQQj5nYw+P5J4ddxl4vp8razGzwn3NiuYDYSZn3VlKiA6Dumz36csopZ1MQzfYp
DZ1QOOypHvZyZXnkPdCtzTCtT32YJtukNQgsZ3sEeldPwbnBU7tsFgvYnson3aSkt4PUa0y/Xk5a
hIzKA1nFLVNI6HfrIM6zcm3Tt/RcZ2N3MjwfHZG80acyyMB0NVKxHjFkezoBnzPxFa7EP4+aMXzL
eqhUt7c7n+Vb6aEhzHJS2aFewLHTDTtyg8dkm5FG+VhEGKrJKMHLarmY/u1xIkhXj9vu1CW5Fa3c
aBI3v6t+0Qcg+4OukmM2Glz6L4JlMxvuYc4w5ttz96NoOHYcwtDPXolVTo6DVdTbOZAJ0fqFO3xU
RsBQMTZIQ6hRu0CzsJYmVm3tjDJg8Jqol3ucu1Ykr7UOyDA8EZ0aA/YZMwuivWcM8X2UXnTLzUAa
2Se/XXO08ew3MZ/thNlaay/63MgSy4Pr5eFVtHWwyY3SxPHcDW+jM7qcvwzzRfj8HRCeG0rUnu12
IjigsAxMoYYxFIewMBSAjE7HRsxdD4HpkehE9QEBsDm3NwVZssSHLtJx5RVINXZgl9tWr/J13Rnh
LolSudJorAINJXWrEVa+yVLjbHaB8VDqRCdMpX2HlTlko+5c5soO11JvUPb1Qh5YSvK59wQ156uB
1KBN4RPXsLKLWifcoZQu5SQ9GXgNuVkxwN/JzBty4lj9UsUQjJeeoO/NWOfpvnZYe5BNMtdnF2vi
yUz6/C6Nwi5Wcek6ezcpursWtE9zxI2ZksMCjPZiaP3Kzfz0029Ke5O45MOXhKh+0Xozu2bj5K3b
AoIlnhzjmfBznlp+zvksQPNe6S6rpjA1SVIZhU/qO+Ty0Kc3yy5eA5ssJzGrjB9Ik6QTd9ctIiwA
RrIOYWvXSawPDoGNONqb2c0JnHTVp12OX3SLVhWdndrRo2eTVl932PtmYt7dSum72ZwSxtI4RxiY
nLaFgDOmsNv+gbQEfVtPCZmCOStZK7Ptb17uJJso5Uw/Ue1w8vrO+4LG0p+r0c1IBhItzxSOKSj+
sRNqPwjvKhE5UjE/6nQxsPoRyW0eeDamggNqOdv2odcCgERDCyYmSjHtQnOmZrfQ8zUlC9SYxWl9
zXuMJl6TKwnQ/NBdZppeQBROIQFjTlB325ykP0AiPpQngoqRTGbWmmtXZHzappVwo3IIC37EVA7x
mVsDO6Z4ojYoYiy8xGzRHpPWHz8H3QF2LtKZQcTUt7pf0Tdpe/2uaf38G9OIf4s6geou+PV/S3zy
LZ1euzrpVDwaA/W/MhP6Fypxs1+ttLs3zxD2s1dPxVNdU/Yj2ZHusgp9dJg7/8hSs8VCgbKxxcaX
8dCN4v45tq3y5Eet9WG1XNKWVY8X9jjFg29ULTSgYzy2rUOmqHI3t/kon4WRu/4q14yYQP+AkznD
2qV1svCgR06yHpI23ZQ0/e3CTDziqE0OMZakG2XAng+X7HvsmCyhmjyRSog+mE96VkW7HMnoGptZ
+BIV7KiId3Pad45/pHzP2hBfzCFtD9DkNZioMX3PaYgnRqCav1iDhWgeJl4DpBp3pCDW7UstRvMy
I8xeEM7hgDOQJ663Oro7bm88m2IwMaklFZa9mj0xGHT0taqrFhsAPFnUlohmPJjqA2/06SMiP/0L
zjOSs3rXmFjWWulaN+0ZS1jfnYgbfiImC3+8+N0sr9euOtxKRhiM9HJx1ZeT18RfbWYBfDNd6fa8
iVJlxJ8XT36h7Pm9MupLS3n2K2Xf95WRP1SWfqBsHsHR4vRvlOlfkBy2H8kBGKeJqjQVDcBFGh75
VWbEbBIcYCklySFLoBdatalVvMB/z8f/zvmYJZTqZv2/+ct7VH7+/H94TD+Kz78SV3984R/nZM/4
DS+uaQA6Br8TUv/LYfKvoA1t/XcSS8nMf6EwwQttuv4MECkX4vJ/T8r8cbaDldex/kMQ09L/P9aK
ja+lc3q2bcRsqJq/68h1I9jFBISUaB7VswkHnmeu5y7eCh+PXmw630ZcEGh0VYw4WH3LhKMd9dG7
kgyUkVs+R6hErZ0/BUNe3DjlvDqhjn6M6TTZlfbob+Zes46Ngc3JhlXf0VQwEubpXStFh7CfvyXT
2HwEVv7gjtkD9UF76nnCTdc4JO+MKqxu6InnV4mQeh9fc4i2NQw9zsairNEJfEILHZPjjj6TLqff
XKO1OLaOH9RPKKqdohFbpqumi3+1GZpWblFS5ZX+1bOm/RiTarn0xKbFw4giSCYjFvm4h4dIH3o5
30jjPetCZV8mGhJy/CGrjk7rev7hdOkpG4wfped+q2W7K7MwQwqIrK/sm0kR9N0V+zu0HPKZEWb9
K4vYb+mQfXg6vj7qO+56kz6oT6DLMTkC2fxKqoIKCtElOyujisTKMajiR2Y3Ng5fhDXe/YLURKoz
WVlnwQ9iFIK9EdkHgTJNDUV5nHkurrWx5YMB+red+GRGvclbe/risoAcK/vb/7B3Js11I1mW/itt
vUcZZsDbrDZvHvg4iaIobWAkQ8Q8ORyAA7++PzAyqyVGlGTR68pFZKSl9PCABzj83nvOdxKHpAhd
PMs2eyZ99zpAcOPTdKaPzAmNbvpWq+nWLfitJkftWtEgm3Dz0+ziGtMqYQNm04u3ay6UnUA9jBYG
u7BJiUhzodaMG+qzIrZ6GxvLtUzKZ9QpBKmgbEFehu9hOVbj8geMdr4dO/NW2YiKEvSyIbmmxmCe
mwDfxJAnbw7RDgjm00ue6zM4Vu8Q1sLHQMUZAg56nCMFyVT56MaEg8Gg40AI9NlMCHe+kl52qqf5
UbpthP5LPwD2o8KpxnWVSLUhNey5GvBpgkN8Dev5PGBiBbQr0+u8DZ5Sbb6ErXND6ATsQQzoE+Ar
qJDy0OrhYW49EkcaxY3qHGB8kT9rhvQ01aBWfT+f/XpKeHvwe8LsdRAKcydonCCr1i6dVdOZj1Vs
vQqHqIpSg+BRcUE9MTy0sn8gr/ytZBizNn1G3n2pH5zISlY5Md+7wl70hsja1paVpuv3625V/jXt
3yf0/yStu95147nBTi1/j/NEgcOsfXR8Wvpy2cpyOxqWvm5so/mWRYZYBxnQfmlEA74abrtCx+x9
W6KYJvgyhzaYhhNioeHYsR046sGAOZJMxXaJ6wCa0kw7k2rrVCZtt7aNwnnF3fdtovtzZYV5gzpB
19SoG1p0TbYRZYuvJZ/H5yioGTLH+MT9fea21SPxjo+lxk+3md0OlRDhU2uGNhiv829Qgwjz07Qx
E9yi+GsgE01gDV2NQE36vo/eGdbxKayJhvMD+NZGclvVlACj4T7WhhUzCPO87dB7z7qa5GtV2YBp
jCzZFqiNaJWC4J6Fz8i27CF414v1E71TXHH7z5n9WlvsOLu2ZNuJTd3XNmDRoOZ3oyG56gHLkElk
mRttu+ENAk6wvDY33ZQHT4HhQ65px2M0yDdjlGfXz08/vHT+Jkh10cv/oKdnckm5A8je5dEPPJQy
P6/iyFPQw455fXAHg91q36o1JsFr5jwX8r38Pxkcr/r/xN/rvzkab56/HE3wQlsyYl0LfP7PRxPu
2Ff+FFQHugz1prLyE+4aqlKHBf3X57VMMT+cF10cJuuQLOxlsPrzkcYg0E4WNfXBVvmziFgNl+U4
s8ZpTV+F0Rn/Zu5+fcwPfaPlWjpOyAscgbRY/vvnY8ZOJZKQJuphAjW69brhATlXsTYc9zAaS9AF
50t1c5Ydq9uvD/0xF/7PY9PDZYAMMhGZ9c/HbvJ4nLMprA5dKZ1NRq4ooj1qPZaLc1Zn+cEU+nUE
goF+cADQAEZ8I5mYruTiWPPZK1bzuY8H3rqOdxCCQCNKFBxZ43n0Wb5D327WsH5QaWYX+Ki70hvu
dRk/ml4CsEq7131YGGvwcGIPsrD5Gnsog90l0+PXZ/o3txAbWDSB9GpN9P8ffli7SEVZ2251SOxu
59bmrSnm23LGrP6b43wI4H2/oq7l+JhZaFICl/j5iorRCjX/J/cqUtJjp/XtZKXu1ixYhCuyvTdd
mF8Uhc5dMUy3gTLLuyTmHerO8Vs7sC4vWxXCAPMV+udzTF7sSoz9A6m01wyY9pAD1cpr0nIdx4m/
b7Wtn2LPnvZlbOOeTqf03JuyuyfC5VHLxc5vp+5JpSEyUF9Bc6jStyj1/BXq4XdkYr3HVvIW1fNj
GPc7Gi+8vBvnkEzeIWGQBsGRsQSGzHOOqHpN/+s2mFpIzDafLULjm4T6T8YMe6xfX8i/WWGWKHAR
YEYObJq0P1/HOTDqFjVxdZhH6307oVnZ8Or6K2N0Dr8+Fjvsvzz1dIldfi3MzfT5fj6WZMAfFO5U
Hbx8uIfkfsKH/ZsF8/1J+rCyBMgVEFbwT4Eq4OdjpElL5DKAlUMtBgLIUk1WQzS/Lit9OjsEc8ro
lNvuQRj29RiJZBtUxcnQ0ReYvy8hMKcVnha5Cgm5IhmNl3giWJ2aqbxYVvw2+6OzJQwuPxQOHccM
I/iqN+fuqkj9LV7DzyH4AmTpYXx0p3RaFx77FstCrN2Kttlh709W8LbsPfM2soLt9M0jmg8EX34Z
CPrKPVyeoZ+xQaVFS8+nWVeLRXAw1X1d2cnWdebzb36Tv3li+S0Ezg/WYZfi9ecLVtmNwrNaVgeL
HuVqwIm0TinMYUHnnDPJVKuU7RZhWOF16RFIz3jTpHwvb1TGvRzl1dbwq343RqC0lY+jqU/MpzGj
uxvit6Zb4F8vhPp1H3nXibAztBysRE0NEiPIpkfTHl8JUFqlQfpJO+wOBVCFtTQ09E4TgAmXqQEB
s3cKAGfNeB9T/K8yuejVCA9cdf5AL9sgVKJENLInSfRRNHK4/Poi/c1Dwjtj+Y9FcLq9YGd/NK6M
cRsUaqRZOYbVhi2OXoGY2QvX7FdRE//mF7EszDgfn5OQtzDLmmXZZAl8eCZbFxGi7fbVQdpdBVW1
qzdhlJ0wnR6Exe8z19ySJP4RzAz9GZUsO8C4uBDRwQi7JuSlrkSzTsuBsbU/01oryGuqpvCly60r
SCE3hYDElwh2+wAfnI3TdK+Mv+91MZ3LYHkZc5vFTv4cjcsuFclrNpuXtqe1pWt7zXZ1O6gs3GHQ
uX4vLwE6OtDm+YOwvk++AekkQ4+/ayJaosWskqMmoey9CIoqXW9Gldenqh8fUkUhGS5z2Lml1PPm
8UGqmMRC2pvCGR7wrNy2RnpipIFmNegxDOfTZvkXA/UdAoflhmz6AQSr7LbLY9Rp7xo804MfLwWE
lxs8T6QFFC27JTPKLrrNw03Q8Kel4T0hWeARI2v9ijbmq1SKbEcucFakF/TXJc46tuJu4T5lyXA/
YtJcOzWJiVV5MpAIzOUyYol5gJUqThTFe+wENC3jJQ+Gp8Mf1aWwvG9JN1an3PKuh25ArConnCTj
XhMnuocMUJ8JHroulPtky/R37+N32taH9ZC9DmJa7F/cUR85xsXkZK0NaOHQBdMr8Sb3ncl7j/E+
5R2P9bL/ei+1a9rlOyXY6b0/81WiduiQRmL++Gtt6YDpq0CokrkQLiaeTaHiFjZuWG2F7qcDti6D
Ai3HUxCjA2iJxnltjUJcGinIbIx5Lyrgm1cV3309B861bbDGEHHwODhst0zpoLIy036tY0WHM2Rn
jd3D5n2YgKfA3s82O8j6BzWwgkobgyUpDmsBYwq3wb3r9TisC0zXqcydTTvO5zIZH7KoDJlIkIZB
J//V7yCdyEbdB1QHhzz1rwdeIhSZ/QMApttlN6+Cf79f/wcN/hs0uMW7lz3bf99hu6p74FQftZp/
/q1/azXD/6BHZlPhOn8Ojll3/40Hx+XMtsXEyuhbjs0c9b8abI7zH6bN+il8dr0LQvz/GRptPvDP
N52N+N50hPVPRtHOh/0MCzfOCLa73qIKDf6yn0knOfbAQuQRCCkguiwzrHszaWcYD2mzq9ssXPaQ
gfnSGUH0EJCNC3qmik6GTHESohODqxQAnzT9ag/xY1jbg0XUdkg8xkPYkIERJA2GrdpUYm0hE7kh
iaX/zsvPuiJXsXh0bQYZTUmIEHq3iGEXMUEbWEoDCDDGZlZsQgVVJQzTumXQ2le9vv7hJ7v9cx35
X1Vf3taYbLr//N8fXoxcARcnu+txGRbn6SII+PHFSEkjya1qmiNKP33LRFjsY8Iz1rZSy3nxvX99
vA+blffjicVgTuOU6vHjamYbDILjPG+OoyGdlY6Ll2XGtcYU/q/O+H9bC3/Q4S5HChybQa8V4qa1
PzrZZ4YEoNP9AjFB221svJkrMXnGHnRb+mmwC3c/JVl0/49PL8DCa1pE3rEhM5fT/0HaQHYhAriq
K449Tb18ZSx6ow4RBPFg2pPT6p8fzcP1i/M3dOGBfiihYhGOaVVmRGWbo5dfKvkeVoM44KYvxMOv
j2Ute5Yf3kPL9RR0MNj5O9h/aX//fGo6j4ukzM302Ca6YKCaRAw52rZkayMthv1Tom962VtXY5cP
B3y3RLkDh+v+8TljP6b6oFMj+OfHJgCvqWAiEzIDFEge6kZ3UwfmLIoehI+x7DcH++s9RDMfPsOy
h0MR87EYlq0oHCX9DKvOPN/Voew2yuAJxnBChNLUpbyAgwo21G+O+9enhEYDOQjC8n0R+OaHGigH
UkCCEJma1dgO2J75NUenH0m2Tvvsnx3LhYLH7Bz6AOXDgpz4cCyXlABrSER6TGHXorWbAqolU07n
GALV51/fRB/W2/djeeyIGWlQqtBi+PkeIs7HN6TBPTRPVKubOgrKE3lww79UY//ts/+xU7ScE3o0
hEwsMtyu9s/H6f2ikz6RKsfIhHG50WPGSVG3Mutkt/IpSVOChTQ6XkDKssmAlZVx8puS48O9s5wr
XSoWOlz5NjyPDzXAADg6bT3Fdxi6eNNYMOdWMXDvS0Tk5KkGirXpfGf6zXr+fgl/eEyXw9osQT5N
MnplQAF+PvWBlIt6joL0mGBf/SIzvzyxrZyuG1jRezZpkNwUmVyY/yYdB+to7KfhOPqV/gMBUytf
G7RGJ7iC6FtNozxFsNRP0ZwZd7++E/7ue3r8MAIsqUAH9rFVmRNON9K7MA6MvvyXaepduR7aAlk9
Tv/RP7DFa5ATZUQ6bg3KpYs52BOcV+BJxz6v3TO+rOiIpN+5FobfBTt/SOoMG5Ug3/LX3/Wvd21o
cjVNsAzsSPyPX9UUwIHwDabHUpiQqnLcYzl8uE5tf32cD089P11ossawuCEF5wH5sMKmhs1FMbr0
SGk934l0BtBZkZx5hkPuffr1sT4u5+8Hgwxh83b08L18LFGnsPM6V2cs54DMNnEYDRskAAQq86ig
yGjidaPH6Wz1OvhqlFW8B2mifnNhl4Yit+PPt2vooPwnQYZNAV/nwzkXsjFsnozoEPSjnI5BYbOY
KkFO2jHum/nOcHzzxUsiehppj71yapKMkOMUP+8KFJJ3hgkWnUTfT7cIIRgcdG3WwP6lKEjXdl7O
lyLpkPilrX0/F070NqC4fgynYr6g8KNYEK30F70GrfIy9M6DNFlw0VjY9wDI/E9+0pgHhUr8KsFZ
B1G1SY0HIxjnO+KWHNIsq2S4KbFePxcRqNaZkOpLx+AFIKuuojeC173mVJUtqpUKDeABx4dLvEWQ
9PSRGPqwR6ix8K4qarznBNPsK5s55/P4Xi/r6D34Hr/zWzEod9yUCgn5tguz5BI7PNmux9JiySF9
6RMW77qLvTdsEKGN3p9t47qKzDBej6mgYwkNwN2PrslmCIpc90cY9Pa2ytrga9iOgKUQFnG/8fTH
+S6vl9ki6nwDcAFRVisiN4KvM3L0jSb27hIsf7fzar7G5DmYRNOl0gzSwngg+WG68J4pHtt2Gm/e
L29EHb21q8S8a5w2yU/1HBTJMbJi3znZuNUvOQZHwPxzkjXb4H21YjB5lopQkXVIQvy3igAtDOGm
tsx1UVjzgQRQrt3khQDupGkmTOZS90sPrMzACGpWt4u/dVHy8DkjZOcLLloweW2QvkiTcFeCDMna
3YtZFPPK9XgpYB1xPofVgMTdsLm2pWOnLwVIoJ2Fsus586iGYSaQYwZhoIQjPRoaEUkO4RZOj75J
J3dINoFrpd8KX7E0Ic8GlUDg7NZZ7sNyoY+EDIPi9ZSEKt3M2mIDQyjWvIMxyL0UlGq+xONUMLml
9JpWqhvmu9IzGBgvbnQacx1CpIwT6FZlRijBuuMG22ItaJ6TMTYPzEO4e+HF6VsZoWM99AkVA8p0
gyHz0io3Y3IYY6PIToR9bsWM/0dLV99AL2x3mPMtUCRzvW1hZK8no5Z3sUpS0KOyOo8x6kFklunG
tzvzYjnVfOpbku2w6EUPsQq2tbsYhfwqv0wcbY0LNLgp52Cfp6TFteA18XhmztcQ79OqcUskpBPK
zBxUnmnoeW0HNnkcPnRGoVHck36CjIGrClk/HQgcq6ZTZoldkiCBRMRan5gWMfMzsLSAHhRg9jgt
UjrlOsnzAjMzdDV7YeEqz/0qg865YEa6kRrOAAQ/vRmm0F3zwgHZ2Kaf/cgvwQ82NjmiBVAoIgca
VY37XIDKhOG86EJNfyMawI6pSO67ZHrBj/vc9Ea3zSDAbiYfpaCNve/IvPmpXeT+sNuaYj3pkLda
39jfSsc9zUy3aPul14mfYj9w/YdhiM51RaiRavDnJu6kT0lRsgC7yx6ptKdrP3WcC66S9g6WU0fr
ysuJUfGv8qCdQqDlJSQMATG7tePuO2rQ5jBZNewEsuAJ8ZtiJztZTFytVWTEwVXvFXyhuqDZtBom
e/5MOqez02NBLgbtGXFG19nesFFyk83os14Q6VR8lnisP2OjGz9Ntcf+oe6aMF5BD5wueTA7WxzQ
xMLmKvwjK7HLapo5x6QVJQdlF32RsXkfeuN4H4zTtHXmvt8u7x8UjHUzJOu0acvbTmFqCnjSiqNr
uGwF7BwahJzYi+Sh5l1Y+R1NpiBlKapG+lREUa2CWASHJqP06bn/NiXbvJ2YTXffj4OLOKSxy5vO
VI9BMbcba0yHa7edIaHEmBGzjfLxJ++8zEY72XT5rspy75bsk46w2D7+ogiOODu93qg0Ittq7E38
WeEovjmZZuDkVZAC1gPr5LESMjkh3MORZY9Y/ueh5MbM2DtQIhTGXTHJYFtO8qnC17QzSwS28KPD
N+Vq5K8kw9oPdukFX/RIRMPe9FIShXr61LCN2I9Vuj008yyutdH60Gs6xqx13awN1QYHKmhxIATD
ptNu9fJ7Y4fhthmz6dQq5xJAK72ISAJgcYmZdD3s7ODHA1xRhbgrojYisIxYMIr/LHFpU0jrwQBU
ubZUIU78qLjLPCTsvIQRUpMk677q2ezuAhyIR01u6CasW3sT+twCSGTxl0Wxtx8Zgu18tHP42VMX
YG5HWIpC/0MUcXaMaGleuIIpQpph3Q6RtR88jxtbVBcy5kHQlsK+jdvCO2CIdK4IsUCs38zep8hr
rU0ZjvW+MOkGFnMXPveLQ5+Fpl0P3Zg661DVMl3lkRfuk6Gy8V6OZIJC3sUdb2rnujfD+sacI7b9
AKx9ZrhGBuQ8N2p3yQwt9gWBq189aLEPnFp8RoAZ1psocovjZIjpu6IcJ5F27O+Ua+iQoZ8YujX+
Tt7pMMTluqoH75qKfWGiAsaJBqs+FdakeLpUcxmzskDT76mbkKnnwWm7RKxTER5KGspHBhT0Ya0o
PNeATi5ZX4V7Nx7Kl4V/6W/zRrRfXKwBO4QV+ZvwSghbTUC4I7YseklZIR+DrvlW8tFb2dZusRbe
bBdrpE7Ds9m4Ga5CozOOcdOzlw0tSLYt1OCNCwX7bEUEl5oki/OLp8Q22q8jeVCbtG/AlnvCAZON
oOkSiL5+CaxqOAEUNzah4B0IZHneTx4CbDfM1a1lDt1LJnPW7LbgrcEiIPOYdFk3aHPvswIpHXSv
mFUIETbdSidviYEjUaXEBfFgq4oySRlvrZ9UF8008zodvf4z6KDhxZVp+DXuBY36xfpawDCaQ4/X
HmaOoFzTEakOhu9OJ9vOwHqV/vBlUghlTXrbaPEHDLtZSzouhmFrzS4qvp7sKdiooqWrgTQEv0Oh
Hb6V0ge3ysyLO6YFivSRdwYWZ+i1Rd9Do2dxSmDKZ4QrWMxZToTtNv1GuXbNcjbN8aeQ/Dtgn/Bt
jx4ZoSZYAXZJOWOuBeQ/Gw9EoZk7kdf8brwU9o7ZqFMzp/1rQ21EhYEPrDJKroIM02+RvdzKdJTM
SxI0drUKbKkPvulEj5NnO8+G3RhvNujUqyjEPudVc7a2oDTvtavFZ+D8A3xiT36LEHixnTTFuu3S
z2yMwZNGvolmu733HTC9C0RjZnmNioibqkSBUBFZGxr3ARNOctAr8i+CcOfOhr+SFcJdVO3lSrM5
2QQBdGGrkgiuqbFXlQOomgnMS17YSbU2qJNBhyHSm/z4gDnD3vX++B3GjthTy7vrVtpiB/s9IIDO
P9kduVMWcGI4hQuzWsRrNNMGXGJuZzPT1nnyyn0/W9hZ+OCk7sO9PbVgDcuJkFmV6k+tT7aQ3Yfx
BYzzm9FAoGzBKZLiPNinlMbultwdAMhyKg7CpD1g6wFrRyP7fZMokhMV6nZqfN46bIRO+HzdLfqn
dleOCvOE0tlVbjHohLNPeisR7xTV/kaN+mb0TVInXO0fPNkma7McYFC3zaboYfzabAVvtcXQVBVZ
swtVByLcqLeNUc97y08X47r4JieDfOqp8dHs0TuYY/OI5xpMnvGc+u6ujhJkaL24xtoLTrj9OpYz
YU/RCV3z50ZGJE/XNIxQY599Ob9lbfzIhPQezuS+YTcNvqx4FmY6gq+iSRko8WJ5hAgSgNRvhGF5
n+sihW9W2y9aWGysAOBvwsSGIotAD3HbLuubs04C5uex/1oOAgwPSa1kDyLI2cZj33+ZnflVD+nR
z3p7xwSWsJZJTPEXs+liMr9kmJ9c2UBDIDkbDpuzt+bt0KZPetAwc1Ry5bWfzXDoH9qQ7OWkSz8F
TpwcgpHIFtkO/ZNhS3Lhx4HYS2qYq76XIEQ0AGojnMyT56TBk9+51T4tWz/cdMkoj2nr0x5lvE05
ARpX72ucCFsAH7nLUBwcNQQoQ+6SUt97ti/+wBoD4MdAEztZ0Ku70Nzbgz06ZxWWXUeYRjLo28KW
y+fZbQ47n6bzSOPCihTpZIo7moFsI5F9QuBBMgBAcWd1Mb6hnP3QIXD6AEY6vop00xl1hqRT0DT1
u5GSMxdM0ns7+hrGefTWRT4PIEdlxODhG5JsRSikNpCHKYtibvt+Q1wF2Lh4mWngcIq+Aj82thFy
zh3gGw9D8qyvW95xj2EbTRcDHeoaoIGxVUTWmNeZ4cHzVmKi7OgDlqWRRDF0VUt1YqV6+J7N9niT
+RM8FSufd1bMtDjJx+hrXBo0uWM3sO6tzlPI/CWVSDwP5ktdw2e9qGRYSl6hkJkmXtNBdxzYOhSG
b+4by5FH9vZ8NFIEAy89BfrGA2e9C6yA+gpFzje/KO1NKtn+oVxtbj0J4MIaqiOMq2wNjlUe7Rww
bNo50clJPJoCHUV+2Af0CJZJzfvxhsY1tlPty2PkO8xscjA4ZuCWT+9/RISlfU/ouf+pDjKxZyg7
HwDaNM9dCaFyraVNlyB0xpuRAAjCJNAqrcK58hFmczEh5ZCznqh2994obgrNGEXX4abP6RsXZdog
kkjJrDEEX5HxJoN2knv2ful1X+pUcQJpxieyjsx3HY2XWy8trKeyN/nVCQPkO49aHqVX6dtcs9+d
jcQ8zHkPgh5Ir1prk/Mi0Dp6aDzKvnZIGnICpqwFzt1Q2/d9EcjNkC9qvXSmK0LzksWgt6hOTOzn
tTt4hE1EZlly/5uzcSXquHmm+QeMPM/oKIbzWUjZYRArhKIl02IdIdNgrncKfpp7VbTEGHjW6J3r
bGZCNns0r6I5P73fd0ZKkPyQ8Qs4M053YJPzXaI6XEKDNpbvl2CSNADd0hShzLor+uWaFD1TNov/
yW+lUQYMXDaalGvXauaLXVnVHkO0wlVdzZcAkN4NDjsypcB1I7jlDlDuEnRDJAgfWGT+p9gWBrRM
lHhNAcdBBU240VVgPpUmfyWvXHkMquX/rRVXyyLZZ1pbTjBdBj6IoAYpPObThvmUWB6qlVyh9E47
7vvEYHttBfRZ8YFT8Ft4Md9m/ALnIeNucmY+FPpi/UwrsYI2VNnDZ4XI/EpYY3QaSN19jhITGVyU
8OgYCY+w6/TMJkmXOEWghp/zoFNH0WqDgN1uKMxhJYvIuqc44Awr26f9FcVxzg44Gqu9qFL7irpF
flEQ+BHtmkV+6msu09DVNjkN6HHfH1i7y5M/yrlsngGQcWjdd8OpUFN0VLRcwUOGRvc8Q9iKTTpy
quXvCZnmZxbflx4Z5jqxUkoP1bxWZijwYkb4SAdkWqbi11Eq4mHXPIFRPwk6FpVAwzWobQwp/+LQ
Ar80JQklcvQm+O7+bJ0LkDg3leNHJ69w+OaKysfbVCyHe9PxaH4wFg033nIXjA2tOa/xaCl4oNnW
eUhU+2okcOzkB7P5EptZg30sNGAcJg3PdC09EjioTneYFqKvSGarPVgB4wH6ffQWQN+HXaeWe1Ca
CJsDryFVPbZLJJpY+TFjYAgIwoCyj7yZ4TuCM1IRKTD0U1en+pseQqZQHRtySSu1ibcJ2wrejADP
rqxuqK7RY/UPqTmGfzSDG72ltRanwYNjuAICO9646djuJi+Y4hUkFfCtoo2+Zj4pmURYYGLcBDUN
7k3RpEQdvbeE/0fo8FuhA+l7P3TP/5qB/pxW33/0EDHXWf7Gv0QOPpBlx/dc37EXQDNKvP8SOeAh
MhHJ0WyHl/Mntv3fJiJQz8ineUEjRwuJAUBq8W+7PfIHvPtMADESMRBA/vAP7PYfhwpMEyiY+Rxm
UQLn/4d50CTQFKlpURBE20lsvemC3e2Hq/E3GoK/HgKRhwemk2GOiTr6wyEYIS2bQzEfSFUAqheS
8Y061+eS/pe45P/jKMu3+GG0jn9X4wDiKEH1rTO+1fq78v6ZOIGh5M8n8mE8GaS1S+nOIfr5LjDv
pnTTzi+/PgvLfBce/DjyCEOLcT1DHps7A33gh8u1ROECem/lwTMq+YpHCXAyC4K9ZV87H7wIShe4
I1bPoucV3ZkE2naO3uIVtvaTHsZ92kj5aCckL0Gy7LKNVMEdjNfB27AXHa8EqUBUB9LcOAo9OiHh
0acUtnBCg7nPHqallRZkQXZGekl7vaZZEJJzE4YdfC5rOPQwknHYJmB1mU9vciNILkVDclLe9vXK
J4SNgqJnO2AWwdkMZ5/5EL5ubDxTcjFbw2f9XjRiJo3RxPDA4cRlrwEgAYGFuNhf9XA5P8PfKzZJ
kyA0DNpX3y4DZo0kIQHmHjbkNJZ71+6uXBxvn3GFuHdj1Ft7g57VtnZkxjZniSLrLXfX5WG7CnRj
XUIq/G3muHqF2Hu4dwLFh/BCuAqQ7m/rObQn+p2ddYlAsx1qmgPruO6TuygbxlehgA8Ns9NT60W4
toMh43jp/H1h/j+RcS9RqDIs+Mxw0nNgAVnfpdQovRmjqTdjsbsAJC7Uo7DTMNlpX7l3w2DyQcsF
RsVxqSnTsRQRo4fV1fM3ZRMpsKj0OQACEK0S4ROFkdCB8AFQFaz7IjOus9j9rjoD5Oyk+j+yWX92
Z/u7gDvxVduYpd3eSJ8USTlHc6Lxi92gtfbV6H5fdsRilYztfMhak2QrhnuY7iIoz73J55Wa75Hp
ID+VwuseUwNSaKHb4FyGfcIbeYy2jietfd+Ni8Hazo5x5QwbIRu5G5lf7muU7TSFyHcjX3uKtqGe
TDbiRRifPJr2B4opDmDPeALbTO2BtueHzMuGT3k9958wEvKHpei4MaAF3ZFgD0ihiPITY21APUbd
bwcmxzeh4HKu2iXKsaSXu7FZO6/VKLLsmDGm2WFnxNmtoRxF616yG8IMFzOcS81PWdXnegUGyrsh
JTLbJ3Fs7i1XRi8RlAtQGLYRXdujoMecJ4y0Vq5VIU2m0XczJZIk0Xjy17BD3NPUyPaqNZbippyH
oy8a/zYyHGPfNYlzGxBfdTW63mNUtuyPAtSidH0Gk+kLDYhjKxU8pl7j9s7TJHpRTCBXohlrtXKM
3thjRwvf3CwP32hvqXUHD+ks4be8JMK0tnHfujDYoANvjU4J+sFiuR4R7vqNNes/CmY12bobMGAl
hFgcLBhmB/K/7CuIn+4DtcO8jaYQKBNxYtYew4Xce6M7PoV2NHyrIi+5M8vWPAzYvn3g/ZptfZAO
NGrpcr5aOWiLtuzLayDC47MkxutS9bG40dbsPFAEMFPqOkpMAgG882gTN4nXaN7FjQxvYYdWz1Pi
jXdymvStzhJ1rbsW85lmOw1swjvnhPzsrdYjM29S/qcGwvVGIQ45sMMOh7Vn2hyghSaSQBWHxipn
k6AfoGg5WWq+722Y/9e7IRrNNzf1VblKijoBVT1kf3iz3x3g4Xbb3Ci7PbcGw0uojcD9mm5PBDJQ
t65JO5D6ibvtTbc9F6MPqC6pW/I92PHFq5iIv6XWTnxCdYKIERVDL75t/GBb9XyayIE7MztYbAJR
2q4zvzLhS5WZOIbsGHZ1lvlMBGNx9DpBjUQtgac8NvYyyVPcmr7DPUGXkDKXvPStOUl5/LOqTFpC
rCNQBXgV+gifkFmINVRjroOuZ5hgVEm3VSHbF6zzimVsyO/IgqLhnZmIk1kFvsFMnrf1EAQHMFDD
98Ck+LJRnZzfa6axJup1BZma4pYE0xcVVAwcC/bubx2i3MepA9aFaIiCdymx7Mr34LxQG6EaKWlG
ecFSBaNo7EL62kOYsx3lHn5HJ+KYteJlMrMcktkfnRW6MEStTTZ7d6dYGmu56r4EWnUb9r78UVc6
xjaFynJ5L+ftLrbv6Qqz9XWT+nFIS9LfRV/tqcijbTpb5oLgghfR0sY09bLZr/tn7GPqGAZ+mK/i
PvOQ3OdkoI9LRPYkh2tB05lqNYH3IC2RorbXA0WaAuLMtEwfanr7ZGzTjDhKCGkxPU/yZiDTUAsE
NZirpUc+H1TV8IVN7c8HQTLvJ0t35tP7pDZ1l87Mu5zTa8JqH4w+xcvc9BwWOEB00jP5WpakoK2D
1niAbI6ky9D89KEzI7cMaIP0GPb+eK8I86VaLaXvnSOILxQpHTLGlgg0nn4j3LMblUenMfLHUaRi
X1UtfYjWN7YeQEBmIHQW4vf+0fKy6wQTECOjlzL6dHsci9KpFoxjEnpKtw7M+mcCIoH5N9zgYEgx
FXNHrxFxAdpwzeo78Wz9kblv99Dl5HtyI8W3fmL8X/bObElOJIu2X0Qb4M70GnPknKkclHrBNDKD
M+N8/V2o+l6TItMyrPr5PnSbVZlKBOD4cM7ea0eYSPoAmD1tHMzDnIQbVe590DafOzakGG4TOySx
gxzaf05+dmhMd12XzfezYQ4/hzI0nooF940BN7U2Phruf95T1k3hL23yYycpxp0plXVDPcR4jGAx
3IF5o7OQ2/3WcKbktexb/z6oBnICzN55Eb2WL0NjyBfcAfqGlcrdxXVsbHSSGBtqC9QQyaG4niOj
eQC8XG7thuB6eKbTze+n3pHLiprCJ9F+QfeVZcXC16aXTkMPta5ieIr9PK4rBuJugid36dFD2ZZB
2h0L3QlImgVerMYk/iL0An3Rc46+DaE2H2n503b5PZZn8sXucb6gcOe8cTkDU7vB6h9uaWNEkNdg
Ya4492W3Zp0WR4ju7ucgDId9FyKtA7HHYmjOktc/I1jOWpIIrZoCWDTi2F8jVIqZAq2lLIHkIdPT
DZOCPtoqLG+9Zp43SeUAbqPjjYUHbQ/pJDOYoxmEBkW3DLQ3KCJ4o156C1LP2PWC4pfsC2qI4zzd
Wd5IXbFRE6l5LUs34G6YQ3VFaWKaCy/bQFAOE0DVUMpZm4Zj0NCmXIWypQHW5SQalV5ZPfYo0XY9
Ew57IBpCl5a0O0LUUFI3vTugiqaAo0cYzjUakh1yX0ODYy2Nx9Y0OWH7BSFSsMbaVT5QBTQj3Jm0
+xVRt7+1mf6AA69WA1UIq8yfTUqt20JRmRJBYn37LYaQxGXDcRrNb6ARKaBMSSVw1S+aIbrG2wR1
KF0u9D5N5nkX7ij11sdZDBjJplSC9xmhTBG4AyHpA0qeVQlQ/950aYfAzc2pHYX8w6M06ggrPpWd
q74zIPjwR+9SAeoXXmsdHoi+lfvEFPMx9UMXU0myX+7o1ouxv1H8iG+sObFJaUyKT/YEOYHedUmQ
YWzsO6fqwM472v6isQjh/y/rT/BYEMtliXFJx+yuV9rDlE8fYkyNn37dedhtys+ipxWWg82/4jay
TW5WzJxO1DY732/GbUUZZh+G9I3g2HeXiH8a5GG16W3ZIcY0qhygaDH50tQi1lnrFt/xZXyn5nc7
2UQB29NYLPu2+ujHoA29OXkcq3heN74RHZit9jyIYY0glZRP+vj0wfzPRonqvUtpba/gCIQbf1wA
cIKGg+l39NgdBUPYU9xviZGeXZXtSmZsWoQqvFZlHBHYS063m+QoOysx9Pt5TuMvUU+GeDZZSH10
Pw3byZ+rTwpdPDHUEYIo/OzxZZy66q4kcPazEZFNzqpevKLkohk3eCjELGQym9xX2bEf9Hxhkwi7
B2zaHwjFdGgMRrW8k34z36WR23xSQIy2KAA8+n9Tg4F3dt3t5DUh4apxvM/B7+4I5OJIbubJRZRa
mgJ7RyRRMxeXFqwv6rq5EzSbsQIuQYuon7Lssi2/sb23Xie39K+toO/MdWM71f1Qp/j14X6Md+Gs
q2OnqTKT1kkOvI8kwi4KIg+zwKA50zS8RdLMnW8ylvVIQPGsb6XVpfelQ+5hjyXi1W3YX60mK7Zv
NCad1yyPvYsMqO5LqL0lzxKq3rO5rJCuhevejP34MJVlfxknvryOi7Z7KTtczuCKxovciYbL0dDZ
906mSA1ii5db9V14N3iq+FG0EOEG15JfaaZUNp+I8i4s/J1XTUc53cUvQLFzKCVn3Vb2W2108kmU
XrGlv29Rxx6G+KYy9M9s8PzPduWVNPVnAoeifN4h1iIRlvBynJjxTCslLujY9nBIN65umMnSPD0Q
wkPokeuZvF5W2wvNqQIZqZhXOJSJrVLzpk2KRyOnL1V2uKOY5VcUbvxNGdC3yiz10ogUe5VLXZeu
sVf3G4ed8R4cRvFYZUV11c25fWwaOrjs5wv0EYKeqfJ7knja0SgOHJdc4ychlyhGRsBcVu/6zwRq
LmlUNDU5xYy4OZPwiWpod8WimN+xVUy/TpaontI6qz+rXk3eXhkOTaokxEa3H6oFCgrIl9Beoyvv
pbDGcv27Rpk1LgjyvhnTi8Huf0ajTw+P8s7VFPjlpWBn+71UprsmfBJtvZHdzNWQE60ljHzfITkC
05VWV9lA4gvySdXd0MWPblI2Q6tU5mm79X3wBk3kok9rwI7x/f8A7wWljTUtWPWeDQkh7OYLUKb9
XYaZYiMxF2DDbgULl2dtrbII71slqm8CEoZM2/ELqqhPM3B1ufOou24MSq57QiSY2ZUhSLZZclYC
b+zW6MMa8qzytliHRDC4cW/u5oH0d+RM8mD4ldzHseuRsQTXeUWwpneMwaAe0tSOvlGCJiKCmXDl
CCOi6Tx5jxx1WE9QKH4JC2C5Kgpe5CTHS1NZ9p6/hQDqqe4+yUT+8HK/Ieq+07hawoH8K8QvPDed
XgdkvuyHBhhJAFJsX0cpAS1GwEMRoffiDbF8TIaqoama8MFiuVuNJXsqHROj5ZDp0YnYvuMM8syE
nN1OanYvaiRmYFs6d6vyMvxaBQQz5hTGSRsS6c0CEyFx3OAUYzfsbqeWHI9oGMuHcm6B1NjGfVEU
3bHzdXEfJoZ759Umoeupa99Y8SB+WRGQuSolvrvpk+gihH14WzpTfIUn0/lEXntQomScwVu+pqVB
1ypr9wXT7XZQQm3mbjLvw7B3gfahKq7wi+71IPJPHTPuqp9KtQ2Cwdw3ef8Y9TjnJ890L0RUYfAe
my9xUHqHNIpZsdgIkhjjGYdCBMMVWzkPFA6ijTaqM/a/Vfmr78hVxc+ovgnEv6+t35H5sopQmn6r
zDQ1Ly3Vh5f+GKYbqiUjg621H3vbmPTaIGsvuElyAtvWVVnX00oQ+uzs6nKaOZrFDe113eRkPgYl
MgQd7ONkUfNTwnpEBvlzmhAZmjNblaYWzYU5j98JCS/oW9jFmk0Vh6QaRcFs0T4rksBaQJcHA2HK
Bd+/A13PfS5Q1OBwh7DJrjDfUO743toJnVxTk52Xsr7qcTz0k/vV4wgyEV3kNOY9eyiXyhllIqP3
re8yyMdLWTli69aCQkoGrJLgx8MQGOGv2BXOnWMa9n07Bb/qSRrPEZ/ek217Tbxx2qqmP9ZMIcQF
a2HvO9UemkW/tZO63LhdBM8ZUfIZo8KJ8Qz8AwY+z3Fx8wXWW5iHO+V2ORh+cxgl9bvBoBiXqIox
We85jxdnlOZvStS/r4b52/TB17qnJhdvcib2SV5z0BU5fCY66VVSeNM2j1S++bjC+96lsJsBfXFs
B1/diaLdbF1F+dHixmI/epzg55DzPFjXZncWwnJqMVmeoWVj25MYeLjiSb3ayhwy4QWXKpuyv8ry
Lju4DXCikMG7qqOp2IPd0/+2SM5FSZm3BHU4B//GyUVJdLRsA8r9QZPGtrLRoq3chpIdZ1J5xpp0
auNZ7o8PmhaGh11QuiePMmPyn5UymgNRTwIzeIjt16j99JjZVDShYdd3SpNsT1BVfN3n03Tm+ksl
/u9KPdcXJI3gRF16NCeVeh1JFZtZ1B78wqAAX3KDbj0+fTxelps4vYiwGZiLrw28zOKQ+KOvMVks
F11gN4euo3TrjTG7iMgT4U1um/Nh1sBMhx5UZkW02+7jS783fggpcbDa0ryxlp7Wn5cOHDlZkS2a
pUii0aA5gBvTpRDsGeaSKxixA9MxgTofX/a9T1+Q3gIUidvF/fv3ZUUbuJWXcFmvTkFrFcMTeM/5
ELmM2gCkxP8wYDEK462RviSd5eQBR01tWuiBuFzbOY+kNe05/E/kA3nmmVnmjalmGbDko9qSEzgT
zSkVKZjn/75Ld+7H7+3vsanD/gfc0WllEBWCXwK9i+vP5teYfKJDBwPrfxi0JNm4nisFHtQ3H40n
uhkvQIMuP5L3DgEb1ypiiv34Hb43y/EKl/aVSePz1F0r8aT0smDq+T0LDEQLoC7WE+TgVJ15f+99
hRLhwEIJErQYl5/yxweSEQlPSPLIhDrW+Qbt3BfXr758fDvnrnEyqZEaZbss1M0BETU5PM1e+sU5
x9vyNZ1+6Iw/ACQMRecNMisIUn9s7K45KPau11Fv2hd2VdIoG8bkc2wwwyBRMhd86bAh89Y8YuA7
N6O9/fQATRKehGYRsCUD9e9nKR2FfLAKAGhbIH27qnPX4FFrctxSlD8qKDf/9rlyPeBEAfsovNin
317NscrXmH4ORTmxQXH1PREV3pmtxNuxKOihEwVBaXcJTz75wIPI6kiZyOsD4Nl+3SpwE3gKrryU
XsbHt/POlbgJ3/Gka+Fr8k6GSdAmyay1Xx2Y2lAtGe0leUWPqkmfP77OO68JxphtYphbdkdymbj/
GPKuKjIRNF51mBNz2+RfDTBnaVYugqszuCX77Ror/rrUyRpLjcpdnBtYhYaAwn0pCVYcvX+yabBk
DeX8pOFE70nXCptNLTt/YzZoUlyOrBBByAVM6f7u7ZYyGmg0CuCFRPDl+Km66AQxWNEYz9dhzjkQ
kqBALEq3iHNVB9uRsKQLb8inm7HqqWBrfLtrymzpanST+cyNyrdMHlZw+nomH4C1APL+fqaA4QwR
lD3PtI27l4C00Btr8B+06yZfi7kH0Zvn9E9zlEh43XceuUn0rN2jiy8ocejMWrXKEBM/FSEHo84l
pK8qHtToA/KjsAQJq962iMRhQUHQD5tUoMMcKzRaA0B0IzVAo8hKgnGZx03X4dHjOumGEp53lUm0
DGkWhMSLVPEmiEYQK9G0IbgoD3hatsG5EcjSN28Rdv3rsWbj50fBwZrFlv9krIVAhth9aJ5LChB+
sAJx5K1PhyhtEMmT4DUePr7g2w2PEFiUpYODB4LH6YYHT8IwjKqoDoHfSRy8VbGto6a7coXq9qEf
dVcxpddHiWvxDJjpnc+X3Zzpurhe8Zqefr6AfgYj7t0S96DWnwfIoV9q+j2PGNXTn//6JhF4MBtR
6+B/p1tH+qKcNzUEKFhkdEUwdDSUa8GvYzVpjm6bEYrd0mDXq9GmaP/xxd+5T/ZVJGyYaN7YQZ8M
dQ8cE2WnElghINV9PZaP0eL19lPd/OttgFwmKQsDLzwGkIN/f1TUgNoI42h+wHL0ouG3bmx/guGf
C/GvhynbDQRTCKM4fbzxi6u2qsAn9jm6gp7Qb5fCq0hvx9FxdxSefvzbByhNwY3ZloTA4JwuW1GS
q1LmNbflFOKAnbes6CHS02lzkZ0jWryd7LkYWxu2Bg4N7dPlq0YbErt9wZ0Z8jEWxgv2tB/pJB4R
BJ7Zgyzf8t9bEC7FsdTl1lheTlFxJFQkGt5xdsCWuBXUSoPKIa0rH+bVvLh5cvvcbvT9K8L/Qca2
fHSny4tUHonMXLG2hossUF8rbT2KJqtR+7r5Ku7tq3//6th44yln18EVT0akA20F962XHYy+v9D5
cJAyI+7DPHOZtxtGaTo41gEbAZiAVvj3wB98E7AYf/WBxJXFEF7Ko5pYET++mbdTJVexTDYboBzc
NyZ9HDITmRpWdmgEFS0qPWhK+19e6d6ndUdDnZBHoaszs6T9dqXkqkwc6Nuhjr3hHZCwgAMgppgQ
OPjYxzygDFeqDJl5QJd+LmlitzrAZoBhjrQtb8b6UUIl23dTHR1z+sg7gkceZ+3UDwhxoQsoxeZg
2RbUiwkBWZz7FNhAHnAEOmd+/bsvZkkwohm48NtPXgyShDins0Eo8EhLNtVBemFM1Dk/fjFvZ1ge
EbpKLwCThWrwZMtZyJplJKryQ9l5JLpXw8HMrEff687tWt75YB2ws6gqAU9whv17mDleLsAcl0xE
kxIIWcL4OLnmtPv4bt6bgVy2AOAXOJTz7P6+ygy2aIp6I0M8hKNl8FimMACiqW/zb+j1//0umjMj
MlGWjIWRdHpCxfvuQhDnE9VZ+GN5dk3i3hdN+PLxXb338fh87R6SXA4Gp9iOqSV+aK74ePLE8e8y
bdFiC50fNFuqXRM5/vcxh7BDtbA9s1S9N+ct0QDsq6mUvTn0UDo1YyGHDPi7fduVBg6KaKfSZ5XO
n5iuz1ztvQHPscdmsHOyfFMkA4aAhBTr8kFFKtsXruPdjzauzI8f5hteC/wjc2FY2yxHApnzybwa
9PbUO5TcD34/ms9JbFY7co3Qo6ViyOnNeeNTavnVuq+64bbWZXbj5J4Aw4umc8bERmOZpA+rxmOO
PwM9Rt+n50631rtP3uOEzZcJy+x049OEremMRcFqM0naBF391eqCao2qrD0mnv9CzpJaewTZXOWl
SJ6zcWiPYVB9iVF0zO7ivhwLeaSKFKxcbahVEHMfHz/Id741etpsQT1PUFw8XRBzj9+QTGy3x3L+
oWar25kKMWWYo1/RXz++1juPw/qtMXaWQi277r+/axv6hClxQx9Ajf8wKThsCsf82uq8PHhEvWLS
crszO4x3PjriBS1sp5y2uMmTYTI0uQb2XnF7qfM5TiJoHKh26GM080rgznyqm7HeoMYYDv/+XmGU
BUtFig3i6UwpyRQi2KGtDpzVbvD4kdbb5PdU44mJy6JnTZjomb3ve2+SLRtlANvi9HsKRONbwQQq
awI6TEiahNaiSihFdz8CPTgULgfpj+/wnTWHG2QPteRLs1k8ebSQSWWcVDzaaYjoXMhm3Jh1VW8E
itj/5VIB7nefgBPq/CcLgvJk0hUlRzQrqMo7J69xa3qde5n0lnVm+npvjAo+qMWHsFT6T8bogCSu
nKkMAFbvH6F6/HSc+jFveX9JVN/7mNr/9eGICQzTBYRzm/bJ6QdoTfTa7HaGl23PaPy88aHpm42i
DnDmQu9MzJTU4ZCR4gI7Llje5x9FHDXj1jNDjoAks7xE07T35/rxzJAQ/B0nG/q/rnEyJgKDYD+5
gIYR9FukoyTqAkSN82D3IOfDfGx5iibWqLFR0MbS6KkaGw+xEL3a3m8yin89asgyodMrCTwyhGUB
bMANnYiuIVhExvd2QDZgqXFohcos90WLOIvTrV4jgw2PsePTpDAnzIrWQjMiV816mIMCsVVpwdOo
irbZm0MdEreNdPQ2zU12h9ViDs+S5pYAjHhvNa0+5hhGbwYRF9eD0QwHPwsekypr1zzhbFdQKyKu
HKHgAXFisarGWW3DPnYQC2fjVSVFAuUo7XcfP973xiarOCEHdA4XSunfbxD0Sd1pl7GJTPhrPXVf
/VjdSmHsRFFhqh2r/+GzY8/NZo/yPQ2hk+s5sS5rMnDKQ1cT2cI8NtrZcezKM5vXtyW/hXhKY4u9
CWW64OQyAEdi0UwByX1mdq9U0qAZ9L/X2RNN6GsEKevesb9ETXnmyHSa+0nL9zdp1XN5ohyuTzdk
gQKDpUaHmgjRL59j4vtWfiONe4wuZr5FM8MZp3YKeATZUG/yEpEgUAsm8toejg4qfycdjaMwe2Nn
dbJchwhDGXBqT7+TDnaQfnOsgYP6hBQQJE20CTrLpfbizZvICj/ZGT5+f3bI7utSCfJ5xp6X8ntA
P6ifeD4IPPKXGOoJCx6OLv59MTvruO3SrQe74LkWzrlX8d6c7gKghXJLmUFYy6v6Y45IzNYpygwu
OQAxTXdppUdzn1ndcGZkvTcX/XGd043RoAbyMcFeHXwnN8nYcft1Ecfbjz+X9xZEF1offQX6bVBJ
/74Zs7YVUQQN6QB95a/1Ylk07Zcqi9HUt/qM6ezdi1Gv5MwS4G47PUS4DZNRmfOtGLFbcBKd99B+
yG5CfSS65Mzje28icCn7s1pg2Xuz+c21Fm6KiurQpM09QDSCkUP9UuXNzy5BsxC7Z56k9d64WHre
HGCREHinfZq5VTnPl31aOuXQRGbbuvDnZjza1OI3lTDig1REyUwqEA+JGcYHHWFqiIAAX/uRn+0C
IpiePCxB2DPCCGTVx2/63Z/HhEgZifptcDoxjlPYGlnMNmes1U8RRM+xPXzKBTqS/+E6ns9JkePv
Ypn7e0S1g6FjhR7vwElUUc3pvpbaGDdV35xZSN/bti5oW0osy/95J9+hGAMcHGgvDx2ekbhF4jqW
903lXKS+dZtX9WORB2cKFe8N4D8uebphTWeZo9Ezi4MxTvuor34GMkfc7l401XDmzCHeG78LiJta
NLhtakl/P8du9KWaJ69gmrH1ly5Wv2ACEtWaW/6a8m20XvgA64IZeZvUi9fAsBZlZoPoD7TRi6So
QnQaVKvexrGAqw2fUdw1n4gDBv9b5vm6CFt/N3mj/+w7zJoArciiKIx22szZUtqs7F/maGNngYcw
KfNLWvU3SHHUtmPLl/jDuCq0SLZ9oe1PCtE1i73tnBlN7z2FYHHqUuJg3J525/NctYT4KnZ+aj7O
3WytOlO+YB6/pGZKWjNJHx8P3/de8eLMQijjUWw9fewqtSJdsxk6JDXMgUH1jdr9phOICLjOql00
6R9f8bd24mRDiGLG5gb5XDhmnrzpyNA5XdK8OLjFHKzjsXc/ydga1qXQzmVc5fkzPDQ4BBLl5G+7
gB+DYij6GTgVkr69MYLWO/MY3nnubDYWCzRweI4Ty8f3xyIXuNqHgyLyA+hIuY0b7V6XMdtGnVbt
Swo8+oAu8tuZB/FOERNVAlWfZdb23px9o8mZVTjwRbdziJRVRHKHIFXs2rBp9zCXxYqRgnLSAYMY
NfFa05PBeSHPoYjFO3Pl4gtHjgEzm0ab/ffdm0gj3KJLCnzLKRiV376GRIC+QFtdOpc8Ge/YpaiR
sVhBKcspIltGQR8VnshwN4rR3Gkdgpv4zZfvZvMz2+JyH48MKRxTxCxPgbNHkv9TI8Zmyh620l3C
04RBsptRdofYrT3S2Xpv40eXdpWJT5kop1s+W0xomg/hJfb74CI3vVcTKNiZg/l7908HDA+6t3To
TwtHlNtS0ksE959n0ycwpWhR3Sl5SSwj3n380t+7FMJrtAa40Vk2TjYgNJ3gkS/LEhDSeKNqf3Hz
TSq7COI8evn4Wr/f2+mXtlR/BadXlsHT439puDkhmAmHgwEYz6qjYYzZa5bWnli0AcZqbl1alRne
dZM93ti2Ed3bHZF+UuRqr0pwLr9/0P/HN5zBNyDL85lx/h9K4B18A/iu0xTYf/6j/5sC6yxZFEtj
2OQ4SXGAify/MRVe8B92H+iOaM0tdX6G3H8JDiL4Dx1eRnYgl637nwQH4f2HvQTHK4qt0mM1FP+G
4HC6ipBz4VImJ97JREbzRrtamhjyizgDfBBZzgzBXJZX9HP1U2FNWKQi5xwG4fSwwAU9WMysWPzy
txVlsI9xZ8yuPkwT213TGPD2uWOy/+Ml3P3zpfyZPHF6CuUqCPIX7arD1Phmcezo1A21E0+k+eF2
Gu2pvs+qhigIT6qtaYz5ymopcck6NR7a0ZuePr48GRBMvH9+wMumkg8XKZRv845Pj8Ego6HdaK87
kDuTT/BP43mXezFWaIQS5G/HzQVZ6KwW+CCgmCogmQuEMmGn1NJl/QTH04pWFbQ9Ds1xAu3KwpLk
z2O203bGn8X9VRRrkRvzsJoU5mCcxC2MGyT3+heVhexBpD4gV+xIh1jigQ49t4a46dSfcRPr/UJ/
Jq83sjQVj5q5bUXBdT6Y9WQ9oslTNw0Ew0dQBzgqBayI0W3VV78oEhOfx6B/xS13NJT58Jz3pd63
6VRehRbIApx5vrUeK7u8ikOT8nei1SthI/yH45QEVy24ni078vAhGIASb4ZWmdWRR1WSpkemh0WG
pZRiT4I3t2l6LewK7GmPutLAcaYqvnVwZlCWCRCZ4SLDX+MlzX2VDyKivYRJI+3IIW9dlEGzmBIK
EcW4IZejuch6u74HtxVeIMmZ9m5t5ccamdHWEt3wnMLRe67T2f3E27G3KGJAWNvwent3qr/riiSR
yGO3k4ylfkK4Wr2S7cabqZlvD+6C1/BGuESiK4Mr1zKSAxnt+teIP+7JbPhPtNm0Ly4GjatwiuQR
z5712MMYfUm7sbxawhevioLNzCZIa5muZIF7Z+X2s4kEOVfbVpEzPJaDvYWImj0oN8btAuUaDELV
fJch/xhlCATJkqf2eIAditlE9vX3qeVz9o1O792kz4+Vz8vVnho3U58CeGsFAu+t6ZIrojClUrmA
/+vBHt0bVpg9REj4YK3G9Q2hGQ5I42j4mZkaqDhGW2pnpsmkYVVfkqkenml3zNdBPfBXiVjvVcHa
ZU3ccTAa6ibMlo/dqJ1bIzIHJJ3ciyvTYNUFcbEesBMVJMyVw0/CDfSeZHh5G0neRIh4bCVLpTcF
9L8CPlHPc82gh3l54KwnvBewdicIYFirwvDBNcP6O83n+bocY/1ks5DuAeNiQmzqbAdKtfthpq71
mMBD2pCUA2rO4Nm2Ee8x7ZdHvQzRvARJpxvufsbnFMF25E1I8n330mL8N8hTXvPICy/yNnsdjbaH
A98Ut5H/C24i9KzEKNyYA3JhH+PW+QJsoP5sY1p5jmzGJparLNnbuCI3UuZfZOgNoF89RZSCw6Bc
iFZTzIvCUN3tCJZWtwq+823Qjc5tr0PrsUxa9do7bvUF0xqjlWzdXWOH1ReBk+QyhcfwafIXfrOR
gs3yy7H6GkGWQuYntIEjI8g2v2/Oj/kI2qo1Hiatym4zJel8TZW2fVEcwx901VkgrTlSgOy1cJnn
abF2RzM5dJXt4UMOp2SPS5psh9w1eU1F1nsLg7z+bJELfQUxwMM3Yov6pnMxdtsvFF+tzH0dqnLs
vidNL18THFlZdBjEXBKg3c1GuUVoN/bXuh5D52KMRC8f8GTjzpWTfrKAAqwrt4/LleVMyAbr2d0x
Dh2IlxTlgUdPHVNTX970FZhnnIHBhTSyu85sjfvKzB8Mp7+RhSp2eMec+xnm3cohcfamcSIQwOEN
vEuo4dT4DpE9x8fCzp5aGpfbfmFY91J/I8ez38qh/5HFdnE0yug7CRPxMZ7pB5VWr66qYhi3uTNM
kHGj7oeF33QbJe3l1NXhDrWxhVufrDRLN3BRPCdCxBAlN3KGnw4Sd9DrBhuxm/oXRqbqTZLX5bxS
QVgf0d2gUjYmcKZm5KyKJKMmWeT5r0jNoMepIYJebqVeB7J80KWXbO3CCC5T6B3XlOhHHGt8sFi+
rctEo1PvA7IoZ8rqa9sazKMJgflQeBiLVSf8bTUa9hp6LJ9luSBOTISKtlGYl6OTBIc+sj6JIgx2
FFfaK6sMRL61efbfWzWO7trhWIpyceYdcvAgUBorL0Ea1ghvPwSn2QJaLW2zR8MZWFRJAxd/cOjW
Gx2230U19vvIiVjzWMD9HU7SYRXbCDvT0q0faM9aWFqzdodqK55owhlg4/zpi08iy2oUpIaX02It
yrPsFZdS5a3dydV7WO9gQulo+xvyMlCXDFKwQxT0giwb6mzvCO9IndE2N5pJBBhCpux2pfiurmXe
qkuw+HAvbNM+oploNyKO+araLVy8elVScFkBA3YulNtMT/MoUtLj8dnRhDqM+UYMRgXH152/qtx0
qLYV86NKVYUdvw0O0+wEx6IP9V2SiXkzhH19kRVKrl07x+3lZsMqH6Ns20oh772WEnMVLqqDqMEJ
bSp/VxsDPZYlcWB0hN7IQKSfPTfCJm/qcSdDjSszGIxdDcUEoSzJt5bBWg4c6pgkAiYxyslNZETB
M5Qda58njHhXVPHRH6ZwG4yhvK6o/MG+Ho0HsiL8G6ue9cWS8ZUTchDAOandpvgpo/oG+4F3FUzo
3tdyHCH25ujGEOnE2bVqZ+uo6LbU6yR2m8t8DsVrn3parjxnRJ5rj3l7GWug7OvUSs2fCidhvpHo
kqaNmZrDca7rYK0Ko9n3Vu68jnmfkHeQJemV7CKiKkXqkiDQyoEOnFVakfOKF9DEMZW1WGirEhWK
MZXZzoud4VuVWtW6y8dlX6Dqeyx3+Qaxfllt4XMkl8a06HZxJqcew6+Ij+jnm6ugbiuJwpbC4Wqs
nASDsh+26zSpnFtth8lhjkv1zVagDUHE62x5N3D7li1SmgrWoSVkInXa8iqwyULwS9X98GHAK3ol
HKF3Ztay4KD+1b84R0OL1Eb4oOg68A2QnnHlhaYKN5Gz0AJjQohrguBuZ/ATD0alFLebiHjXZwlZ
lhGdoHXBJi/eSHdS3ybV092KEVtg+md1RhZdX/yz+aoT23rELN7+UAC8/I3txNyfRXIqBkqt7S3b
UPfTlNVsy5YNI2CLQWabNLbzI4X78iqH/HCQZkuUSDUyGTcpEaKFgnq9iZ2WxZ3wZ+OhjIL+ObFF
dBsV7DRKUmNvovn3rwjqz8JYsCZhXS+TMrkUv0gS9clE8NieBHVt3TENlj+EcjkFG8QRsWoT0eJG
TESrouHnLMyJfWwZ/XOcwKRcWbXhlyCSG72PCldfmgMxIHE/jJto8YNWbLZe0ZkW61Yv21/cQ69e
N+XgSLgFCjsIr4pJ/8JokJDJGVakmiQBvNoRoo12QpOsAyVyTGNBfUbt8CbodTlDLPlOnJfoy7/R
gTU29O4oMjoC1+36IqSEu2yHvXJdp3UDkWfZ3ova3wy8mC+tbjCNjyUPu++ccwca67SGvfyW5ZeQ
twGP9I0bsK9EVYCZ7A4yYee/xoLk3HpuZ2+jDvaMlmwI44AnSzzrdOdFyK7T1gE00FVforBkYJai
vmjFoC/LUdWf+17KW6hQ09PIjvtMpeZNnXL5sYsXi54/6qw3LkKqN5k3GKI9GMmSQtEC0dWKD820
0vjW6Bl1LEUMMGtgxAMLwnXAOrUEIVRfU8W+2QPGcyax63c99u8ToaAvKunv0OshF/GkUBlhG7aD
BL9fUQhg8GgWFk9sX1/NozHsm6aPN0zN81ZTaCI0oWcHlSoOr168fKYovh7SUdYXWCpACIZO9UMl
uXfvuxFm5w4QW2g0Vb2qO+ecOota6pvDLDozf9G9Qjlamsd/Vxmd3kDSqzFJTZi/19pLVLqti0Dv
KtJHeJYos4NYeL8I0RoOQLOinWHZXzFpvMDmETSb2S4ZzhhtepT510Njy9dBAdYgcju7NM1CfLHR
ek5YyVQ5XMKw8CEoW9nGlEBzE/jD+4KphCx3YGumFWManwr2q3kRXLGBhD49CX2JfmUk2RL9drXM
MDbwuochatxPBsBTspIiE0NpKaWxEi1zLI5Q9r1jRZpizwQGIJc9O4dlziVRxh+aifQsie8tmIl/
79Wncq7vS3TbzCnY7DcSPtfnALzySpoJhXBQzlt7CtXN/2HvPLbjRrIw/USoAwT8LNMxM+kpim6D
QxnCBVzABfD08yGr+rRE1khTte5Nd7WRkDARce9/f5NDsbnIelyxB9KTkMUnw0NMNhsqC1fIF2UT
/XTs5OwPF000xjyklFwPQ7ed3roxudbrvrYjiX+DnfVYlmDsZ7TOhhsqxUMVYdjWNjZWIb43y/iQ
U9Jsonn5LyIK+mhjtgxr1lEK4XOAFxeIcyacLe4Btq45janplZlkJZETCXccl2G11WzCeKBpSnlf
Y39lTBT5tNMmqkYakTZw2kcT65E1HhPuunXJ7lkXIQ7JWtG4BYlTf5myPt+ptEvP+oHqysxHvkgM
qLtNUnr9Q5fKF1/RP5JLVD8Ho7TTjZqWuJTl2YWLlcFxnnn4HDrGHb4O9sHi4LjN7SE9i+BzluvA
7eShIyzjVRMe9OpMFrWhkEKsWLb5zu4CdUMnGlxMjYl5y0jT78myfSwJN3rUuFkcTM1u1C29XZmE
cp0QkzKunVlqTOLl2O+sOS4OODHRtZS+vaJ28m8LW/UPpkUiFZbK1avbksqMAG86ry26540qZ06A
rrLaR5EBKDWNrMkJTrFiiBx2ky4qg40ddHRGkeMgqK/cmTXSklBhYYLC/9iZc/O1KjVPpZjJgKI7
XLmpM++ZozfHpm5A5QQDtZUOlyM0IYl7504+AFAhmieo0MGFNQKzYBYYXsRWrY7p5JcXXsyDY+Y4
nZWmcNdVUA4PjEJp78cpPQsWBIhJZX1V5OBDfkqbzFByfgtYpfM2Deb6OfeKm0H79Rfs42m3TTcm
YNbBzmZMmFA7/KWlsRTOy6/WzhLFE0AgU+uKud/FZI8Ehy5LVS/7u5nn44bwifrFbTSWo6rIsPNg
ZrfthxRkZGleU23SwCfaaW7NUvFmqoxS5HQW12VcotCOxXSewyojw0ON4Do2FhUAq9yd9KfzOcbg
TQ+ga6fPEJU8hURc4j6oe2O6dGIQD7udmtsT4lPafD5o0eTaw0WKeCe6YIyj0r10KKhImA4u+siD
oLHAA0Zs8BigZftrAEce/QLkzSkuenkNIDQmyZsKiCqaWW7lWk8xxci42HcGMeiVWev8rqmhQOEt
n4eL3aILkxW7tKbHYQpvK15xPJqSVC/uiLm9AMSZWYKQKoDgImLigHZMMqN6chzCjE8QIztr3Jb4
Ra5R4mNBmWOhR8FjKoAvhqrMfEAEMfBqnmbbAShzu7H5ilUAyWpmN30usb5ZRULJg7GAKyja2Nbo
6DG2X5CaJeFgFVBqEDczp/xNBUngu2Zmi7MtLn/Cb06HpM7BbssqccilMr6b5ryUy77B65MFxVLT
QrD689MkEWVXO0BDZWVFd6Yly4u6EvkGiUpwEXRt81RZYGikF4CpQd8tL0YkJdeDQ6eFOXjH5m6I
9huatepFxxQ7ymzCi9Fnn63GhEeYuCRMmviIYuuR9xZ6uQIox6M877BIv1i+50Yt2zDCpZbYQwki
GaY+NW+u+OMcotN5Cp3mPllQb+qS5RSgQXuxAj4JZ+7bb32Dj3piRfG1T37gzlLL94N5EW5E4JDS
43aiBf06lbdBCEKK21N+V4wDKBKpUhsPOtj96WywOiDgPoiTa58tH9wJEHUwXOfajw2Xo2IMg4sm
pAxpplzcjwq78LDA59AjLfLg0A6vEy+z7msPf7K050UiwSdCSJrlBT6z5YUrKGKL5R0klIfPLaRH
8s3niuJ8tNjNiP15mEbK5DoHnzMrKe5JYmSzZR97wp2ufkZCg8s+A8b1CRIcOkDLAIu3Y1wmI2bz
lJ8tu0m9ps3Jd0tu5a6pNMVJR7NTsLDxlbFBQSvJopjMoXqRwgCgHsGM7TSiVegonG1MDzYCcHnL
Yc/Hc9pmtc/TADkipq9y4ke6+onoJ1Es/USrQaGUrW8UoM3n2qdqN+YRyGJoBx6myfaWDKyjnESh
R9Mbano8m2/NMKM7PYKXCamL9FA6bnMcawmIuGyVCLbElnT4/BonX8x/vdQF9cLf025CzocEyIQ1
qUCnEWUsIUUWSqPG77/7S/Rcx08nIC1n4aYhTQjm//UX7OIoOZp2loesZJGldZpcY/L5MgwuT418
UvsggoSlMuQ8g06adEPD2DxRlWTOqtd49a9wCwqpW3o3vSIWgE12JBPkoaoiKshpmDZDzwufAvQz
uQBSP/3H08KciowjxiCy66s7cqbWHCqHcu70Dc60065IspR0kooFnVJVxr7LJsOsMb5GVAXFYnbT
+bL2Zjqy0Z8wic7femeuPIJSaGBPQLFPEpSDy+3duFQBk25oyciY688AErjjkbzNDG+ZwHkm9iXB
tIditgNQ2fYubvmrnEidYxd1f/Ec/zeq/O2oEi/CH8ZUfzOqbNvXr0lP3k/X/ug4j1Zv+ZP/cZwP
/4BJQT40Ci0bLuWPjvP2Hy6GDBD+A8ZqBFfSKPzHcl6cppJYEOAtv/jv0CP8x3Le+kPYC4+OJtZb
jEC8fzKw/DiGX/SgCDAszgV+3TvGQ2hPmIbVRr0PUvmWUOqf4boVrdIAJvIPT+fm4wzx764k0DAg
92Dg9YGgK0v06ku5ug8E5pK43L3UZaVXY5T0639+Ja6BsAS6P0Yiyy/5gcMSd0Y0q5pgxW7Me5Is
zOt2KDKoqfPDP74QQAKuGgtXwuRaP19ogDYQVmomwZH1nMv8LTLSt4x//zeXcWHkwgH+OPxEvo4M
3tU1PekYbsOA4SK5RXKd6/RfPDq+VQgSCIQZob/XLcS1WTgYP9bEAxTqQhOtiYm1oAYss9/clPeu
CcZZP/CYH0A/tdFfvSeg+gNpqF041vtkJOLG66e7KdYPeIY+1APhK79+gu/hltPFbFR5KMkBMN5L
n0nIqlibVb0HagTk4yjZZ4QqrSojfTUD0KoUU+OVNWHp/esL/81Hjyxj8UI5MbzeLy9PVXTDoJd7
oIfqU4/x2MoNsQHGwsP+zfp6zwQ43SOQCLsCdDlW9c8f49xn/YQ+v0ZMS14BgZbTNhNm9Olf3NAP
V1mwjR/W1sKwGAyGensj1NhTK/0wFGN5LNW/e3Q/XOndzjTmRVIxEOcDkf208XT2OpN8u/7/WF7m
x7eEGC8I+DL80MFWYflWf7ipKircoKjqAnqQqDa1ORjEFdec7bNTTNuQsfvGCpW1wwXd3ZtKV5tM
2iG1jFMe4UWgRhnpP3DVx9JEMYj7eoKR/SyyD0sKx67387cJy5xDPFvDZe2TRkpAZuutRAjGVNX8
X6YkKra0+YLxOHacvm6K20mF4jH3RXVwoyx6GQoKlLHQ7j7ycfOvJsJ5xozvOfc1xv7t1DPgBnQD
wWyoLbsOTW2fy3ILa638hJOtc8Ruc/zaROzyVufx2/EEvZ0ypzonBXXI1okfJNV2cqT5JcNHGKUg
v8eAT/VaRNx0TiLmrgrj+ppBXrXpMKmAl2pHUbayehliY2Z3pAPiNLxrTKZhWQOibpAavi5M7m4u
2LhIv+3WkBMEBAo2lyROsYDF9xGLYW3tYLtW5E6i8Dg6BWUkSrTq3DJJIQwKyp0gJCfblxDV42Rw
z3VsZS9xUMkHb2T627R2/dx4hXiMuPd65Y9gI3Xh9DO/aYgQsPt12K1te2Kta8+hnzXo5R7aEaN1
iu7iluSl7iXi0WAw29TXXp+9mRbvtMdo8bEI0jfdjtGnzpurw7hsjUnbVueTXGYMinKTOL0wlAle
+p6+w9DGObCjd2uoIenZEEt7RRmQLub4fUlMEb4/K6dnThnbdUhOW1y+eYR4XBEGzEPsJVoHYYyg
9afPXrZEG+ClH1wQRVxu85SHgKiGXAaHaMGiqeP7YMZ3FDuyNH8JcUEml3AkCdVNMkb8+B3PWGAr
T56lTAnrSwtcKdx4STQ8JVFthFsGlm2ATQoB0CsPxOAC37j5McBh8J7pTvEmfFKcucdpi7FqtIIw
1OwdcuAeKlzD7m2yWLI1Zodk1CnoMTlyzGTAo1YDKir00Eg+BK+gi3ROjLCo42qFda+B2NALH9pG
sewcUszWg8MRN2PvTLdTL0agWFImDwhz4+GsD8rsNYSZvAtL1hFGOHB60nCQJFhFmro5HJ5mNedn
OCd1KJcMJdJdVtvuvJ0h7zQr1cZjvyKYz/qCDr79JmbWlmMw+NvI0W0/D35XP8cZKWD+JNlDAcJc
SKCGfYSMljIEHEn6tXLehJvE+UsTi/KoI0yMmV2JNdGMbzQgIbwdstL5IWQH4iC7MaaWfiSBvnCF
yTtD4lgujr+8od7m6MPkCfAsoAMnMSf6lA0KG+Ck1sn3sg7dfZl74GleQtqhY/VPdTsNZ0ia8M4O
ez6EeQxKPDZTAgcR3TQGNsOtJc9w8P7e9crfJK3+RNQ09ILhS59M6bEoPWCiiKRKjkL/NulZlAyb
9RYIYbgcOhVu45x1jhY1Wonazx8DwtvOMZncEdsr6dp03a2LMW9zPKuzdGV3ko+aXVHfJBJSSdln
4bVNUcmYjlWf95K2aqgjcGKSXWbF7kYi53BmLedu7XDfoshe09YIrgOEqK9S4w9vD50F53wETXAi
+6h7vijMhqKXPoQ6Ycqp2gwo4bZuO7OMCiInEW/32LgZiqhFjICNdUKczK3lqQZAWb66LhulUuwf
OOH7t3NKUIBQatpEPmnnOMj2wS1G3wr0DwM/DBL5DImtbYguLvpNNmVsYqKvNt7IpRXA3D7Fu5Qx
vzV+TZAa1aUssRtuMUjGG2WrUnlt15g0J6Md8BKK+rptlrq6EtW5tGo+JjrPnqA3y0H/xNNJoxAs
wQNoOe26kNSeuzywvpsju9WwfCOuOVtXedSlV5mr490wodXB2X1JoTQ6l/QZd9cyaFljTSvWrj2z
I3aVXg+zV32GThRez35UbrTpq7VDbgmOFB07tzSVwtvBK++HOo4ISivLYzT3xW3bs/cYMbvHGLLo
86HgmYdVv7MzZFlxOaRXdiTML6HVd+dALdSjVX8d5K3ct545nGUJ4oQijI3LTqXXdmoPT0aWtdeT
TrrLKJsfsVAfoa9AQwsmrG+c2XL3c5jOwMlNcY2VZHQj82e/wZKbAexbFS++dV36mfX8oAaTVFrc
SghSKYgiNm3EfhMcCI7F+IzN/YvhVkTK+xx6C5P9YKSJfMAMuzyqkh3HLAIIS6ZF6OLMK63/3GRJ
RYD0zzvY0XuR/uuRLcS5Xa7xtNP9HpWDo84Au1cCKHZcdW2Ykb8rJZtZRpPX8IlkYbGGnZcfyrEx
yaOFTId6EjtIMu6bWa1kbacFg9CmM6FnjM2SQSE+t4UojmNjF8fK78wafBm6gi3bftNbqCwkMJjG
OeB8GgVhkhw+UrH/Ff4Y3TWg2YiL8wx7eScdiuQ4ZqGNxT2hKENwhFZTlavI623fXlOLQ2lfzdiV
vbVTlhAqMuTF99qFaGOlsX/QYNiQDadQLUiNawI4avb1KVgI00SVdN1N6fk4k2cOQQBMMuIMKUKi
HCanvTUw9bXalyA3cxhFWn4aM1vDJ7Q8gCaKa8gOtT8Nx1Jm+YaEzS9O0JMGn0EgmGzQXBeSufBY
X2wcw63rZsalZZcGZDS/wJLREdMZ61TYqypjWtzLoNuLBusL3USveeLmhHKJnPgVpklkdpDG2Ql9
1XNGMxuIidgqHdEbawLu5yuWa/w1lj6Mj9xqDSBoHVJaGsYh1a4Z7Py4YH9zPLZvJ6Y6oVtyxtWI
da+7qbnhfc5EhFnN5A6/odp+5KovZNuAEj50GbliavRzMdrOhBj1rSn3IFPsN2IcLrHKI0k1UNQJ
JBalVxOiMihvM3VFHhLxxYJ3z6Htw06xwt81avCz6x8HrcGf5N/FeQ7fow/uOX5MUBB+E3KvCuuh
N8EQc/bU0U9fS9nfRRPH3K9bjA+dYbgITgVXsqjH0Qi8ewDO4BYxUCI5wRRhJZk6HFAcx2WZVOeG
g2f+r6/3UcC3XNB3F/UPxgsf7AhKRYHjeDnGLQFRRotlfrVJ23IgaE0Vrx0ejNu8RU3sucF4czp2
RtJEvLNEjNYOvp+xJgfOfSUcYjjTZPH8prH7qErh9yGAh4W18N4/NOU1tmv49fb5PikK59gPbfFW
2biSr8ZubInzjh2KbUlgKgqKzOquBo9a08r5xbVFoQ2N8pVSpjwGAnbDJOg827SGHiyn3j13SEe4
KFWmQPTbkNT7hnlBx0R8Hy+GZDZpXdXW8YvoEzaVzqvtIW1ZhfzLWWBY/i3cSQ7gaNKIyNM0ezmd
imWJie16nHPxO3mStXSx775GJKt4YiEAcCGVvfs44h52KqdXvu9QyGOZ3lYrkr3j9Wg7Tw3hyDiN
1RDVYNHsXNJf15jV/VObH1xjkeVBeOWV8Jm++wWIzEcP1Vu6D+m3z1wjrs5rZ/zdNvABseAqABU4
w+EtiQb7XUvap/0QeWWV7j2H4tnD8QdbJ69bN7BYyHLICT6ZMpoHJmDD06/Xg/j4jClRYFcEi0PH
R+fMycqdQckR3Wo7xhEjPDhSRhSFL0VPaUxSuTtdh4YbPpTO9JCHU/Nm1O647aaBkLuuKpN02W9V
t2pIULehtNSUk06u9tTfDIOhjH1roiVy24iw/PgTcfkfXv0bvBrTgwXW+n9La/av42ua/ghU//VH
/gKqAYD/CBb9C2DwAgd7AC5/CWvQXvwhnEUUh78p8sgfgGohQKMtH8cMzGscVKtIR/4Cqq3gD8BK
F8EV2Ch8T0Qd/yQb9ecVwSwdL1fCWReZIOYEH1Bd5rhyztxYfGrbuu5X9VxQBAwWgDpBhnSZtROr
2ySVUKd9RnxJkht3sMiY2DsG8yGZMiaWLXEsKxOzjY3hWWuyluutq2Get6eIIo9oVKgjQ5XeZDSt
S7S1ax+qhFFcD260rS0Gn8KAkkXmwbhJsxzGG6l3d3NGblcYQyNYqHLfy9mg1Euc0bk2NFMqXcoU
+IHx3ivoyfTqw+ZPN3HCY2MiPtC1c6YSLCfNhjxGhuO9SLLXLh6nGwMvLHwas+l5UrNah3Wc+2vC
jbvvg4otGjTpHGLMaW/jxLu1OgOzjkq24jMRgHP+GxTVXiC3/26+p1fgoY7krVKdgN++K00KPEay
Zc1+oosjJ8/uEWUKrTxyMjSQmS2azl+loghvKr8WFyWtOiUfDtDuOs1pCeaEDhDTyOoQzv2AFytZ
SaJ3KhjdufFYNm57l0x4K7tpll32bmclq2CRvEpJSnWcgCv1rV1dB4H63En6SLceL/x4FPciERC7
wm9Z4zVfflgkfzO2IMH33U0jxFg+YKoDvGGYkvxcjtRwF2IIouUnpyqiZ0i++gbPJOvJEo6+MXy0
gX1GFlyRjd3WSUoC9woDwnxLVOCl7rX5pc4X6kTojvo6LklrGysESdHEPzW2EN8xYrDOoSSO19id
Whe0BvrGDaKH2NEChnUqH/ISrQz1ibmHGoaa1FDGWT7Y3maqVLedzYJv2u7M4dyc7W/Qgy6wrrb2
pzMcOnHbrWihN/hY5VvtwhEx6zDZuemzrPHbc5xq/JomHCeys8evtQKzPIEfqiOGMgLEWQPD7Lp0
1HcsyvwKJiCLCU/UfW5/M4s0w/MjUl67ybMZGI1w1DWZ4rrfpLD0V5UPmGXONKTEZIC8l6W+06Tf
NauuTLPLIrEbxq1SPE5dWX8PZAOuUY4KaNQl1hYWt2/tSmC2fajr9Fx2nXkZJeRTBgsA5OYNNyeI
xsKVNpmz/aSSLAQRi8UdSB55h53FAxVpTLIhvJzRXdamkc+36AlQyictIU5xHl84Dil8JrY/v9Hy
uz/vWS6FPOpuUo9IYMB4AfOFn7+dRXMVxYNv3CXwkm5PSXKG1ZLYqMlEV36PwjRcvh1FjM8ocIhs
O/i20Mqm5BtUdn1Ve3BI6BWbRx/RykYm0jzDBvdJL2PxpveKz0XD35IPCm/QbCCgU/LuLyrYaCuz
g3vUuvhPTUUl7rSpiDzzAZXXIMUweBJCA9mupt1AdsSyoVb5Ubl1Z23dzhDEHPcNfyeKtStFDOzt
6bOFsxquT9mPqnGtC/rn6A1CgvkUkNv5GGYWBDFjbq7SNlULWZkQpw05pOmX0szPmkoZxbrXIap1
u++9M2eac3+bBwnQD/ZYf4Wkf9X/J/5e/c3SfV/I8Phtzh0Illi4uaiMl6X9A64/NrR2sAyiO6Fq
z9h05H6vJtUYn7I5nC6VxXxkjXGQcZ/BnUtWjNjCGhJemeD/ZKYcLzZrEBRBYuUdIFB6zQcPF+Cw
Get4XROa96yciZsxiaw9NCleN7/ee/7uBpzleMUOgnNZuO++n3LOW2UlsX8HS5U+N7P0FUhvvGu8
CJirLdlnomZkvxALzfsUl+lBf381I9M9t0YvemPtoZ4XU/VqY5pz4Y06PyaCjJ1dI4PoXvoN5Kqk
jAkY/fVvP01Z/3tYLN8+paPj4/Em8BKgd3z38AuVqtkZ3buqJxlxNbZt9MbXHAWUgaDuZOTNlxnt
0rX0l8w/xoEpbJXSOwR1Ohwr4Pb1GAqF2dSoDqcMzs4rwrNwBANaq6YvoZa06YUvuP+RtGd4g+3Y
vg0cE7yi1PnSEnZ+MOeZbNq8IQaxd8acoM8B/AtV2AwKTR/b9X30KBKLsJLACI5t2iCQC3wUUC28
21om+hnq13ymxiE6pEQN46nql8G6E0J/t04ZhqJwCMdra2Ft4Y2GO7vKv1hMGNvELgnmyOv6IB0s
uSBBqgM1gb45Lb0oNOJvKjKSYQvniZ9X5ggptRJ3UjDL2RSYNa5D0STfTEQeu8xMome+vOG7I3Hs
mvj1B5mhlwMFni8X7DxFLcbOh0cUuhlR5Pcm9JF45TReSnhRhgioqJBJJvrAmAklhYKLajhSXCR6
bDfYl+qrzJo5S379IVAk8qZ/+hLwi6NmsAL27KUcfFc2sFcXfZsPzV0iLTibk8kCW532ZjnqBsku
YYfQsrmBZE7iHaVY/eqJjthR/DJzUtjaQ2I0YNmSCJImxXBuNRVmmq8HIwNMi+NyBxFmWa5MRb/g
yiQ/s/13X8ToDN97NMrGBtvWwt+0SUBLW1KOXQ7QBLdEhGGaq53Shm1my0jupAVxGfv2ot8HsaE3
01yDijnFZz1WaEGJi54kE7H0bElvvUVpPo2btjf7b43LscL3lQAOYzNIDll75izccl8uhD9zea+k
W3ePrc73rpEzytMCrBMCxqMFeXtjV/TR/J6kQNnCggC05GPNCFFbE3jjf6VPLDZqGPIjJjDQJUOJ
7tCz5+ZsbkRSXcKVdtDx9HnywDmQPrRGJiWEO/DnVZUW2SO045AMxbzx4j0QuKnXhc1uAJWgTr4Z
GELcQTNcChzmm0cz0OUZIzFvo+aBhtNOwNk6nRQmt5uz5cmq5UHBguOfiTrm2J4SMS/4ces4Gzlb
+JjHHY6dpsOpM1uZ/YVYoHRCk+zV+bmB2pXyJ5xuY1yZMCqOG/MLtlfsq12D58nEzm6ujZKk3dgd
8+PEhxAsFv0nBAgHUGQV9hPpd1izT2Y/30IJi/CMJUfiTlFb7jujDONVC5r2Jrw8OAT9bGxlX5B7
F3gRcyNTzSOiQ7J1g5ap3NpTkb8aFSPAVcokETf9WG260M2NlVtHJhD0LN98HAi7qpHp2qVshZWa
w6SWjKqvfL9IbgSI7JrDIOTJkJJze1pI/+tsf9PZMkMJf9nZXqZfcSd9LX/sbf/6Q3/1toH4A9sC
0ERMIfCL+bG3Dc0/HFTw4am3hLnl0cD+h4QV/IF7J7YDHjINk56YX/FfEhbx45zJCykHOIigm3/Q
2773woWzwefqoOrCnsTBxZML/VioNNpAyipb67yE0ts16yEuUr1XLiNwZAUlpmlVQhF3kdFKjAxz
cDBHxpHU1ABh7b6SAV8KC40lR4bGec+bCQ/AFN/JzmPRGCTYRyWLuClbHBJ+vbsvv+yHvV2A/FL2
Lw5NQGIugNjPvzxo+1FixqXOkTfoOyspjbXLAOJiGnwTiuXEzPfXFwRy/nBJcgwWNJpezONtvmNd
GakkSbuv4nPPCy+qzieiVw6gpme4a7KNrPLGaPaWMlHuYe/a6HXvDL6zDz0gtZ0bE2p6iHycIVbz
QPrCqvQiGAKiI1s7KFPU1VXZ0+AvzGUprG4+c6KyOs/aJRUCtgLop5XT8Kwa1RTz2iXxCLbuWPKs
DW/Qd3IGZBXW7L7S0VTtKmuWwiZk0B5vlR8t4zSXVLYVeePM2z3eCGOjru37HT5t0+Xk4c2gLJuP
YLQBlZUNyD85Rkjh0RGrrQIm9Gs/Tqd4i4xhjLfQFfSNmTgS6XYSi3uLbnNepX7LvRHp2TwbS8MU
eyM/gyMn0FsctOpnMYxkUHoVBcY1+zq/KJwAO4DzE/2Z4p4MVsbJCLpEllgtVkRw7a4w8PSNnedP
Xv1E31Umx061fH9xK2eOReIU72ZVQn22pdCPdWBp48UWHU8u5dwjwZqBZHVQNcYX64EYoJnYT7RN
TMWWQ4bDi18nOP2KtZ4b5DQGkZDJIkOhIayI/UZ1iRo5XfJ13NcMcPKhn5jmDb3ij8PuZ1TY4E+O
ZSJ/tdk2PKR0cngLngOJ8ynB76HeO3TMxZbnaPdrN7WXDd+QTOi1i+7rEycNr3VYIpLOsUyTyXFe
Xom/PJyQsFbeH1mn52FjAMyksjP8NYml42USkzttBCalDdQPvV+0jgECltTCm11NLEKJUJ/RGVbE
/qYahNziUhBvpNtYi0pXT/fo/7orcFWmjkVG+jas4R6bgaxzL6cp9h6MwbeuxqGWN0Sqx6+UN+ke
SpQTrFNR+q9lnA+PtW1mGukNn2wyAlUM49AF6yRbplWFJI79KLTnArFUfvhg0Px0t5QhhrdxB5/P
ZlA+j3dMC09dm5128eByY6PEM65vbItIZidIZpt5uGOIr3CReHepDfz9NmVTXz/zj0X2himnvksL
k+G9h2/Vuor5RlqY6P2ambB1j+MKr0fmRuOtjGjk3SJvooef/ap+5smwuPyM0PazvK7GaNeaRt0+
tZGr7wK2eLU1Zp8HnArcBs9ARapzF1+BehXplkn2kMHGySJBlW27zb5P5klf2GXPo/erBSmA/pHN
uMu3kF4wzeG5+OEid+0JjD8vk1yo+3yeDePB6P25ueiEMtTNpFFs7ySDt/HzXDAg/Zw6ZpHfRUOG
jA/xdAPNx7YP87CMR+ap4FkyLeVZanNkoBKGMQ8CdqXaRzLAwcZhVyGXu8F0Z336kHNt8OIqFOdq
4w3LougUFP6VHhGvsZlX4p4GkxoUXC7xnrQMenGdRcgskMVYefXVt0frKvECxiKBLLimkceZ3vtR
rLIXZSmkcStS5LtvdhR0+aNih7ASDCdmV11XBY1XQMljROHWl7GhtiLHa3CFhjE7to3PO++ksq6y
brb1Y9BHTf7d9UshYFdMTRxtC3MQ4rrg/Jkb+PWo2w5RKQLQsKryTPOQCBtIlHAamGsGPscYnMwo
LdI4uCqxI3tyhz6CoGR98jHMHtdWUfWfsagxtuhJkw0fRru2+zg52DKMcJ8hWHdVpDgRWrY1uZvE
L9w9nAZv8RfOGiOFIMYQdecw2i4zGHZTVLLJVIe6DsyH1q3F2i7MFwMSA0AUMol8Kkm1T0Yd7Am0
jr/INvK/65ggy9JS5TUBrhf9qJppm0ulb4lEjF9ceyi3BYfUhoGGfQedtHyxnKTYidKESOHPBeGl
na9uwnjKMbLPmbsJksIv0zqWn0XW+qvQbLvdbHQMtweNcbMCsIFOWV8Pci4uXGb32x5N1S3bev2S
AZt8Ghx5M1K7Z2eqIV65mUjBNZmonA1plX6KW09+xhW/jXeqK5HDc4BtqPjnozTCfEfDnq4GIoYW
yRW8hHSwq3sOnfqpdIFqNtnclrsgNavHxPOWR0sKLtWy25drz+8XMErbqxiOASHwfvuWKl9tJMrj
vVhCE0a0g1ck0vvOJjHdkhzviXJg09JmQjUqqjPQPZonmJPVwU+02MWudZtFVX1m4ne3IdW3fkI6
BK8CtxbvUDJZHECu/P6q6ZzoU1gnHh3JnO9cAztMMrrmALM9z7sykq45Z8Oe9rjMTofRsMLD3OXj
dmoVCfUIPddNP2Uow1rvfkiH+Ztpyuw8DML5XJUq/F2o7M+AMTwP7MkYovin6bXNVPnnkqipCjvI
JMIe3dUQBcqFsDTaHEKOAdkJy4XqPGKV739dF72j/56uuljpYTpGzCxhFj9f1YnmxE9GNzw2dFHP
ePGwMdSdoMb49XXecWVP10G6TvQI1d7C5//5OkNSeX0bxtHRgQHGnmoq9uxFb+nqiA3jn19sITPz
OC00D++xd4s1bMQUgcdAwseqFl3ciflupH24/fWlPhayTP9pganFTUwo31PEmzj0a0MvudbeZF2V
i97KxWkWjktXnbeLFeo/vt4yYwPbw8IOk7J3dG0rqFi2snCBfJLo4c8jqCTBltayXPiCbUpa528e
5zs4mnfHzWFxuji58fLeF+tTETtdqDrnCKRFdUVyLMUPGyoncKnhC0F44U+tjWLgn03YWvoff6RQ
XF2es4k/sAAj/PnjqUqnMbVEr9336ZIRimRLW+PvQpE+LgWugoFlSAqPK+hMfr6KjMRYRmnrHWNE
gfspRYbnB781jP27q9BQAmotioIPTASvY9wFkOMdT5oCL4UbibTyX3wmLmExePvR7SxGfz/fS97A
e64xQjmKCKEoNqN8FMOExd4WsYJ11dV6mH/T0n3cv9jT2cO4LWIePgy8ynSIplF6ztGoIu/JQlQJ
8XigFOmxJd+WaFnFymtnPpFfr4iPOwtuoIhBSIwjbeXDiiBkKjXn2hX4yrG6o4p9svOQgswZ6uFf
X+pvbpGPA9EONTjOu+83Sx/PKC5VCJSPi9ausKrzuYX7K52F2rV0cHr5an590b+7P4zAAyRbLuSV
03T1h2nEgB7bThgXHaWHQKMs0ANIM0jOaHR+u9JP/JCf+/IQdAL7ZMcP/eDjSlsIxeCsJjzkFrFk
ZhUu0RK+Ke/qYVZXFVZ10AInymQ9UtfBap3aq6HBm2gHvcahuaig4qKe/4bFtk3VOZcw24Pcq3+X
ifRx48UwgeEGSiC0OUxNf/7Cy9QdUwx5+MILyFkMD5HXZtrgvCTOik8tCynrf/0mrI9rd8mzoq6E
ZAOv4L3gI5bgJRFn3BHQn1pXBzb9A7nP+AYpiyMzqaPle89S66rpZfOMxHS2NnYa6rumFY08+7/s
nUlvHMmWpf/KQ+894fMAdPXCPQZGBCNEBkmJ0sZBSpTPk5mP9uv7cyqzO6VXlVkPqE0BBeQiBYmM
wd3Nrt17zne6ZFDdjioJDybkhHTz12/w3/tOVk8gDiyLa/c+F/rTraJ30CBHxubHSvkU3bqTfzES
ZOhEGtYZnlX979o4/3RvYpdbnwZaOdyi9q8v2GVyLfoXdRzt2H6R0CnycOlqbtN5VYr99af7916M
vhHBkMTk/XPyNj6FgBSeYDnOjFzv8hquHZQNTjmO3nJK+usX+6dLzSfz1zQLprDseL/mdFSFZrQy
1pejGzscLJOs587iQeSU+Ncv9D7G+OmRw+iFDZAdgQ/n0hf7+UYuCWyc3dabqCBEKu90znBDpPmy
J6yDzAN5avORToidYNBPpxRJa9kyEkIltW6DTTdfU2QQZahNHJZQ0gKNUB7ibF1zaWXR9bJ2OpGW
HM+7gsPxhC7zrq+BiFX/6kL8HviG4pB9DeXDr6VQVsM59Copj6ZCnD0hhzxBqcj2ib78y1UXL8U9
wKCQhq33T9JL8EZmP85Y9wVGWezwOZ+fnKRgS5pic7Lr+W/7h7/UQDbbGiZAHn3kbVhrf71Ktaos
oxOOfXS72X5jcDwehR0HH98bIq5HDvymU6Xz1MzIL/7mDvn1FrFX+yE2RItXXuWcv85E7RL1PiaS
/GigeKkUADbfJd5ngf9kmRFRDf4roJ7C3oyNNOQlSPAZ1JZIshuzX7ApmGa+XPWhoovI5JwlqiN4
moPFIPj/dwe8qFyZQ3IzsjuvX7Sa3zRlzg2zxgINduFbzb2TSwT06+1VamwG+6UXRnscxdLK0HQl
0+RppjUmY5TRp4LGEeaEbkxWIjn66rOja4XY6EZR3U90Gy7C7bX9bGfuXbMYmto3Xo1yeuxhLOoe
6L9b2tJ6HUnPGQI0UaK97QvGxvi4SF3aNED3OUCr7AizxogAWjgDuBkj7SBPDh1h7/S+9RHcpqXy
1S9ckmCrQPoYpfFtEn5BU1yDbxMhEFmboYDu0rsRfUVCDkyHUcttaFHihwkI3iDKkFNR3Sn+VnXe
78XnWMR0Xpinsdl0Lc9aWpcO0N9aAjcsjERwcF/EHBSHxNfmazsrRj1YcMrmtki6sb+XOFuqDV4Z
nu7GqNri2ii8Ghsx9Ea3Q+s8Xwvycm8T122KKwp7+W1G4K3o8DKHfrPcerDPojPWVtRUcplBt/CD
fHTnxQFBRhIhll1EyGZu344rtI+OBmxFwnT7Yt65LXyhDX0QOle9SmmE+9XiWlucefzGAY8XdqfJ
qg/dnA/aw9xkvHRXKHatQEcT34VpaUnzAyojp78amZYi5uF2Se84r6KuMxYPlB6DMfswjkJ6xWbo
Ry1SbQ0CxjVZwh2VcAfV9chBwvSmzLtl3m1MhxRoS8y+auAVaURJT8tvB6n2c8kZNkR4TJcRafss
Ho3aESUcHYcbjLwB17xomWBveK8D6Nlz9wGkodWQuuhLj4brgaiKaYT4Hd22Zv4e9Cq+AzeFZ/O9
BeeUA2/GSmfj0c5N5yVDyhRv5SBxHP94rNAirAA41t7Jg+38UpN9J2jOk3lrzEaKvpddsYvMHtdA
JFyHu6jzV7pGWjp8r6Zce+ZWLodXbLfTuJtx/d39GM2gonyJHWstJBKb2s5vPCyURr52YgXt+bAl
/+4GNBQd+Pftz3MHmowpvSvv1vGYR4SFns35DiadLk+YaHhMq1Zj0lAuNl+sDVjc2uWBmWT3su54
I4ZO7wS9gimvDE27+cswe5YG5NJziuLqNwRdnp25NB7dPK/taAArvbz5GpOMLU5o075fjJYucLpQ
GxP8bkxexX7MGCBtwpR2BfcKMsoYz6PdW94nCvOiR38tenB9YZmNLcTQOMaRELGEO/mxFJJu/VLS
lITrUiuflgRWrmOl6zOtNjrkvU+DjFFtPv3Y8f9nTvp3c1KOThx0/mMF8OVt+sfxTci35adJ6Y8f
+31S6lmIdolDJMyIGJCAI8T/UwF7zm8IOKiWzVUl/Ge8vm38RuQaVEWmq4jVrTXM4fdBqYUImF8H
LpgAeYowDir/wqAUPiJF1J+KrJXvT0XCvBYmhsfp7ZfzsNkxBUJ3Km5gr2YWLVOr3y5sk8WJCRuW
YF1040PiyPjY6Fk6HMas7u/TFpjrvgDGWSB7GcnrQDbPFC0esC4MCNXMdk6g8+NQuidDR997RU2n
M+iw187ahG3TSK0NDqb4cTZr59mtx5fSQMvAr3okL8956FeFnBTBIwoGxpEkMNthA/AHopaBKlis
YtBhstFB+blvXKWL4LJve/05oM3OFETLzGtdI3SQYuy37+InSknJlNDTtkiy5wsODrkxNMO4xvh8
txXji+/SFIgw2sbCczJWShyYfqDEIDSufbFGBk9qIq9e2SBa37+o95Ptmt/C9c9Y0VcJx0QW5sFB
fuzvfSrCJsqr4aBIKow8a+AHpTNJc2OCC4egUQVV8GnMVZdE9ar6Azivzm6LiIJQU3VT6fCK8KSI
A4wAXt3wSSCqcySGMusDxkqNNYQpLSgnJP4QLtAk0U2L3B/W7TPRPg8D0li/ZygT4lgzbgkJDfT9
5BgInorSw9meDMazeNeKFbPObyurdP7gt6X2XZGyEs0WUj3Yhyha0HpfWto2+/f3hzRMHLizke+h
+hMHs+y5GO/EL8/16mmni6HeDwNcqMaHRYVRU9tK0NhbJr5oXLw+M28T32A7DYce/tot+0eaMs0x
SHtwZS+sXeowPNtbymrwA8ZKC2sNSaWym8Mo7J6BTv6upE3M51ZDs7gz2sXX99wqK+Sp4l7wiT/J
MaxtePUsCqR0Mqw3DvEFUOE+CqaqD8z8l+euTeWtX1vBY84xcZdajMw2dIqsY82E5wTfPP1E1h4L
MzPdk9ZysX03R/pS9Pizx4YPiVhX2zrKJJ2Gfp0dFk7XT6Eb9G5I7q76rOpp2QMqDPZlaVrfJ9ei
BohFVTXMBWhZbhIzz8guy/U+vRRlw+8KwELs3AbHmhnZ1sgVZpyIABiIaSGvMYBLCJVTEaGPAzDc
6/G5cpE5IHaYfHgEgYGJPrXIP/CJRvbZ+TFgAhbczATy+ATt6fKhb+xnuIXDbeXon2p/XvAmjt2U
hjnyHmYnTFeqBE4ipyfX3cHdiyPG1m006EV9TAhCYFxJluYHpcrmTroKl6tmubtpWao7gE7GcQDg
GBpml6ANc+0bBZN1C/9AHVO7K8qwMCcrmkrHeprxTIROtfh4hVE/h9OMs9ymIw6Emw4ahVxc7GrO
NjC8+5U0i+M1Giap7bvWkufBCvIPtB2KU61Nzl2Pr2EL2LJ/R9LqYKiZ1eahrwX2LVGL2bCZZt17
HhH5nWPDAJAu8vyt7pmlL1x61YKfrzl5ELFoNNiCl5yiMtL5mReFBAIKA36G+gaObPfQBTq80Wk0
0u2QohRjTlirp9lZdFzyXUquJ9BDpbcN42Fn2Zudh58ZyH3Tg+9sdW1boxEAblX2QDSZqWzRATiA
tFgoDFqEk74ZXXc5TSTr3KcM+T4FfH6LkkXN+QFgqSc3rkqAtcV5GmkLiQyMf/2iD6u1Agv1bhgi
ZhkNJ4S6FZEozfQRz6muorkkBdUUVX4ae6wXKAhW43luupjQXQaE+P9nqOpJjYO1wo6nd/iwF/PQ
xJ13aRA9PxZEP1Qh7gq1C6Y5R9BXlz3sMF+JO84SxdGraTjC8VL3pjuyKkl3iD+/ryxd0cffg7kq
jkjf5KrwQKD2/hS1ADseZsUaJSaka66ms6wCEkFR7C3sMKJx6/2MDnk1iZs2j8NkXg1nfaE+FfOm
NiXvpByBjk064/0wnbSgvrBtLxeJ9HrZNA3qXzmg84SY5vzItvufcunvyiWEquZflUvnrK7fZNO/
/FQt/fipP3RlJA75K8QZ9dhKMYLF9YdnKvDeMV26679Lx94lZ3/oyoLfiOrBYIeufu10e/Qo/tCV
WUQYBRReNMGBLa/l179QLq1a65/rJVS3zAxMj6KNN4j09pd6yaLQqchf1U+1rjVpN4AaRQkPKjUm
GsKY221hWzDjFmtsxW4mU5h0iba33ua5pPyoVFYjy1nkGXqeHTQhwGL1aValbX80AppRm0kar4lv
Jk/VDM4zS1zn0wiZ9UyeQn+nyD2L2UqxbSFg07xzMvGX0ejOQbvX8rS4EX1enxBtUjvMzn0peutV
m4DrnxDvzMRfIAO+HXPSF56sIh68W6k6BdC3dKcBwziV4Lf8XetmyhkpEc8d0OydWmCmI51fNpbQ
Lag21vAZssSENGcgpudcWBnyb7gCXrsr1u2VOI7KjSwT+sm2LePsyUgXEAfIhVQkspxpNLFSwFOR
9j649mAepNene3POv5W0MbeZl60xQ12WhyMqiH1uZo8L7MM7F312fsM/sc4g7+OKVBUIjj3B4yIU
KOa3vaG9zIi/Q1/PqwlYrse5muSHbcekhJ0RnOGGtbBztoqu/NXQS+c8Bsh3jH7wjMMQBB1DEhXE
H1Xlew+t58SPol9M/wCPydI2uWydEjanzUHWE3H+PAIX3GqW6UUFZmO+g3YMu2Guj27QlKe+9dAN
DtWEEt+laYosYplO/dAnfqQlbbr1MldduzqxM30fJ4hZCoOYiV4wXDP7iZDASdUbZm1jGtlxl+98
SuYbfFNUPMpaqlBJTT0GpVfaIaugl93YFELlx0yQHf6UYODw9O1AS2LWthMRFlLukZIsOvrvxKmr
sMpLJzNeEgkBkStXGqHjlAG1sB2ZEGEvCqLCdtZjkEIQYg6M+q9+GrtbwhSgUxTNlEeZQ3yC3XRV
lFLsAHcBVx6WSmMflI5JyoiKR6II/JbizXssZmIWHPOQDOLsLH4eqkmFXtZc7E51EeTzPRja+Mhx
YVfTyHvStPR+RoUeCl5ml6iZXW1cPhv6hLvPy+JdPC4PiA/koQPLvQXTn992laYfWscudn3cmceA
FMCwoPu3lRo7eWXP2dFm8rab0K6ftHJRB73j0TTd0nwKFvNL3fvElxiJF+Zpr0HIyMddU3t9fyQJ
LT/QxHoVNF+OIrOTU4eQY6NUpW9xSexRG0XSboedrVq+H41slEqro6TTAg1sA/tzkqZvjuqevRmR
WoBYA4qeDtzVFuRJAC6EVD4syW3tzAQIk0y1B0/80GeaDI0mM9gFHSowkRt3vPv8lGNuFOi0+vaA
HnZ4Axe6bPzU4svhYbvp2hGWFWVrnSiSvroOiIbz0FnltfCzW2XEtPEGNl1TPWZuv290GRyx/11l
AH9UVebG15dtkvPtJ24a+aP9JLtu7y/zOSfjBQfeMO9EW/bbMVakN8b2R/TzjFPqipNVVb6Vti6w
oEwueK90eMg0Ano7w4goioloQIU3L5l/tluOWHk1I7zB8hqaIBPuddJzthXOIbRk48S91ZIXyvVw
97SJZKSlAX4CUX5VHrmD9ESDo8tyeRwEAqM5tvJLGvQ5bE+SEHkqVjNndz/mcqv5fCjV1JfZt/OX
cl3NiiH2Wk6RUju1rWlfM7Nzj03bpxEXjA4QHiaYKemzrkm6P+b8Pe0r4ybxJB3dDEMXHHPi4NF5
HbGvW1vJsn6P8w8ksnKDQ5F719gV96gG9R3LhH9qcm3yIlm4/SfWlWFjjl48hq3V55fcHMao64t+
r3OhdnrTDQiAnPRqzXNwFrOOGFTrN3ZefYbDbUYomKC/VLuaJK/1lOGFqpachbHTrDwLQI35jjwP
i7fX2C+pncF+T9kdujgC2RTss7x/LOEh7cxKxQ9TMZ1brRPRbPT5EyrgJycJkDNo44tUwbObECpD
oBP38dASrFUSa2NOOxwLh8bN94GZx3yLnX0xjaTbT774WjuLs3WEkjd6bz62sVdwAxcIP6q0HE9O
N+mX1LCuQ9DeljL96BYmKHESBvTG5lAJcRd81xc7mFCq2U5UrGtpq/l3vrT2MsOXMHPpwL2MCVEt
rvK/FHFiPJeOj8fC8njUNJsGvzeeQaRsx45a1Df7nTN25kmQXRR2Y5uhMgyaNCqW0t9DpFGHtOlv
+jY/jllc7EHeZlGCpxlll7ZjMysjFQeAQ+CW0EW3B/urrXG9IFNr/mVRun2f4l1icCC6M7EvWrRM
Y7PFHJW+trNrR5M53M5Zt1oyyyfDHm9qgnuCUbGx5gHIMNE/jIyN4S5UX0fOF4G/POdeUW5HPg86
y6aI6F1kp3GBPw8+ZIfxyTejxHHUZYaRDVA/7trNQNP65GROsls0awnlkFif42ZorwzbijrU0LK1
W79gZRorq75LtBE2SyNSSMrsay0BcjdL4+QbwzDaXT20w60J4BxRrEmvd9DJP7G0p1Sb1u2Z1ITG
DULNdy4TRM+PaFvrD3rSjvPGXkobgsqi8uFK08I/BLJQx3m0nuxZb181MWrJTVwhJd053mTJ0CqN
iW6LzXn6hn2WE1wffK208c5IPWg59tRfpVPfTbWm0W/X7qslHT4A7fwkhSV2w+w2R7K2PvmSMOk5
K46mRsuGOe9Iu6XsvrC82jcTXaeXXBlii2xcHKxZM7c5R4u9C1M59OkYRFVh82Hl+DlISFSvdV87
J4i7PwK7m0LaWf53dyATa0D1GDqpVb40vrc8eJNGP2DwP1uF00YE5XkfYT9nGy129QjYW/4IJV5H
fsqsOfA4NVkWCMDZXh8iLlgeknEEoRq5IM81by+h4but8m+tKF4XXfOuQVCPnyw5bnWEixfweA4I
JLZsL28NyDmZsFNmCMIOW12UJ4w6DdTuAa+QrJOzYZY3fREXEWkTEI6HoLmiJe3IjvDT4Z5AMX89
m3efNBXcNP0yP47w8XZGkNHqCAgvuiVO71tX+F9ZnUu4jW6woeU9PGW5cXJpnOzbAPaXgyZ+CwqN
DYJZxKY3cdyljsm0SmtyE2GqhXjZdLpbfK1Yp3q53Fb2FNzgBZuJCuq+lkllYGgtM4J02tF4YIGU
6OsHCzul209pubfrBBlqZRdsXlKrP3covU6Juzi7klrw40r3Wug4lfQRQNtYDziijVfmT+6rndUE
Zqk+CbBhw/hCZbBlTFjsTNB6SMOhc9nVePTofNDUgG5kmR9iDioWz20tiJhceycVlQdwuWxM0qiK
Dca4J4GkdFdUY/IQaBSixplCK6rq8aMI1IHmzTdUPy5dCk9tKuRF2wFkOVrexgzV7AQhm+Seq3Z0
crvHZgkkp2yaHBPd8GXsbYhoCjhDTQDnxilxSIm4Y/8rGkIza5jjcduH2ALKGwtdZpiKHBqUPm1j
YV3yNLdQVbtiX4IMOGVpheuiR55TeAGq/HRXjp24krNs73XjdShTCibko9u8ip8Y0lVh2ZmbWLMt
qIZtu5GOgG6Vx2jdlnrrdeSa40OMKlB9ITokI2q0uoX7Om6QY3csJxlNSR/Wnuzgx6gi/TIF/a1L
gb/Tfb5iAjqegOg0W3DKCKmz6jS5UNxyw8dzMFMaYgWgz5N4LXti2Ryaxr4GaHH3hCl9LevhCREy
SY0uNvCKc4rZO2DAsY1Eou03rb1giW4dccZ9N8KV18yPaJRk2JcV3sNeMm8CJE8WgmbT4hGErjRI
aVP0Z6GZNwwiK4UTvEVATl84ypo4+1YIY2PMHi5KvC7buXTDRbfpq85+/OQZ5S34OfsibIiYQ1d/
p/iF8Z7KrZGrJkq1wuSSjjhDZEoM+lA9CTvPNiXAyh3U02CLZb6m6PadcMFoeCY90gwXjHA7Gvjd
xfXjV12KZBMUM5ykqZjvuwXnSCBdI1pKj6rHAGZFI+pSz8twMfUmqppuihQND0ZM+nKBpHbU6P/D
Z2vo04wjesXAm24RyX1rOG8Qt/YZx/xL0rp7z5C0BHu2YTMvECKrQ4xde4uIf1+m3zW/wxnoSv3W
kHl70xXirsssEu1Slse08yO0nvqubTne4j2w9oSX7s2GlpaV5ycfbSp1gn7UC/8J0Dpm6ky9zN7w
NR6S16YpuH8a637oz14TPzWj6iHN18kXTcNdOxAhAMteRYnl3arAf/Zb4IFB0OwLNseQ/EZSPEkI
CLVaN6AQtPf5RHWmyVyP+kGRr1aQswPzr5koz7Q7wsVGPyyqWbEl5DEfl52gQ6nZprvF9+VBcAd/
gYLwZhWArKx4WkKaw1KEkw0ClEiH6nPZ5FVDGLlRXdiybAwGjVVS4DXAIs1U1PcTLpSbUZu7lc1Z
7PNMSzBMm6TcRA1gyM/mZOBqYFbMIaftnqbBL5kLp+OBqrqAd5vWezuo7V27qOQEJtXdiXp4hF6C
Aa0JPgT+kN/VmWZ8dzI5nFSauUcyEcWNWS7FcSCFb+dMtni0a0BwvjBfOMPn56K2OeAnOp3bZCSa
oElu8bNb0cCY6syEnbA8Nc97q4F+m4+clkZcv7seEchGZAkFQI1EvrbsTYLNAjIq8qZM9smG3gZt
eksnGXXAjdXm1tZMy/iDi6sK6+7ySjRlEFamh8ep5BujqD3XQ1kztFgOjhhxeUzjBbcCZYVM8e0U
wRfgKdmm8z1sMlWKh6l1asogoTZTwa+XAeRFnp3EnSn3OPXvCF2v6QyYIPMY+aZEah6oGw9eVTNJ
Kqtxt4aob1nNFy69U29Lhgw5cC8OU/51yDV7z1GYjos155/HIgiopG29OLNVswtNnBYuiwxOtaz9
sGWuszFjzwmHooo0FAJhQ7cb3KnUgUyV2Y0sbCMSos2ZFUj91Bddf5SN9b1T5IeiWg/Xs4WpsovB
6r6difgBlcNlbJgu5EFB9m9ZTpGGCD90m6zfFNjfTpOd34GFMQkpqM6J631s/EAyZDO6aG65/eU8
72pD3ycT/Q4GM5xlnHRZI/f4Vfhc8In0b6ppMV7052WdRIklRhBgYaHqOGeZVh1VxG2EU5/y8Qj0
IMYjworFquzo8U3alNjnitahaFmOE09qNKwxfPrQs0Y6hiAwdHwdvfyVHLODb3d3M0a1AwQIc8MR
8sQS/bGNx3pnD/OWoxZ3MqKIqB9xovM06BdlDObenyfaKIpNlxE5JjfjCjX04OfDVo1uEXUdmFUO
Oqr+1NkabZNpmvydyUietfNqLsnCJ2L4V7gTJy9/Al3GcbDXdILqSXChI7Ax4mw6pozpQseuX2n/
B/d5onEhfWffTV26waChnhCg3nkqIHu2NUwyevRdLx0vtIXI3YhCWSPIyVvIyPbyxypO33yju0hl
ngrffWHsi4jgpTeq/dD738W4tBxzM/ifhsojWQWbLq8jI2/zDbS7721PR77Uii9pp6XbblVKrOjV
wmQCVtJVDz2VB8mmrukFpIaibAHhmjf5nUhZoCM5CHfGFWV7Hwg4MY8aNX2LCwmWwzRyKB+7RfCP
2MnxB5J3qLfdtpZzLTZpj1m7c08tyatAhyM3n1eySFEOO7o4CJbLwQkLZXgdO/TSDdCMldjbAEKD
kMGOOGQwPe58VrU+RGolnIrSuAOIOVOR948a5Ee5q3zMMTuhFZOILBRJzcnljLCwfJgDYGE7MDqT
wepIbmFLzwGoin474Bh+lcXsFT0c4EDSsfihzvuv7tfv35rLS/Um//f6i79SXLDOpf3/+fmP8sef
wams8RY//QGMc9Yv98ObWK5vcij50R/glfVf/mf/8h/MoPgtf9eJhxMOE+I/Fi58EG9J87O9+8eP
/N6Gx9z7Gypuet0YkdFgrky+P9Blpv2b41ooQGnRY67+s73b/c10V3M35uU/BA1/tOGN36DvrT6e
d22iqwf/ShseHfMvXXiqbhwJhLKusj/68b904Qs54JwdArBixOiAKKJVT80pksL9EMStbd/bSMLl
viFuSOwg7WFX5wnI3KiI0e8BfUF+AdC86MA19Ki+rGvql1o5f3J8WPVAbArq33asi5tEUU/f9WWn
fyNig3lSSEg1kAQwMj5V52A0JDY1qVn4474JbOacZPEc13Cb7xZBRE0YyM5/1czVuQj4itamTXHc
JEzfeq+8QsCM94lq1MYKSv1DUWTNGNWWOwy0tURVhKpsme4TkqU9ebr26s9uSgeVPZdDl3dx0zE7
UBDlt3S9s4M3OsOXKScNztbbwA1B86ZX4fkFMerNvNyNA/2LTWtOldhaLZ84BOPQ+wSKly3atTQ9
dUxZyRuCGpFM7mtG2+pJjm6aX8hr0vDQtN4HcCigW5dsTrOo5OAVgVBdu03BHFDs633GWdjp+3rD
lVie4wVcrqYHoMcX0N4PqMjjIJQN0qcICvd4yNw4Palpnp8ZcBvO3qU5cEiIydqSuEweOKGYNDq8
3mWX8DKr/YR0UKAt6XIZ+aReHDVZ68DPHaRwHMkU6CNM1QPNBJtbIlcZ+6FH2a02uSMlXlDW6s/9
sHTuHZ8EYJFZjNW8QZE1bzJ9oKDQkTVXTFO+e6K04SFnxY3M7GFH0De23nV4PDSpd98pe8btjoFk
Y+LDvifASxyXhqaTXnXGPb5jEtDGyj3GtkdRJITjfpvawNjMPDQXj4Enk8mlqdIiTOCzk4ZQa+2t
nej5ctbrgTDro1nYk98Cy62l73OSqGw6C0TQt3ckp6XNQbEP2KFuYV6vQ06lrggHmve3zMrJigND
BIStoGHHGXYDbDyjrpZ0oMGHjN5D1daAjj2N2dFH8MdeFzqNJFgaSwXHTD1tqoi+4zpdNhPZHHNS
sYNbt03Sb1XnAQDMS6/wwtJfKu12dEgOjcCUNRep0VuGBpOe3LieXgglZgsq5DRsyW+vlsOcLKlD
eWzWItTIZE+ZckD8v8HUQDOjN5YeYLJaY2V1Bkq7OskyVICLwbG7G2mTNCKueLJhCkFAbxdKIpE3
wxS1cTuOt0plQ7cxObVGTcrV3LSkPBgRweFChfnKMLnDqpUx266GyjsjPZ0upXT0vSho5KeJlSzc
cSt/KPfwHpWal120pinHHeSxEqQVtbHYVKU/PZuZbPZ9MHfJ0dblldlEru6DQftKD6XmmdJcYOG+
ky/OpW8siEN9R6TjLhmW5nmGimOHPqyrR3hKZgMToRU1HXgby986sehvWImWB5t0r+ZgOi4y2wzh
iAs+nYbR4T0Kw2pa8X3S7CdncP1bZnBSPYyFiSN/KlYog4Aiu/FbzThZUurQAXPznpC3FV9tBzkJ
uAmrmUNAF2OpLt+r2fKPtOmWYuNP2jzfvjvJPEvWCIrpQu19QqS3pZHEBFlwrZodoe75xlS2da+1
BKjtrCElnTrIzRMTeuI8/BxLuJa1K2ZgFY62ys42OigDrnNhJ/mr6Lz8BcWL9mSJcgQaOY9iS6Sa
zbNmzyQo58raVoar9QeRJHZUWgNNfDeViTjxD2yOoVqLwh1cV7tAcfVREh9tqTkmJiSEPq0e5jQh
x82MzAiFqasjsXRFwkRkbMcbmt1Ws437akqoWkiBJUK8bgco3nhMH5E+Wx/HSX2yuYUxM78DFwLi
Km9cf/LuXSZnm6SPF9pcaXfwgppZGwFm5rbUyCnj8IFpv46lfSEJcxhJf/Yq4zyJpjmrXtEx97vG
eu76+RnTxhiEvZshcTYy7OzROOq9ZLaaIzKtKMkuajHktaLQI7+S/Su5N2asD3h5bOZXy01leb3n
5BHRCxhJMTJP/gW24O8g6f/qSgl8jIBW9L3/uTZ6r3f+f+H036meMqgz/qqeOmdSrv+17U88WPPH
z/2hbYB+g2ITkcQ/8WAD4ze01uSVmahDfxc1WPzv79WTpf8GFAdjK9i3VfwJFvGP4vF3ah91549i
8vc//4Oh8l2DFFP+2/9CMPFz9YTT2KG2gyPtWlaAeW7VOPzJDcV4HbpWKwsYm406ewnppkRXctZQ
FWue06f6Td85MJ3AtXCwN4h4tMORFRsYQLM8qXjNuABCAduVYyrpnYEBOZPaCvcbU9Fiw36H16ZF
BGkC38oGdYozpDucNVqkTzBgzgECpBveJYfGJUVfeWFXG9+Idcco0WXEKovUCoC94BC6QgbxIpHH
QAQn2HRqTWNtrXTZe5irjo0zIwB3gZDd8jbRIMYTwD4rqNUOgzIyLuJGDgt+dQ7QqU2P8qZcWubP
DwapDNrRp2sFxJCxufdtZPlHvBZ4dAv1MU6ybTUks+DonmrO51QPiFVYky/Z25rewvsRTvQIp7vO
9FZFY+JPyUUFWurvmmIxkuuU6C4Wo6Lq7DBLKjD4pmQOuNFS3XIO7DL8y4R4V+95FkVb7xkFY6jS
CjqnLmS8IooNCdHEmHxl+eSkuEaCoKtyY90Dl1Mnr5Vakg+jtzTbhmRTJu7e0rUh8zf/WQ1zj7TM
mOYtjgdvP7gKXuM0r+YPIhfzbrx4tOFkVOiJdVNisaGvSVjTFJNgI8p73PzlvhKVfsa/h5Mg2LVi
9PNoxGx5EnRZOrtr7zrwHtwwracD/ssa5GdBfD+6y/xEc6B41tOlCL2yTiML8kpEpe28afWcXzFx
kW7E3rmpAy3YUahkh55w78/UaBzkEclvMk/Uhyyo+6MdQ5I3jBLcXV7cjzMkhtDTEi8iEmKvQWWk
oVIf5mB5JBB2pKoIAvnqrCmu1f9l78yWGzfSbvtEcGQCiemW4DyI1CzVDUKWqjDPM57+LMp2t6vs
Lv99rvuiIzqiQiYJgonM/e29Ns3My5Gpwy4JLOqghjY7ENlsVg1cFQ8iT4rCCE2u0mS4CcbCfbeC
hJlu7dfxpYfm8hb0yBmIKpO4cSeHA3cbS21P9zF/NYlc3NYNc/+hogrP0NOHWCv1V4vO88CjMvw9
0i35ZDn8qBQ89TUSCXBhRgUM/UeqnI3hq+83ztvMNHblloWAvxwG7Rsj0xUb13orwwEnaTkcehWa
55QqkLXRz1Q7WLDktzVZiB38F+vkF7Z8hazp3Eist8hgQ7tz44QuWzW5qKZF89AAeDobg1mAmc2M
wwDD6AZwCj6hoDRvqWCQNzQYxS9VHsavfKPpZhw749AVc7rt8ry8SWaVvpdBa/nYVgN7H9XGfKnM
tkcoxhCZRaWEb1s6NipNS9ZB07AhaMYYnZypNm7dWVgA9vlJbNMRSiNTiyja54j5544hz7Gvjeh5
vO4AFgbEwVOZ9NGpDZPqATzecA8itdwbCdVAAKDdVybE8VPdW+2hNQtXWzH8j/ditmd9LbMQ76lw
/V1JadOmnUVALMx11nXVm9/MngoaMm3T8xjThstwd5cnZUZxt3+CfEPteBfi4f60BOXBTnfLw2SK
iTGxgdinuo8OCDMMyjzdXvm2i9xEgZay6Td1lNtrPRTjch6BJpe+2R1ENUTrVE2RZ+VquI0LpPww
caZtUXfGLanw6aWjFeodgFV/ywXxzyNBpGdcDdLr1ZAt+Z20yyIb4+0AfGxTqhjSb9YVySNUypRo
mOTXog3V2rWT8sPQcHHMTsZEZvSFsRqtUVEdXbcXWxLQZdo7Wbg98FE6jCe+zXqILUWA6+JWRhxm
iPNAF3R/ojrtUjJ7vdELPXjRHX7/M/Tg9YhrtV+IKRInC/70yW0Tl91xpt9OY9/xoGgmAGKFpC4p
BUNadWXKBo17pesCGk0YmmeeP7QIgaTA9mWBTAuMAvhoZ+SnrmL8ZRssNUyQQX+RedErJe+tCcOQ
xx7R95rKmt5BL43o75pTR4h4cbxtJrDDuK8wKsXJnmcJWfeq0L/EjCF27O0JF3OyfJB13NwF7JNu
iP4xHOxIJS66Kakem7xzGZ/b86lHbHsriw7bm5TDXRoVTEj59digt4fpA89uPHlk1GiRys1hrwVZ
v/Eb2d/02NX3eqpfcS9V9TTQjnTBAewvJ0XSyOCsfMuTrXy13K741Wlz+9uE6oB5pG3Y77vBBxOd
eAWeiNkkXVEDfTWHaWzMJQWoLcNT3qfnag3qp0ziYSGatH8rqdxJAWuBNfOsWSMihKf6ye9y8g42
aB7HzCLfM/Gpf8sV8bfG7atnJ8gta6WKIPvVCAJnk1ejf+qk7xx6J6e2ZcRVG7oOY/6E7p9J5/nG
hLJNb1ol3HPsZM0p4Yi26hyOhFWh0TzUEnOKVcL8P7VR5/u8e3ZQm8iAMCvHDqXhO2yMobstg8Y5
zpo7fSVokHbXvi0e1zT2BYd0aDUI86b1SjsGS0+CYQUdUYvz66JdUrEz+/6qFU5BHXVu3ER40liW
gH4mTjpJ0gGms7Fbho7cEwM5Ft3VwMBJwJb0/DhvCXSCtYiMNwAoxUkLclIRDPcXyEbGcWhdxTI4
6Reyk8IL/Px0/QIBvxhyM7cdbUV5tHTjSj9R8RSDhydsUoc5SOVANx5tp+1Xo60xFq8Kc6NZMYNZ
wuEroqg6tKCoWWqFUUKCE82tbQbqHZdy2i5kW87Lbujde2lissyrRl8L4mwPlBOGCv29VJfErwBP
6/3o3qZBbm9IDRfeIIyj49cDX3umBM5QRs7KGvduqyMSRFr1lSIsvaUEiNG631b2FjNP6TVpM3m5
PzWXElHpkkxltaXWQ9+OBgMVCpU1bxhmd974sraf2QvoDyOueoqBTMP+5mRa95oVjrn2k/LFrFJ7
pcXuLUmJJubziZZ9B6WHFAgNzIfiNqY3qay1nYUbm2QQY2ifh3Y1v0dlndG3GvnDXu/GpVnweJsY
y3FrKiTiODEvPnvTtYx4WHeQfGOcerUdL41qZv+BztXdGAGHfErunnI0gjNINnQRH/vNhuddDn6b
wjemx9Nai6S91YvUOdvSHnkq2NErGzSLCXqMQaCa/G1Xxj6uvMTVF7asZbIz00B63NlwoYoS32Wt
xtgEy1Owfe0bgFXI13dWXYeLYTaGnSUmcFYJBGuItxaJIRRVRsVzyEQ30TeJYFnBTMxmemSnmi9a
XQz3vUiDR5EU6aPS2QMqDJjKw7pTncukdQ9zYrFbCUx/hwiELxdJyMA7WvAEYwQPNrnrmX5B04r3
cYtlFXuSjDq2mG6xRUsPmq8GtZCNC4YLmALWS6NyjqS5EqIfTr03U9xw0BKNE0Pn6catGGy7yafm
V437MB/mVcDG/2XGNRAr6yGw0Ik6PboBLSH5lGqfJbb8EpFBZ26Upl7lYw9d2Jn1Iude302anS/6
gYRX1dFQXhrzWx1OjIK0W6dkQOrSf34l2tJ0X+F2Kdp82AhDo7eNzrORI8IhSmW2SuPgka/FWHfU
JRHecbulkbK50dLoTBjGODWmepUNetvYtyQ8yCIsk8RhtpqlXJhswFuRMW7Bb17CzadaFBeggZ+J
gE+QT3tMHOdwUvqTUUMs89CuMk9Y6MWo4ro3ayMwxQQFaS4m1AGVwbwhFjZHsfE6afrIIBeTZ0ax
ouub9hldNvFKKyduy+33pjX2Cnyj/wCK0tqWVCLuMQSIU5ilEaGrQZGRqHnMNSH6bWk766lpZw+w
golw0Q1k0NrgJgejuHaTeDqbgg8XO+kqmtuMc0JZtwxXca3+6dT6N0fDH7P81zYQTKz4oECnOpwP
vz8Yhj7jGPI80S7OGo512ggOmyAbq7TZJda9Enn1XrKXynlk0wb/8xf/gWLBqdSiikTXr2ge5Pcr
ovbPp1Kc8ThL5jLaybGo3+e4zo9llIbIuW5y9/OX+oFhcX0pQzr873r6/SubKsJZbo1hxkuVepWv
+I1MIAGJPX79+ev8pXvs+kKwGFwO/TBxLet6wf900iZrMuHstYNdVzKHhyGjdlY3IhHlUXup6gRS
R++GuAwnlb2V12owVpUgPGt+eD1c41PKVz9/S3/9ipnpACahAukKrrJ/OPt3oqUBhFMG4XXiLyKr
p40RX1GmimybXApaQd5ph+R7Bsf/W9PT//Sjf5rHkRmBgvyf53HIiu1b/kMu5vNv/hjICfULoy4L
Z4ItBNMq498DOWZ1ghivAKksBWsu3+i/czGCYhl4NxZULcUv+l+SklIkjBXsZpBzALcs9V91Calr
YdGfY8QAmChS41dLxtm5YtF+YLVcuy6oIpjCs43vRzLCZoDCOV43PbOykmlrQ4fNMSAEIQ2nTHFO
gU7NW8qI9aPxcWSjnmTkCsG9VuMunCu8B2y7rfe51skjMHBTmPPK6VjgNkqfo1lVx6KZxUdsBCMB
wy4Zu4UgGjwt8Yv2xiZCfX/Es2+TLancvt9jDqyHE7UV+SoE8sDpHX8MwreVnEqWCU92frvAAXIU
3VTSH1Q6AWP5fNaXzMy/9J0OwRMny071I8fBidDxV0g8DMUnwLRr1+EHu0J5wmqhrDA6pYwZd2xy
7a1Wd8R3iyxmpB3l421faRudEd2y0N3nIR8N+mfSFiNdUFzfFW7Z59FsSg/TI05eWKuhK5ECrpZV
KbG80PPF/Cml6WEB7MZkH5mzVLDJqRseWj4z+gXfPFdZzJ28RHpk7lU8N5emHGLrMEjbfOeKTIek
cWO/fpitct5BRm00dbDrYExWcS0XpRqssdzUThmmK33Uh1OB1Izqf/XwSCnyNYbr62BlUGHYGtuY
Ew7AHWztZd/ZB8QnOJCzJxsSVghQYdLFOHfcoAZFuZMZ5vOePb9LsTPoAgnV6JMFYtslw0me6r2h
y7umAbOMXVAbP9DWy/ibi2v02+QLTjw3et6YGXBTPJhrq42u0BZwIfZLOQDQ5Mzr9seBHcHewr7M
haoTP8Qn18W7CC+VsarT5FbKol6JiPCBHybDuZmwT18r97gtMZMtp5LsKbxmuXfipFgFBCbXcxQl
m6QIzzIqx7vW6phn+FqqLyOX84CXVm2wd5zWVuR1udqeHjv+FpUIF0pqTOYuG0W9ZovdvBUUTb3r
bSUNHvCNhferuopLju9geWzjmglF48p9Y2A5VkaQsp/BartVefcljFXfenOhzIvGFTTZm5TBl6BW
4hDEKlsT/NI2vaEIDvFyJ6S9ckO4crzNi1ZevYNOfFYSOH9WOWRsE10kh6tnH+sN8uQSJFm+6wdh
3kTU2eJabFN1hEsz73O22BhOBIeuLnzjPZJHEsxmuzRgEE2NwbJT1hFSIWDoMfG/hHXorkla9xts
YGrFsD3fd9IuH+Hl3Ji5bd5e7+wzIqdY2sIgZFTJ0xxjpQkjKpEdozQ5TuOU4wqU4lshJ3EuzCR4
CcoI0milgNOSUN42KRPGKbKCTRz3yQZSob/ABk8d9QALqLRq9z5QGpoqaPSjk9hPsy7OuRET4cKc
fUzm3mSnUWlb2nSHZ7MqrvnnZByw6hv6a2ZO6DwdGGuezakw7iwAqCsJovabRr175rVcjXUyx+2u
a9N3aGAuGTdkvaXGkNldJL2l7kuaIRhA2X3xrpwpeMDsGwjE89r8FfcqFRpEs/hvlNoOTQ6WrlFS
m9n16W4QmNoTyus9h17XFXjkcW3kgbMdTaa0Q0m8dtFZ2NxIPEtu9K6NDtINuwfOmDiJuD4PzVjd
cltj+NanoztQQ28mvrvV7LBk0mVU9t6pNcC0rkqdD+rcwoubOtG294v8w46Eu0wFgOlFCWnEWjHf
pgxFyJ1vxXdtVjs7ko7jMuHuvpdaUWacAicd+cDwvaHFOyViOPqjSZrKtiualiHFLRBYjC9FGlCp
HnaEJwep4iWoUPMVO4S7NOjHvitGnOfKrodnTLTsP424OOlpmUCxs8d3bczJdOhG+y3AmMnBoZpX
RRo2cJN040UnvHSeZeSe+9GZL1NuFmuZkp/UMeIdqKIW95z15gRBqU6qdVE0waopKvGGhaBeqrEr
7mJFPpv4RkjcMe60heJA9A13ntjmfW6/GrSpaMuZW2tFIwh143Q1UoQRhMMyZ0C3cyi+WNhOb530
ag48fpEGpzypP4JpKw/OYIb7wq3LSyUx6LUAC7mybjh9jaa6vTdJtMReBQ5h2YgpBSck8Sv7I3Rv
KTlfzfU0dR6coa9ZRuKI7bK7MEy9OBEBij3NqOojuPLhNgV1gXDknipiYxHZ6Sj0d4alJadQyGqJ
TzH+kja9/hA3aXli3E2UbpAN2hiYgDvljthWHdS6YvQj1BhfDV4fRuJc92XynKHbPAdOXl+wb/pP
ZeJHh26EnhwyrXiUtZpWoSjizYSda+VPbYXQmEOeVnxaRBmOwe0uT+eenJTdPdLhgPgdqSZfaohC
nmWqYlWJUFwqJiDGynb8Yp8z66YpPRmmA1P1LKGIVepw55XBdWyHFzXiwzR7QmKEoji5k3Oa9zKS
1rvOf1/zCj+PLiBMB9xtwn2eZpNkkpp50Du5AJLVBE20Rti0jjaTvgffphEQX0mNtRDUQaQYi4/H
rirqNeMDGM6fO77/bY7/aXOswxv+2eb45uuv9VuTfL87/u2Pft8du+YvhoTMiSONfSgbXf57f9jV
rhtnkz2z5RACv8a//7U5Nn5hz6xjSLOZrTrflZGI/2a+SiDxh80w8iZ7TYUBi025yRv7/tSHS0ET
kx/2RyOb3T48zUmt69xFhqriKT9SDKAmZg5wYUOkOuz0iyRKhgfTqa1dM7f+fZo5/rzIefvXUjXr
jMhmHUfwVMR8YczhZEjZTulGTSoNw8uLarKMJgu7ipe97nZrt3WiG310SDeSmyUh0s/Xss2w8Yjk
GTdtkJkesK9qLXonuySJyC/tMHR3bm7hlsJNlDwRQR72V8B2txihG78wyqAcQoQaTDencO/S0Mnu
ar1lvJXMu4ZmClIDNu6aypzvhEzrO/Qpf42AaJ1nvx1X2mC0+6RkVzhSOeH1lhxXKlRoGBEjt4eO
RN8bpT/VFluNj+o+Q/+qeIpfwM6Gz1WWdDhzirhcGkGvr93QZvdnVuGdOVrxqheq57cq8vFYBwNP
+ap5RGmBqMUGlNygYkfpCaOcH/K2S3D4jL8m40gexOgTFgGtj45VlMcJQRuz+UIpCVuAiu/wMU3i
7MYZ+nCtteG8rzNO+ri2DHomese+wsaIDcVUbV10t6HzLA3OuNLjNRH8hKQ5nowGv+RWDAXbiTDv
jrkmKRmWmeUs8J1M96yM3ToBhue1yMVnhzjNdkKUONmVGI4siNMWYcF4YxKOB8uV7b3l6CldU+iQ
q1wvSR/Woe7sMpakE6Aysa6krS0xsOS3WiuM+3ZS7SvUhPTbhAD1oPddtLQ4AJ2zxtRujMiGGy/a
F64VRYmIAi5LrpO9GHXUr9EO82XOWs0MOYGQKWDcaEY9flS0z50RsIEFju3ouUYf4bXjxrm6l1z3
naB0V3tVLQmmarNB38VIvmil2F3c5k0vEsg4FaApP5sXmSiw5ANoJUak3nq9dw6ftHAsoOWNqmXg
dbnAk63P1F00wbgepeaOq57N7xFHkdqmQelseYSmX+M8iC84H3PuqWA+J+jq5SI2fe2dTImTLfyg
ke6iGizCq8hC3SGPLJv1Kwz3EefKBbUV8fLKW3shziGe6zEej5abiFWomu4U2aXJ/Lys+tuaGsRX
TJO6iRxZjocS/9uDyxDk7DDr59gUbPrezi8RhQR3DNz0VWIaLVJ6P+O7ljK3MdtVkFpCOkGWVtPa
GFHJNQ6LiDatHUEZn9mjrHfmxMN5QWoa3ZQdAKdchPTsiWWkZF/D+DYPKrGCrGKuIq0UJzuUqKlM
ckuP7ZazQnitzlmQBec6VPrSqizjC925SMP8tsfnxg9tlGmnm+4tKzEoYcxTysNiGW7ZX2b7bu4Z
tmca9B2v1yqzX8OtEtRkAFMhSphT1KWh3T/ZMmdQZFuFX3qqqnxWkojpxpwVH6kU4rpHzcaTMdsZ
T/nEjBIaT3rtKegbKtJjabo+kkEwLo1IxoUHmLLS1yPWcUy4Tjne6qmQz3Xj552Ht78uq3VqFaYY
T5LU3ognwggyZLU1O5Mgc71gmLDaMg/sGnHvEzqYrMfAzsr2rqV3rScJDwQ838+lDj7Bax3C5+VS
9Xoy3NfxGDjvKuC8mAO6SMVgPmYg9Sp75ZSkw9Za17Xxx4TMIXHE8RXVPLhQfv63D/infYD6rHP9
zyLZOUnfMJ1+vw/47Y/+2AeoX1CmUDB0lN0rbY8H77/2AdfHPYhyEyaZDpaZf/rDaGVf/wWZ9lpj
xv7gD9OV8YslrwUQnOeuniugMj+YrH5mujLNHxQyCRub2k58V7wDifr8gxRc94mTj5as9qqlB9Eg
RdvCp1obWevcmiFO8Z3p0gy0oJ5lNldJDcHyMWxNkCi2pSNvjFpdzsRyMjfyNxqmpvqB82V6cAjp
x5eWwcUX+E32q0nj5D6UAfSRIdaX7hUuW6FrZHsaDZO1Rb/9su3j/BiXlVa85mFZnPqpKwFiTpLE
0Nx7wUyj6ZpO39p97aOJbDC6HE1LbTVZL/0wds5lgsJDi0wUHuMrj2tlWCwUHmXcTvTWt1r40tVp
k+FzKBJaP9EGrGNrirAN1lqaCXiZFDOE4wIyimPgwA0RL+21U6VzeQMNio8bUj5kg5OagFxumaHw
1FmRaBRaBpON+gewxrrv6iZaBCLQjUNXImMTP+V6Mg+bsm4g22+6gskVK7H0JNRW8T4MlF3OqyQE
ks5EDRGJEp0cazOp746U6LSwutyAY+foxIBGBsMwTUNnxoiw5GGiZjAvfUDOFXKXHrJok0Yq5vhj
9qepMXmGM0Y2me8UHJhsnT3JRk9Gv76B66ftBDHiC4Rif8EMEu9Yr+BeNGFOGafWbwLi5PeJZnXA
txqQIDSxD7cyhQNhudeK8zJOVohbqTclUwjQrqnWbN6SI2d3Y1M0KiMh23abJO8xUlR5YS3SPu12
Tj96uNOSdZblxdLARX82dZfkf5iOS4uFjhOZaSxiKyi2YB78W7xd2bOfawx0E7yoi1nry3MaW49k
zYJb2rSbC6ky+5azeP8awpXDRCMZE5XheMv9UKwn6t6fgAX6F2zdE8f3UgPF3IG28G3dX5Lvsm9c
N/GfwnI0tmNoaZS6wzBZNDVWsN6ujaNPHS88I3rXlhLtbnoqr8FY20+tx8qS+T3KICwJslbB6GFl
M0YPGc8evWKa511e6xYN6mR8ybnn7W7A07AZ0iR4MiA7HtwZ4WMhS3N4IHDUTAuHju542fH8/yYH
ZfEwsWee8wRocgjBBR1d2DbxNc72rh7Mh5ji1CbulIEqNdpHiZmQeXc0pzgP664/d0GgH+Q4Flul
3A6/GAyGRZc29W2YWvlTTdxq0/t2+eugh8+yqnuvTR1nzzed4ZAnbD41pXOap3S89a0m3BPUrB8C
GIEvnTFn5IGHUX+Pi1ocNJpz40VVGfZ+SEd3reLya+9W/hZbarVCggMERybt3k2c7gX3Vfo8JXP0
bAxtdJXlneS5whCPpMwvDIt1vRE252kywe06KpGKCxRMWoPTDVLfdM7d3NwPI3FLJmUJajZ/q50l
0EKy83OMNd4S0SUH/bwftZKIRhEkBncxBtLQdMZ0EbVas4SXMa2KoSu9wWePzXVpEYbSK61DeOy9
BzCjLuWtk6k/KVjC51arH6O5vo9Lzf4YTcYMC8IkbCDNgdOep2NBf7DrWB0ytutH0SqIOnHjL+0o
2LmqsU/TUFf8NLrmfkZbW5q1KN6tji1JOczFhTDK/Gs1MFrHqcSu0M2GEhk1UI8UXhGDq4j0Xl2e
ZAlnNzgpXXavLYm/HPmK8XBGnDqRZBPiEQAfRVRvDdT6rymgD6/pq6PeAVAyrWFchn2HMEVF+NbQ
bJ1cHIai42e/iSKgSDC91eGMJCoUN9CGtXVdSC0koecQLImbK5ajle4q7UZ50zcRTGuwWoIEcjZQ
KqOzjbwrBgUgOQkG475vfedXSONY47uoA+b9WfdDh/l0h0XcQTal7q8z6Wcj60HahcwF6xyq3HgJ
IJmRjnRCiEgD7hIbJ9QDHPLmxg7cbloEnTEsKVm41mVH4Q6yKpVfJRPUoyZ10h8R1g0Xm6HXivEd
YER+Jwdr2lGERlyH7bsXxH4DH7V0N22lxqPWXsmcWCTfVVGb3wpNfURlpR+l3TcIcBUbxtSNV1WN
Lg9MKTkhpDon10iSI/oSlsJ4fg8FzO1KpMVCjeNjIep7to7Cc2QdYni54tax/68jSbpIYLG6rWRd
rDRLR9xTcEy3gQZPI+kD4qiRv6zzWj7jkFabmJPRmt/7ezznzl2lNwMZlLR4CGzJCkIv9n6Ik2xV
176ZnjCcBp7Z5D3DPhFsNQoIsSVnOPIUk4Zb7txsmQt3uER4pT+qsSGIqkNdZ9ujnKfA8tWedzgt
dURdrzBLE0NJYmaXzNdgW1A4vpOcxDyBRXJJujg6argw8T3nhFC6sVsqDL+vCJzhMnWIePR28qVt
5K9xBdGEiMl8hKMUcHxohvCinCpjwFBgCMlC3ZuMsfkmOQqvOjl19zFK7Ar7IfD1wEnWygHZg9Tg
32MzaW4sYbebwTUq3gXqfR/EhsSt6qKVKT2DPFSH2m7oDhjBQ6qXgGUR7PlSgfNcB2ApP+CqyRVe
KL5Xx/lC7O5rjUVqZ2g87oWdJMvK5P9hqXAXE5PLbR+1YifiFIZ/RJhWbyN5RCiP393YIXuWhtoG
8iwKbeOnt3Gb4sPDcr4u27iC5xYAO6lSd2vg4lvbIzsvjSKWTaKH/SECOc/vaCwrnNGathQToNOx
LPqVQcbvvTWHCCRXSk0gjqBuCq3t0BvkcMwTNezlNlfE8zhs6utCmu+VKG+7zmHrgI7gMXHbsERr
TAe1F4ncswhDK4IvP7PDSNHRE1Hc2GV9a19pMA2d00PGABNtcynC/M7RaHPGmx+scwaRCwijNARF
ub5g2rZv5jRY+yo9GZmm3bkNJtfU6twtlthgiTn4Fv7ohfRquG4p9V7McDk8K50AMXdyidCUbhoO
7ssW3vxSBYVDULeTm7w3wCpotnGmPo8UrqvZD5Daoy0J44IEmvyKywfCLWj8RUR2Ctp8afIgS4A+
5EZ3O+jSfY+yqVrZGrcf3r2tNfY5PiMmFMDkwwXZRIJYbtntxqx2t5zVNdpDZmefEZtNI/ML9Z2P
/ztL/Z8CwAYBgp9rqv3bx/cnqd/+5A+/gUQ2BTtu8IChQ0j9icOJk+VfRyelc3SimY8TiDI5eEmE
1z+OTyb/ZFoOh3ssCZ/y6n9xfCIj84OmauFY4WU4I1Ksg3PqB3dQ2Crupro0Trbf2E8T6G8mTxL6
nTmn19BiVlXk84s9xqJKLgpZwUmawTcNFu7lTm+qo+mLTn+hhze5Key0JusKigrQYVkhwXQMLJ6M
XvUvbZLRUx5MaDMldU6e2ztIiywn5P+tMO833TDJu85oODv1fn+ea9cn56fl11nqXNuAMPFmriMQ
RVs2JqTo64Twq11O7cZyeYuLMkQcJMFKO8FSY+29qGmyrXU4kh/ZYiWauyWVquLXmN0Rq+SUJB8V
1slzFJh9hoU+G8++z8xqQU8on52AGCkLOnITe1dMtWJMLTuG9+ge/KvRcK7Y0zk2EdYwq+uTOAft
lWXTSPiFN0grDGhtcGZVlhm3ugNl2CWFeDfHSX+uUqxoMTSMJf06DEr8pug38VDb28xN88qLFYvU
lu4Bgj9OlzC9UTU0wpOR6I9tWbb2XJIoEUVbbX1pRt0m83XYLRssZZwL7ZqCMrGkM7bOhZfAn75h
753l0mOcpu1UI4uOwWNQQSaLLeXkebKKfstpN2WqGuOuT+hGqfGlYPMzI78fb5KqVy71qWlUu7jo
4BitkZCcYNEZZIl4QgOB9Jk5TxqJzkLySDeb1sBBwbjVbo8NWjAsboI4drEVzSD9g14DMFlWqumv
N449b+Eum0QbxnjAYJlZQ9rv27brSnZuUxa3BizSpiE4mC2SQR8a+RJgDtHnV4SqKa8/2qFq4bGb
lOKm/u3/Frz/y4JHB9BV0fnP4tFz1LxTGxt9Bz34/a9+X/Mc6xdHoABRcYgnkJ56lpjf1SNX/8VB
ZUe9UYCGr0LRv5dA1CPH0GkW4190AAe8jd+XQFZHKMbgq0xLYf+jDPO/UZCuC9y/ixqUQ3eUTXuU
zl3KKQP2+PdDJV0KXDRmaB0+21aA/+FnlhSKzROnOu+zNvxPF+hvzKB/94L0kgKr57zoWJ+db3/2
LvKpS73MzAOzZWcpe6rZZpcmdyt1qm0wNfLm56/HA+ovHxAfONcLYDNtFD8wHRgUzQ32N2xIRWi9
0VInb9DB5UNj9v/UHPi9CfLzWvJV812zgRS2+HFAV9MWFnSJVIckG6iysemcNtuZimei7nRActR7
smm3uGFjP/6D9fRvPiV3ksnd4ODjsz97Bv90Vaka6yeh1erQ6LHa5U7JPAkhnQAVutI/FcPJ70XH
zw/KHSjRwSz8rrS2fX/TjAUinD1GisO8xQux4+TMOMSCVri+tcmaY4Mpwz3wVY6OcK765kVJjBRL
EHyaJ/Tc/YeiyL9+fMqpHcvCDUsNhLqCRf5siGWw4GMX8hUeCMXHdRHiN4LE4+b/87WuajBiMFM5
W/1wQ3EwEWmIAZf4+0C6TWkQp9tsBPGkl68/v3ev1/H7HyfmS0Rlk1EzPJK/JGpbog5W0akDI91v
jc5Qo9Mz7TeHwH8M7v7dtWMRIgbMi7FK/fBlij5WdquninxAA8rP6dGxHAs8kJwTDLw//0SfIPMf
P5Kho/ggjXMJf9SrHUY81CNI4wB9m6OrASPsIH2tQVesm/LVqRLzTVkTP9Jri+OEC5C2FN/Y/cPb
+OsdbNFmKT5dquK6k/z+hvF1ia+UFMhhdFqdBGAucUb5rnMsiUN5oiJTtkoS/SpizB0G5s8fr1k2
IL3+uefy776B66YYQzffNK6C799MkroWhQUlP97eH++EgJ/w2eanSoxAP//gf/dSFNuxcbZ5tOg/
3lFj6dQQ5CrjEJlc3t/q7hGoWOodi2/i5y/2/VLP8o3/hQJPV/Fksf96+5ZhW6TM2rW9T7fcTHSz
Ll9zIyXDPTjjpc8nVoefv6L8fgm+vqQNWRB/hMXdfKX5fH8pS+KkhGNtdy98enjZ26FVNYijdxbs
iTssfHyvhjmPl9CJ9QfoItiAgYgdbBLcwxLUSbWdr32anytIq4izcwPotPb5oQZHIZLFP10kQgjf
/cpNHvzARG2eGVTBGtewwvfvmf1prMaM/EuTimwtZlovisjSyHA3SUewmj11AGEuruGh4VSYrBUD
Juu2rpl5rKCc8B5Ro1h7fTNoPziqtx+jzqSHRMzM70qvNFZeAd0bjq8c6DmTARNxKFrjHanrekuL
aPtRM8va2TjyamRo3dgNely9tr1dMAlSxh4m2YDsQGjkQlicLlboTu4T528t9kLXr+RWMqgIiIqH
9bDM3BCSWopfkXqmLjLgi+QVr+FwpRGfOTNUnPCwT5BTQkos5U0TFtwhpZLl6/9j70ya28bSrP1X
Or49MjBcTIvecKYoURJNUZY2CKVlYwYu5gv8+u8B7Yy2VV3pzn2tKqMyJYogiPsO5zxnLN122mrB
5Dt4vSxSvRGW1KuxNkiUS7OofU8Tsl5dWZjyJjfi8WQgE3nQzBYXKXSAMH41Rp+PzJ0sJ8XICgvp
ck1bL9rUeUtjk7v9GjY3Av56bww5n9BEx77R8Jhf5BSYu75yq1PtYIqxBxdBZxwKhDFYHeE9gc3J
l8bI/BJNHG2O8rxbEaTa0lKCKxrEwQX7T7wNLKt5r5sWxWaJBbadTK6PD+gPCXI4XcyeqALpCz4n
in3/YqAbeU9zANwoSlsEgE1gMGEda//SQQ0jfCoAz+wHdDgA9kfjPLVcN9HpDHGvp1zBSc1OzMmI
QcxBtu5AmeAFHZE/D4BSYKIR3TJO7k00FyZagnMtRNF8SzILwYfl6Kh1pmu4Lu0iI08XCHmEAFO3
31wn5WqOSYJ6ti+9kS2PHrjgIOfnpQbhp9k2oidtF0U3fwyBGvP0krH8u0OaRMYdHI4ArCbPOEZa
TnjfaLOdXAalR0qfOwrOGxjCTIqNwuJe7sG7XBodIO3WazsinnF7P0jD4yxCeE+QIugVio62YF+7
lFY43U1uhhrSiMlh7MvKfnOiDt9dg1acwfxo1J9CazJ30zQQT2iGjngt+r44e1M83mVVn62qRpWY
PbXM8PAH6vVNjMJ1HyJJ57dkSgHqncpupTeBc86yKcYp63h0iLBRxiN2GP2Qi6iUC6iSQF3txpqV
mWxcimk8p4BW14CdpLxJsThTGTkppCS9KR5b2TDYS4Iu/1qS0PfNE+Rg2kAfjr5jIwQcFXCKJe2v
BLgKYHY96BInKg5E+dnJ0rrZNPbofFGTa6wa6AVYF3TiDDBCuQMuWBmvUD2wFSq78ugnvTEsi6mJ
XkML0bJb0k4DyoIgXIzBAe+tC4K/GZwXGUMTQgcyvTrhUN5Ygt0jawUxvQK7Tte2bU5LvMl8jF5g
98QRDMUrAlG3XRX9nEip1+52LkZRDSu8p6u6zjXm7AjLcDsgI4eWPj+YgkVR6sGpS3EfF2kl9wlh
vJvR7savQVgO60iLtcfRL/PPcdqD6BmJW4AsxUSigrfqpvWb20Jj8mIEswE0qCXmRWOTY1BOak87
ChXpPP6tAMJhCqDRWDluZqG9TSvMK+jiHdcLy/mTl8Mtla63Y/nPjpVMKJTxQcAL4VwKGH+H0d4r
SS0CKx3Npj1tbeZl9yRT7HLLvmg2xEtggI30LySxlJ/9LIaD6Rtq02jAleEf6zj52vyRU2lip8Xj
/dYRqOJlqPOJ4s1KbksoPw9628kH9lbc1BpBvO3bNTheMxO+Eg0GPrUmPcBMDvBIKbBNS8Fu4mnb
voe1zgOpnHwWKsSZsshqe/9Su50K116nbH0978RRALDmhhfEunNamqD7XwJD4IRQlbZ0x6xmG+5z
HnudHcQL1lPl4XsUKKI22WzTuOURxNOYwkyWPG0VfVTTsKdYOf1knHsp+Op3jIJ2Qgl2R7aRyhcp
uW2XJfp0oMVZkb2YuLKp5yJ26oZV4i5h39HI/NVOIk9+G2UvFg3zkmCduS2M9EQMX3NvIMbOTjX7
ma2Sv0f93+yycoSPV6gQfypJs9GfAFDeEklUiy3ikIHSyOPjM3khBKnipyytnWdG3rGvE5gJWZyu
o2HApgzmGSBvIZ9YwuUunAAxPPV2nZ9AbXwjM+CzMoVxn86kXZ6rbob/u+7WopPmO4Lf8B3jxvAp
7Fw+Ob7xrJNIiPcXInSJH0HTnI6LKmvcG5hODUz2IZM5uj2e48sUYNqwg/KlH0RVjncVw6KTM6kY
oBuSRJgyfArM+5kngL6H2b8mPSG7U3Ut7ieWwvcot7pTHnvVko1e80X0WrYu28n6s/Sd/tDivgE+
Gpixs2g86OgpponF0E2YV/Mq43GBuRTsrSduiBL4M5Da8GloQ8wrXaffQai0X9PBwahC0pvPWTlT
3yrUiUcf6MRdrWzrRgNY4yyiPmzezJjlZu5a/honb3cwHF0LFoJFeb01eORtNIpZWFmEIrEyYxqv
NlFWWGcnlXIH7Hf6JFGQ3+pjB3Ob5Rss/HB4gXRZdWu9aUR8QwqpspdeqYPC9wK2PUdH6YPcYkho
dnS52m3iTuWTHuPqAmLe4fIyNVdPdx03z5FRmfxm9FVz10nZbwlMGA9F0uTZSvpR0DDUpb0gS7ja
srGGmSypLDQyI93+MTR7UlYLMACS+zKrX1LV4tEfMxsTh8lj1NJHwNwEohTDysyhuZMpWZp3rYsK
fDEyMvbWXuZC/uXp+7U0SSnbQBCYQJyFYi9EBbYoc6Zd07nxqcmN6olNWXOBPSDWvcJJMDF/XaSu
g00NjKKxUPhYVpYkfGQJZyh61/OWc6jVSQoMUJtmK8GleuhBUm9R8bn10gYxfk9QqHrS60G7s+PW
CjHKYVj2kPq4CFMLe4MY3h6WpRlD++24d7+BpFPP0rPaL6QZuO+DA0Vso0unA7yQGdipkzJD/hoQ
U/0N6lgVr+poGrud28pvdqTCB4KWLU452M03s0WlBE1ZVKtIxdW4wH0B1InT+V7LhmRtQgppV35I
zR5OsycGRKDL2r8TrXdIOxZ6mnD7z5Ezlt3SDafkXseRpcOEKTLUAxnIgwKI5GOkWXxqGQMkqAuY
J1R3UREYCvG9g/2PkO53Qro5i/2nbmzmy/7gxs4A2//+f3Ns7e4tl3jL66+/ZLF9/8kf81BXRwBH
RT6nsJm0pz9moa5Jai0OeMolGrjvY9K//Kbo8HVEcwBgZz0+U4OfZ6EOA0wQToyjsIjq1j+Zhf46
brEFvmV+ESPfeb3EJO/DUEBojoJxxSg+nQ2X1oQVynTCy08X5X+Zf/7agf94EZ/1lw3fgv+ZVf4/
Terasifo0/fIEk2RFwDCnFaR27tLMEDt+u9fijXZT+Oj7y/FlBXJsWAcaVsfXqrMkfYm1L47xbZ7
EXPuHUwTlrgxG6qyMG53ORkFWzXZYkEmTPmbl/+Xywnhmj+CaSRjJcv42Itzfnr24Jics8VwNnP3
2YNZ8vfv8GPrzPicaSvjW1pnBOofW2da4LHTA6Oi3BjOHEsX3I3lsmMcgU+1+vr3L0ad/PGCwuRm
5I4VhJMXc/Q8Vfrps0OlBhAFT90O7lZ1A3LLkEs4UflNaqNqznrxJIIBDYQIq5bYUQuGPxWAjxgw
T2t6WCwI1K4Mg/1FlGBO7QbXz+mpkFehZM/CkkrPTzi9KkPOLjZ/UePO2IOft/40k2GLsLmFujO3
QnWrm5ex8Ul8H30SMIndsY5R1eFzi1LqTn1UlxEn7i0GxiFcMJJDwgH3Mz87oEie49HloM1rcFFh
ad/bHCMnZ+b/oh4keTMEE9H1hUHAKUUw2CAorrqNNLBDCYcy+w6ePWDOPP8m3OyELPELxt3HtoZ1
MQgvv5G6eg3RevASibPG7EQoHJGEq1ROHLMV6bZ1gfSxSYav1HNgLpPonsGGhuMV9yyCj26NtcE5
KsJrIBQ5wQ37vYuroQhMopgTt3Hn9KT+q+Vo/lmxoVmNRpKAyavCc+sQI9d5+DGoJFCThqA8hqDf
wWUL1omuojsEmtSqEHUDj+A8G54eIshaa4mKHsbQhxmXkEEWU5efK5cA0Ih52tL0YvdW6klCSKM0
MAgXlGPOkyhc7TlK+/q+KA1+j6eUeS6NFCdyHXc7NupYUeq6RdpQ2dEhyKv6DoC0vTaLCvnkQOQT
uvHkoSrLcZkMhbFGNmtuOMz1iyhTjzSeSsGjj83upYt1EuSW+mjcapMbnuMIg2IR07wGMHtWUeXM
mLvY8PeTVge3KLPqR9S99UNeN7eBP1ovwG7asyCeZgcJ3rgzlOXs8oJ7AZ56vOnaQm0J7n6JsJCO
2IeIEUlcS+1EE/uPuhMmW82S9R0c3fKhy1AVNd14B+FOVktfZvqmHpgalY6NdhGyGpMmZcfb2hfd
ATBPuqBkAY/sNrCzrRLfROsaILFCmFopmi/HflY91Ns8mHfuw6Mc0ye82RhwGAlsBdk3BxS76SJm
n0AzGQ6PWjAYW9OK9Z2hy2w3ki2yZ0hbHUZ6SzJqQ7u8z0fODe5oYAaMUEL90Qqq8a2BLbTM+NLc
ojTSDm3omFtL+aD5wawWlMZFuoGS5KJxrng1NIc0kj7wOcokRT6gjEb0iF7wQiJuAaE49LdhEAwH
hZ126c7gYAdi4xZPSsB3P9cWpgASK4IOi42dYqx0suFmMiPjVrG12gSJ419KAnow4MQFvWr0ZgXW
s29MJOW1rX6K1ajvzN56JR7yVvOy8FMK1XeBNYrvdjzdtILqCNlMvZgEWW7B0KN48gzivabkTmsq
IkuqIFsV1fQehx5ZipFOd+IFYb8PtBDjsaY/kvCyaVUZ0hdBXSt9OWynlF8bBk71VBuam/N4GrSV
rOpy00GreqMmJuErks66UZtKhtbZtqW/LIwUyGKB1O6h06T1xnPb28f5YJEIFOHZmY0rUUS0w8IW
cjoGGR0WKShyfCoNL7vlgTTtDYUiFCPMS10iYzR9T2OQh2QokwFhD3pEyHexjTgASG7ECL8IQwR5
WW4Uxyb39llvPqU5yD0zMMjwgE4kmAogttSCFaM67y4M0q+B8gmOr5q125nirdOFRBth9fe0srm/
sDO+ezwSnPt4xK/jO0a2d3Kz3lkePpNymIbPsHgtTOU1r6xDtBrhlvMFQsGqZqqAlj0bQ6Vj+JzE
ozUlDpwhGBZGlic0HXZmbRGotmsH/BPfE0e9I57Q7tOqYGINoDwFTnWxI5vQNB94Ga6nbE6FVQJ1
BE8PtqUIUCaX4GkrHiqY1VOP98rTdgBanGWFvNA1LEx6vc/nXgV2QsSF555RUKPKIhdpXZtiJLBn
jHfwwAkEcfxoB2yTvl91NotL2753YiPdRVoYvnr2Og/jcZuNEZe/j9STwZNrBVjWw8I2ZmfLQ81m
6wZsPlRm5idROWtnyPPnFnzqqwL2fnRqZ3puCmtFsDjRpYms62NnyJaUq4Q7b3STnUgRgJIaq604
PL8VaWNiua+xF4SoOzkfh32PLnDhV+DXnENr5IhRVmbWdN/riv8U+b8p8kEIO5Rx/17wcInrMC7i
t5/r+x8/9Fd9b/9hCoffM9d+QFtmeNGPGt/D++K6M7iIbcccm0yB/ZdbhoRm2xaYtubdDaqDnyRf
zh/8NsuDPkuUoonK/p/U+NzkH4s4Xh5tGb+Sv2LWkf1axOGe50E7hsbOY5SNEImR9rJGbUGi71jd
xgOAyyJ4HQvPRruM9/5J7+CuCp1NRMx+/2iVJPr5dW8RLxgYwboGrPwQjaE8YGjNzmUxIqNmq7uv
gvYcsNFjBd5Vb9hE05pGmQv8hCWhuJgtVlSZDzwGe1Or323C2w5lFPq3ArLBW6FjW1kyUbffLIlx
gVZEsHFxSu0rsSWQcDlB1VffpWtKbmLY3Ef65nVNjKkXquQAtFJ6W6cPijOMWNgfEIAJEutaE9yL
GZXaWRO2bBcT2rO19BgpunzRFk0eV2LlMl48GrXKVnUaea9Zmnkma5je47KUoP0MNYQYfYyO6bSD
FxPGEMBzb8BVglVULIIm/VPkU3EIB3YrtjcJBPIi/Qwrs1jbRiBWGmqYZRZYw8U0k/GUk+MVoszq
4i29iXxAPq+7WxVEYg+6VXtpG/hmHflDT5HOGDaNEe5SsrCmubCThVviOgoo/AQgj2CaJMCDHPjk
JC159rbmPTliU7XRUDOc68rjWS8FvlCOYPkiQuFhxmSbw8N8vsqpwbWI4N+e/dRGIDuaA9E/ccsI
MyPuiF2FlTFHraGeHBvLQpHPqJIZrcU8Il97ds8E1ot8RrJaXVFFXDe5Rp0x173+I+NKPlfSDJmn
ViBwQcpHOT9jW2NKfVkoort8HBlLu82DSwJvPV5eSfxtL6j7syhkDxkS8XfxgB91y6INWB51Gqbk
2qOV4NYUxhmGOG+DtJ54S45SN20xHVl7C+fXm1QZqxWmK+wSsAVPB7+YFx1jbpQHWhOWY4mYeEPu
fFHMikA54qWmLLqB4c8fMOAjCNdumHB18z6QLzhMOADDgOgfti3gW1aeIjl65bmlYx6DHrjepmkD
Pdy3smeRFJZJ+54kJcJ7fCMT4vr510YlB9w2SxLG2kiLe1JxHU3nX7DD5dczteOfvYkwhAWLNK5g
PSj+n6lyLWKkcrFXTPzZ/yFCfnHI+AFaL3kTQWfqDyD5nNvrKxKrzAIJBDMLzgzazqLCnhlTdofB
ZahTtlKoFtgSicEEsFrXhnjTsWB5S0GRe3B0FtgVCRuEcduq3oVxYovHMOn8dWrNwRkxNKhmHTid
ZQHaiPn9oZXxtsacHWGEz+iZ2OdRu1z/SijJXbhj1BcXBM1Qti5s6XCXaWwijn5Ngi5K/QbXWOMM
fM7wnavpUzuQ1rops/kjNfX5+nhz8PaxZVWC64IV/lgTuAxVOsYh4/khC2AylWLwQho3xHWt7Q4Z
TyjyeuudyHVj3MSVzL5NE0iKReJo8z1lmLgeQlvz8m3Z9QP7cYPgePKSU7WcM5OGVeubzC0nZzjp
12V+MsoXizvNwk3fGWR1R0XOQS1I4W29bllK2xsXtqlVhLmwSF0zpA0ttEENaTMM9A6JP/oXPkxy
aOZZzymJxpYsz1kT0oquCbC+mwoHim8hFPXyzQT1fqn3of3YxW3zJdEsw0L6z9cigxL8yXMw2rkm
JI+FWZOOQAVfardIBjTeXZ5CWp1K4k+W7VBn1sr2C7YXXLKeWQnzpt2AxupLxVYLDkpRenOA2cAm
0yR2bR+CQ9pbxXx9RxUFbFpcniAAPHpeMB/uB8MWazx6ZrjWWmug7SNgapHXQu7BVmOqy7wI/icn
xmNhyOIE0wvqN8ShBFxZGplPfjm5DM3r8atwc+smqNt4l/Se8Z7Z7nTxwk65G3yORJLXTvzVwgNx
7mx73Mu8uOoBUAnE2hPOlvoSmaKh6E9bcr58L97iuEkWTEuzW0MVhDP6qiA2Myc3DA4VmJiQuHAL
M+OByQ0msB5qkliQ4gybErsQ1s+AbTjjGDLtpzq9A6Fsk846YNLAaWc6yziY3Fs7rI61U+dfmdxE
Yg2Rss8WaqzGm6JV3jEbtJORg7pcQ7uwGAV7fWPcZvCSqsdJWNG+1zHx9I7aTL3Vr5oqlXdDV7DH
07rgoejhpFArYojQZHcyiuKzFQ40xa3fTNjjURvcypQ4jaeAbdWFbNf6UzaIh8juqxPyBmhLYWOc
AhRenwq3jRZ4n1rvvmImuIvdTK5BFeqfQ3NQCJi980Tf+Nyhed6WuMTqrT0U5dzgEIm+62s1f/GH
HVne6LGl+cBiv8ScIyPqcygztwOY8yWrqFZ/ROBQrhUYPgCkkNCaBOcp65M2kutsgOW1ioJoeA2k
yjOq/M5ONnredfkOLy51v2YI0pqRG8AT1duzCR/iJTZ9nX1rTCpil4gO4IEm971jcVcPVvKqON4P
ODu7Y2vqr0PtVXeymWCOQuuXDhbYAFky3eEKYbP5afQBtbFwNh5Tw2m/9bgDX0ckodWbavWsf4zh
A4SHFroRe/G0WNIDfjbHKXhkKxGsUidlVIoK47ZvES1ksAV618G61ljaPbMP+kOTCBy0CPnXrAV3
U8E7XQf2aD4mcdu/oLsJViF5KA++9O171bGpx0aL+h76niuPALXSOxQBZrGKOl17FGkJwxqg6ZrL
5TKzAlMsm7x4jbsW4m0pnwJ00yzc60vLkbiOEu5T0jpfDDPcJ0PS3GqjLT6DjQd676ak1xlBY6wD
4s0PBBRDtPfK7q5z653XDS0LGHbWwI06npqlVOJ2iFqSK1BYLc1IWBmxhGbXcvhpR5ZLJm6w6DYf
vJKsTOM5QF63CDMnX9RmKQgXaNOVw7BvZZBEzLNQkgWlHJ+Twg+mVUjftCgcjvANomFdLUxTWo9I
cJwHzwfiVNZspAng6kveT8Q6e1IbzW1xh9WpvZBd+OQwIjoU2Hex0ym5BElrA27J80+wuoBkJZQf
G5OF3kqZGak3TOq0Rdc6drUYmyh6yFVtbZB9jGe9rvvD2Fj6M5HaPKCw8t7xBOrR5WPHW7U5mOZW
h8JWdOz9W1PIA2Ca6hTZedYjfmgGdA9FHIFuKo2bTiQdvDBHX9WBs4d3jV0wDccnmOOBs7Dz7hJ1
0ecEIdPStg3MzCGzoKdegiF2G0UoatVYN47M1U7pIY4lH8Cx0zl8Dm2dDGhoch0GjOd2Tr0Z08jm
m5C3oHMVU0sRE0x9YJWJHN/Ns61kRnmRPm+8x1H6KUhKdwPOLEjWHIfDzksYJzK2xYYd0Nmr2jhF
AZQphrERvPkxbA6lGIXFpmrsDqoW5WYwTWVt+Bl15+Y4CZcuz5v3pOqcb14WDWvoT/a0i3xIbtJ1
q52Pu2OdzaWVBIm7yPqxYnBDPumS6YADc6OS66ToY9bxXnc3oOZdBWOGcbGv+lUKfvUAQKY/To0n
rSfOt/SuLTIr6gEHK5I+W1DlTWqXpy5XoXPK8IVPWBT8etG3CWVBMYg/Uxw54cbH6ccXSKcWTB0j
vQ85ZMM+U7f03s167FJfLZPGCx4byoCZlCZ58rIJ/uzmPcbvyWKWQezTS0hi3WkKBgy8eRhtKrA6
t3Zj20eCHwim96tKAy9pdzcEIrcHZVTj1iti9WDYbXOOhvymGqqD9Ca1qnwTtAhe/S/4dfRt31b1
jdHbwbYOvQuF2rBxiVvDzy0ekx5MNGiuNE03BEuCMwRyMBib2J8wxA2CeNRlyUKWJFnTmU6dpcs/
VZpnDOJ8EywjwWHYsouOC2IF023a1Vr+ZexVAwFxnO7JAK3jNVRAuwOuL8+yGwuiyZjqisDc5hoP
t32gUNBElnsinuBZWpmKDmyS3eDWKvS3dvDlncKTAn6Fe2GfDnHA55yMTInTJHJPPv4n/TnO+ad6
WNRpETwgNak2NuwR1H1LWw7PUyRKuI+1F7oPIa6iB06/fZtzgg67nzr5/2Uz9XGZwg7F9iwfigTc
ViE+rr9Cf+hGM6SuZUEr9oNFJ2rHkXmeRrd592vjd3J5++MqjOw1y/BQHKPYFJQKH/ZTwKZGYKdN
uStw7t22EaV7w4P5LdVasr3MsvsSZajsj2HvdSS11o6FdKLBwJzfJXaS8eTjiw3esRD1fV73xjFH
0CFvarTOlz5CQ9enJQWgmIo5ICV3mnc91C2fhl600ycTJUa9rlRa72JsNi+tTOy30u6H9hM4H7vZ
TC1pDc2SZANLvDJWxfFKFB0NWxjYFrV+SC+CVds4o32QLwOr5/c5NvabB93mk4VHFPt11fDfO6Yu
X/QcFzFTS5D+87NTp8EytOBx0pqu2QDcJFcSRVK9G/kP63tRSsPZ1pGBKq8xvPLl2gvnTvU7e8Q8
7fgfPTZoMx3Tm2BSw1YLhqb4sPNMqZDhAejlzh7nftmOE3qDzsho1/7+7pp/0b+8kI/JxGP2YTFt
/zB2qengKrJQdlmU8RFLD0FbW1R8Pnz3xFsTe/TWwGppQiZO2Zd/+uoeujck7h6SZAvrzK+vLrXR
cFmJkW6TSPPsDIO3AteNdLRA+VQCQXEWTuvSBGgDkTOLv39x41e1+XyRiTSdvTosHmFifXzvQ2Jr
ATmHoDCuYtN+CMmEc9PKPCNEoW0WhsOb78VYsolAwbrQyeKm8StCN5tlnMb5+gf9Z7z5u/EmMWnc
d/9+vPmp7Nrov1Zvadn+OuL8/oM/Rpw+MbY4s2a7jcXQ8grA/jHiJIrtD93hBhdggrA5/Wzpsv+g
ZGNTYVl4thg+/qxiEDwGIc7x9MWEwQ/9A1Orac2C8Z++amjusXHomDlwpeJwMOY19k9rap4tDIWC
SjsIYfSPfPHz9SRqOMHZlK5d2TUrnUCFE9Kjfgvnclob/eiTAeNhUUzL4TySOYq7hbRDo2q9XQoR
wl4ECYnSrDhZb4FbW6dteAqlxcSe2iwQdbYUorgMXfowmIKSeQjx7OOHXxhOQiR8IyDB5vNqQ6Qs
wiqRmZ/49kcLKU13OQHaOoqhb87Ez5LfgLRzNYL6edc1QoQ864mIwm+WBMHjBh2q0LE9JawLt9Vg
i2JhJV1+ipOpuymlx+7Ppa0iIDpPt5jP41WSge8bB8fd56EinjKZWrZBgU/cNtMKIMyTswq5nPSs
NKWUDeTr9EohkUDAioqJPK5xN+m1vtalCKCJVPatXns7cjNPUkdpgFrbuAM+fSgCla8SBZ4l9Ahs
TKNZAFh5wabVUf5xw5RrrzBqDLYpRLahWrJWJDi7IJFkwmuwcW3NJeMXPgpPC7bwwpUbxYlc7FTB
hAhLKZM3Zl+fKhs11TBGF9j65tOQ285eIZJ6KYwSjCAcbqADVhkcZT0C2ctKdlT+cl746oe+CFDc
FTWki24dkwikfUkzhTZ1UWadNm06p0mIey3AoC91u0T2Dh0V9A/IqPFUWYV39ENf19aDV1kKKVxf
DdvcbOqd6dqwGvMCsFtskBSu8qI90ZroLRBlLY9apneN1S/aMLZv0e/qy8RQKDG1dNKQsPU+tVjS
ifSojYDctZWGeywEdyDrqWZjzrhRizLSSjzkLgT/9I3rLyXKyKm4cYOideqX0gzsUz3JAfGu3zAD
AbxYE96TDI8B9mtCiUrPpbdzp74fNn5AkOu0ZdRZt+AOrjS34Yp20yhL4LwBAsygvpnhlQGn/0DC
pd8JcUNcjPDiqis8jtPSeC5notxwhcuNV9CceYXOpTN/jgBiUHRah7pjHc+EuugKqzOv4Lp2Ztil
V5xd4Vfv9hRWJKOCoToVUCggtsOjBDeYyugSfEfjJaNpLMHW6/dTPzj9hjhZQHodE8iC+J+iuBln
0l45M/fAC4HfG2YSX32F8gHEUM/pFdUHQt96rSL4fdlM8qsimH7OTPdrezh/TjQj//gDiHjVm3n9
BxFQzWzAeKYEOk1dXEjaAx3oIkZljHtFCho+dEFz5gxGM3HQky7wQazQMK3CmUloaMQ0LnSDpqO9
QguTK8DQuK6EdaiG3cw3rGbSoQvyMKLyv0e7Hp6DKw/xikasZkrifw7E/4vBmVHy30e6z6K+F2YH
P+/7fvzQX/s+4w/ULybWZoGvCp4a59qPw9D1/3CJXhE0as41KYKl3v9o+jikPPZvDhs6YLnU/n/5
m3X8zRysNCJIrWZn1D85DT/2GJ5NdY5Z00KfhOruo0LM6J2q1/Ww3PceflBoAKF9b9WDPE4ZNeBP
tcL/oYGaXws2I/knIEXROH4ocXtc/hOii2LvWjhDpx4XI4IC/zJyBW7Jcvydme9jSc3ridm86Oqu
gGDhfTCO1RqqLunpvF5uzINNTpkAYsOE11gJa08RQFyYpTzjPDix+b2G/Le20X/Rwtn0ZiiPcRyz
l6Wm/7XIqDQd1wwPAbjhbfueZzmbhszovVsytdVJYd+6BKb+u7f8sUflLTMUpryiVOJem2+bn0ub
tiHEYPBcUi5np/rVDdYXOVskP67xMyHHXv/DzxThqa7zcuCf6Y8/Ng6JrinJ8eYjgwhYg8B8gApC
a5l7lvZqBb3zm0blWpz9VLwhQrWvWkbkrlxcDI2/vkP0ywBGAtXvulJVKYTToDHvp2n2bnw3N49d
bBy9rBDY9VLjVPV2cSmYy0CRctKpAHzeuKd2NM1uUfd2x5hDRg3zfl99Hk3vN3cB9lT+ng9/L7Bj
vvs0OACDPpreC6KqwiRvu53NSSPOWm7aAUPUjBUs42MM6FVoDDdGGY3MXZrWNs58B8eT5tN4mTqJ
pyyvPWtPpJb9FloNjVjkZNxLTWCWh6tpTMUR+du9brJfJYmVNt/U6apxCrMJ7cyGRYxW47ohIWDC
AWfDMoP6hEexI17tQOunTkbLrj2IkcIsprov7T+93pLjyqkn1TOLqfDV1JYNhICnhLOKvT6FJKT3
2nPC1DA4VbVZc8sFCQUQ48hRY8xvTpFhfOUuVQTTGSQhKOLy/F48qmIcbgs9opsmbRJ9weyPpbTh
QVCDl4eL2zcYaIZWPfhpVXtLRarEy9U9PtW6tXf6lB2o6nvc0LnVP+CBQFbpVxOPL6UnM9i2tt+8
WofNVmf0z9ctLKtdddIqzTjbs2kunmL7zfZtEx3W6KsXp2zZVDP3YcE4m4lOncBavkJ0jM4U1xFb
nQLjopmkGEA7kgTerkw4Rhlct3mhDPNqPE1e5V+GasJih1b6FIfUM5U12NaGCGOWp4xU6WOvLubv
92qE/Ji1IQolOMepat5Zcs07Xdtkyz32GIuaoWeZq9XMbG98N4jzfVppVd7CTPC9bt3iEH2OevyR
nuR5uiIVw4XYOc62yb5wxFvJCPQlCuUPM6M/+yVxHbHrFNcVnUpxsl+3tzUkP8Z9s3up60Y8kb0z
7375dssXBSyGuU6ZIhPoIeuwKY0Ma98RKyQXg5zf6yB8iMnzhOZ6/fFW2kur85jeM49doU8Dg14V
vn68/jf0X0BVsT3z3JiincZ7fYyY06+G0Pc33XUsxMrbWzltCvQLJ1WACw+5IJ6yZuhWaaU8/2Tp
BEpY5LdYOsjHzNOTY4vGU9oLEJ1MaqVDUiG7N6IUqAKJUFkE1Hc4VrLY0PeD0bo9xMlcwzjbNG2s
bUe9S4ZVFWpjcJJYP6CQlkj2FkXUtcGtOfnjC4r14b0fWdQuWZRM8cNALN3w3HD5o21TQCpqTML8
cLKl5ULzegIQWEYCm+htrnNzllYQrVU8Roug8MeNT4xohQ+DeWIlYOYk1tFmubKkBN+hSFUMPEp1
dgifZbuMOtoxtfEo7NSZzW3G50Y3qxViS2fRjsq4J0KiPQ1RhSi0JXnwla6JkKUIEoO1BFirDr2r
9TvQciHtkz77y/RyOnp1F75jGzSOTh67N+wknKPUC59B1yTGW+rcnA9caU3JcDbEOiOn9t1HXDus
Gq0L4xU3t09edKuK1f9n7zy25Daydf0q9wXABRtATJE+y1uyOMEqkhK8R8A9/fkiS7pHok6rW/Me
kBK5WGmAQMTe//6NdMeeZCjfj16ZtA0VFa37ghYMNkPXvleWnxFGQpjAsZ0ctmzwIBZdZyIMQz2N
4jex+IM2LZsfOeZYy3ZUJSlGmRGnNHjzgcS+5s2zBvlaLgk8TD8OSp0/Mc6Pqx4362Dx2w+hdJ/j
fznm0/tcY5adeYINs7Zz4qLN7HPWrTxYEmP+U2SiB0p9x6Eelyb2j6iItxyj9bPwgAaA/Lagqm68
t5wy8AhyXE35ee0b62vZGcZ6AoJWwckpO5IpN1YD19PprI4UJNtxvq3x6IldV+XnQjbR9WQ08T3h
nckpDuSznyTtazF07wuDCHb/1HqFW6m2GcHKt9Av2ee9xkrPsm7sr8rAa3fDuISYZjn5ALSk6mwR
ZJ48og/GrTO11obn0mcyW3fBXlZ2xazQntV+de3XEgnhtp57epGxJDGFSVzr46Pueqgenai6hajt
fiuYiql9w4nVvXiJtKNvMphSevK2ier9GtRA73acK2Ij+9y4xvBJcelKzCtXsnC+LD5jvdStgjs/
ccxtxlc6+FZDKM5iR/1bPSNIDZvBC66dCauT3Bq5ra2U3S4tepfNwi3ijkyFfsFnLAtujRnaQ1ci
FNgahQaoiwzUPdJUjFysLJpWsVL62Azg/Bh6Kam4AqZJtBCTNFp0eRcb5wt9YsTF8CCGRF73E7cG
zwB5IQFhI0tqzALmQNIz5CbG42M4a3xfFMh9QT8w3Si6EfA5GdkHRy/u8Q/0RHANq9vYZEHNO2cc
JiXdKNYNFx2o8CYoqBfpaA1F4XCBcdclY8O/bIE+DN8O275YL/0Jz5T7YaoQPCvGb9cY95rwXz2o
NBeleOVg6IsmtGNF2CsabszB5vs+ZQKyLRmHIBpvtYFMMXgozzGPBh3/+FhW5cGwaZOMSiIytC21
38HVaYuuO8Kkn++HkdoXIaDcWbjpLmd7svUwTy0A8jeWiCFmmZ2s3ya7bZI72xv51GnZ8F2nEdrT
tuoQSzy6cGRInG2YOMJch4XV5gWMZHP0/U08u+KMkpnoJww+l6fIqL03+mc21qUzsuup6bSMj5yw
niPDip8n5IoL+2Yhrt3VCXr2Rd96KmrDPDcqMX4dulYeEMnKOeQza98Jw5ev9jyxLIKi4yRv5WA9
O12rKUbdDM2s812YW/Gc6ivakv4dFh4hENASAqTD8P+H6inSdzQjNOt9VSUrruhZRYbV0jUMtka4
UGQ0Rgq3GFO7V8tYXIRBHJX+9CSc1FBPkDIIxdqk+BwlwSMEaSk4qhq5EoUaxC1azyVPjdh6yQKq
5fgwTwNSc4tyA+CfKAETn4RNVJTpdpjwyMTBVc/RJDWIbyfM690uucW+YtyA9Sw7fiEEAGg9F9na
IJpI2sc6YGfJx8T4At8vPcN6i8KxTzh6lqA8QtawIOX4xr5Q04UjLTBHJerY9OWVu/TRpi2dhzhg
S3e6WO0tM7a23Woxm59n7HxHSHTxUFiPlcsWgy5jwEp7ZDZq5VQkADX5r0bqEh821tFRrnWJGr9l
FI+R+rRhV/i16tpfjWK5k7M7nXBAoDBQrXknh8a888pl3I5EToh+KY9wrNsdtXH0NAu17DMO0W3W
MiqeXffONQf3ZrZV9cDd5lyu5uLMyVcigsgJgDIcYsxKsYtlcaNyF+4hl+rOXJr4pcHpG8q87dzW
Y0nmgRObFJBze4AVha5gvHdK65HKr9rZxmT+6onIOzsYFKYpM1KZmRiN+hPEF/wh1l8AiLghruIR
3qNmm5JtqbQdLhXBiO6IExh3FCiG7CCJ1ltwXrEbDnj/qdYmo9lZ2uamzwsWaal5rZBIWJHrGHHv
I5I7+vsln1Bkj5Td/6YV113Sn7oSDQMi5AdYAFH/izAMeDuTnHjNsQF5o+gfZ6ic/4Hv1l+6HwZn
FkCF5dH2wwH+aa4EiDioDC+FY1EJNmPl+9ZzC723gNYIn1K4unW5bId/35b+pfXnfTEK8oQePrp0
in/uEmnJC6LL5uY4Z4V4H4yyO5b9zEh08hP2rxqnj0chEvbiD4bj3787uM3PV5dZFl0xDzgf4me3
saXPQE8sUR+RB9OAwPCynwO96xIPzW7/2wyr6aAEat4kNnds7peP8N8R1r8bYWFaBcb1r0dYz79U
1S99/8svf4TsnI+f+g2yC6xPgkYezOZjDPUbXCfNT0wRHOxQcVEjtDBgjPk7PV98EoGFIpYmH5K+
nlD9Dtc57idGWqQN+TLQ9AEAi38wvHL9v9DzbYAPrNVMy8EkEHTpzyvbh0FsJJNXnQwylKzmMPpR
nI1ws6YJ05cSBzhGSr49XQ82ipuyx0Pd6ok79ePIP7alm4aRF2HST5IEBO3WFc9zbuY7kZrVNo4F
yr+pc0CzxfyFCQP2rgv6hncZV9bJbkyEgxItfJvE7g6Z+Q9VNcNpdPr44KVVvKUibeGK5clmXUlF
WIAW4UnjAk32wtzvvYRExaIKKA2ypf7iNm3wXnV9ecKLY92bqdirnmbRHEZzM2ZpfEcYcnCslrR4
xjUcx/OxdzmCmJ7XXxJLtQd7NNYzKiuEaZxt4lsU+E0SzmVDfF/ZxTG0r2V4ybMhIMdrNR/V1Nnb
qvAfRmXJG/Ld221QIt9hr6Xsd3JEkD5eDHnasgNnZnfomJ0cp5Rqt3OWh7qpSSOgrN4T57eEqxqt
u0oL86t869Vzfo/ijfMnIrfRWqZgV8S0TAo95xPARbWbWtfcmKvrXktyZE+qX41jhG3W2c0T41z0
VUPyQbtuMI1aNR2vvmlF4ie7NjB0rO+knqFkuzu46/51HJXewW2scm+3jser9utDM9r9jZ8aUZgr
hvhzOX9fciV2/UROQOTn/cOaR7zQIgq4YTWm3M2MNX2a+d8UTjpNtXw1y7Q/WI2THRUM3QMldPQ6
Bmm9Z2QhfsBDzJcbWDDZTexhw10w00k28zxA7IfUtk2TIMAJpOv2VN1ITk0dFIgjjp73UZqDPXwj
fn36FRWp3K/EhgWE2JdIHgA0H9xl6ovrJWteMMbOXoK5Xt4NYZm066tn3hg1ktHA4JiqS5ObnEqo
oQ1aPVriCAnqmgfnyBTVHQZ6EPEm6yWZDQQchuO20BTr/GGuW7x3KxRsNnwajEVSMYcY2mbdJrWM
0j8qQ6XLvuuh2uIP5Ob4S6h5Oot03WeVPcpw1eS/xG2CjW21GKy0tQ0DVQUZzkHSw3UGuynyaG30
xg6JLjYVC2T53qIOmu21vDcM7yg9UMtEVe1NJ+x3DOAgQ7UXYhSu9J9F2vla7XGIjMAyTv0Hl6oY
nAxm1SinSn6nJW+hXUUwsDi2+/te2UH5XV4oWgTVEqIyqBePkI97vIET/FiK3H92oz7bYc5i7eKi
kuephoodyqhHo9okonlsZqPMqNGWMT42LuPHFxtWcD5vPTOvBop8jHlBBnov6A0ajowoVzZKrns5
Nus+EhmcTHzrI/NtBRYYNmZjxLctfFb/M5NBVBI7vJish4rhb/Qjw3wGJs0qQ3Y4Zliu4e5MVT+x
cj1IhZIUmYtKIwfl08WROcjsGxzXxTgG1WhiAlVDkg6RXRN++wFHRXMCZWRCjg0sAFKaW1gs4qy1
IJuxEmiYYdVO8301+O4PqIlDfrDBkJujv7R+tR0JYmXGakURHi1ezlti9k4vQXAwXURMIUu3W4Cj
4qqSHtj79CF+seQifg4qFtK/jNCNVFb1HY2kXQstaUqc4SonScbc1pgagDvPfrzDZ17cIfeb9547
8UfIw1nYeVzjjbCi5Zmpi41Qyug7ZrldS9BFKadD5jrippJue8pTyXM/e9HWI8Fg2NgKX2dl2ckB
PWlwqMmfva/s4nqNJaP3zvJqAvC0rhoEfF9PgwujG4ydh2pMceBXFWY6Qybsc+DD3jYqdFCQT9m/
YpHuurh2jL1JHO0T1O9sJ+x+tSDAe0YojKq6pYUl3xYq8+3AGOnNyyJ7wXpJXi1gN2FBEN02n934
MHTD2ofrqgozLCFZf2+X9htnVHer5wrUZBHw0JiSDmKbrfmEgifaA+UGLx6I2YNLeAaHQ1WgcPT7
u3oI6F+MxTyP9C7fV0gm90uEZ48v4hNbZ3QseakvuQ+HFzAleBtR5NTgYXZzzLx2vvJXf70BYg3C
GHbbtpmW7GvCUO9MBvF4Cxa6H4zKJYHZXLPNgDcW0+WRJOVsidZ7IckDTnJ56Avti4RP2GkRozpY
XbUeMAqHJ5xZE4ZkvQFACLXgDrkfzt/dbAdXqcMWL23H2zYdSPnE+z/NmF6GtgUPOCZ69r5ZYvJe
V53al8n4IPgC+6bPUQiQkpOwNa7uF8dp6blGTzbvI3ZhN7ATrF9GFMd77HSdXY74/ij61vlMXm+z
s2Udbxt04nvA2gYkaihuc3NqXxXP4Y3qhu4eRrG8psWuNsjdsuscI5oD1I7xFh45xFi7EEcyY78i
DUuv8aNLPkdkCd9G6DZ4kV5QCZSrFgOiGa9Lx7zt56QcNilP/r2Hj94Bylf3HvgVvgQi3zrzOjx0
vTdjBFEG4lTKXj7kIlmvLNgm36Y+bkN4/vhyIVM/JWb8OeoqsbEqYl+Kygezwr59h01hFzApp9Ot
IpISQYtviFFcrhyjB6Pi9Kc5Ro0PeSxxsxB/qBfDVrgNKgJne1x25p0klAI0Hnb5pmWWt1kx+cCB
LrYxUMCHzRehCekXP0ee+wAcgoe6G4ctJhXeuz0jWZrdBI6jb2YaeOpyrAqqUSyJ/+R0WUCjDLac
xslzL8i2f/hvff+fTeRxx/m7+v4WMC35f5v3ri7S6k8kNdu5/Ojvc3kPRa2NGXJArY9qVpfsvxX6
gfvJoS0m/NjCyYQmgBr7fwt9iCxMWLEbdj7Etv+/0Hc+8U8tGj/4k5hMe//Iawf/mZ+aSImXClQ4
6Kd0GqZzaQT+wFLDybEtu4J0U/Q3GvuTeeJvVx4OrLTGjihOaCi4gaELTsSJjRfHLCpTGWBp0OOO
aE8Qy/bOinPurvbquCUltbamLsSMqzTh5uO+WaYAsUTmuqdGyzUR3bsn1GScnJR47VvRoAMk/oXV
PWUFPTtMKMZhPCbXOIMRxKBnS4250lCPaAKYBFUEElmIqqjq9RxSMlrZ1FUsRKhqMg4OdoH/6Q7g
WP+Ig9nsJie+9N5ugfMVGYMMKRst2ht6zFcvIs4ytebHLsNxNcq1jtJpZr+Dhl/l9RlXyDo4Cwn9
ug84qQuUa8waE+zJrEqzdRuUwvdLMdPm50rjHB9+orYd4+oKz/uZZg4o1cYTrK4NdXTGxHlZtV6v
chhk9Y7JOFCUWPnFNi6xYUMT9ZqJgpdugRa1BjQDCQbg639kndYzVm6NbS7B3m/YaFB1zE7HP7tg
HVR13vsSa0iSsDKszy9es1PBu5lOTBx4RAzjRqHwQ3orZ761m/OeQe6gIc1Mvru84MFqMh10NGl5
VdEc3Do5CGowRlbYTel8k0XpeHJqmZ8qDcsDhunr+WGKWM4QwLesa/7m44ZCYwYQjlMksrbSd/iC
CHNL+/4LhmLLDDYbMVacczx2tmhR8vSBCTZfoV7IiWMt4UMZBj2unxuPlLyUmZhB9UzprfHLxTW8
jW/4zIwIX/DGY6NNJz53onedfVGuRh0S2PAr5uTcN3OsoIIU0yO1gofDJo6sKKAZuq52nz34I+7Q
pAbhxkjTAzEYAPLtMuupvZKFTp2BeRwQH6+EQy2/A/Tw2ZIZyeNgYpGaYJuAu9AwshrsTocdSmdA
wHgZAUHeoX4sfB8AronxQ44NG2w7Gm0ePX9qhh8c47peGzCVTaZWO7PiTjiSSxvQknwISYlnAz+v
MqmJNDivlTtG6ZSRljZ0rxtQqqNPhuvJyEZA9QUVGiY6qwKLLnOMrR0zhlvOsI0VE1mq/zGDksa7
atXK1FGvEybVTMI1aB84GH+XHrT8wEI7thnImmQiYcudz1yXxnuUu8sQDI1H9HpZwheMfNEe5iQW
wrzRizQSjM0mR3FJJpuskjnmUShXmAWcbKDmF039xxxlqBtGJk0R6AG4Jg58IHqXR0IxJjmIVOPp
F4yzNdk4Uitt31a0EsfWayiSUSNZz+5UR69GBnUgbBiC1SEdEpAAbXYRihp2yoqN0KFIvAnD/LTk
65ipe0r7mRvaXgbUeJOxwAyHh5yyiOtzGb9fRjsf9p5ANDg1o1BHXljI65UeGlF6uvAKiAY4rwsj
gFWg/D5x7rN2pEMzOqINd0O8QgwtGv8ovM7cf4yaCIWjl0tIvJlrbffuzCRd79d+UQmVXMYTBvWB
D0R5MD+Wdj0ljwumqTcX1XNKp3ZwMO17zCXbc1DliPBLq+B1XK3JznOA3WxgyzBx6XoevEZxBZm7
0I+1/CM7ydu3HGHfUVK/HaIhsZ8v3ClBXxHtg4Qh5lNPhIULXs4W6ax84TnXdsSG1FbVhQ3hITJX
VB9xDQF15yDpIXggyjBqN5E9K1e7PY8Td6lIIy0zsNmaaURYUxGA7hguYuW2dj2iBHPCvXUzV+je
W4XDcuYt07LFuYtaljhp1ovVQ/2ptUZ/kiOjqosgI9VmASUUrA7foCaOdqPUWLBv4VJ6pvvm5W38
S37ArWYMm3isbi2tx4mD0V/qWdmV26juqFAotPvLmnehUOPqPPCdNzYmug53U5A1kGLsSi1LaeeY
etsbEeMPD2PrIWo30579jTlPsC0SR69HqYXrQFDyFfkXN/JjS8t6jJK3zHQ4jLyI0fgpC/oW93vs
urpdA0Hz3hU8XUWRY4+jJi4v3Tvxm/xdOQbu64SK19rMrdcl+8vOWtcJ07gpCdpXiw4AFngcL/ln
khTZJwpX71KWjvlwtfuALBjEZaotH6xE2UwKqx9VMstT1zT6MGiBVMIlitmBJYOv22n12MgIe+YJ
JjCuwQIzSSqLOd2SLEe2H6ckNzCm7qW/qKGnbwROuFclo/kktP2IqXOHd1XxsGbkeJtp4Qc4+Rrx
K0dpd6wGhjJnt9Lu9LmCN1TzTHbbhC0GbsNkk7NOKyJ+1FX5WsdWdyaTSeHOvwQT0I5wumeg7VMt
9UHUa/MPFNTNFWdMcA/D1Yx4drEJ6VqHMa1lDbcwv7AzJ6liM2pjkdRvYWBgF/K1hS5uYI5LUBBG
JN2gM+synoFQfQi9BjRffaKaKz+T2A3dm1oUJuXwuSLmHZ8DzC0wmb9voGtnqMkiW+vKgMFAKZCs
ljBxCQss2VUznnBXCIR7prK3DYzBrS1sAoB9qFlxKFo32zQa9bEuAFCqsSDDzZGEXgAiH6jI1JgR
hr3AR/COF3zRKwga+0UshX+EGp52m7hXRJ3afiKvBsdd74J58M99Jjnm0rlFQKqBqxIIy9VYlqFR
rVTjWwS5snotJloiCepdHJAiEprNDH0q98n+m0eSIxlpOWFvePN74dbZCxjMi5v5bXGNrYX70OZJ
he6+n/BsWDvJqM4Zf+01MpdojK6fcAZfNW7Xen66DcDs9ouRyaM5oqxcNNJXXkA/1wUkUE6f3QRd
ki03XC/xA5y12q8KP/mlSM1dnE4vUmbNPk8BF/xo+orbi5ZQ+d/ofBeUsAv8kILQcSdHTW8PXvfQ
oy+n/KnEjv5w/p4BZGLFjmHM1Pc3QZqsD+W6eHgmq3KP2bR7iOToXzcydXdk5D63UgGVdhfYtC/b
+mYgI3ib5yX1yQRgGFM3nFXZWWdIi8bRk3V/ysH6rmuH6EouWoUoDrx2xgQHjUQbQHPHljpjx8IW
sszv3TbDMi84GwSQ3nEILJR8Y7WP4cWdCo0RA5lsHMKMjzYYziHQJ4SDcfN2JsfzSAAn8o10Md56
vCe3WdPJmzXTHg2lvYWZbj7mdI7XNVrWF3u2jevlAmUbF1gbwab4NlzA7ohgqzN0m/aAPrz+klG+
azcTgA/WNwwXW+Pm/uQYt6YAQ+Lk9bd54O6V7+lZal6eJsRu70ZeMifWk3rLL+A1dHimG3iT1CjR
JzMkmFEdTI3mexrXZ/Mn6RB3xEMUJ6D+lfej0XMAe8A63dKzAXYr67RknfMedSboEnFp8xcq4h3V
dUclqGcMi542DHruELXsKOz8XbnDog+KVGr7R4axzqFMwCV7Pb/wsCGZrhNl+FbYOCpDO9ILRmlk
R3rm4zjlBYgmqagLtXhLQthjGllQ7q2sdIujv/Zj/IPNP96jcG+3OOw3W3yACZKOk2jtwjp2osMg
EoONqUvFMcjV9GrgqhVw7EW2CFNlJduuGehAEiIWRVffpD3PReoM02sjguK00u8DVi75nonHulOJ
yR8zP90LYuBepngOWOJOWbvGOcU/crTZSMtUfofhHV+TL3CLGKf/bCRSXZVdcCMIx95weEVPJc4s
X+QEmh4qepfhnLcQCD73olHmqcyFHM5Ga622OrJryb0jHdVOcB8NKqeYxo20tUGioWm05w02g3Xw
FrW44h8RKk0NrsHTYsLw8ixYSwcf95eVWN/CJR41JiN1IjHWM5XzFiQlp66tskVgJh84xMdNkVde
tdAh2j0me7AvzEtewdjZ0Hg8RQ2KmzbVVjX1FCJidDmbtIXKcjY19fliGARfo9iUGpJNpOZE/qHj
/z+I5j9Pf2mdPRp7mwbaZoz3c3oN1pXAxkOaHaNaQo0p69qZP6/uqshZIqsaxXspqUZqCH65CCd0
x4e//wDaxOtPE2A+QYAZL/8hb4VP8dP8eUqEVa/2EB+9Gf4vVL8eToUisdu+JdQ3iSk2o+aAH06C
a0QTrdWuEX10G1eD9RyYiuAKuJbjP78sEuDVY94PrvEXcjh5oVGdZG58rAxKP7yfkUvNaU1Nqk3w
NkNqU/mocqU4Msb430lML1PvP3IOuBi8vdC/KMFJt/zz5LJa/FxVI8GF3lLQCmVWu+CG17dBmXFD
kgVUGQJd4Dzn4MEnSzO9KpfxzNUIuci+I/VoJFvbRFmXHAfdQTdtXGW/Xui6U+Ww0f7jm6inwNAk
mOXDJP2ZTD/KOMU0OyiOVTSWiPSXGYNvSOQYd3Zwh9tNhaXMTsx9+07s5PLYDmAVjEZBANDpPpYk
Nf6bT/Tz8Bf5IzWQizcbg2HmzHrZ/QETMrzWWBV1AzJdg7LxwjIegKReeyCePgwuZDLMFvofLiPs
UzPSX1QTNGjwaY7kTd83ugfjyv79B3P+rw8moBoRCAif5C+MBx9ibld2bXJsREyFihMhcjnSXKbO
n0M/dfrqqUmKwD0tteZrzU7d52fibUaI1qPscXqBwmyaC92ye6mL0Wmlh4t+PXZXyvcLl7qIal3D
a6wHJjFPtkEYPaUpjDZ1Q77z8OOjKcVLEwb3JVAGGdqMPYV2Ixozco10HfeeVjlrC3cI4m/wT6ED
+vvLYf9Me+E++bbvkv6GU4CQP4s/EstAPA3X9uAkzLlC4uyhGAdg7awZPVNi45fXqA1G46myNQ+V
QGg+1pKqlYGA4GrFjkV34q24HODlxv9ysfgd5zCyYi7wkGNrJfTUZaA0aoKGe6yZ7ZWb1G/GeBeP
2Feti5Z+eDZmGFsmt9CRAhqCH5cv+1+myb9hmujThS3sXzNN7pK0/iPJ5Lcf+J1kYn7y2BBN08Zh
QKPFoNr/iz/DMMEUnLPj9xjg3/Bn1/oEImyziVrwUDBJ50H8TRfmBJ9Ai02WHPwHfhxmyD8gmlg/
w88YI1oB5uFafoZ+5WedDX5e5JBUHkYxs9lEWztb88cEd9mz57rjxlm8/rPEsnpP5M66t6Y5OgcF
zGzZm/MLwYo4B4qs/wztof8cQy7b/eFK/gcnPJ+O4AMALdgDGGL+vBFKFXQRDqvuKRvd+t1L3Pm+
ZbR6XXna9a5Ni+UgG3Pc9E2d/5Zw8C+VXZzfP53uSNS9gAfbEyYW9Zf5wB+3YXJlgcZV2p6iOPpS
thH4w6RSeZPLrhZb0cDPwO2AmZWzCP9qdmX6YoEPf53Xav3hq55WqlkX5xxDENnlQhWHoehUvoOY
Kh58eNrLZqZUP0VTOVzDxmj2rtm4SHNwWMLIBZdcWPblXWIv6CF8ayTgO6A6xHsQ9oxSa4l1MTzZ
Fuk1FIeR8e5bDPgU1kBuIdseQi1o4DtGKOoxqfqKTsqtANUGh+D5GDp2soG5R3OfutrdqDPQAPnP
al61jH1t2XZ80VS3nUsBYSS64uxqZzwubMeb3FidEA25gh/jT2OL86FINk1SJZvSnpcvVab5+gZG
9NfelEVojJbhMxFkPjbgJlZfjPSSeQy5AdTjTr7ssSgTh1naKY22jdcxsQnto27zHqDtp9Y2Q3j7
VtSmoJ7zTWKXgEt2k3K6dD8i7luQW/sCwR22n5jltgK2I0jLs0Xo1A4+wKROMpBFvGV4MjzOqQqS
jeVMPVkskE/2wFZREGIGBgwfegL8Z+fGq3OFuTlARxyn9hTmVO8hUJzLbc0M9+iNtm0wZqd0nzzv
i58twS7xRHWfVx25R3FrU9OTiB263YCbfWzO1h7f9G7fDROzbEC7AzAokozEHve5meJPNY5bnlR5
QkpaPq5Ig1C91Co7r1mAn6Q3+O+oZ5rjWprrThbNcFzSrl73AyUoA8rMpnoHwJoJKGsrjFSGzLqC
YTKfZWAh1Mh0FzElUxMWvpf84k7meGfVmJOHaYUlGScdWhZo506INX0FccRijBEu4+o5ofA7kW15
9p4QeaBeUbiie0zMo1JMT1ZXpjMukn6F+1/ESCTeZHOEb37QDPmPKuNgDrRBFV6N9fQDOBRPxDFP
yhHjg6oBzUCr36XvmL3jJycrzsC7vu+i86pW51SYTjZ+0foyzlLPrt9XiL9qE0k1dzwVrTF8ryKV
YdIqhxZ6xVC76W5QXWXsaoztb9BLVfjlmP5g7RREsvQJU4BlOaLZh0FuRNpXs666Mt52CgXVVwYA
HTMwgrwrakGvAseZcpM8xDjhKBiqawJu02bbAmK99zXll665WOozjBVw9/yR0FS9GYLPEVmeVndY
Mvi3tqpbUnlsybt1+rstSQRfLFqtCQymj3Rt5Pafh1RkLt5KI59+jsngaOsZqXk94QkUebDzR6go
ofRGoIZk4kHe9QBRWJeZs/pmZp0yb/DQ8cxbGYH3o+pq6ndAXQkVwShWZEhs5ZJvnhBnpOwd/mPs
oxgNjbdzaq+vBWZOab3JJ4cUVIxnbVKytpwE1vLuKUWzfw4gXfAfAp6kyzqCeMPUvbbWafxSxeTa
YtyJc/y7WoaSpdOtmIR1q7hte4tPTI9aG/tJ0bOFLjGYhzawiztmQOizRJ3aiPKsbAYmiekD6poH
K42C4q7zCgiFzBexuwtAYE/YXg8EfGEbWF6XiBwhu/EJWLtlw3QUSTL8jrabMxoNL1Lbqu/8r+AB
0xJycXK5KeKV3IU6EIsZgu0EXZi0/vRWW0Z9m4hFlttAYEMZBSaGSQA0u3zq62893AJnnsRpBO3y
DmiTpgdFzmCxNYhMwkME6Bcv+iAtAQNrnA5cmDJ7S5n5TeKMWF5BaKiuk2ICLwVmFYyulPfdQ79H
0epYCbydfJfZtbFuSBear11UgldRMibXyl877aIEEDFjCuCRrtBZMCCK4SSBiHysBSLjOeecwRbW
kcvWlSQ9hkgafBv1ZY/RPYNZG6fOwa+WQzU5C7vfKLKOwAwyA73Yc/dzxIbfl07/+b+F439EYWCi
T0XxrwvHeyjK/VKM7z8ZiRMnrX/wdwKD+wmtIYUiOm9owBc68u8FpK4tmZHAq7nUiLo8+r2AtD/x
V4IpGYwm0nw8uOu/F5DyE90ulAgrsNDl6pLvHxSQHxqCP/b7gU9or+Nbpu1SzMKN/nOzWrBi1rIx
F5TPVb5sccDjtPaKybmFe1dLPT7DDLMs067cTxDIZAgm251QJ3Luri1ZGRv8zQzIOf1QeNsEwZUR
wp9XbOjfm3GI7iYhlqtysUxyvRhPhCvyPCvEea4HCFvwIhSF3TArRL2389cFUN1OIOTvQPNIULXs
+pXBX4cdSJvcUlebqLHW9SWyDQYSLlSFXSdNaG/M5dsnBuUYzZitRJRqzab/vmaOIIYA5Tb7nHAE
qZeNzJGAzNFWJRVuqWv6i2FZ8fdpNdKbmZ/54i11prYSSc91UhZwcS2fbToEgcASVHkxSKlBCQBk
VFyNjszu0joZbsapNw5WlGGLbUYugaHDOO8omXD1w2d6xPeGKLp5nhQ6b8E0qMTlMERsaDI19pyX
oOMyE08BzKu0jKjC/3lXYV1wtO02hh/GlXdT1zpPqyzvB8MR+0Gs5YO5FvV9RqV9lzAKtHFBzKsz
XJoGwdtKoTcl/t6mTB82XVDeVL4Vm7vFF1OCU18Dda5ixkJBOlyr2v3Sk737ZPV9FRwo3QketZlq
o3tRQX6oOuW8zkVu71GBBwdmhFgijWsU3YCCQSN2zHxT1tV643lj/+gLRE47cVHmaI1Or9U6LrId
f7wvtYqnn9z24CLscRV5DZteq30A3dSbpRVATCvnu7HPPFLQid7pg2EDlRnWdoJ+yNFKIiDDCGFf
Vj14Jjojwh8+o24WW8DOfLtoNVKldUmLQqEkDK88ToiWzNrCbTTPssdIK5qUgbYp0ionDqdDnnEe
ly60wESZ9Ta6KKOkFkllBA3iKYRwCqzkuxVJY19ftFWJllmxyNl5tfQK3mUJKVXit4z1MLmztrsV
lfdQs9o2+I5cEeiShGXQii1C6y8rzB7Yygi9EnrF0NPir0nLwGKFIMxSSEoLLRIDJIxPjRaOeVhX
3ixaTOYz7txmKKZ2nTWPDCi16GxsWTcXJdqsRWkNRQomSAnuURfNGt0QZ48Wsi1a0jbGqYu8Tbgl
OQIvQVTM6Z6Cf9IltLW6iOKy6SKRmz4Ec4uBlv3JRmY5PXk9+JIbwpJOrFfLZS3gg5ylV6Iz/QfG
mFHyeXZX5GaQxAtnX0ktmC8gH/D+Y3oLhc+mMW1qMywQoo+bLnKgHCHsN7wvZMlU2WmqNamjqNds
wgsfPn516JhPjE9jmrrT0/BRwMaXahan1zF7y3OcfavtOuaVv4aJ19ubpRFy3Y49LQ0dF5mab0Qt
x4A1iZVyf4y6RDg21QueQMtqMdOy0lmrAKfFj7dFVgXBDq3dkMfHZQjcN5xgp+G7n0srF6ibV4kv
RaGG+kxdifECDUg+4CdVif9h70ya40bSJPqLUAYE9isSyI1kcidFXmCSKGIHAoEdv34epKqZ6pqZ
mu45d5/KWsYtExnL5+7P4+JEMACjbgCeqY+fagz+C4XszAR2oleCm7pmzL9u2/8e8fwfIx6G1Mbf
jnh+8fD+J7Ph71/6x17t/WbzrVziaFs4SDBs+WOrNn8jhWdjiLFc5gnbv/xhNaQohEkq7ng69yzi
OKgcf+zU4jfd8nTbhbfCjk3C7V/Zqe2fnXp/3qkZKem2biGZ8HuQ1vvLZH7AS1tT/dpQhOdy7fBp
SKMMuc78Q1q3cu/UBBs4ZufevU9TBIdYKlAufHabcCyJfISK1C7+tcx8dbp0uWscUT+OnRO/gwEi
Dc1UH6c9VoUjtmeuORuf7yrTCIa6Rd1QHz0D1At7bQaWCyvWN6+9UksvbK2Qz8inm+dhbcs2av2M
c6xalsnAz+ekM5/IvP7sKirSseIt1r7QOus25apwV6SxtdOaedQivdUoaI8XLq68BXUeamYqwKjP
HUxJer1vBGVgctcLrFlDZZrsgwBX/Bm1MpopwAZNyi8VEgPuf/BTDKYdVs0MJh7qzuQm2+Lddp1y
+eUk43rrAG3ntlnAKZ7sI7Z2342Ql6vPjDf8SHodkEptY10y1iz+WB27bYMCgftVruicu5jf7NWS
3BXrSS8e/EKHMQLk5XYaaCuRjG9u+06Ny9XczokdWgiFxHtS1m22/tKId7rRsvxR9eHdzwW/V+tI
XsiceEMV6GYWz4GVz+495RLy3Ug87y4umddTnqp0I4xp+QXjUE7N3vUqShdW9zTTOXJbGK1/Z9Nu
mV7nWNqPHa/fnj5x/5rVtz2saboJtb7Yzz9D8pldN4+4JLx7DbvIJedWD23Bs4+VgeOrihXGJGZz
J8Rw2nJLXF6MvJrbQrUMxVd2jshxc6JRHbsmuuVghRnTwO64alXP32yYezoG2m/TWrVvikvMKydN
Cq/9tbWd7d7SfZDp8SLMwj2hcAJH97NkGV4Wy38UVPjez3hjk8ifFSdMezTfOZTiC+fJs5HiGWp9
9bBckPvAGi+l6Sb7YdGTszXndXYE89+vJzApYjlk8aBdC2TlCQ+dW2E9QvNF5ef41p9Smz0tSCY5
PDC+sYvr1JzxoXiaYQaGcpznmnPqTfpLcTV/yq/eLy3W+SnMJvSaodJqv2u2PwXc5aeYS656m9ht
Ei8FY8i9xU/pFwlu04E91/P2ifqpDwOD0Ppz/1M4Ln+KyEJ2yMc2/1NBvenMZAi1x2VS3U4UMYju
arzKNl06RaCON6W6/Claw2ndFGzxS89OKp3sjLvp3LbJlCpbkcL1TQWPNz1c35Tx3tTLU7sm00vW
kwjT/LS5YQjZRh2ier6p6xnMOm68uaAUo+AZeuFklzhHPt7aExUY8aFRCql+QLiQjDlR8LNNy3c2
VV/roRt92DW/A1zgDOGfFMQQLv08X2nQYE7EFOxw8euHZvWu+7yLmRcb3c73mvk8ZfkQuXNWRlaf
blmu+TBplgZgkJWmjBXRNGphPCM/LJkgNi9794JN8BF7Kq2JybRN0ewXQymGB8MwBOsyNLcQDx4M
Wm+CUVHhzpSTYKLVbvZNCBke4tgeKXjH6bO+0mvZ/cgX96KvIn6jXIiiBIgRj7Uzerf52HQ7msGY
EZbdeAdaH3z6Jn5NWbocLGe9ZK1H3ZjF6TtNu3K/GAXeL42vMoqlALaiGonlY31rYtfeYT26BeR4
Qz0KhE4BCJ16JHVo41rtc0fTb5SKp1unK70gY6DBkKA91BntzBlN4XuENU7zsd3tGoO60rVp8K2N
o3bOcWdfLSUep8FN3rc5TZgYKeZXF2OP8AdaNeBLvlJ6OB31KumfcyQwHoxJO0Bl+ByUQ/cL7qGo
V5QIjYaI383C1qrgJ82ZgVcFusoT+mlwGIEczcqyr2oM1HuAIZz6ZIJhUJLwPxO7pDdP09z7Qab+
IVvZmvIKqktvWxVPhbO6l6VrYW8iIVOt4LXZBrVs4xe/BfFi2lUcsfemFGR67be6oUSG43NWfJH4
YpjUjJQ5Z8LbV/gbD80KekpOsf7qq0TDho/bvpnq9VJ7GGeXdiJrDijm3uQfbjqKl2478DMump++
M3wMaUnH4IujmjEHw9wXBI/mPLn2i8qj5qBGVy77bHB3hTCbjV+SraE1MdK3QWvsRmGYF5PmSi67
6awCTaKTuswzD650i7OmEuadMhmClm73l17q3StPHDjUbKCFXDfVgwPP/54Ijn4hVFiHHp2QKBA8
Bta01+nT2s0EZrgaqo0cYWlgvdz8h9lZ1Q98U+iImCdxjPbxZLMPOvidXXbsXb60dkiRu/HcpMP4
kPqF9zF7QxLRUADcLxbvmj98ZoSEvzCzoARwqfVdZ9nPtWVruLS6YifI3wajgTdlXdr4OVHWYaao
g7qg755o7cPaAM5d4xX1KVu+LDB5w75sROi66mtb0bQ4mvqJ7BI6iiHkD/LOY1DkGvgJHDLHEVxE
sxMr1eEUFxt3MNRUVHRTcV8bzqVOmN9WCCxR1Qs4USIZqVGdUjXJiPzmekmWPo4oI/gY8vRpaUKO
UpwvspW2vckc8RrhLA7BgtBZTJwJt47dboeZ1tv1FiM6OpzMKK3j7KsoiieNADOu4lYnd+ai22ae
+0MZ6mEYjU8KUAOqp7Bbae5bjbMzbG3oMYS03bNPAo2K1cFiYkCPaLLKPTeF81RTLwIfRkYjXTah
l4zmMZ+X6mSO8mQv+NNzx3jOpqW4LnnmqYZxjL2hOv8gcnKHdLYe1FjKc9PPj9aadnuDGFhQAqwC
8LV+YFG0yMER0Iw9LoRZt/Jax5W5hOVCORpYJRC2dVft5wH0i9K873EivuCPjN/01jZvUS3x+nj2
fWv0PFf290pUxgnjO+0aaSavJG0dGxHjh1tNO84FhDmKNg0HfiVyHN109CSTks4i+pzBsQlGz0kP
nFjcBxAsScjclDIYTo+3onbjOxU3Z8Wb3pQKM7F+SZeOyhNX8ogaXgKccBahMnLjYsr8GfqZ87Bl
Rw9QcW0GMaKmFIJU4y7vGAmMuBCp9aBcfvauNcJrIY0wLz3m6e2w2Rr1LfNmuu8m/4p5+qedJcdW
VEDDNP02nrrbtdwKyfoO+7Qb5LJ6V6VfI8DNT1M33EmjvyVpeMNpDWeGs9KP2eOPXGiV4Aw4JDv6
iSl69+gBCG0zs2n5ci37GgGNPqWqrbGiqEAsiAoBRr71TgCZuvr3iPafGdGaXN+4if3vI9qnH/PX
7s/i/u9f8ft9zzd/s/UtCGb4juu62wXtjwsflIjfHKJjLmcVEH3Mbf/rxgc33Xf4J/xZlg6yFFvJ
7zc+Yf+GcYvGSEJpnN18/V9CoBtYAv5RwiZKZeOL813IlNvdU2wIkz85ifi8aCOVylDwWqFeR81y
A8Lg371ZlJcV+0qUagbLVtUUD+7k3WAcQmob8/ZRNtoj5r/uPCwOpyZvy9I2g3ZaYtOJD2OTp3eE
27WvoF5oBHYavT1aXuzyINsi6e5qHKgmkd6sIICusb65p9VQnrj41qo3zx1uYKBuQK8b8yCLnqGU
J5n85DudpNA8B4U/9hUNinGRW1guE51FXhJfaJ9LD7s6ZiMSDsY59WdHBK2I/T5yU93q9mlpCXnu
LeKcrIcURIGmmLGYQpyuchgMbrOIF2tJ6NOi+8xobBZuuikP5EAX+8Qg0aaquFgyN38iiK4xnzHc
YmxDAIHNV0ohvI/EycmSkFbCEBaptNFHLJO4RfVHbla55FKBkedQzI24Ily4dthyfYLZucGONvV8
jPcjKvAYrQ2Cceg1+bFKKHqY66yHqFWbPcXDsxdNUIHflpEZGW7M9Jh12WOCPMqbNeQ3LQvYMRfT
S95QpZb3EyPmyk+O8ObRm1u6Z16zOePquYzZCVTZTWOpq3QahtcuqerdUHZ3JgU9mDdHn9tx4nzv
55jqlWF6w6fM9QCtspjNUzIXL/PY18HiG/nZ86xvSdaoyIyL4XH1hg5mg1YduB+RraCajPV3OgAs
dPeeqA8QTh7GNXthOv9JirO/WruGxH+RXIAHuLtq6N+aqjtXY1Mfix5JFQNZOK+VCDrGbldS6gah
gfUuTSpaz0TxsmUGw4FVP6IF8IeT1c5N5azx3eQ3gFK3Bid/wDrRmVRxsboerNHisEwhsGCGH47j
OO8SUo4s5Ghq8VCqG6+fRORSCXJymyyjyny1AzhPcE3wK37LBjEeqtHOvnlpO59nRhKRbG0N4j99
cHWe/EDrbm5trX9k754f62opD2QJCBdnMjvWxRaIzHQnQG/G9Vjb1PtSQ3BiXUj3Ch/tPqlsdq1U
8w+jM/1obBzbXGQZHbN2BEggdCIyEvjWgFYBR0evHX5IGI161QEboLQLaD7m6VWDH6iPJfXVHTE9
MT8Zdq0HqixeyOed1hVOZdVJyut77dVeEAzMYs7PaWujSEsr+zQHW70Pq8ve2ZMxgAhBXrp1NuqZ
XlxXYzFcOQD1AIbSnxaa1qp9Nr1Tw0IgRGsHjevpqOf5yN4G4VCjSVkfHpigTO5jaRVQ0nVR1UEb
q+wiPeHsOfB6UQxYhmsMODiS0+TIe2zDyYF6LnGuh0RRCGr2/DQeLOygMWPToWxh1MXjeJdPhbEb
Rx6LxB9LbAbzvHy0kkU1SlxrOSMwY8zvp2WiQo9Hi+L4xdHnHVRqyBNQyvpPg2xfxo09Zu41D0P6
Cbed5CF8vJbLmN7K6SI8u3vr4DdwF05pSt0bY6VfpbVfHabMk7u01cQBuiZ/WTFBIc6dA3k0Vol5
ElDtuDPY3A2Isq6kHmVrRtS5guhLwHsKb/0yYxt7cTM5X8pco+e8eBVrpgMtLRqIaNzktda65Loo
QlpT86tayz7izlNhJmT2UqkcgRcLUnYjaB9ADcMqEaIeGHcMsJ7bUhQegEuToYZVNmfD7/ema47X
FAPKB8v0tUeAae5XAVSQsgsfHFnlq5zEasrHeJqFiGLyXXsuffqNEy9N1Mc9t76+7y8lHX4R3wc7
kaYvB7V9atG/HRIbpHzilvgZDTcpWMPxrkzxYmRLR5OknlJi3a/bXrLiu6dJ7B4Z+q2mDutojZX/
XYnu3iVqPyH+4TIyvf6Ls+QVdiF6FoQ5nqzS8MKCkRCmGEP2nzESSpRrvXaFRpMScRkMMHfgxWHb
4j2Ab7ePLYP1wFsu2eQVt6umjzdL5ud0dw0gNWsSNXMHHm50xU/GbnJIfWsO9EkA8c3zIZCGOoA5
VqzB/Y0/sGqt5rIEPhjynU4w49QXYB2cSdlBYkwPg7di/KeQNmpA1DFzafxjO88HbWmJdukjlZRo
ikwRfQq2JI18+sawGwyNNvmuQI6pGvK0vie6Jz/L/RCf1hJSEuKHoIlP6Ik4kjX5ObfuMwTXJlr9
adjrnSSPu1D7pllUa6T1nO6pTJzPWtF+cA++4bg5XBl07QXrtN06hVvfCk4m14gaTVTrS76fsl4/
rYyhj5rt+kErcZGNTIaJeiAn0ni7wDfKQYLSGXprt877unJ7qmFJAMno30VTFFe2pCbOWCg3oc94
CSTtC9c8A7CNMyvdTUXxiVnC389yfU8k37VYuVcDiLLjm7jBMY+BjaWfBOW3SpI00eGl3sWFiHcp
s5zLZHkjmzs6r6MnODXsT26cP6w+K/elzYFhnK3XCgPPrio6WKse32pVFjF4rt6fivwjR/28CC0W
UdDVU3pHCj6/90UjT7on1mto07wMbvE+VLEespg2rNrZ+OrhZN5ZvflIaV+9GxOGT/nssa47WfkN
K5nA7rY0p8GqnH0+usuu9rV6DxmuuhaGmKJ+Wa3daC7fujReghFZPphoRQ4mgmORzqX5pdPFeleY
XcMLCl4I8Lc7zDUvmOTXH/sif+NjX/QMdWrvqXVtvtbU6bEY4pNDUH+nlX5yP3TldGf3cf7m5s6j
7TgTlW/JxRJNdzSp7zZ3c5rLCJ8ILzSzXeuZKeW0m23uFihTkbXGjkCBd6mnHEbinmvLKCIjAWnA
gxYM3+aaERvvcyCk0dyOxtofdaTHozvb3vtUdPobHqTvuYz721U3tTwax3Q85rI3QT46I0PwfK5Z
WWU/Bna6UJ86+syzbZsnQq8eyGfaD2RVOn3HqqlxxBBS7GyrKz87ZXpwWrqcwsMVGuAWW1LOQUrD
5iNTM4I/csldaeHGQxouifkos2Xro9avPaaDXzqQ9t/qpD2XE3GgMKdcfNcm5gegWZsxXCa+G0mu
VTsUS/BAmNHnk8RM3wZZkSLjz/Yyf9dLrwxlM3SP66QwhLJ43qCslgcibHerU1/FXBFduJaimY+G
tuY8zs7ofsSJW+1S0bnAL+3s1ZbKujGGzA5VNZWRnZmSnKFcGeZQyRg1vdk8KNNSGddDvbuQxyfQ
qccN+NCeVstwVV5fhQgHy23tZeWBMGa+j92p3+MUFpHk9zr0ytEOFMPF1aF1y+yV1ax4ZYsbvpTT
rD9CSYuPOtGlk25PnHjj1jm39UicLtO6uCARNZUvicjy5WrUFkyAa0rgk5h8gxSJQUlmpX+G9DTu
0mo2imC2aglRE1MA/Sjqvl/n/lX31uEDZu149LoG0Zo661srSdVzY9q0q7sd3dehiYhdVFuVOKer
9YVaT/i/XB+66SnB8sK03rYGP1x9aZIWKOUyRlnO5+EK9h6lacjNzvMUe6vzJSGxjUjrzeys3mD5
fBDVzLBCOUz+rcJy4A8V6dvoTjhLiBQ+lnTcQxKCIHFDK1L2Fld2vSdLV1lhtc4lE3+aaLFcJl5g
QWfwsEVN1asez/E96B96iCqWV1X5jxh3t36ydvhWV/RAaqmb751+Ta5UzZG0rMetMqgaqycjxS9h
6q44TDDLr/OGrOpSQdyC2FHupLaWSDBK2vsJDPc9YphSob0i5OQj5UBjbgzXVb0OgSXy+gj7PbkT
EMaXB8/NVXM7J/APQh8DdusUtH9CD88+6N/dos/EygRCwAfHzYxBHSmKdrIeCRI6BcntYaEMSHUY
FNLKhxaB2fOqnC0NOmtuROUqaxWaXco6OnvlzNHJMY996tiv5PerIVynhBw9PhBpfMONFIc6YKbk
OhvHjCLVRVd5hMN1Ch0xgEotCMqy+vSquR57TR4HzAIPc0vMt8LGeVhtWq/HftHOzFblSfFMhkNv
Ztc0Ema7WAzuZ6Ua67tebwNzlTGuPsAAfOoKP87eDAPxssK8yZSRImmvo8k7dDrP+0FeOjk6Q8UR
3EDx2bXA115wBehR5rA6R5hyin0H8+qrzsH6agIsFpTcjxtX6oeGb3teRdvfS5nJL+lsVQ/TZNjn
VWbTTlSWDO3UQPI30sqMkqLrwZHhFNfbzUBZ4NlWKm8ultUCi+N3fO44RUYoF/4OD2JOr6axHc7b
hVZk1UdD6Z6Y9Y5hw8X9gZIof68KXXy1rdk6ktWWQYx0hqtBeuRtmvSQJZRDq2YjbWeVw9vbpdM3
mk7HQymsW3NO/Q+9VrcjvwmIaV0gC4jl2BLH5Sg1JNeUbXrglYEPIyY57Z4+WDtqkSQC0mNwvIw8
S6MprsAglGzj8awV75SXQQbx3eqoZbEZaiTrKPR1ag9ZjSkYKJIFe6lp7pvYgpXku9ptb67Lg5zS
44BUeTOTEEO8q03FCVwro3JJ0x9SOtZNHGcZC22bkOnDgl10LPwD/aULdYk7fOlVRD39yKYzLffw
3vzLOCeYJhl1HgsnsyNUKhbMrsFRoRt3nocVs+toaAEAnXztXFThuln6goNd610KrVVEcgiqGmVs
BTm+m7efPDV84SRsqiyt3jTZvbUmvU0p2DXLng0dvMT4oc9srF6mr6cFeg+vH+YQUF39EMwgaZB0
0IZwbZESWMuvtPuk0ci7RUZ8/gJJ5CpN6E9ZW6zR5Zcup1YOmKDeREMP7yaYTTPC2SeCkqaOc551
cO66OQ6qRHd2nJkNEsw1wNtoI2APiTW31w1kPp6Wzj0YeuHuhILgVSZJccf8QdfDwZoHLxpJSly6
nvM2YA4Rttv4Z/Y6eaKWtoxw8K5HtH/9x1RzRcv7fDxWVj+Ek9bST93TM1ZI9b1P5/7sVhh4dcIC
Z+ZaYZouEqS+A2VbaMUZcXSEQJkmYBHab9zXOIotdYYpdc2rUz3IsdglY7e8Ii5g8x+nGxO3wAtH
qScKf9udS+7/KnWwJrTzysGxSQlIrNuYfdBUWI/Du2+0N5OxmAFx35daY8kjHkKrggPvgxYO7zWd
sVGBLEDg1r0ReF5sP60NzdD2WoirekmvM62m6dTtjrQ9PyrH+DRZSffTwumoTiQm90a8gYQrma3X
1kdH9DjUE2Xioq5eZvI8n1JW1MQltef0AVMPDt8zzPJgdaoHb+np9muSnJ4O6cXvoz6geMzjqBhQ
LNMDDIQVyYxWZcZO/TTt7c5asFjBzuCOM9uHYjD9h5oFqycMbUMZzMfYpZ5Xpb3GJ6GKHL1QZ8bg
wbRmxB2WJA55q6R7U+S2vB0di4O1gTkJM3+RGQFkg5LAu1caXTToqbxAxfJO/Af/VNTep0jEg5U3
LB4k788EaorzYrO5ko/4HhcSAGuhFWRInU2RcAmZ2eV8XjMX8oFuvCi2JAzLPbwjsc0CZc1I2x/c
wDWcreIBAkWcGfZB2JyEk06wJDizovcib4ajO7bvibeeZx74HWlelJ1Eu4l9tNe1xHiXt+5ZGmO/
Jy3oRm7hlGdpM/5rfZ1KWo76O06mYhdb7bVKxns4TR96lfHEx4uN6F/ft5asQwYz7qm2CgEnqU8P
3F0YIK6VdktJ42sGaOGqjzUZTsrJdklp1odUl0mUNZUBWJrLmbKHjh6pRGdy0TdkU4nET7F/P2gU
uebxlO3SZnkvEjRn0S/mHrAmCf3e/Bbbo/E4efbWdY7uvsuHZvphd+74yNonAsexiTDo7XBWLcMo
nVZJI9YAFClPY86SZXhY9aI4Uk99Y/Vlt4tX0xpCkU0+mnZiVMgNelqciWsgOa4NBIZFfu2Mpnmz
yY9Vm7t7/U79JHqDsRTa18ap1K2rl9oxZ8NTgem6M3H4XFFFyBUJA3KehiQtkFasJDKrZfnGOYuP
ViKrrxnKym0zmfHN2qfDdy1zPrEeLCBKUq07t4yh79eZakg7c6d6JzN9gu5qD3dCpNZ6UbPXgA5z
q+bAFLQiPt9D7VtX39lvjmEXqT+bQ4nnCE4rJt59hoDNfSHWLgaJBuyvbAbHLB6flsR+5oRgP7Zx
0pBjWvojnwOMJKpDpfO9l8lzWOHTWjwmcH52AIBuPaOLv1YzNCFIDR5WSoFNodw48leT4FBzDeax
C9p+TK84Q/TzPgECsMMs5QyAUVh/AqfHI3xI4mnehkRlSiTTaznTVBgvay43HO+mRkI/cBr1oqTV
XoGV8GBkNa5PygCD82EB0rRbWBfoIcKjeEGL0p9GvoETeu2wvg4FaA4+xjFDIwbUoFzqpbsxBzlc
uzw9oHDk1B+mts6uVykl3B8GPORqhoQTE45MCFQ9jknVbychVpk3+AHuO8ZOounFkPdH6YFiarW5
5dDqWZRQJBod9UTc50cYUz3DJx2lDKAXPRtSaP5L+dN4kSY5uakkpsKRmdrysBTjXIAvqLJoBfAB
46fj4j0LtmiOoJUMR1N+4kOtIySC+0XjWL9i9zxL7FKhLYfpADCnvZ+TUbzmWy8pEZPN96ps465r
N0YEdizvobMV+ylrWXNXrtr4qlnZcDbTlrnMBqe7UYvWv9JrpF/0aloOQnqGz+W1M+8723MffEiy
6JSYba80LRXfCEYX577zRhyoJsPQWQx8SpuaZTWobK8G79WlGFXsDlKwO1nsWAPMUGoFlJ/kFyb8
1NzgSDDLq9wQi417erJ5p6s8inuV5NDTurs16cjDAIIUEebU+Ulf3eScQ9rd0WK5fJayMt5io+Og
tjogiph0qEvqY3gLkjxrXwfHbvaTxq6bNBabGY9UyGUni/Skyw9Sw3dC0UV1peLZPY2T3kcS1Oa1
NEgacLI39OtmbaZn4mY9iZqZnD8OJ2vnKCtmOem1e1m08gLPyTtWqZFE3bjKw9ShcZuy4CnR1NTf
eFj6vzC9BZpD7uhJ53x3rZp22g89p3/GmS5TGg0AVoopHSQa0BO0jF0iu+pm6P3v2mhA6zCq+Oik
dh9qGGNv/JGPBgG0FG3XPEFK8u7q2aEOabHHs6O56xQ4cRlaJNZ4aHx3x7xZ0WPvDzfke4preAPf
am82ojFe9H3uLV+TpUp3woKtFHs5Y0UjrpiVqeVFy8x47yojjaQAk6rxoB/SUXa7kRrYE2A0ZjZN
US+CQdsaYtQyQhKAbtDbDWdZfVVvWWktO64K63FRs0OwzkDG9dyGObAB7y2sbTGWD7ONL3pJ2Wxy
ezOSAHIorjWXRlob+YYZq8FJo0n3BvacwKd/yS5W/n89vu/MebmdSL4HYixe/E58MRMWa9y+UWaZ
a8ik5KtfKyfwEwSPCQ912GmlHtLc0+yFUVjHyaIEI8lpIiNV1Vg2LvdBX8kprrdmmsHkzdtXcEj5
HRkA2OPiyMGqP4xEF9+1GRlEmNoXUyd/oa+ckDcI2QETOkh1b/ha+Xl7Pw3tPW67cgn0xmNrN7aL
YFpqt6DvF/IJGCvbWhfX1qh9WJo73DSiVoFi/Q8yZDAGPb71hZgjHcDVfD1KOZ9U2f47WfTjn5Kt
QXsg9P7vsvXLD7qS6v4fhOtfX/OHUdn4DbIE6R/e5F/Rof8Url3zNwuTsk4wxPjlYv5P4dqyf8Oy
KwRaKNyTX6UJvwvXlvjNFcjgHs8aGFPbcv8Vq/IWGfqTUVn4G4nYd/kN+SGbRv6PqjUO/2GFZGMf
PY/7dJWmXkD81wz+9Jr8E+FyzzFM/kaqO00fcVzf8DJ/0sbjgQCoCcz8OOQ1Wc1R97nAznHzXhO8
uascop0lKWgAMiuJ97//2dv79ec/ERytgSFc97AP+KRj/tpcQrkjvFKag46J5Td0XquOJr4ZG3Vl
YwZmg2m+Jn4lfaZL6CvdumQ/Zg10FKccxwxLLJ90zuBQ6TnWQ2fTWpqXoFB3Xr6dccoYXXtRmJpY
Em6Gzo0fKqecwv/HH+FiKjBsHwu7cP7yCurKkmbVr4gcKyHJ2SKKXGkADzkALs8tmYpdbBSwNzU6
f3aG/pMXSCsjmFrYXn3mbwZpAZSVKQ0XQWA1RNLX/UhxxGn2xwJJZwIpmA09nNC1xy9Q4YL7+78B
u8d/ex8YbABBQL1mMPYXTzyE0mGAguUfGcVOoSIMxU1NLXjt8s+//0lbB86fHuqf7zjzZhN3B42/
/63Rg5tAtwkb/nEE3UYcBGZk73jtWfVme6/buKX//uf95UP08+f5gAss5ORNkNqewD893sKgpbBC
HDgS01H3rCig2Qcy1H//U/6H18+Cn2zaXHqJMPyV9uMrlgso/d5RCfBKuBk+pelnx6L7vypWf9Kc
/vL62cKA0MMHD6fNXxeFHOCMP/EMHsXKvXx1OxGlPs/MsvDGLZW5jWFScnFgT4sHjBPetSzBkFsY
4h8oYlivKttu79WyQSmdETeVNDJ9cyKazD024kVDLdoh49l8BhZKZBwvvwXPP5/wJVsJP2SWliCY
JbJjJ5zudXLW7Pj3r+avsuJ/+CsxpNCkRL7O5Uzj23iD/vyubYnrIV3VfJxyPIc4Q1CWoWaeGFUV
+wZmWeCYzedcKm1rBsAwvbj5kaLPYT+iie4Z0aiLLDK0bRJFYevUhPPo97zYWNne3amqXpHvImVM
4tHwqxbMDui1neLw9ST0wt+nJNZDrkHzc5rUlKgk2XIoqESkfPyd5aw4Or1t3yaDsI9MtCg1wtxy
rGTMeZcqgaMGmn3X2FkVgYc2Dp3ZeE/0TeWnXGNuUBtt2gco4N9T4jO01hTJyZIYNCT4tzYYV9e6
JtxWHsbYsSM5Co6ulqSwFWMw4CojaY6FaoqXvmPi0KI0crHXbm1fLh/LAhsOD13PDLY3D3ZscXLP
nVTsVq40ISdM695OTf1JDl316iZp8SmNtMFppPsLapTCtRlMjW5yI0jnLy4cjdCthIId6JenfMln
ELO+c+tQ9xb2Xlb7gVll0y0jO5zE+YZNbbtIo8xxl8bFDw3V4AbfkxbiRIKe4apzVSEglo7R0v7i
n+ZRqy9NLAHLzmTCONUzHdLcGv9Ifr29njgbc1rvaVQNsM10+HvMNxu4cWDNqX5KoGRfW7FcnrWy
6DmXQoS4GFRHAtIcUxHp7C9cdSfzQBLdOw2rZX5VsdPd5bxOyNb6QN7W7YBwWfs6lTwRI27PoTXN
r02rGCSkAiAuQ/8q2E52z1xEB07N88RbQ66eiWpynJZhn6bmvYirIWJtG0/4dJdg0SCZByoVH+Dx
q5DhmrxfVHmTxXa6AyJCl0dSDkxoCmL3NCbvlM7VUAA/1hPrP9g7k6a6lTTvf5WO3qtCUkpK5aIX
fSZmDBhzbW8U2NiapdQ8fPr3l+CKMse3IOpdd9zBgYEjKZXDM/wHqrBqjj+CrbmCHvA1gRdxmvS9
fRc567LP2uAvqrfAFqqKak2Xba0sUA89Aq4H0bb0m+dhOsfaQ23qcZ23JYrbmyFD1rUfgXVJsha2
KNw1nbLKKFHXhj8QqxPKq9V2wdWHcm+ycDNzBKMyx1IV/Hy9QQLPaCoBZ9lxDOWIVIVBBbcxBY0U
B+5J23XWhQ9e/rK38EZo6Rg+ZmRVCBl0ElWRBfLXxnYz/WGlN8A21TnNxbI43hnN+uLUEal9KmuW
S2BhhZBvVEPdbtjj0JjQDE4aPDeTyJgeV9/b0Ys/Z8hGPwWyWz6LsZ3OS8oMmAGqHiCX9i5b20JY
Ad+SLTjl8WwAd/bBWqjYD8VCc3RD769zkA1Xcm12ThMg9WnHYPGtdf7kjXZ1ECa6t/NY74GOeEC+
wVRBN0lPnKCpLlMq39QJqDP4NV9m1ZDD1Qjm5rlwuAvqYTmxAkhKTWfnhygbl59j3071tb2AWY+o
QWN9t4BOwqKVIkOJSXPMyeGs6K+49qD3VITdPU/cnssAPdgJksnOTezlAix79xeQB++Dy0K9XlIK
Z7s8QtgReE09/kB7Z4LRZJO2obLyPaFLdkBVQj48q3ZUvnTuLZv4guZJ8iHPJ6KTkZCvrlGjCWKF
gggM1qaBcYqO0WwH+V0BqeMzTpH5LrfXCftJ4kLL1xAycmyRJ6/JqYyp4aHuO+gvVA6eViuxT4sM
6das5SEbTfgVFDVSJgAfT5dF6GuRrNG57IzH7QStfhsIyoNZbSxD2pEnz6GAgfCadv4g0GftV3fv
YZDyYZWaejmtL37HVQUSI5QPt0OLn+2E7L19Mo5YRkZ4KeFaIySyDmAH/L1Qif/BYWOg3wRTQmNx
Sfs3KLZKDtE5sYq/1VGggHIV7fmIx/3GEVQqiIHHhxSxx72o3eY8Q8cA12jfc+kwlM1JVFn+BY08
627hAggJ0kwHtE9vcecvif8V8UjjyIxb450tEdJDW2K4a20YPa3xMwbbeNHlcG6o/9YnXeaS/xMv
igt/tk/6hk3BgSx+PQpjlgz2DiVMiK9jkSGSYYyV6wqTLPJaAJV9ugHJ4O8BYAIKrxRkgCQeT9pn
o2aGX+bfWy9sksu2KzFzBm9CS3au0C3qS6w+WwED4lLRAdbsrAuOytA7vOQaDNdcrmfPx/v/EWzf
Idg6tokL/32++r/FY5e/MvF4+Y1f2SqBHXJoLvFQKIWxWyTPeOHVUqf9B6GgQxblo0GgAvDNv3i1
0vmHoHL5THf1BQTbf3n1+XwL3DbfRbfCs4la/5Nk1Si4/RbYm9txXIcKJTKAPCdabq9DtlCOS4kj
qPcjsVed/cTwIMITeZpcq+l3fY8q00NWxGl/6BaB/G7XLb7/fY4KXV2CP67RRdaWB182b0Lcz+iX
RobkHxZwXD61dmlly5ZEK1jRqY2omVrAicbGiLMVwwLoD35b534gx9SSdqpNkfATbpzIuxfZEFNj
9BaVQldZ4ciFJ1j44c27mdPMV+0WQAiH3qEaM4MhoxXGsn4nCzFE6lejo2xSD/pJ/OeDTz8eHRAD
Dtvj6v/Q3TQqHHtimRBqtGiK5Fcq9hWXnB3kpn42QZsu9x51Bm7NTYaW56kctHU//Ta3bl6C6f+i
PXZTp1Xf/c9/P+d0/4qxQfFIScoKiSL0A4HI/NELg4QI4L1r4yensP38CgRsnJ+v3oA3+kliBemU
b0qZwi82bJtwgF00a3zZMk6Z/BFr7YVDQg6QJM8Le+zsZL9G8QoYoph5FfsekOP6kBBSW/Me8+om
uF5RkebHSuV1GEdRyx0A2b39UK+zPeo1DLLvYRRJIg654Jn7/Vu2FyX5nFp5Uf2wJ7CuH/0qteo7
tEfq9ebtCxnGwG+Dx4VQkzFeq75Dxsf1Xs922o+NWjEaeaJ2A0ltr4so92yOblb4LGTmfUAryRdQ
cAO/sPqtdmI53uXwhN9LqF+nnuaRUYdzqWDhG0gGf1xCcUQMaXbOgqcRWGxwzbmc9XQ/Sguk63kM
0wYs3dvP/scg+yJAWsbnWLZx1TWb2u/JmeXElqwLKb4XA0Ey5eZFY8/J0Yn6+PTOtV6XC8zTwdP3
0O5hwlOgOlalpQ9W5Bou9NPsxCAof7iQOxNa4RpJPFweYFxh8YZMyaD2/+lDMocC8y8AZzbdo6IO
eXTXqizvvs82+osrMIYiHNHSt1JG9+1LHalPmodUjnDtMPBdZpQ6ViTI6tohDnPLpw7IE9aMAB6q
T4Xbs0dte/LeWH+Y1RrZ5WWdYg5m7/0xydeHrJNwtTe40gPJIqCNSnWbZdQNiNhHY4uXj3EbLqfD
5HlYAr9903+8GAqcvkLwmbdjOyj+vJ4EGDSBsHft6nu19C13AbE8z36OzoLySI3JAF2ECE5D/65O
8Z+zjyobrEn6wGiMIrX0+sKRZSporW99W31EjVYCOD9FqViGOmmhnAqadQWtYi+Xj0tS4DhMO6Rt
ld6W1uyO92kJdBE9kRBS6DcU3I2aeBW4ywXmD173nvM064Lb+X2j4Aal/7xMACxTEz5aLD5s+LYc
2vpbEqZIXm1o2vTrDUTZlkm1QrJfxhPV0b+6tkSUspq6yvM4DKoA4Bhwo9yLl+9MwDL7GQBi4RNw
LskJFEcHw4OfLxswKTC7iz+Th33u0KSLkD4sZc5MHYEi8XaqFsmpflcJQAQR+WZktmikuWnY79xl
LsLbKNH9/GVdTAixAXIC2hYZ1EywyWOdEjTZwfWwsydARfcPmYvAy8ofwYS4joPwZtStNyx/5X+u
kBteH1paYdyjozOFSaeD7+JnWk6oDO0HRHDWh5XQfLwf2yYY77qMv5k2ePGxg2yShK4wLNYEeji2
tvRx8mWbCY2MBUp0fAalCYhD4GoWzCUrf4Pfq8tPBg4gLIxSSQjLAG/COelve/rsHGZLA3yh33at
l8Vkz7Hi0hbgAX4csQ5zNSuGanMtsDJqvjRh6o+nkTc26VXhVfDOJ4fE+AKewzKcD/MwM5fmMDI7
HzaOznIR4jnPYWlHvTkzmzByWW06bHqUc2pwoUAXfj2An9FOm3BVt5WRkaSrz4D6dsX06+bYbGJF
KW2r3DddFPAH6sZLmW07DTbhn5/R6MZq9whb+GmyZcrVtOJJpoysxgBVmEvPGmPIc+QdeSY0w82o
Yu86MXJ+qKE1n05TD1yiQoUVIrmTYNMBK9ySRG0LSRDDohfZ8Hhs9Ga61Krn1BI56QZSY9iflneQ
z2opD6DbzHTRWKSyprC0Usya2IVyQ91wpoZjAEVOJA993OchyhfenOKHWc7wrbbIlWRc32djdKKP
YWEHjMkqBwqpZ/AiRnqaCBSa2C1zZsH3cCkozENkSgfzVSOisYqREDOaRxvpjuwC+3YFNQ2C2I3M
/G1JnPgqDkUjxnPVjaj07uql9lgKQ4ZyO+oocS85u1q37rkl+BjmQtOQmXvxVII9yhbOI0twCRvI
bDuxBkiJjQFirSmVpTQ0cVuEWFh63XmAtz+ng8cXWyUWyW2hHWLGuBmptPwcZjQfIwzSpZlzBSEg
uvA9WBF5ANNmpqgJrcd7HeKycd84wAhBVWU9ewOh40qU4U0p63xpl9VsHgn91sesEa1Z0vRP+NDW
9vDm3CBcgvInIApHjPcS9iGjAAJDd8vpONtdVl6NhUf9dd+0xp5+S79+MLMarE3b73SuVsc/Berq
z7gY2ffkzqkad4jGSbMzJQVE6UNgWwdKTLEWhz7Hj8+G8rfiIhaPtl5v/GWZmf5hB9EJbCkwb0QS
mmWqQSEjbGaKXnZf4NYBQV+kH2qEFEjridXNG65SSiPOAZZAN1r4YdlFumzmtukRfJgLykzTRR51
yPvR1O14N42HabP/WHVOxcNUUbbE9UfKupFHcRHotbHnwVkLqDkbMdvNvhcxFH569VBTAEsQtyPC
G7mQu04jkSFNF+NExzYbfIcrYuEiy2a7GM3QbEZRAcm3BOMhUKOw/x153c+Q4Jk8cFXMTAQcgoxQ
vkRmXiJL2jGHIpEiJHwBLGHle407Dq1zvfqCrRKhBkZpV+a8j2oz25YzNNfdFLhsuRmYat5S5Xio
3uzrpUSZbasa2+yCA4PPzLVTuAYjlHA98ZOkMA3f69GLZl/K7bGcb1UP8LxnhgwouG60NweMHwhg
doeRUWQtAJjpmFBj0wpIHLz9ZvEvwiVmpodFt3LjyWwNXNpzKA3pA9slx9G4aMkpX0ZgWbp96BXm
kO37oWE6zogj1BaHcruwPyxhYnkfZgTvqYGwReHgpZu+4pHCuq1bxB1cE2IZiMXynco32civPIRd
3wzOVDeipkDZsquqfZxkmL2cDdm6ggQOIYbummiqIlAF4Pg/RjitLBfgTAt2+3GZJHcsM+Ak46Eu
E8nCzoaVcBrg6mBG8Ne0poxtvrd4tWDirvTvufOgppYNdgpfhPXBwYaXMRayVe0EF72IbdanhW9C
D3ooorIGn8WRAAtTtt1dh+tGD69+dZbgq1VNRfvRLufiXrmuAifVtk3anAcI/+bU58ZBf8c3rrEu
2rgE+wbUWArcJHXafE3Zc9dDjqxw8eRlxdrimQ2C7XGiAzR9WBWgiA344b6+ACc5aVDfWaV8vW3o
cHfDYZp8lGCxK4hmuHKlXTqXouBY3UdhDzC74R2hflHPYbNmnMJj60EQBbNtQvq1nZZi40lkmtVG
t9bSf1GuM3gfg6JfPPSNG2yzwXMW7hLVGE7y/BHzNIp7GJycZMVWrsW0rjuVFqvdHiJKXPXFzOIY
gJLlVxNtIHSVlIzFzidAW+9j0DE1B1/QA6tFHSDcCK93nS11YkVZPYj7Tu2s2jUkaUw/kCXGo+dU
uqLfoQM1rReRqmz7xJlw5jxEenYqCl2yWAEnRsK3bnRel94nVMnBo9NlkItu9qq25/l+7mfobVbX
V9adZ3kd2gcVsxpCQhC0n1Y5xpACiz6QrT4B0RevM91aSVdFzWhEnERpj8Mhsh0hhEyV18JNAPE+
M2idMgurpwTVhHHegf5amh9I59Jy3Q5S13Ljis7vqfhFVeNj2ZvbPiLgUWnlwTVdcyvPT8ZAE9Ym
PxIc3XvISDXmPW69c3yIVcE+EL3Agbx1eZgMc8/n6Nteiihw7nAJrylVT7C4OJY0Wi3a/wTeSGtv
p6OpjXB1tDHGzFGClj7RWGRPLJiWlgPzv7JavE5PWkE3mGMFkSezuJvQhI8tBzjLIfECs8PRsDcR
ZmrhTh0dKJROMUQ50ekpvFib2CIk9ZMGctuVn5QZp0xfoQC6nixoZvbRYfBrE6cEXW4yB5k5FIC3
C4zIQp0MTZkGn32EXbgVR6PtqU5iq6fWoIfGZ5v0u47IPswtRukEcTmi4MkmdrPQ4Jo0e1kW4oc3
IQI+RUDJRNn59n50qmAVp8pzC0KiyiXPts5wlbJ5UOKSkHqT75et2RDLwuWMnkLhEZrAMewZIF1J
c3KGzTRzp22cSK6NQrGs14+jh3VJsa0j9LYqErM6Yi11ft1y/53KzD6ZexIH0i2isIo7qiLdOe2j
apWJV1U0stu4/YAD1gTOscZeKZPVZVxnI8dirwGpifNKSxOyJKo3Y9TXVdA7P1HiXHK1o5k5DrjN
OBV1A4DZUPsBX9mtz/CzhyNdv0cenHJP0JXmlPp1gqEbyTjmNcjYfhuoydy9IyKLgdQIXKsacSjY
ST+LwWJg2WYycwdDZ8HiO/3nSKwNS2gzaLESkcoKVff7uuwDSEU5CuQhsqygLRmy1CYOuPPLOfI/
A+TgZl5eIwem4zyQ/g39fdhEM08sssrhHQ3dKAEKVjFOmMnNOmV2pL6MufSz/JTmXVxOZx7h6Hi/
StdEsc6qTfGpbYcxTc60XZmgwkbQhBB8cheTyIdBw2Qpqdc58zad7FYit5ZjaY8HbmSi+bGmleyf
AoTuxvCGfoxbp5dBJG3uB9aMWQdC0BmjbZsTZN4XnWeWSFOivX+9VlnDD0S4NhCo4YRJeNg4ZoKJ
CEMF96RxJb3CXfxyuibjGHNoAo4mUN0KoYkCA9GaeBOIBPMxKrKMyNpmBLKf0WqEhrf8vflpopJ2
vcFfV3JcOhD2OMOSBBIBBdVgiE0wjwQMN/OyPPIe8N59MUw1L7Xt2PjKSzELuttjOAGUwK9X5pJV
3TAXim0Kr5Z15rWembtF5arqCse+GH/wuOhCB0BqX5aCoBYRUN7tYI0l16rWlkew9ZiaYoVjQmt0
YEn5YqnS9nFsh9Sw9/NBwx8jt/TEpTc5fV5BiHSZZ6XtmiQw0z4Zm+0g5cAy8hThJYkn77lf/HW5
EBNcngscD5d5PJld0eSPY+LMDEr0Evl0sT0Sa3R12PK06Yz2wrL/lRGHa4XfwGGOY3rBe+iRgq9i
cpZ2j+6FNX+Hu474gm2Ntr0ViU5IR8akjTvrNAy0GO5htojBoqOLgt0NzmYm6ZYAWojC2hmtD3CT
qjWBfKxxjbiPuijmrfUlBd16N4fWqpAvQ9SAGEX59frAqJsdd3Uact6zRmqMxUz+wHQKfC5PaQ9R
KD5WsycHpxqf0x5rByjjRDRO6CSkKjmE6e8vS68aCxNaFVZp6LZLU6OJBLBh7MzEqCZTP7IisZgp
iYbLVH2wvRmnPQZkNRm3r6yegZwcaZY42XKsr4Ig9whelynDG4/W7XAbzJjPnYXD7BRQHV1yCg42
aNgxSWAPaeMAXKDmY5TXowl0kjWViUTdymUX304vWSOet7T8zhok69ikCPiHYNtRuXKLPdhakwW+
JBZFBOibGsAK9wkCaxMsKYa34UrG641hxkQnSbKZ/VNSVbzS1BnMrQ/VzEm4R/wo6nsACtAgrqSm
OMIPArNfbxasYZlrPa/RAsWd47ZRYTmF/hOdgQT1hUdRQx9V++Vl51DonjCGOGaYWfl2be1vakYg
pNAloKGDXc5xgTWca/SuEaX8Nke9yTMNxTbxd5a3NAVQOGTleKVvX/K4qkaZKiQ99Uw5zw0JnF5X
1RZdVaHdB/03P5hM9+ZlahQh/Lv3nu7PS6G5ToxrnHYonh8DDt0kButCdeJb6kVmf6oDT6CJNbNZ
s3e9/VjP1cDX5TdFmVr4rsRH7M+uVGc7UMKLXHybRYnv9sWQlC4z0e+9hGWYtCW6mUik1WwaA+Js
HUWUsWgAE9IhJu+mCmE6G4qU1+w9Lzvzr95H1cYmRUDjp+NMgDU48dXbt//HUCGeCKxM4WhLOu4e
g73mNir7eJL+Y5+imAAD0W5NWsjhSgr19qX+mHOCwrCiFUQnyAU1d1TvJoxKXUhk+lEloRiW02gJ
s+nBWaVZIohUTu9OueMWisOLAWrooqdAhR2A3Osp1zadCGPq94/aS8we1c8stpshZWe/i11lzqxI
Ee8TTCx8/QPFBrv9wG5X+i8N6X/rcXQ8zHRNgdpSpKVN6jvO8YycoAmMk4rFV2oSpI7QMKlShRVK
f8k7L/R4lF1f2DwtFGeuRnHsqHiNTEYTCvTYviLPJ/OrXhcmNU8zMrVTAEsmanz7tRqg3O/z38Wl
jrIzTV6fDh/lo9eDjLPJymaytF/bij4RGv8iMtscm+LCe43apsBJIEnjJVFbmfsJJ+PbN2DEv17f
QcAkVgA+pUTLyxfHOwuM98LRsvragF6Jqz29rDXfU/VIVHbyEraMbWJC48ADi4TmwktR3PJ7U/Iq
AxgCydn0MjglWqKMEaX/hVVco/9KtrAihsWR0OVTHXa7UPRWOOGDlPfs1nLyzWGJCzOmK7sksln4
GwTLTP21lwPFI2dqZ3CCY06JDkeRPHX7s5TWMqwIPNBNbNUhoM9mYbVYSFNGThtznAc6JbYBO2aO
eFhImtuSLwX6jtCeXTPPXRM0ZWH/HPG5OKXobZSVyPZs7C6eGP8wzloqk+44j6bIUuWUZd8e/j8m
HMBkzw7ApSosMP6Y2gOZBfp86/KlThpBzBprtCzrnVp7EwH8Klm/fUmzbl9NObZa9dyjAd0dSoM4
+L09SKMMVG8XTl9UHJgaI15hQX4FF8nNcejtkL6IEDJARkYfZgcdNYqwRWnu5u3bOH5yIQLPZucE
1Mz/wmNIcwVKa+JdJl/ymvLneVq2ffnJzSe3vXS7/vrtix1PciSxfSmoFAWIcID+P5rkMGfiNNFd
93VsdLY++Jk00yLLtIms3r7Ukd2i+XSQ2ka8XNJ5E3/ol8fIVxRoKrifsDWHoRZRvuxhGVNGJdNN
s4nTYUPDu+QPScGGeTn7Qj2QrPlt+KxgQAmGlMf07/WEnTt1hBWbu3s7jclQgNqxKhKk7UxZa7ZM
GSDsQZAhIh4Gpkycl3RH7kdUnXk4K/c5i/APMJ0iSP1mvyYhyLFxgG+WLsWhQgTKu3p7EI7GmzHA
7QUEnksHEtdA+7irhr8GhhbD/GkoM3MyRzWtClRLMOJcH96+lDiaz+adsnkFAC4CjkXoCq/nM3RG
aqqOF92HXv18LRy/gmvU8EyoP7DVswW99N4LQDqMAiIxpkr666t2hOyPndtkM7i+h3C5aWgUmp3O
LbuIioKVZ4O1XnYsVUB8qS7z6WQRAwnTHl0C0uMUiXbSkl+NP7pFpolkFZnL2llDRKhHpMlL88JX
P+Mq1nN3HBSaufDoUAGFf+Yn5k1mDlHLhNgnG3+961tE2smMXlporEjmbkbPg3MviqhyiM3iQCqs
3zlvw9evD41Ij06+DYwdiouw/ePX1/AEY2jr6HsxCvk5a6GSHVzao6dBHmqPGn/SH2D0q4sFeZdo
p72oOsXpu3gAxA9YvQqHiqYpKE5lLWAswdc1nyLy1+6mmLsx2Sbh6J6icHVb0mr7PmoP8fugxeVj
Sy8n+DD6UX2R2Gl3xYmUGKXABDyu1WXir5U+8ngeYcfjb3ShbG9H1RABudXqSQ6KOZm2nWpvPE6l
/OAVlriSSzvuer00e3rixQPy1N55Ubh0CTLdU86r84kWXu8UX0FN+BfLDJttM6wN6vNCt/Le5Xx+
1AlaTpsIK3dKGHHXoVVbVfeTFMNDKgSC3aGNsDwkQl9/AeXYPRWWbj8GXtcRFkUDArhDdqBNsOgt
YKBg3s6TSvFD88rxvKjQLZvUSMEmybK/hjAIqJpHQw6Nta3vV9jYO8JPK6HaZ3lbO7BvvX6xv7lL
3311QIx/SgZ/2CZzUF7kskv3cELTF+nVfxuBvd6smRC0ldnMfEIFzyVQOFrPNeUf2SCF8cT7mm+U
G1X5HsAoZJegtYNPb6/o1wv65WISoJw55onhjiOSCA8UcnJVPQW2LMEIzfa9U1Ff3ZRlfjV6wrB4
47q8pUUIY/Xta/8x858fE6wOLRs28WPYxOB38Jy8tnxCnpvEVRQau99SQBN955h4/qR/HcPPT+m5
LvgcrE05kI+TyBmRMncEK/PkABPGYtLluNjUJDzpbk4KeVe5ZXSX4pimN3bhK70TI6JGJ2PqB7u5
6IF9AdYLPrRBq84rC601zlt0Fakr9g9lSfDi9lWpN27veLfYxlQ/S+yMLivKs7eju2BLY+TPNxgr
4toZ5/EHUYKQBdtfBlRvcnpxkIAorLVqeUJ0oaeVMLQHJ/btR3vuxXbl/b0TCx2B8BgSEwYQBjEu
gjP6OCRwLNnNXrisT95gBj9JRXIi6qw4ndf5sYLU+kVYat4NbkzTo2mt4NQDtV7t3p4CvpnMr96M
NGBNCHcuTEGO8aMDBY/NkvZBIp/igcYB5TTEoOYQxbldR5ek341eOZ/KskdkLbV0SbenLpHNntXV
qIOxx7Yytj5gs+OdIidD4QyHqa8ltGx/2+bWVbpU8nIR+NuJUtxTAy0+1BYvDWYxLPXt2s+0XVBe
irZSK/jhLsn3AZ73zyXI0mshdXqSUyk+TeNaf0B8o+h3ddQNEMeT4ZONvfKtVYUcEMHsTAeBvCQ0
fRwm7qdCYaKaNDYPgPIIUGpsywv6101GI4Qz8aPnW+Eliv7eX9Bc4JnQdEDD4u3BNWN3PLYe1QXJ
IQVO9tiKfqAkzHuX0VOTev611YjsQaeIFe5yiLrXzkQu8c4VndfAV2aVNGBMUhzHxW8euNrr+ACY
fNGWHJ0/Mp1555TNkPSPhsW6oFCJmAoKfuz0ftw+aewhHlAq6S/TVNm31qjE4Z2n/3NqGZI2qjiG
nIpigtl+fsM/tlPpd2FcVT/imQYDeXsdfcV5Ek1thOz8TYOOJhWOsoZ+0fvUCndZEvinCXDYHXUS
pbY0PMsEJaVAfk57wO6UfimhV1aXXKEs1J1CjZmvgyGJz2Jfxt4GWQcXqcrFgaQRaxv7gdYJ621Y
rr4+sRiWQ5b31pUKHFxOKWVYl8+mOcs8cZwhaKUP8cTpvUXuIL8safMSUYpyjNE+KIyBAVpc+5Gm
54M/kpoSi3Qfe6hCZ0lZIJvUSuAyzETaRduAqt8NpLuKliuIOlS6ZvpKPQygGFc0qa8mrTp4cSkC
OVvGr3bOAKdM7YkdxO5fgPjTzwMUpJ9e6qZG+DVDBe7tt/Pn/sNMUYDmgK4Fhjx8dMoJl04o5KH8
RxhQH8AwXmXfQHksdA15ZeRU8mntjKBhZX1bxmxCcDgYdfnebfzNhA0NBJmjL1QetYHXkwSkVFd2
qyx+4Fq7DKiD4WIUrENSXKZFgGPFOqp7VIOGA5rX2ACoaP6ShO2omSerc//OmPzNgjUcaijAvgvW
8hixu5bDNNZznv2IpR18bAKnu3MLxGYkhd0LzsXhGsHb/lx7VXkGV9i56itc7Tey6OebFPdoAMnV
NKJkNIifIOcbf4PdRf7xnbv8I2SQAXhXnyUOZpqk8mjIxhIRDdV4ww+q3k38icgCeWgqichEdshJ
ucGY01PC6QIp69avfyarLVHWRr1xOhGy7h58TJcvbTnln1ClGuiQcAoc2qwtGO44k1uE0XAter7r
/+NZ3C/6x//89+NTCQkz7UhSvvevSf4UsX97wbvH/vG/XiQFrh9LfvOvR4ybQI7V1d/82j/ZFk7w
D1C5PuyhUBkxeiprv1zMqI/+g6xTUFdzCWT/6TWq/mHbLpBwwlgqVc8W9/+UBfAxRPOxGRXMH2yC
ubv/wGv0dawMFYk8lDlIVYe6hvvH8jUQItq8Q3BbjpAsthVOQLeglTF+AjLZff1tYG5eTs7fWQKv
J/7zxYgfFXqiygt4XPf1XhH7s7EG7b3bxFr0l8qr3fulH9VDniKwiaSWrb+gSu89qhGE4v/HpSlv
2CHbIfSvozAJHL8z9zXR5aqgzFcKhPEznGfeyyFw7gU6KGikUxEX2y7CdPSdbfL1xmSenOiBFBVw
P50Y+savn9wVgHhgw4nbgpWJBDBQSKSH+mHV52ltLjfDOHyHRu6+3pp/XZSp4jnm+JbHqUml8fCO
tXJvfbpj9xXxxpmLuHtzIAJRDyafvPRSYRJIZ2i7Exgu/VOgqZ0WVsA4NJRpTjQ2qfNphzlOtF/X
1XskKkYhDBEu27kYdYTmZ7oad6VOO5z1M2L74p0s56jq/Dx2gTCGfa7Jd44PuhCoxDDLxL2Fi8tc
GQr8zgpqQoewm517mnsGAwRP8O0Jc9RQeLkq5yvsPBYGf75+Yzg7yWz2W+c2c0bnHuHGFOnXKvlp
ZzP6S8463/medq4JtMn5lwQq59vX/3NhmhIgQUNg6o70NF5ff1SqygGJOreBFcx3IGH0FxTg5pt4
bJx36o1HQefzRBEOAQGxBBf0DRfs90AvWiT4OXtwbj30I+7g61KOAIxMXBcJ0T3Nuec9jnZgVqdd
llstJxaLlcn5Bm+699hNf/fg9E7YLR0JK+R41rqeVQNKjGD6Qlpstp7EYu8SES7STtDg72kt/N0i
McorrEv+IZE/CnIBldupJUb3tu1oC6NjWKxbj3b6xSBtKptt5p2JsatRHkuZ5apYnetyhE+NxQyu
cWh5rvWFFYzzXYxKe7xHWBS7NJjDe6cP5pskGaFvVkvGKkMPa57OFeajxeHtuXLcmDSTlRIYvDuH
o0L9UfGAChcNIX4St1GU2c1hlW17+jxv5r7UX1r4O9sinNj3wPOgBjABe0xx2Nl2i2pOQYXjUp7m
HiIB67Qiy+hEdvcUtvZ89/Z9/s0uCF+EojOcPqhix5U6KBPDGKAff+uvkgF5HmaHbscXx46c+wbg
zjsz25ygv2VwdB5tOGn0og2jCeT38RVpeLqZnS/dLYD1+sLvS/8RHJX5n4AcP9hivmlFgGhvlEag
NCg9YN80gcr6mA65KalASHkSIO1ucLtNT2x6ml9S4bFxmjnxPEQdp0aAR22iLoEU4WLmULmwLFwZ
XRSzgDYM9Tv1rZcs8F+JqZEhsWnpS3qeNGQoRBxN2jXMlWzSJb6t+a2t0ssKtFpa2YdG0C85rZAJ
n7aZHJGEdn14xNuUoDM5qCRGZLTgs+3tMmsFYsxFML/s5WFcgU+covUxONvKiRECtSIfZW9brCjk
28lkfdIW9fgdFWpAthM9Pn9LYTbpdrYLNHOTddOw5wigHIiqPcZPoa5uh6pPLsKuzC4hpdfXpEFo
eQHTxbhbE5h/dhaZf3Dqpfhu552zw9AE4Th3WVcA0POYPC0+JqPnPeSMXdpzfp9TAy4FtOZM3zQ2
5uJIsKuADlDd2TufAB7klJSWfhiqIpt2IpLyo1L0CjdNFucByPyxGVGmi1sQbIFa2i10+PAbnVJk
Tiv6RsBSoPJgfzMMXnvmNktqnUWU3y7deEBVW4/ROT0iheHj6CCH7sGJurUmikSbzDc1k6Zzc/Ty
QSXoGxmXBVq4ykuiHe1v9RAnA8duzhyRWKnE4IGx0KFcjKcMoQHtRafHIbasff8R3wzChCpktyEE
ZCOmWDPfdenCry0S8CaVZIB0ISV/1Hyxc5aXSMfmAyezgxCchpg+QBI/RxYnW66QN2kuwR6HziFe
gC0D3E7n8AwZjeR6zFVPexqk5CZGEuDETrN2p0RpEKBee2gVen4NXjqAa9fPThem5+4YzjuaG8j/
9XWNNGXTnZC4Rwek4eqvpergbAmL+kCgkycmyvwjHqIM/znUT3Y2WB5whlGPc3Ss/V3pyHHLxHqW
lYiqecbHwrKWTVj3T16DOO+MNZi+t/wwzS9GwO1YFlZVocp7OUa1rZgAxVLLXSnLkJwHHDEaMPmG
lg8IfODYCD4AXs691HLohizwOMtdmDtKf7aSMRDcbp4hw7Y0SxkeLNsEPyte3IjyM9IVRrsXdkyT
md3e8h6bkCL6ntqGXuDcRsWn2ep4Y0vUcyggRDDgeqHYV1CmS09SwN8I7IaOqe1XyGJtgd/qL6rt
eLMB2gwFrXoQerbdgkkH7KyRyUWXuMtHtuzUw4BAhmu/XZfAe4z8CS/U1JbQDYqQ3aic/Mc5WtUD
eLXuqVsTY0UYsPF47EPSK9W+bBMEfhtWaLgFTsfH4zNoFEGQv70grIsewEZg/rGU9UVe5e59Yxvh
eLwZ1GXfj+zPbGfYTxSeKuOd4/T8DTBlnmlMCXxcG+cgvAOgjRxCaA2PpqFNIagQ/ESbONk1QpVs
Mf+PuzNrbttI4vhXce07WbiPl1StKOqwZVmRFWf9xKIlmsRB4iYAfvr9DQDKBKR444weUItKpeJI
Hsw0evruf7sUbNysk61749Kpck/XGkq9RX0QMhIbzrlZAPTxgdheCkK1kz0lriClmxrqQ5YV/Gez
2y3Q2v4ZTTiAW2F2avQsePVd0tgiQWgZ6acdYN4kD/fqbXHgi+wNLMNaK1XGYzLBRNP8+r7wcDd0
kl3MXAYla5NXAuhIWI+1Bu1VsG+YG8n9FX3K++yJTpDq3hf/BYBVnIFchPWpBHtzSWOROycokj3F
Ido2cdfJVz9gBvKMypP6vjEUaFTe1e+BlbaWWoV972chnzZhM5Xm+E+GHtrQgtqO6ygRkJsbrrQV
LZTbjKan6AY24ttpYre7KEHxZFF6lS3YkeIrGOERE4TnphrEXxm8hDavac1J5wvSnEsrO5AEoDyS
dFuSpeycAVlYUABz1NUNPV9gcTcGDjDK7jw4+PlT6/zowvSpfReUmdCsDeZ0MPLEp+rXKoyPpVk7
N1TMGMuNTU/rJWqHDQLt4h/OHJoSfMY8qotvTKDm5bvmCqkAFVUXe/ptMIPQPPl5Wv7uGCVJJzfj
G8ULB+OOP7qMkUrnVE0h2yLhqjD1mALtWsUwAGnu2uJL3zI12r7mONEHfT+x7qnrY4rKZBOyW6bn
iF40NC5jr7DLmY92qzCDgqEohujcZ5BIdWdQ4Fp8jMv1ZANY5wIfULV2cC3wUI4+B86MzSxMGDgH
jp1/q477pdp79oMfAKE0zxPFu6Q+BR4BO91cbrYlNGXEM+dvhEAQ6tV97e2gShh47o1Vm/p14nLD
Yku8flvmzowhxZhjuRp/9UEV/kBtUnqFuZ9cJQudr+pp5HQZyyToUGKCujtv8YVsY3VX0USzZFoF
91UJt9u55jGl6nxtcuPTlMgROUY4kTHLKoj7HiLAVLHR52oaInyMdbLO7txqoZXXTiQ+kJ8YiCYt
WiRX21R1GTN8qIC+xR3NKGIj8XemOYw2OtOodfxcK7651H1ffdAmDj4AgJaoJmb8PpQ6petkhMR0
b+Q8cASMA4q/WhSHJLNELcnAiROiibCRMwa9AVMDUEvj8B7KSfyVwhyuKMhYDx6im+4TXNqHIuF/
Eg/ms+TCSjtQxEjviODORm3WBwWOismZEnjdcHZCxO7NTgPayS80IJKKAk9GUA3UksoFWUgND0yv
ZDsbi1ME5L+XcZFzX3cbENzCYMe1OtTMObP1g37B8BemKpvZGnHkBVwuzXCQjpssNcFIh+ULGHxR
3dNpZunzcm8nV7VngiNuukVo3ldpCebyjqlfoJinirkEBwWu4bfdL6QIcVvDwrgOmEsczQEgKMP3
273F3waoTEs+kwUoYZEFgFSzg1Au4FEI2Vdp/uQyWquiiSzer4VLDoT1gakh8ERDgFYWCcd972vI
BSFY07WNxml4F7hh1FqVx/R12l79DcjDxe8NfxoAul8yVbq4ZBCqKGctHFiEunkYygz27ynjoN6j
ZQgGdzjf6REO9rNtuk+vJnQIMW8gNpfA56gPDVdYRGEPTJhbqLcWQ8wv1WSn3tKmAhGCbOJFMwt8
SJoKTQD1ZvUhoL0r0QhC0FXgHc48caBJuYX7wKkOZ6lR8rMaQyg9x/dUb1WDI8By6gP4XVF5roYU
9c5sklL3Gu07jEmgovmu8COkve6pn8CGO/yOpw5TKzR6FzOy1fQACBfPCPJgS1bKhthAlgv1nftQ
SWewBsEgFBCR87Vel7N4nyMUonW6X1wkE8dFXAEXSWVOkXPN9KTmveu4ru5p/k5FIyuFMm5VY/iZ
TZq+pkyBXgEjn5z7BvXcZBwmMQ0equNVV3mx320+qZmvRNc7xOhtqlDGhdOY8wYmBMLtiro4pA+5
WWCErCeB+0Upya/t4kqc13bLOwO0+M+FU20/abr5uJksJrMA+PYrk97IMzvl7pTB2v++ZjDSma0x
zlZn4F8w20c6F7hCPfpejEaqPbD3c0KeLhZKbX0J/Bo6e9RznEVmeWD2FsnsC4Vu5v3ZOmGE7WZf
ba+9OPY/0iOmqjO05vYaz7662gFyy3DWON4xkAqQPbcKsRcsrUIYYmQuztJMY1RSVWW58j4Rwv89
w04IRJLexaYqjAgPJtyF1zRpEYUhylYw0n5RTj7T2sXnSbcx/05cFSLp5qG6IwJIaYJeInBSIfyT
PTYO+aPqPqFL/z5YMxCYtkMaIxIKlxpHOQjhgpJ+bfFWkUpUUrZHRwTBJmZZlefGomSnVaNMFhvk
9oF+xIDRgi4iKXBjd+4LHa4yp+XLwlnAQY1juFbWu5jqDZ8+xZQE2UNEafviA/G09Iqhdu6N566N
axJJ6u26Ml06AvPsiSnLzjmjdYxrfDC+K2gC6E9A0+HW7RppdWC40sOeN88auQmqBMKR8mh9Xic7
7kQo7M144To325R5MqCDEb4qK4NSDyZbnYGhgKmWcIXyEObxFkyXmETmhbUWkvlwYIjODN9uc6UB
xbwy9paSMYWs4MblE8ZnmEHi3kxaCyMhRjJBM2+Zd2Bc2zZZimsctiq/yvBvmBpUpJfA1BTULmkM
f3OyHEC/gKQP4D+E7Ewa5Bk9SHoV02+C2mCMFp7E1kKxWPvaetgQsWZmFpCxMTNCbtPDWoiDxmQ2
le13Em0V4/h2W+UC5D7bmVt1rl3w5s3DJqWYq9pYh5sNUyD+YMpTcE7WzkU64+0cLlCIYpaCRUsI
bWHx5I7sfFQxCcDdOXM91asrbW1OHkVl9JPvFocVcz/2zNusMsztMgTD26q1D2qcKTekv6LLkODK
f6ivs1Ig+Bbg2CcJzTrzJALBzdQr75bWe1oOfMv7cxvn6880pgEYXWxDMsmZqVzWjlnfunq8+GND
P9pjlNSsZO6oKcJS3rnruwOtc/RdKOtSndlUgPpnqbu3vjbRmf+bDE93EJGAmTeQzr8Xq7S+X2XU
G2THFIj4aQNS9MCYvdzL61/9pZ8v1GV+2pzRY0T8QuwA8dtL/pC4OQmMPW+p2crPVggpvc+LJ5JK
ussUZAoFRTKzefR/vQsjkEHbH09c8kNEhylLAJ9IPO0LT0j0V0T4+flaav78d3on+Mu8GXhQhJF7
+GTNll4SYbDEDyIY6tQUtVxUTLZEIMFxSgSAymwActvEGW8a0elFfE7y9DqnA/6BPDYVqeIZsIBj
TQmkUnBGnrt9Tq/7M9O9cg9+/nnfjgWYcEU8VooFdGPalNYRYmvPSHLolAVUVZ1CJNIzptUQqU3V
jokTSHQO88e/ehF0Z0rQnKyc3UmDwUVwnSmox+B5iPo88UClkd0H15QmgjEld8oZQYpqHsTLKSu4
GiD7YNCZJnDP4ml5b0SsYLJx2ftgTzXTsGhD6ITCgBNU1Z2S6hX1QKD9i2d0nCC6DeSpQA+eTm/d
gAcccyr6DWluaw/vtkJ4RDxA7QFZMTmZ6Ey5B6apgNPSPEMeUESFCNjx1uhOT7W/Jn18d0q9GeW3
WmcVkBk/lQONSrCp2tSs9lUj+vrAx0iLQVEZRFUAHnzH4/3j2+aUa0GXK7HJ5hmdGKQQSloAcAVo
r3QYNjI4vY1dDFQnnVPt6UdnF9M/JkoapCSA5kxNml0oEUa8n/K+gw50SLGDbtmKhtFJAI029NY6
ads5nu3UX/EL9CltrxY4np0EGFjGwBTTHwoXHC3nlt4jkgMoKNE8K8UE+AeoUs0RDd2vqQGHoUMG
/iPwyWPlBeHfSFIBH5GWZKYbdfddOJ2nN0LwAnNoFOEjNM/oboRqACkgSwUDB4ACLuZ/tKccUEFV
jallAl5AYXTzqjHdBexBtit1FwxlSh0txU9mZ/gNzu+4U2q8KPukUqp9xkYF0U8tLRehAmO3XKqF
2xs/sIxsmICmeUAgOiKMTzlSqyWrHAmd4R3Ri3f0AYY60sJHwFe23E57jI4K8IIlayYa2pRBpRqI
752TMNSRJnITH9k6BlZGZyuLnjbpG6FNKTQEsIAeueYZUMHVCbMqova9+/noqIC9pEsH0fCY2i6C
16UjcD1oB4Z4g7/dUKllvjHpCBeLVlJH6MqUAjc+NobjUQecWgquSnxJYAk5HZVGJxeAZ9CkecEk
akzAmD6I9kYMdARRZTFkwLCMNp7ahbFHxQuEvSV5gambhCKwCY9ONILmlBcsd8psDbpiwBZontHx
AvBN0tKRsLIr4mjmQEPa1tSmOQ390Z2+vXoj4gGNOKdsHMkgnixaKIkitN94aDOaZJdwVkXHUvOM
TzcoTH+RvQnalHAxXiJnPcr+05uA/0QNPWmmjttGxQSgy8keX4i7BtKgE4eDWKprTGmrRwd3w4FH
dHycmReNib+aWDLsKVBw5Jkd2Fw8AzlInGJK3xUeGtUL4hmdZcCEHkWWCUSmlbkAuEYtEUTS5PQO
4D2SXkTi0uzfPOOTBACeSFOBJCLTRZ4/tSDrKRVEfs0WnarHUMvoqEA48MUM71++EQYeAwh+YOv1
j0+xgUXygnZZ8MjEM7pAiqaCyyYrD4mfU25Bj+7rDhMgS0QdYTZLRN6J2YxKIAIaI3l+3SZcqNEv
ZnUCcWAU2M6Uvn/FAG50rFzAeClpLiBoSgpZJNlagTcUBe4UT0p0CXdac3x3QQcNUJYXSKPSZU8T
aucQDpSjTVARCEoQrjoqjU4gEkiSzjVRgUPjuug0/OEQnqoFqhqn9CcTd3TGZxwYhE8kuYDQMmDX
Jlbi65V4pNxsxjEyNe9HWGFcchFwFtHVLBdgx1AEBIlv3Gm/gYmEdUjaWYCgjZUK9GCq0mkG7gKC
xSC72Er/gUQQVIDjcCg6RTQi7Qj8RFcN888TrzoSkbkUBFRbtSDcgVNZ4KI9EQUKs1Ja+rSKaERU
ACVZviZRhdUFMiup/OYZUoFwK2F30ZLfUqFluxFRQTOI+8tKBJ0EA12+1DM9f+tTXmhdR2jUVbyM
6fg4c9JxE4VoMXV4nQHUeManx7ftKeAdjqjYHCkTCIEoqxx1mAAgAgyE7ioMnCZHUIkCBGqyWiqM
zkRCN0pnn4mjUqdNEIWYafMM1AJUsLCgMJF+UGlcJoJuNRgSciYC2WWMA8b5dhw/MBGIolCySdkS
YBzN017BEckFJJnAx5ajAnlXF5R8EN5aXhg4kLhNRNRUIL0AwWqe5oV/iwp/45ee+2BmGy98ajpg
vFX2Wg/MX/3CsTng5c+7vo/rJ8Z/0+DS+0XRENO+e9V03Yg//9Zr7GgiBSc/PEYOmvd0f7074MtX
9951PNXxf155q3SZPm4YsyMafrpttuBs/w6X35bb5SkyG3cQzvuxkxfYb8/f/38szPDt4zqCJiKH
fPxz2x/UO/8JX/103RS4rF1/4aaNQnrDacDMymV23GKz5aYqX3bl2TL0vkfpzuvtui12l147CqN0
+RSd7rotoZZfGRTMx9x7LPLe4k3bkuzi56twWS7T1enKbe2v9ModROG76Pu7WRQW2299srfFtbJv
uYDq3lPve3Z1q7IrX66idN3fclcMKbvyFRT3vFOKMwNMAO3JLnz9tNz0GLCr2JNeF0yOXeT1b2Rb
DCe99O7JWw6kSFtaJb1yVPbZoq3SkV32w0vZ1PZNSS/MAsVjUB/ZoBF7bQuK7NI3UeFlL8jcVqrI
rv1x6e160oMs5Fuol4/LtA6Xu6dTcnSlBPJbzrLl46bIVnne42mtTVNLr+89Mjpo2W+0besA5JdG
F2RR3uNswFBFTk1+7Szz+CeOe7Kpy1u+xepRkQ6XfpONR7t8IEO6DJPspm9X31JgrPrUbtMW8kvv
l3291RXQyS9cvrtabuNs4/XVOuuLrPlbrP9+lWarnqTqqoLfYvGPq8p77KmxLjvwFot/jdLgSIPG
P2grWKWXjtJ88262TCM0ZZ9d2vzO27zgfBkM734bMpdd/tPG61O8zUdILxuEWCR9r6YL70ovna7W
QyyDJlYou/DdarfL6nC/HLgJ4L2JWJzs8veb6Gn17jp7odvaFhPZ5T9HxV8wYhdFe5sXvGTELmsh
u/wD1F8xvqdnUnTlpPJrV32vsouxy677R77cHBlDyJSud1R22S+rdItm663c1o1Ir+zh2QzYmyFE
IhUku/TPMeafIy7/LJTx5yrL3315bfNtbFR68172GDFNvWe5dRFH6bWBKwV8/0jhhk/aKN7PV34t
0vRczPIy/nTExHjtr/WDa+I3HsPVMv3tvwAAAP//</cx:binary>
              </cx:geoCache>
            </cx:geography>
          </cx:layoutPr>
          <cx:valueColors>
            <cx:minColor>
              <a:schemeClr val="accent5">
                <a:lumMod val="20000"/>
                <a:lumOff val="80000"/>
              </a:schemeClr>
            </cx:minColor>
            <cx:midColor>
              <a:schemeClr val="accent5">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F6FEE5A0-9A87-4F9B-9C79-1A3203D780A9}">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3BD985D-FBC9-41F0-AA37-37252AE3731A}">
          <cx:dataId val="0"/>
          <cx:layoutPr>
            <cx:geography cultureLanguage="en-GB" cultureRegion="US" attribution="Powered by Bing">
              <cx:geoCache provider="{E9337A44-BEBE-4D9F-B70C-5C5E7DAFC167}">
                <cx:binary>7H1Xc9vKsu5fcfn5QGty2LXXrloAmBSo7PSCoiUZOWf8+tsUSVuCJO/jou6tYtWlvYIEsKcx33RP
p2n8+6771130sCo+dHGUlP+66/7+6FVV9q+//irvvId4VR7F/l2RlumP6ugujf9Kf/zw7x7+ui9W
rZ+4fxGE2V933qqoHrqP//k3UHMf0tP0blX5aXJZPxT91UNZR1X5m2uvXvqwuo/9xPbLqvDvKvz3
x3+i1fdVvPr44SGp/Kq/6bOHvz8+u+njh7/GpF4M+yECzqr6Hr5LyZEUghGBNHr80I8fojRxt5cN
JY4UQ5QSRPTmsxt7uYrh+1uG/ufDbeJXD/cfrqtV9VDu7nmNv0fuVvf3xUNZwvM9/vdtOs+eDW47
/fjhLq2Taj2lLszu3x9HA/tlam1usNL1A95eP87IX89B+c+/R7+AORr95glu4wn9b5dewGalUVqs
7tPfzcsf4qaOtFacI0Y2uOHnuGHEjziTigoAdLNYNoDtWNkbsTcJjSCzzg8SsuVDs7p/T0HTR5QL
xjhFGzlSI8CwOBKcUyWVekQUAH2K24afvVF7g8wIs+Wng8Rspyg/pD8+wPKs4+/+eyIIIodApDBl
z6GT8ghhQbSgagMtXH8K3Wts7Q3k/4roCFbbOkhYT1ZJufrtnvLHupMpJomW8lXdqdURVQgrRPkG
T/kczw0/eyP4BpkRZiewfx3gjvdP4Q9p8p7Sx46IpoQozH6C8tRQwRgfgSHDteDiNf25ZWhv1N6i
M4Ltn28HCZuVJsnDXeXf1dVuzb9mw/2ZvDF8xCXHnFL+qrxJsEGpAmQJ3w26s1V+crM3bk+e7AWt
EXbWzUFi908RvreiZEewo4EexFtFOLJZNDliVGPO+cZkQSP8dhy9mPDN7vjaynrDO9g+2gtCI+T+
uTpI5M6LBzdNdmv/tWn5Q4GjR5oqoQQVG12pnxssmKAjwAxjOjIyN4y8mOU/hesNMiOwzg8TrCm4
cv57egZEHXHNOSZ0BJMC8VKSMqLoRm+OXLktJ3vD9RadEV7TA/W9V5H/Iy2Sd3UF5BHhTAiNt1ET
kKPnxog+ElgSiRneSOBOuLcb20+e9gbPepvUCD/rn4NUjhcPSVL2UbN6VwQZgq0NANxuXAiNEASf
TlGl1i7CBkDY+p76dE+52hvD3xIboXhxmCguH9oPX9Mi3M3iO2xyBDY5Tdg6Nvn4Ae34VAYlPxJw
hYudwyB2Y29kcMfR3ui9SWiE3PLrQcqf/RCt2lXxsJu9/ZGj+gghJQXZ+dejfQ+QY2C8MIq38ZSR
WbnjaG/k3iQ0Qs6eHCRys4e0cN912yNHgoGjxjR+1ZFT9IgxRiVDW7U6Mli2DO2N21t0RrDNDlNV
3jx07xrtwiBNVDEw918FTUNgGnQo7HTbDM9op3tkZ2/IXqcyAuzmy0HK2eJ+5b1jaocxCD9qJMnO
dhx53RgzyBRoKtXY335kZG+oXqcygmphHyRU557/nkihIwbRD8r0NpA8MkHAgQPzkXJFtl4AbHRP
jcg1N3vD9SqREVrn84NEaxFFfpL65W7W9jc9wOzHIFcMEqc/zfqnRqPSR5hB3ISrbcRrhNiOo71R
e5PQCLnFYTrdZ35Zrv9mmf9+4K1rFQgYjj+xGdmNAB4E/wmkxLcewcjif8LU3vj9jtYIwrPrwxS+
5N5fvWsGRx9BvERLvRU9PYZPHEEOQCGht2mCURp1sWFob+jeojOCbbE8TNjSdvV+IsfIEZJMcMnY
q062pkdrsARG2+sjkVsAN/sD9hqRMVqHaeufgDlQ34X9+yFG5REnkhLwoJ/HQxQH8ZISYv/bnMDI
OduxsjdcbxIaQXby9SAF7DSt/fKdNSM60gq8MyF+2YlPrRKNIViJFSS/t9iNNONPlvbG7m1KI/BO
D1PezlZ+8o6RLMaPKKQBoKjrV6XIU+CEPiIYApCgQzdCNwLukZ29QXudygiws8OMYZ2tij5aJffv
qCChjGutIfnI/JACnDUMNSZ6i9VIP+44eQe4No/0gtAYMfsg9eM6HH720Pl37+hoU3bECKaQTtvU
9iDA5qmcYSSOMFJUI4V3K+VXlH/DzYvp/tOs9q8He0FqhNzy7CCRO1uV5erOq8uHqip30/gOPjc5
glQoRIXlNo0NED0FT0LhFuJQY65GdXbP+Hkx538K3++pjRA8O9Dtzb/zfHf1nqUkUAIEyGkoe309
YMKhdguBU7d27dafkQNwtuVof/jeIjRGbnGQsrdMi8r7YK/CtFq9o+hJSMgIClqRbtAZ7Xlgc0Jy
YF1W+cvwfBqgfMrV3gj+ltgIxeVh7n1nPhQslu8LoQATU2Oos9vm1EbaU7MjrKFACDDcrZvNzveT
l72Be5vSCLWzwwyZrGN5aV34u/nbf8ujUEEuJFRFsm3ODbB5uuWtCyelhLM5fJvhfqE1Nxy9A3Rv
EBojd5iHdM7SpHrXGCWDoxxQpow15LAfPy8MTYgxM6jVE+tDIE9V5ZaV/RHbPNILOmPAbg5ym7tO
a9jmrFWRQmbnHTc6ChWvCDw3sktyj3BT63IvKEuAUwKbjXAkcM/5ejH5f2pr/hdyIyyvrYPEcvnw
vViV4TuiuD4oADWTVMqtmzdWm/oIwmTrOoXX6813HO2N35uERsgtDzOosvZk56s4Kz3/Peu6GD0S
CurtIOP9qvIER48DtAQSQJvrI4vlGVvvgOGTh3xBbQzkYSbI1zN2/FCUD/1uM9rfdlmnyCGQojl9
3XaRUH0CKVg48751KUYb4S+eXkz6n6rR35Aa43d8kCr0PIygdOhdz/PDsW9FwenbiuC4rllDeggC
ZQhJcNkfP7uVs/Eadhztjd2bhEbInZ8cJHIbZ/b/giED+FGo7fp5TBxiYk89BwkFKgpOiQux3SJH
hsxzvvZG8b+QG2G5PExDZmOtvXvsBWLWFHI/sOVtBG2E5Dr2QigC316MNOhTfvZG8LfERvhd2wcp
i1cedPr4sCjfN08Exqggiuidi65H+fS1NYOhV8P6zPHjB1yOpw7hU672RvG3xEYoXh1mBPQGzvlA
S5iHd0zPUg7Na8BbQNuWGmjkT0BzG8rWpRJP0kpPIfzJ0t74vU1pBN7NYYbQPq/Al0jc6l1PsULw
Go6ocqneUKCPp1jhQMIuygaR0afo/eJpb/h+Q2qE3+d/DlKF3lYrbzd7+7sQcMCHQsIPXL2tFTqS
u8deDRLqWYgYmS9rPvZG61UiI5xuDzN+9umhiCFA+H5QwWEDJDmBP6OIGTRlEIIILSCr/vjhu0E3
jsKWk73BeovOCK9PB4qXDyew3vXg6rq+DxOlIb+wwWVslqij9alWRncJ2zFuW472B+4tQmPkDlMj
fn4oqw+f3h8+gIcR2NOg0ujxM/IKIFAtIAAKAZht9GVkVT5ja28Mf09tBOTnTwe5tX32y7s0Kf33
LYoQoBU5ha6Jm89zJx0OIkAFLvR00K83bvjJ0v4A7h7uBaUxeIfpFHzuU2iA6e62nv1NEyhoB8Rg
Y3ujpQ2kF6A1CoY+fWiL7W7szba3ZejFdP9paPMtOmPYvh6EzN39tiXn07l5duef9irVELsEfwBO
GL+aX4CTrNC1DbLquwpO9hy7UafQt9l6vQnR6OvPnuT/URvSt1uU/uzxaq+q1eSxOeyTLqW/v7pr
bzr66taZelXmNnO3uP/7I2aQsHsC5JrIMzfs2enYJ994WJXV3x+NtS8A1gr8gRoXqIBn4MW1sPc+
XoI2KxSaT4EPL5QEQyZZV0n9/ZGtGwisk0gE8k3Qh0WBDVSuM8twCYN8QxM4BM0FoKuOhErR3eNd
pFEPbZZ+zsX25w9JHV+kflKVf3+EroAfP2Sb+9ascrSmsC7MhxIb6OUCbQHh+t3qCnQS3I7/J8RO
XnPpiCX3mLFwnaTLTxLZ92RiKNxz6ZodiUOaHHdIi+h68DOuv2MiH7x04NdMhpRbOKU3UPrffQ6l
4Z9wKrvKjIiKHDNLhIpNPZQ6tQ069NWVERE3Nz23bfNblOSOYSaNH9H4JNR+OWuaKAiWkng6N9s8
UlO/9JJF7PTUkkGdW3GPXTuJI2ZjiCJPPR8TMgl0fRlmuirMALXOaUSz7LSsSTXrRZMfE1209wOO
vrG4UvdMl+hr1KZyhjI/+1bEIbIYj8VC0HJFiwDD8yqvD0xJCu9k6L1ujrKUTQEoY5kEhtPZUjZT
DzLxhWMVmrhNYcmsxnEz5WVU1Sbx2+Dc8Dzyuem7U1bTzMZ+l1ml76GrvkzSq6rOE7up0OeI+/q2
411/3iUdnWVEf+46JSYN6i2HNvElC4x8zuqCLIs4Lha1oo6FAt8/jZu0XXDh+WfaiFa6ynkNc51N
eCbCkzwO9SxKjeZ7GUpn0TucTsMERw9x5BeTIVD4gYIFnluqLNK5Jv5DXZNiolu/+wIRwTYxXT9w
zTxTrpXHkfpGSB1OuAw8mJv0c+zHn3MDhk7ybDCR1zZfncrgE0qTdMJCX1o8k3FiyjZpSjOKG45N
6uv4Wg4dE6aDvGyxXpG3eVOKqcKO75lOHYVzSercNz0pK+C+kXZiNA2doYaK3s6irq1NEWL3ioU4
vOj7cjh3Wg9Z3sDyU48SozR91HEYhaYTaAbAZiyIit6MDepft6KMTnmc9adeL+gZ0SSYCs9pL9oi
L6ZJWXZ3lWJRYmJEK6sOjeyHLsugNt2W4Vksg/a0GBx/3vGkPK0cNaRmJ1r33iORYUVZxucerhLX
7OtMnuBMe6npVxIt26RHpij0EJlFQlBi5aLRpqvK+hPt+ro1c9qTaUjDvLc6JH2buF4zbTzCrdCI
jcBMY6JPmjjuArPKWJ1YTZ4WU912p34OTMlcZMfl0Je3biGT2GxC4v1I6yGdKBXpufRDcVpw414M
HJnU84LANBxXmLQwWmJ2gxtbNKPZVAZIf/abPjSbQp5kTuJfxEp508jl6HsjcDQlPhZ3Ye4Mx0MX
N54lGk/M2sLgZoGr9otOGb0wQkfaSCpnWlepdq0kbPuTtDVYZSnlpMdKhG1mx47hTfqaDBeSs3Qy
5DqxhOgSu+ooWZQkLK4ixPlMRW39iXs8vfT9xOvNwAkNU2rXPzEy2ps81iq2lIZHEinE0EwS6dKK
ZZubQ9H0Ezw0wayrnH7it2q4bbq8M5s2x1MP8oe2p3uApGLOmaeS4kKI3MaOKm780BBXmtbzIqHD
eVuj1ko7ecxrEGsziEi38J24natWpBdBTIwJbnHZmSpT/XVYRtlZXDbkhpA8+OYjnNuGCB2zbot2
oXrfcxYJlBpfd0FOLJ2WFu0ydBZLY4KStL10WV6c9kEWWKA80bKsAe6UJ56VxD4FpZBr26UtWgw5
vsctF8uM5cmC4IYs4rIWpo/L2OqSjIRrkGcFcTzb8bMbQ2a9Y/aEVteD9vqHGGWZNRiyn/dBzC5l
n8c+oOg1NrTR8Czs83Am6y6zfQcUOSJDdeJ7dXebRIhN8yxxLaEacYa6xDDTFBSRdr3WdkKtvtIU
efM+ayPL6CI9KVjVG3ZQcvEVNsFhDgdTjAcc5IbZtR61esHqH4FjpEvG/fSqzAW2MhabVZqjlTvE
7iTHUWSTtGlmqimNwsqc3PtKBrc6LeLoqkzT+tjTIrFoUWQnJHKriyHh6bTt1HCBsK/PS68Ic7Oq
nWHCXFHMYpb6FqGdsstQNXYtPfbg9kkzaWV3V0deY4WgMyPTCVvPKgQ3Tj2D5Waa8fZz1mnfYjgb
roRqtV3RVHytlQeyQUVmD1xFC+yH3Vni1QYoLLc1W+6zb2HUJKaSub/ETpLMBpTiVRu7zO6q4dap
QaWTtidz3ogsNpHh8Gvfx52doUEtYh1dDQgvwHpApi4oFpMQ9QBwQri2pd9ctlnofjY6HltBHZdm
LxLvIojKPjGN3G0/IVfkx5rm8thVXqZAgzp6DnrTsMoKnZbSoFfDUF/U0C/fzCMUndQwYRaHtXcT
9CQ+dlLfBJHwZ4nGyakYXG+hlXEV9hqWWlukyqTUcS2WuGrud6KeuqqKJiWtYwsp5zQIs3CWirJe
OChQZjIg326zmC1AoLxpHaf+zK3qwCRdlE865cSnLi9AfbdOu/J8lM2MBomToSnlHZZR9L0oM2PJ
y+KypDG/HhS7RT0rl6F28tO2pXJRVMYwU7WsJzmXzW0Ze/UxF/EqGIJq4QXSneahn86aug/n9RBJ
YXaGWx77xKknzHfZVekm6cWQ89BWsHM1ZhBcYjcjX402aU817MqeSbHTfMa+b8yjoeGnceYHx8Tn
05QGuYUIOg8F+9QZLTORiqOJn1DHlG4T3WjlZrO6Uvl5pipsdWVGpyh3HlToggp0PW+mSp2ZrVdG
8zKNhlOPsfYk46H7pdGlb8qySe1siHIbyiOGHzyPbrw4SSwSBvI6dICFCoeVBfz1pgjoWQNadZJ5
+JtTMsOMU+adB1l6GrVGf9aJ7rR3MLuN8jA5zgPKJswomplfeHrqd6Hzraj7bsY6v/jWGYkwXV3r
SdqQZiHboJ5GovzWYtArGsV46raNGTI3nkS1tzJq3ttFT5EpVTAca92bMnSjk646kSkEj0yWxs2S
RalreQqllodkdBsYIrkGoyo8SXIFWz3HjjT9NlTBeZpWeKalmy0jl01jQbOZ6lBx1lKW2EnHjZkX
sHiKPOKeyiABtUOCeu46gc9B4wfiIudZt/BYhKedqgu7DwJutaz9VmLQtakseDZrWzycZ60MrJAX
+DgdimTKVdutauWoyCzzAYyUsBTcDCM3T0zR58zm6dDdJaGXfRN9YyEwc1exqx0bGPkR13E+DeJE
p1afGMWiL5Gy4iA05u5QhMKSeRgHJmZhcpZ1JLRoyMSkbeLcswzm3jtVQWyWDC1saaKoTK5RdxWG
wTnYvVblo2jaEjFMkZPBDto6+HgAPWDBJpzZHiQL5w410I91pwmzgtaDZl21qZ2Kyp1gPy5MMD2K
SRmFl1wOITVL1HcnjlMiK09IsEAA9bcUl+6cdI4zkUmdlabbl+FxUdal5XpGaedtVDMzl478knuo
0FNcS276A7qUGWxIZtu7wRK3Fb7rMhmdD10HCqEhkUWdkEydZIgSfK06pw4c22mUl975ddwIZsZJ
pOMb2XlhyI4drvzwpOqUTm/avoFZS6v7zjB6UydgKZtBIfBAXTPCsrGSNuA2134o7d5zE9uonKAy
G7fvHjKRefetBg7BRuBf4DvpN8NtnWlPmmzh9E5XmLhRnY1K5R/XjcrP8gzuTkuRfqUgeTTsiymM
aJyFWud27fZk5kuepaabdcl94SB8lvqdWgiCB5BgcOaWshY3g+dlZl5wcc+irHTMQQ7ZicN1O+GD
Lq6KOKdmIOLi2Iiz+BK1nmcLmvaumXptPWdRpdbaoLfB6iN2ysCEIW0Zm67rh3NRRGwiI05OUFKy
4wIVYAJAfGGiIq+zuehjakoDxkNhlt52fsM+lzjknQldTWJpltggZo6i0EIwc1ctVdzyo6r/2nLn
3A0UTCuKdHfdtdq1m8D1HauqB3TWZy6xgqos7YJGXW6WXInadNxMnSvYhQMTLK16EZQYbOQyS+Lj
Lg6CG1dF1dcKTE/wmcpm2SeDex3zoZyq9WQ7sRfMDF2B98VJ7C0Np2kLM026ZiLqDC36oMyvHSdG
le2ncGs9aL4IyyK5qlxdmG6O80+FV+AvOFP5lyR1PzmxRKeMZK1vDgky5pRkWW0mGmVm3aATqePs
uvG6MrEdJ0vkWd157DLx8pUciig0s6FzPdPw0GCpFsG27w8ua2FCHAF1YX30OUBZcKuC1plBhQV2
rb7GZAauUHUbFnV73xiYWhlh7kkZu5kNHCXToAhACLsiGcxCVLw3wfUAWyf3c2I7Hm+/D2D1gcVv
8NIs0q6/yKUKPTvRkX9VuBossXwocrMJajIplYEnRA560YbMX3jDEJxyr/EXMdVyGXHwHGQnYDEh
43uk0uHWc5nDTYEFPBztQWkgHvafQ1AVBFZ+i6whkMO50aeDHdWZM6tIE10lazuJDrCuioFVJs6R
e+yQ0LcysHwt39fpPAkcbAXglqXgf64NWcyLU07BuPYTxNcazJ3oPm+lB8suiPMvadWq+ByHQUkn
US/AGcsx7AJmk5aesmpPlKg1ISQy3Bt9gtoLrI1gLqDGEAg2Rv+5SrqsuxlaI4D91ajA4a0ualRS
SSZ1DQ1rM1PTomtPYEoKpaapm3vCoiVO69D8n5g1pccqo1sObjdzDJnfRFHcQV7g5zuHXgmqYIjO
PIupQN8y6Mup1on9dWtxDjngpzGVLO/aIKK4XbpGyW1DE8/EpAFE4oWhlO2430hMZ01AjmnIpwYr
ptzDEyWds6weJnD8agKPOtNDYIe5P/s9cxBUeskb9BCCk8YSmmcTCCE+5S3GTZ4gh7TLLCuWMgNb
0Zn7DRRt/G4GXhsEQszwLhEo/4L062gCeFB14PQ27dInyFz/I4xomsh0+jjMNgi4nelNOOsuzfrC
d73tK6Z+/vifmzSGv4/vNvr1y/Ubqn79BEc0N6+2+u1d0HNxHQEvxzetuflJC5jZcrcOAz774UVM
cheWG0UdN2/KeuPi/y4kCQV3sOR+AvIiIvnkVQC7APE62Lf52jYsCdVdEprwYQEnlwVdv5vgZ1hS
UmhDBXFBBB34GJZa6F+BSWiXw9cdMqF5KTAB//MrMLnu8QEvp1AQl4QmLNDP408Ck7BYni/UdWNw
6H6LCPR1lCBOZBSY5KSH3H3qN3N4mRe2iedHE29ItMWr6ksvwu8KNYGZpQMIS91pKwxEaXZdHx4r
HGYWqtQNbC3hsRFV4VlXR6eNYiXsh2JJ8oKaETIgQhU0GjQ3A/+9ToYpozGyczejpqdyPc204Vta
1NqSmlxmToNs5DmJGTAVTnAuO9PFMKbhosYKcAJjohzZQVh+aSJ9U4NHCyG0lFiCB9+FkSE7iuH2
EOISFkS3ikXWFF8wOGXWwBuwAgZuTGJHfjJadBVQ/L0pYHjBsy9RCu2/3YqaXSp9C2pSLkFhliZJ
4HlE1lUTVORfBA60WUEMyGwNeDyI7hKrixNkNwY4RYVauElVTZwSpqbRzsStwDgYgvAHCY3OFAKm
MlVFaaMciEYNTAEL3Vt4BJgGBG4oHDC0nQLuaiBIZTUZMyaeQ0qz9kg6D1iRTdPIjWyRC7gasstW
1dVk/c2AOcr0Nbh4AxEQWOxhCrKIVhNe4eHSTaNLCMQ0kwhcITNyB37CGZhESUtBnefAEIWApo0G
9zYsdWc6sla2TpMffZKn85wWxOJOH9pt2BPX1JF750QGhnnQNxBcryY0iSDwioLA8uIAAK6UMlMw
Q60i0OWNo5zwNNfCsTIjGqbZgIZ5q2D2aAmDtlwuFDZuHheJn/fK7lle2pmEdYB7ehk3yrcKpG9a
hRtwweBfMeKXjQ9MuUHIFtRYm8VBXdqpG3fHUldk0mTrVVTBvRAHWvpgj9l5WpKJbLzAEo7oYJpg
YdVRnFkx50tYzz86DSY6tM5RZtT63ymTgP0APwUO2HINNhK7rVRpySaF78QwS+DWKBt2wuEM5aW2
irL48oh37KrEbCJYVlULz+t6sGSkLgD6PPfMWqjoGGH3Bwg5rGoB9yqwXi0lYamka1lw86q/jTz4
UajgO8XACEieMpss9Jc1TBecs7/pB0C+zUFOpGydY9jshzNPgnRoWX6R4CtZQgLCqobFpEAaHycj
yUAoWgNuzcL4e5y2ZOIgmR9HpOQT5sCijcLSOe4hCHEVl0FmgWEXmG0BXhetsmw6xJAGKMIU2XHB
YEpRAzy4XnmiSqObuWCUn9Lc8a28GsgklCCUfUtPIVCfmEmdwipL4GLXJuGZIiCoFIEiUI0XTcLe
jSYI5ARFjX/ZeHz5KF40GIY5wmCIdSxSdp2qzkzrIDVRDHAzT4fHroeSWYdoOGnwWgxDlVqP2Bpr
m99wIJjSOGsVAksgyXJt0Rbm5nGVDzIcpmlW6FnpsnDSx5GeCupFdmvAcn5cAOsVDiJ+6bMhmdEe
1JhuQL7ZoIf5I8xV3VKQA1hGXUiqSRNgZ5X53JhzDx51MGCspMbG3NEUtBf3v/s9/E+Lwx9uCPxB
3h/0CsR9rJhW2iIJdo5RUSenEmLsS95BdLYNvhuu35sGxPlPwakLJ5EEiQAXAVxcDnIK+SF82ksI
J0gBiyyJaXJqlGBLDwmoLxnE8LIXUA54SEy/YzPtRSWEvzoghtvGYiUFd69C1C4KMIhzUhYLiOIr
WyaNsjs/RnOUcjoxIheUootBubUAnSEh9+HU5NKD8+azASf9LKtAmWSsaSyew2M7DbDQ1hikSGbp
PFagwWIZ0Y1uIrojk0ehbXzRWIZr3ABt74IXsCQKzi5JH/Qz4RjK5BDjhm2nhcWUd9m0FD7gl0bI
9nKUnHaCdctahj804zA1PUjA41xDc8DQDmMgWWPAlSUinLCuKm0DTkWYEeO5KSPDuQA/MrZFmkcz
5eQ/cgm/jutgAkKfQXoG9AkzIn+Ki+JOIUi+JAY4IWkuP0GUJ52EhndhtOCCplVg0la5x73fuRD7
j8oI26Lu0YSEbYrMpDNEbQ/R8C3kkKkx4WAUhCGgl1dpmGBAB99JkHY2hEk0OIeI3HA3jOxStVlw
1rtlfey3CCCkyHEdcAExqycBygPTS/3qAlwO4bjgc0SunBZl1wRWH1Zo0vW6KCcD8zJsiTw3jjOn
XhlVmt6XurljPkoh7UK78IfKqTEI0BLDUFqg/tt5lRTpVMdhB1GywsjBxQoKkPmANYbtwlZkE6yc
M92mgzGNaNJCZJB4Si4Szcp4XvVDZXzpXdZYXg3xuFPH07QyiyLCwsp7sLWXEIQl/cQliWNcJTWY
D54UULj30xTb2qzPUq4v7Zp1u2oqhEQCytzA7npqgEfaIANLixqSM30/Kwbvhx/C5kITdVMXKYVl
BVLHfFjpvx93bXM/SfQ+vmgFks/g0AmF1p1qno+re0Z6XWX1HLePyg5kkPrhfdIaodll4Y/fjzby
ADajSfAnoRktnLUbp5WH1jWYPyT1POphgawtAR06xgQcIrR5rv/vBPyXugR49RGBZP7PpffCCxiV
Fq09gO13dpUJCGpjOSVwGHntEEIPo58uwGPRAgcLH2xwBab+k9IEDjUoUHwAHgD0zYTmz889AGh/
CnV9j+fv1i7Fzs155su5D+krcjKy/6HDPgcnlWooBgXnAI7cPl+vTt1CIsrJ22Ud37tlZHvR9yez
8coA48qH8QAjJ7XoKFhZHQygAgEWf2zWegWesK/BWLz//VB8LdRPhA+qARSob3gDErQ64evSq+cP
0+MSRzxi+CzgUY+CDLLScHRKQBxTkTDn38qgc9WdlzqqQlCZQEpjgPd/8t5PjqF8I3f/D3vf1lyn
rjX7izgFSNxeYV58txPH/pK8UHGSjZAAXZCQ4Nd/TZx9duJVlZz9ftbDmhXPCyCkoTF6dDfjN6ll
WXT3naMMqeO5NV18XsvJfe/LuOzHG2foHNHrOFfb5TBXvDUfSh6v1zmNZPth1fbE0aO4mi1PHriW
vK9X3urJYm9H6lwSk9k6XfLIz7VfSGUP2A80E4/6leKQ02kpJJLVcrR1n6/I/SeXXplE9U9rGNz1
AB5J0WzLOvjT+MroKGzGD1nItzuUZJn/HMk4RzOpQ7extKlpABxQck/Rntyuua1Y9OjjqKfTkSxd
W0WqsQJAQnsuBgNqyI878v+jxmvU+PorX+1XDABr6Zep+4+Y8YYC9h8W1I/v/Ywbef5/KhTnMM3F
Lgbnnhgr55XRhBCyk7ehR8J6/clb+klpAt5A8Lzmn1gDFjMg8J3PlMCtkKQwJKlAGoItCWLafxE0
CJhZvyy0nSm1+7+CYYyohti04xO/7a4JN1PiRfYdvBKLhlWqKIq7JlZLvz1nmVPiC9pc2Xya9Dqv
9GDTkLHQYI3EL91k6BQ1Mg2iuKpYtrqDqKJJX/hqHObbAfwRdB6kCJl6yYTlAZymPB84aTrQTZLv
RZCrew/wvRi+IByo9isZic7vurzXKG/HpJ9xKlQhl7xnSWz9dOiGzAhVS5+N402CTjxOuRvHZL0G
Qjjxf0Xo+OE7v9zSvwY+2GHFgP0qPKt5fz4UhmuPvL9Qvopk7IGzsvJ76+XE9YUd6UAvBmCjprjY
5s72vgHPC08dG+IWndHTnw+/I0u/3SOQb0AAx4ONoLyAsXK1v//L8TdOyhlbUv+NJ2C+oBqVJCOs
BlgZaX4CeNsZezDMdhQQPEUHY3rwlKxANBK65Z5c2ZxNswD3AAhAcgeBo8Z7fz7JPfj/J2BT4LYI
1SWm0P50pX1a/n6OgfVRygwBcwZN0Tg9dFvRFfo0lNSirzkZm+dImePWgpb8f7fov9+b/bi0wqN7
0wzPoy+BWv9+XOVWWciIlN86lH1zDrxFDfNHRtsU7CLPe9ffTy2z1taMSciP6j8fHsjem8sugLcB
4ENVAvlS8WZP7LKlj+LAyLeoGFCmN5mP8+wLFlJkL+XWF8NdHyUyud0JSw6ElzhGXxTKuQGD8t+e
CbqT0C3CY+qH8c2bHZMVrB34GptvNPdYcqc1ybdEnDLj3UyPfdnSHB1qDAE6UDmUWp9lvC6mOi69
jJX/y135PZvFbMjSnIKJWe72+1ASvbkryMhjvoqp/dpW4JeYs9QKnMRj1I5ztWIbNgFT5M/Xv3NM
f78VaOnu2k0sVDwt5R/EzA7wf1YpG73A46QYo4tgUVCxegySzbJxntONNv04r6mqQ5USDETWx8w9
jirna4OC0EyP1chGMx10Jk36HtvyNL/8+TT3ePrrOoF+MYZ1Ohyj8ABcrJY3scR5kKbQlwovwViD
SRA7EeP+xMGTDCwfQ5boEYQkvS8a9KD3l1517i/35x+DlQDH3n0AQWMF0Rah7fdlUwIesCuatS8T
el+I4RzRa/P1ssZ2za4JimbxZe4cnsI68mxCRDVqNEl2UUY8WkStAWr9iPwrw7emfhuWaxrQNh3/
ElaStwsM9kwQNqWoo1PMqnz3MP819gXiJ1VNG3mZ2zSPxiMaqWpwD3qzvZoar1eNk4uKccF7EsQs
uR5Ksa1IjZRqL+fKDLxrxm1DZjcypG/t3tPMW3AWszga3udjBd4UCE5VQEhMI74myCC3asCvir71
Wv9lmSZgL/82ASA0ACAIPjKErHhoz9tWD2bmpJdpUZ+LTGbgVaDUyzAV29ZVlWmSDQwjMCfW1+gJ
zgDecz/CiQLfDm8Fb0muT4Cr/r6G6NsoDhczJCNZlSDz3tfum2khgpjHlkn1WRmsIn0kIH3R2zRh
ZL0ms1sxHFW7DNvzyMK6FoCzjQcBAwHf5+87vbXRhRkp355N5Ob8ruyRBkdNoAsgubNw2X575Ewq
TKF1KbLlvTJcbM/bAKKjQLd42DetHqOPGySniuGPBG2u7bkcA6iJNcn4ipd5iztbHlQ2k/mUg3qH
b4nQ9Ugw9I/DgzgUrb4uZeD4CYnkAWfeR9OeG1iVjeJLmHPQcU/VYpLlkRK0RW6MEa2p0d806Qgg
qx3DRUexuX6ayqmlz0sM7Hg8FmWHPANNQYkU5c+x4W3UxOgXsGGBYoEWOaqfN5sJaVd0bio1fN6S
cTY7kTwuFMoLyeVwSZz2CBR/PuLbaJTuj3EAxrNnpdi73x5xNvHM/Ej8J7K5fTJ6R/fwl86FwOYN
NniWf2452TAJfers3N0WCCyYp38+jf2x3r8tClJAWoq2J2SnewOLvLnyjSxOR1U+Po90GtG5sdJl
0XepmUY0YmKekqNpC9k/LHPZIeIosFy7I6hz6SJBFSw8KDsWPHlUVWX+GIgZyrWefZIv720ZxQCy
sy3Ia0yimIH0TsHyrGmbJ/tiZzHmoVwYsovLlgu7r/wFBu/3UCuDCAoqiyFh+UtX+W1cA04AYAlq
53SvCaAkeLNdi7xlk9dz8bS4KUYSmxmTIoldtn3eUiRZFAxpHzBtgwAdUded/ZHZRrnapzRxwFHb
xzbk+5ROdb+N5qJXKdlDpN7mODlptKXm/rxlq8Cqa/2459TJiv7CsykSjWX0l5v4JrKVyIBKbJuI
ariDsN17E6o1mcZN8il9Ki0jWFtWdfsJ2Ii4fen+WMd4Ts+Kc2tZ2Jc4YuUeUozS2GgiliCNT0K2
/0lqAaO5oeIFveg9aDO61quX+V2rAz7VM7Jf4tqhQ3gSUWHISZVmITP6FJPC5f7l0n6HPigurUrw
2OUESwXtXOR7v+9CNgiwKZ1cn0i37JHKGo2pBRi4l19tXIp0qleQcLfnIgUJXwCtkAluSMjHoVuP
25gntjtVJHL+CVmqwXCAOUcw+8iyIZpMfVRhilE/qD26OYTNix4tG4Q1i4wEB+xtG+NfqLESDAXI
sBgKawsW2SYbHMeSYKDo41+v47OHwt2n70+Z9ps1ChwbbGZk2lmJsjP+R6qb+I3ma66jD8tYSESH
1/QWcHFYwMYrU1DI/hYW3mxH+yEprOPSGNsSbFXeFl4xl8haVSg+zA5Exy92hU15f8bej/GhXFGZ
oYkRyYC+7kBWDPiwtBNSFgQ9jJI3YbAPBXogLT+1lpYIBliQy3sDfyXsAGOEhW/DhI3q523rtAeD
sA5DOWGtYBXtt6MTYb8REQddHCz0lVfL+1iOEmeSCYG9SeR2r1P/PNoA7H6Pibj4fRNAkMDj/ZAF
va1skA7OaJWH9QODBAPSIOsEQU8EDQR+lwMSN+tRM5ODo1ylaQWtiTGgRl3FgyMhqxWynejadGNE
d7ZYQRrtZei+xv0QX/jW0fwgikkO3yD62Mz7UYJU98VD9uPv6ZLEYTuUYIZmqtHIH2d38j4rlzuj
WRtknY/gsN6Q2CTVYZpMBUZTsM60tQyl3tDOmBZDQ9MFsWAxLJvx4DeFKOOUn6o0cfQxB3GOdk0c
EufdWVWeJS3yt7azl5YVyMyaYhv8tqGsxVRUl0Gsrav1rHh+WkBtJYdsjML2AbKCtH92dOjaA6E2
TZoV9akEnbezc3Wo+tSLpsuGDmIZYgHHxX67bqspjs8QIrD0BIC9ZPFRCTnSpzVbOhE9VTIO4UOA
vMLeRrOdovfYMQr3LTN5bp62YgHlGUwKmbD5XRW2QZzbHujGaYOsYpR1JeQuCyjMNuvyJRl5OUH3
ouQSDpgqq/5egV0KBpkY/JzwC9tOOkNPVMTZkJ/bMRL5XZUUkRBnMNzTeWDfIbkgFqMcoEcz9BZs
zAVTekvA7mbvoEm2eXycJqpUcekqyIOGmykLQndHvnTWLzdgKHZ9f2rp6F32vp1Soi9zTllXnjBX
cgL+3rLF2NYH0Dk99DYRzbU9sNZsfL303Qz10tmjiZbLRlSeIsAuqnfZRxm5PJsvMTl81DaeIG1J
7pxC1gVyxUrKkN8PaQFm3b19/WPU9wPeA0xOcbhNzlS/bA6Y6XLFcwOm5EUCumpRNCvPhCvOYeLJ
OIDfBiob6IRZ1ONyOpJhU/kS2hV4O5qxrMq6+9Urr4oHqCO4H06Q2UWpuhRurcrlHtxuKMdqXVU7
JlEYmzHxXHRtG23XlA4zRipaNUL2LaK2Ztl1RFpTDDdJr/tkeODc87I9eo5A0B1lD7dE0yBk7ae0
LtEQp8e4Y2uvD7ES3JSHyaLFOH1M0RfD8UY+VNWT60qtoZAoCoxsWroeO0iT5Gz/EZw/UpZa62rP
6SkIrHthwJKJ5CfO/D5iBLQcvID0Z6PHCQIrxCm62K4smspbiQmwTcg3zrYyIz6nXi+V2WzD8Gle
4D/sJXOLow0sQZE5Jf1+exJFIZ76n2QI+zhPtOLAkiIXGdyKaBIl5B5ao6DRJ9P3yLQasDfWQjd9
yTIX4Q5Sp92z5ZPrJ4xXxDZ5Zm6jSbgtebGfco87rbbHHDMLRyB4S7+0UdgnWG7A9VuusjXC30Bj
3odmWRJ8FFtsqT3OYYGQH9f483qMIUS/AHBDk7LJgpL5o8go+sQN9RUAoFoVLMFY/Jw97TZX+MmC
R/vFtehn4kU7zBrT/Mxxq2zL9n+RORO3JO5N9PhzqKPXj/97kF8/B6QgFbdFqkacQDJFbHkRfa56
c4ZqYcVF6xRyr6HuUtL18SMK8E5WdfZ6o+S2WEw1VN7OdJdTUkFpWCeCLWt+X41OYpSWdBzwkVQB
YzMQaxF032soWPaktxszaDOboehi/VK9jqBUWEGIa6/XxNIeNVqj5JT75GKF1gZfi19v7ev0yFsx
YHxy2uMbkCgO+8WHfGWYp11i9sMwynL8cYWmqGBPGxoMzl7hSsk+vK8TaXOrw1niIvdfSXoz43vQ
aRPMrtmy/dRfBzTaPGjb6MwQSYtjFGeT4JcbuHRBnbsdRIqPvncSa7ri3Y58zB73t1+KVL8keTdh
+oAuPe4Xb8D+yO9nYNn7D6Lzghe6dCVehinel8O4Zfv5Tw7KEP/kwK/q+hN0NvhdpknSkQsxr0Vi
r8nrXOn5XNni/HPIK74YnE7oicCPYAeQODhXvcA+vyR6y+MnZG4cGiilIzv1TTyj6WKajDOJkskO
CtjmAMAAkA1uE3OXhez25eywv+JvYnU5L08CyWJYr0g1D0FeWCrjcWyGiu5kgnbuABsmVeLweWb1
jBckjdlwN0JzPNytowdul8U+AVSkgeUPd4uwLUABbziOnrBOLs/51AZUAe267XPfVwjl/BSIThFh
SsMGVx4HkL3xEchU2mq+zCpsVeFTnAeOeNMNUgpx8RNO5nZghp8cG1DvfoV0iBJyoTjDcJzJjzWD
DteAAZtbL9rtmbBSevukQc7x+YV9vfRQdaCeg5oWNoErEp0HSynf4gRRzhr09qdDEtQ+a4BX7VP8
FT8tZ+ExAmAN7ddr+z7FC0Q2Gp/XPdDHqO6HDbgyXMDFVNWALNZ8vCUKJI/pkK/JXsMumZsxr15B
li3JBgOx5aRNm0K7rcEhrLdX6K1FWQ7UUGdUAKJs0YDLP48jaqepsQOAiex6FPm+niz1PUD4TpQW
oZLk7Yo9b14RafgJtd4+eK4nO1SQghABLJ4PU4ev4xlQuMpPHulZG135djamv6sI30FKcKEQfgrR
kty+o4Cx1vYYWh6t7JR7lQ0zGPERbCPrAiBQ/pl2aJ3qGpthhZu/RXTDVeXTuG8bY9bu082kBl3p
w+tIciuBRJM+7sly5bcMtMl3YnM+ejRIpoEqbCBU5Z8RbzG/Iq82jACn8X4NIPtHCP4oL3eUagCn
ZccCKlDOIOKpVqaTFxqGfLiDIhSqyRNN5Wyjf/k+4aE9YkcjQ1bPA/DvqCkhOzHPQCS9sB/iTvOu
a9psJSy8h5owIfpbtfSLTj+B5gRo4myEW8aqAf9jFs8bdSmVtcPuEFDsJ4lETlkUWeUSh1k+8ipt
FvwxKkAc9+hMhcPPK3m9l1pB0pY1eHjzul/Wj3AzDMse/6q126MJsv998fbzuH9i+oHetzzd/5Yl
cYRPrKBj4qUlQCfGIyr3vbfRD63CUu6QLbZ3m10TdeRYqPuqhGgC7/ycssgpEYngULC/9QrB7+E0
6hoTVkMKUN5NXD44VnRe1j6eANjTdWur9NLraV/lXbTtcOCMPhFeKNIye6m3GPObxug/3AG33M9c
9Og0fv55oMxU2NI0pkr0+FqxTT0HYa7mk3L0nXgNWOIVaNQwW8dsiAa9g5CzyQ2lh7EbtWxrpnMX
Pbo+U7hm8CE5plKfdnsax2jAMYpl2E/L/VhwkRTYR+o2c/siV+neZjxMPuxzsmg3aCLqjM3TOB4Z
H7AawQbbexLAgfegJ8p8T7EoJDf8mqUERLm/AF9vCnpgObtPRJxA9bmTbt7CysyihwC8On1kUuY4
66LrAlaDlwizGgIDnMSwAHhh9QLdOM79L9Xd77XdfngYW8CSGZZAeBzgW5zVuCBBHCgAVb2GRg4M
GGeBOgAr6c+HegOgYzXFYKbjWICs8P98L+t/aR76UuiyRSr57zkSiyBlo1VL6T2e8rTP7ipn+011
PccdltRQ3LKfwfHP5/I7hAAWB+ZPmexmxWiHY56nv59Lu5AU8C3vHvG0DYSxPkv2fHyeQW0/bhKp
89/G+Z8HhKkWgAPwxlKAi/uzqH69eMFMnAxj3L7XYcJG0YEuai+LVWCq/VzZf77AZIft/tPe2a8Q
2C08QsDnT/EI3LdAZhg4BXF8yN//jBiebTtov+ZkzbJToHO5nLhqN/POebLyw+imPZ4Tg9AQzRvF
fvSXM/p9puOMUErtzwqF/CCDidFbYtlaxZEvVqLfD6+LyiOvwxoPTrSI63259LgFjILimB4qgs0B
qUXE9hPhimi3wUABlf0pG4mEJUJAaFnBQlQaH8f6aJM7EGFRTzb+tZ+lXsPsny/i7W3EjaOg7eCh
moBkk/JtlxX7rrZpiJY7Nos9Mm0/EiE1Z5N7t0alo3hm+v871AWPFxwvi3Ej9/92Y+3fp00RkI1A
W+bufm570LaBpBlLRFZZmxkPXPvvjgfIH3wnXN/OA6P/CAcEetQEri787nVbQpK8341CDFgX06z3
DePPB9z7OL9MU0wItJ/2Bw6Bj0J3gcrvF+jXLfRmy2AhAqmtyJpiHAvyOTdYMH9bgv88FG5diQ4e
jHdRZL4NdWObjqvr8u7iNRVZMqAjmEepHvHy56v6ScX45cKAFeJQFQgy0OLQsnwb1+MYfZmiZzN4
omnM5mOahZ2N4PCIeCf/NW8TeuiNnDtgq1U9thuqxdpmnU3Ga+zWoOCAFCwUkJ+blAJ7iB/GNus6
eQFFHnrCd23oRRJgNpOi5fRp1npEGWR4Sid9HAe3pbaJQdqax0NpMkBtNyTA6yd/qF77eQI+EBG5
b6cx0eFWwLqkAmXGLXmfABPhoGpcoNAo+vEwRFzhVvxMUIoIX2O1eE0rkKGX2CzyH2HstdQQPkbo
9mxMEbpRGu5pgF9SOKJcSAghhrspdfgAUqzcFXdkhggW6eNrbqPQHMVqj1WZbPAumO2YbPU0m2rq
Dzm0yDB1+TfkobFtsvpnIvMjg0JnzWN8N13um3ihFyBLqC1EDgZ5KXFIcI/3TCFGt6LvmiGMM+op
4PkDH54I0t6K3OWrrai65Hkc7WDAvBjgrOtrHVb5dSb6wIQbAbsCgSnQZag5s6Vsm8jJzsdjrQnY
Q+lDpStV+GOnsbj1h2ytlk1+QL9h72ghBwTP907aGU2ED70C2tzBmIiCTnBiRicJb8YESee/VpSe
cwkLhODTz0kWVlveATZr1bupqriAedI0RzEqYQSOYBu4U6GXfpzkint78CHd4KADUj7QvgapWZKV
zUrX1t+IarYzhKwD9z2q6ao06IvC4Wg+03iw/iWPR7HCfoQi4Z7qEd405uME5CVydfnacvsZizT6
4V1+U46I2/w0sSFPHbLoH3kWgO89T1wnu286r1Nj+JENTsUgULKZCowYBc+aOB8TRLJOFjiNVAgI
0EW0VB8QxGX5qCa4JJ3GPusyOE91/hHESlAT1x7y3Z4u5KKPyXY5mrBcAMmQ7wuTQz1VZeyu6O0A
VTxdzIcWk/qCdpmESoGm7IUbNXzs4h6S3iqBY0gJVdMZxS4gpXTKrksVf5YCy3HyKr/Jfa8OBWUM
dzeOzIkXgR657N39xgdw4pGV22O5xmTAjM3Hr0y5xzSh6trQqLselxmCqRkQNLgv3cUiXQUDG19C
a880+vqq/9bPuj0MTMGCiE7TIWsrfVVu6Xha2wld4EllFD9drlND+VScPH7yskQ99mKCdOd0Ze03
XYnhLEIybPVacZhr8Vg+KgpsHsosKInqiMjuyYet/DJEU4ZS3o0QP6X9MU5tfEXjivVQL0fkhgKm
Oxk7ww6dF+07gIdwF2GWVN8StHpQzyQqeb+knPUnBXOEYzKP9v28UAAOCAWHeQ3uiswGbkTZ6Mum
LaqWlR/7Ja3WSzAQ3Nc5pTw5Sqcsypx+hDnQQrLye2mzYjxEbWSuxgp0hANNLH8XFgJHE/Tqr7PZ
Jrpp4TbwJeazugl4SNr1nCf7DG2zvYfaLf4qIJ29jQuxXAL9jq56QVh6KBH9YLrjyQRdRJkwlM0q
+uSV9t91FIUm7ZPtCxyjZApGgQJ9EJoFzFw2qKEGY8o4+HZ4Ea5y12kI60GbvVuTAoEYJVWzeDKQ
K3gYDerKBBhSpcql1yDghhpI73Pm16+xa9s7mmD5LLOzB0CLcV93cGIqDtkqyZEWdrpTjJpPqwrI
yWK0tzvoswQ4EKIp+g6ykcgR+gWdaVmTdJjOEkBBncajfReSSbyb2WpFI6ztnjRb9UcToPKudXCh
aZNd189xfui4lsDcsPAC2xoaSv9QpTMbmgluS1/4CEMwNHnG50n2ulZqSd7BGKq8VKmBttvE7RXt
J/plLmE+woH3L2g7UIeDthYWYJFGReq6G1itwXVmSET1xURIag4l8jNeZ3zWD7nPBZjMOs+bqt+K
C5tI9gCeDrgdnpmnVE7qvLiQnLla8i+GtE8edfLTpsetPGtFYSOlx+77igE5M1s4d0QauD5CT5W1
taEaHVvRQWrPluUyr4Q6a+ShSd0Vc/VUTbZ6gWUT+cBNK1+Wbdm+O0zwA5jR6S0FseAcY6c46KDt
I/LLqM5ggXYTmVl83mIJodYAZxborjZ6x9aYYi8LiEgwdCuBB2UivyjQmGnUPPGzyJx5AreL4PyX
9CqJJ3LiOZk/AZfTD9XEzEWyDtUjbOG2627mcM8pEHJRBo/93URje2Uc9Q9QWJkP0MHTr0QsCA6p
XuG8so5YPMC07hNi3XUwhb/sfSASuE05ndt8pNAw5WBYAvaoLrfItDdty8w7GBSwpxLQySe9lfYD
NvzuAoutuN2SyILDlPenoWozCOsG2B9YmBcdym2dCOY77FS2LpIPAhD8Qxek0g2YIfHJeK4/Keto
h+J6225MRd01iEoC6MAoP3Rkq0bE7DEcSSHKiwQ9P8hPN3pfLh0BMm+ib1GbgoN2s8JgCtz9dQzI
dQ+FA6Rd3oiMLAWUbNKIAZ6ElWpvfKS6B6Asw11E1+l5sOYLvtMB6O2T53lEBsNdwe9CxUG/zFTS
X1VSpZ9dBEVCMzAPB4ylcE99uiz6DP83QpuKJcU1baUpT3DDmaqrkZXqgD4u3eoF/e5DWW1w3OCb
rZZ6JO10JyP0+6/XSBcY6zz21kCIuqDRkwST+MuJ6vGeBBq9K6YKsrI8GCaPrFLmPYw4lvGIlu/K
rsdeyP4QmSkDCbFtk+hcLPO8vYcuwDh23lOP+FDpIAcpMGrSd+JKoCY3Q5MUyFyabHTtcgu0hMOL
zCXdB19scm1kPOQ3oOu1ycEnSBGvLQpx+5z1qP4M4ohRFt6DddxNoBVdLDaHQVoa4ol/2Mjawulg
DTqu3FWKYBdflhQdgbOGBM4c2DJn7rGKOgH5ZtoNMO8w8CqDCUlE4TXSE7Bm6hRWPe/kmsDJyaPQ
5BAK6DS+8RUP8DoywPFviwHh9ACC3HaQQLaueGohlk4KcWWjNcz8flijvNoIhn+Kw3gATjOKnaWl
0my8t5by0h7WnOdDCoB9llgPJdqbjUtgenWkCZzAbqBVhTBknADzNpsNMP0h44rGT+G4uJh6mslj
h0bhregBkx546MMF6SDAOkB/xeCvknOTXIrOKLQjoY5dYd2C7nduU3sXZVUo4AbUQm1dUEEAxQGz
e05UZL4tFVITYhQcZqRsE3LsYAfoIHTOA4tkg948qGi+Llj+fo2ohPGNdvCWGxpEUosPSGgo8PB6
BCENK0mmBlVnMEgJ1VGMRVKwo0qDzLLbJFpy94Rm7thecF3SL92yfN421j11MDTqKpXxGmXC+OjB
7ThCK23OMTaPGEEiN2h/Fdv1sKbDnSG9g2OhqRoFP0hVF6BpQt8yZuOjmYYc8k3IXFzZU8TXxY5f
bddup0IO6Fx1AY4XAvtKk4TZ68OGzYY+VDMjjwUIRObQL8B6MB8wYWrw4fy3RCrxTulpLo9zUXQ3
s5zko9MzjI1c6Jb2EqhxV9TRGKrLUXJ9SCc9nGBbmD1OIk6OlWXyWrRZdJuKQK9Thaal7GB8JCqU
RYc0bZcvE9zDzltI06GGQmUYD3G16PmoklzegT/o7aUyHr5Xs49Do0XHG5rPi6qrBM6GjQQh0l3O
OS7uuALkftxa03+DVn7QZ47+2sFgUfp6W4W5wy6Pzb/PoansOfILnEL7HrtOf3JwZWjcpNgz77vk
M5C3cAJppzrLuBpPhSr4Q8Rj0yxjzj7G0/g0cDDBOhRupyJt+ScoqK2sMyJhXxS35sqlBGLj1gRe
wuTHwVlJpbjoLgbC3YelQbFL7jnKkqsFsquvgpHis4Cg86NIiL+BghkEBaXlJQFk/AzwPYU9WrUF
VRPoPW/ztiXIWxEc90lIv1KxF8PrNO67dkjnF7mUUX8c8h6NUIDJMr+csqmXzWz6YNFr2iTAQtiK
JQ0shWK4a0U9z27hmJS+MMasgLcjzgH+iwU8YgR+twH8hTnBVpVdjrlLi4NlIHIa5FqiuxqVtP+j
ULWxRihC4s/YeOEnVEWlXy4iK/KDVTy66HWWPu28gVOyLcLV/Rqp+ywL/AUOUArbAyrPk3Qt2FCy
zcgNWnfmWq0gldSmQ0pzE2anXiCvDn0zA2Zc6n4ZYCRqV6wVLErUaU4Bxfy2oGu11OjILceJL+QK
IDX0sr6H/+bFThv9Dhnc0p7GgtlruqJ+qyOkI/YATRWkvZEewfmNYTX3bOdh+FSoJUAoTuYDTCx0
fOd8kTyiu1ZWYAUhh6tz69lw9kiqrhD9Jn8MGs6fSOUqpJ5gccBvkTCfRI1rdybeCtsCdTRqgcIA
jBRMooYyGDJRsZy6JUcrZRSw+EGSZo57Gbs07ap7WJZlkM1vH6fZTeI+lYmfD6gqYJIGU4Fcbqox
ieuG9RzFKZ/ofQ6nwxL2F7onXwbQRiN4mUZl4O0JDTMR4lvBZA5FNartQOHStDGYWjYFNly4yTH0
r2DD5sDmputhWtZ2FNdr2aYkbmaYECTqYViADsEkAzTvyp2MU7r/2HWCyu7gsVTQRoEah0ymXoKG
E9qpQ642XTrmovFfs4Y8OTvCc6wfp2Om0Wt7bOMUvZezAlHKTgez0ijmD9wpgfsATd3cw9MCDp0e
3ZtgcPnfx6gqYozjzKf1UCkWso8Zukzs8RWs/V/2zmw5biPduq9yXgAdmIfLA6AmFmdSFKkbBEnJ
mMcEkEg8/b9AyW6pO479+94RHXaE3CWSxULmN+y9ttZtC4exCrbRqGkkS3cG5L6t7tELbHsQnsPV
+wqnSV/cA7rqleetNzDMv0ydzLQsbHwGXRqdbVJIlyuC43h8mjIGCv7lSEG5XOtFAA8xmrBm9+Vh
ZbvFb4srr2jhNcA4mWtsfeOkmrM18eOtYd6ishBgRoRVJw/W6HS5u8N1nuXWhT5NvWrRIeUjNQ69
Q9rvu84H1ohMr40xjKdXJmIuSvcu4MRUQU4R5dsHyLe1Uh1T2JlJah4hqZoqae/SZrGhuHQSxU3A
7KBp/cuV0s/fJVrlJmzB5iSA0mXYfQDZTK2WDcR0qJ86f6o+aahrsCi2mM9Ce+LZ2aE2qb/qTUmV
hfodbuWudUWQxfOATmUjafQsH1fc7h8q+4sgT+dbhqXzkTlwftnqiRWVpjtdFYZS9a6zasRac8Ai
uNOqhwK/uXfqKeG80Go6ZYdLI8vmMIw6KsbF78AkI6Euv4INSUqOVrtOQpd7dIpHa1X3ItfkQoGg
VTsqUDrEpOgc5zC49ljHSe0vb9qaLKoLjRQo7b1f5qUTy7xp3gf8nUMoipnWoFm1mW4ELnW2o5wY
xHHKnHL+mmrLNnGhojabaC2zdI9Pa060fT0ZPuIcc4PqJrrdQmRWujgaovVeqhkHKqCQxEzbiIFi
7tChekpc176rT7GpO9P4jPQB2UQ4dKjsIjQd/UyBZJjoihhuXad03nVo99ThVwsLtyWUVuntvNKt
LuBoQnxDeI25Am1dVyPdMBU8DL9xwHl72pgBP1X8Yrwl1ULYYv2x76q+iCYGZm8rggU+G0lwN2l6
y8+5dnvX6JZbxS87toPED3YF2opvGuIlhodFl15qHMPiC82lzO4ASgxb1WWZ+ZEKxr0YbA+uBUek
pQ7WbBf3rbSSK2SS6dd0MHjnfbkuyNVgT4fluuZL2OW6/OQvznQrB1Cw1x02NrbDXt1ymno1ZoXS
Ce4NxodeHBSAbw2GFgBN0cZ8lpaNj9AphX1sbIAzvRychz5J2/1oNvqzOwgjDDx0iNlQrSj0xapC
LEfqGk+lCfd5EgA8wqpBIB/kczCfoNWiThPNihw0TSSMIhlUmzSCbjiCtQY3mg0Re1YQZLmI09ma
OXo1/A55OHYe8kIrFXBd0kaJK2vqpsvUNEBn6E7aeXuEEN2jXLwR1fHY8FOiBvC+2EPmp2FNAX7T
a1vFK3wbDgw1tco/0LHIUcAkZDEXeoHyinHJ7VozAQhXt+tg084I7GJLr/Pd2i+8JnWQ0yEbqbt4
trrfJDT3nZmIJZKjo148TosZLGgzdHHVz/69cAYI6sDEnZ6GIGcKVJvtlVUl5hnObukhE0pUHQ5G
Epw1LTPfVJWXF4vWiVu0egXoYt98xRUzNewZvEBFuSMK+OzSzlU8SVUANxr8MdlNWe5XnL8gDM+F
YSrIqa50nrQk65ZrJlcQdxBy1Cqsutp4yQMUD2GNEOO6RWGi7zzpKJqCwMTV0Ce6U+9qo8gegSsO
MuLepKqjPo8za+g/kLvujbQAjDJ3aZNrv6qt5x6VRRrOU/Viibp9HsBfhATQMXtEUYlQKp35yFfD
SwoOKqW2WrRIo/K4GibsPYK5y5cmnbTTUPBQx0NeejfjNLYXo9Pj9Ri88pK5gHfUEt1/YmKce3wM
UvetM1cLZI0u7udBmRAU2xGW4wzikGpNr5HONIx4PCH8o7Cyxo3XQKNwqvNgOTTOhgTELZvHA8Ot
eOCjbke95QDOtQLj3Kg2QxsojecsUctzkIxG2IlJxzoJAKUmDeA3ZMV6bDv2+Mmn3D8YdmK8tSjQ
n+FqKSfUFt44JP/PeG78q4Ul/6Gbxw06P70iUB5vu0kHOOuPrW7wHKy3QaqVVDSGXR+4D4aGNkNY
MUELZ6Zo2qXszeFzwbAj9hcalZ6MhDVcMqN90vzKfigyy64jm6n+qesag1UYSsvSst7VxPR/2JUd
86DhjQuqrOeYHTgupmc62rbu7gdbtLZzMxZZzykvfH/TJg09/mdEAgtY7Z5dAwvH9sZWSGnUQZp4
NcwYPvYyZid92nhUJ4TcavyU5It03p3Gbstjsfnr7SixB33UQBA5thw4vErULOy00EcUgZG74ITG
3lgpG31dAaEq3UFfTuB6mWKGrrk4e9tupP/FbYB+wXXuymqpOMecDCQjdR46hVhTbgpfu7fRWCFH
3rAt+0XhheahQcZuO0hBs679pvea8kTMQhOh3k50UpUZG8s8LVELdWmyicj5DPasQdIiXfX+brb8
kRYmtxZ3GJ5aXyZzEbOI9en7sAzlS3FdFK2Y2lhI13eNnd5Zk+jfpnKdDRXyt3S5imRrU5KFa5dx
MhwTbJJFEDGx3n4S2031oDpk6TJ7/edJS1cT9mzil/w3tPCeu5y1UdAwnwslksoFrR/4pDb8xXru
V4MIyz8M1AFeWZacyPQQPvy6dWx0eo5i6YJ3vcBF8mPrbbqlw/ppsOoUtaf05wbwbW0Pphd6Q4UR
KazYo4hotJrF+1R8LLr+/Pv6dbvMt+Wxp8euSnwTy0N2Rb9+W7mjsCalufe1bLvN21R/F34QClHx
QdRa1mV/saj8dSe/fUVs3Lwbm3eYle8Hyu8nTQZDQ3/U8Ut8q79/xfm7qsZymoHVvICxPiGCm/VF
w/KRFywrv/8q/qE5/AUDBq2NyafyDy3Af/EczjC0XsXPAIgfL/mBcghs0tTx4zsIBm0brwJym9/D
afQP1qOJ2GSzhCO3+TcFEgEBu+MN32DBgqDi3rBClsvmjnSbv4FvwKX36yYfdUdgkRCBdY9Pr/lf
UoU+GX0crot7rk0WuDiqPEPGriGVZDgntG6kkDRXRrFsjy0u07ZRBgUn5tchiFcaFeOhQhGi1ReC
UnBYdtq6DHZy9JMJyNNkzbDEvL5au2sEXQyx9vUw17a8HvUyz5aQR0fS/goNVPaebrt2L2e7F+9o
PO9GO/eSyKArpD92vX1FmoHaI7aPuVbVg+avq0E/kzGv7YHl6z0bS7NYDyZlu37ZsFhzokLoAyEW
aC7Eser9qb8lUqZEtpgEL6JaLTIHRD8Z0QBrsTu7zZBtNpLgWcN53fIllLvulqAyuRk9j0GJxZBl
Z7W5f1P2jfvSYx2EN9vKL9Cei9vVGT0GGAp2F3TkMWSTQKBDa2XQy8ZW6w4lAvJTwbDziyuc/tkU
FCgh9W3w3gb+e7Woa5/eIydWpFYn/pFczZNr3eQYzY8bCWg3FlYQLVvBxwYu6O+momEIpCulx6NM
5zy0OYJqRoYtTlQciipE7DsfG22tbxE6iqclq5OTOSh5WFdP3QXCVBdaUPRDqHIkMviItfyYVUX+
lc+Dc1fgwCEKozW1G8j3/gG3xwAqfzEuZTI2j9nq4RD0J/hDq+1FM0KXNrKxVV7Zzmx+1tpK2DRp
zLpaO51o0quWxBDPO82s784VNekc5xMUM8Nsph3TOvbIRP7sLWmtADIgfkQKle0XjbXd3s8r7YBF
aT1hOVjf9dr0TpkwugeanOSabVZ72WrpVB9sTJA3y7S6swGBfrZH7ojw93+PpWnP2ZXmmF03wVir
PTZn/RzYzXBRdCKVzUWdCFm1sTcmfRHszUG7h/681WwsDIRcd1RPhv7+cUz8c6L+1YmqE6j1Jwfq
/1avb681eqh/o3GMj5f8OFB9+18+GkUONoRdHIf/ZuNAdv6XjZDOQh1lsopAIfXHgUqOt84sGd6W
jqjRRaf47wNW/5cJKoXML4Rb0Nv/Jlb31+N1g0lsij4DW/KmKfrP2qAwOtMWlq0dA02zizAv1Hqc
Als8/vSe3H4XKP3MuPu1BHE+voxH70mqmaX7sEl/LUFWg+U961HtiATQeMSLRlM46f5NLeEa/EXx
8R83xva18PeDTQFqgBxru6Z+1kTyu8D3MFvJURltcKO7w3xFrcY6fdWX286tSZf68x8Ogvd/vYvk
l7qGo+OcJctU3wrDn+qdpeSwRPoNOFsNEA6Tvh0vWfHDQG9ZWjq0bzJ40tEnmnsd0CCz8wqWycFl
Kt8ceiedImeebQk9teEgL/LhGLSLBpErGPS3Bikby0ARHJgeBAe5DvmhBrgV4YNoLmgb67uqBD9Q
acP4yRjd5gLTf7eHRZJfJ2rMr+0UxEVspU12UD1NXZ4KrJWjqO9MlPXfkMysT1lpD09el17pk8p3
0quaaGIde1xNq7yybdRvUVZY050ppvq31Vrbm9WSxSdTzwF56km1B6XZ0G7XczS1jQTFmcAqWHvz
4M86mkLMzTsjYz9QjZY4e8bYXjMUwmxAg/WqVynRKe628CGG6tgrOovQXoLEpcA323fhA0Ny13pB
PLBmU6j3kqnE4Nt7XZjDCxFNgSzjJRs8QTWgJP6Ll8AxHSUus6Yr9l7jMf2SCZ/zSM/AwTAiqZu3
afC6lwLf2uciKM37gB4ii6Qugq+FjxEzxLABPrk2VUt+UpEv+2H26b2RyGZvZVZt8QiNXd1AgvXZ
yNI3XXqYPc+KGfCTr1Zs9kk+sELapBzFivjCZolxg3XiPltyPUqWQt1n+BJ2wtCHF0zH875d9HFP
lhIpWguO1a9DXWeHrMne1VB0hD35zjkNfBROxupk9U7w5mRNUl31Vb1+Bh6j3VnASi71FYNBKBaj
ZP8161pc5kWih1qLkt7NnVOCFZlepBE7S+XlpV6kE0g9d3wrDVVUuzVd3WanjXlwwVsg8Em67/1Y
RZKlyTWhTwy4veqrbi2SGZB9TrRxCUvw0IGgQ++TrjponU9PyNaN0YQktMq09Qjjpht63XgutMFm
Lj+mCG11v3hF00sQhuZ9sQg/ihn6K7QLbn+fyMq8dDNx6yxSGqHvezYfbZ6ehckDxCEbsZoxf1vI
y9o7gzZeYVNf30agWxG/WeetQ+lyw6gGIe86jvc9psoI5dg9po18NznrszYN1rW5ZubOVKu41rx1
3cnAlQ9NE0xRagTzXpGH1cj6s2clrXnM2fbNdjiygVXvjZsjK0vmicbVnZABVqHyOxOwNaPauEzr
EhOQSa5QpKreXS99WanlVAU6JKcoYxGuh4lGq/pUConRC8noJGTKG9GSJ6JmUTza2LHSsQqxmviz
fPTUmO0CQ3hp7LAUYkWeINgNnR6KXjD6REnJGXXl80JejL9HBW6yC/MlgE0KE+XvRSHy3sZmN+KC
KuWa3s+ls1lku3xOr90eiQDxckMjb1N2ab4Vdm4vsnOQaDPyGwxQzovZobBAKQwONdvJAczQU4HN
xtmzS3K8r6S08IvKRjycFyW5INPwQI3Ieg4dnChfNKcrH4K5zg+D3nAMt7XnHGd9rJ68RBHmlVgm
QUWSivLCWWZotHKdt+QfLQsOzmixJzOJdTKWxTmataZ7jF8Vc7x6DYxHM2vh2Yp++2PSK5MHRZre
uwu4lZQpYOx7turWqa3QJIaTzUKmnCr71Am9uWDcEuzGelqbqO4TZvesBdtzb9vs/73ZM/aGK9oY
5iCbIFIlo4bkniVEK8dkLUmCL2gx6qgfteZhFZjXQ6fRJsabs6zvFsvuvtn05pd8I3m6p7Zr2RgG
9Rrj4quyHYVue0JHFdyQ/ei+gljk+7NYbu4T4dV3miw9NFg4BJsIMgb/zdHG+jf0LdWTpY/LbQXm
Hiv7WrcPaU2nEQr6NIPDowTjCzHru6/jnyrwL6pAetktGOP/7quvt5zW/4lfy3b8pRb88cLfu2v3
XxhUXJ3REG5ReBs/d9ewV2kwA30DUPAvyppfwl+h9Nmuzs6FbviPYtB2gCUaaMF5GaYoJvt/p9u2
vf8w09D5w3alDPGwHFIo/aeBxQ78TriLZ14imbbT9ZCLFENL3JLYUbM10EY72HW1h3Rq9p2iD4Fv
rS+aWZHTh+DxiOpBu0z4BO7AVtX7FM85CU2ruCLu5pgN1nSB6dmL7SpwzwAr8W01ogOElGrnMfcZ
D9u1+8BtuiBDCUbGt22hHQx0BiHD/D5yhSA5rF2Nvdn3eROyI7cORR8kEd/3EmZOeqRpv3KtergA
aNfh6Uru5NrfLDy/Hu9jaDOzP7LThjfv+sggK/eCoXOcTCUC2rT/OjlMFybaLIZkQxENVqOuIKum
Oznq8TLr7xkIdHLxhIbDrmBVoq/rwWlZozepeUAE23wO1FwwFi1zKNr2rlqGm6FUeM7ScnwdzNHa
V17tR53TDUerdvn6NeRx3inQk40fHBV0lHuPNjWuDWM9dqUZMPpkyi1RTx7TsbgZsLxEvSjXHYeF
EU5ECYc2I9Mdw1wrTnNqB1lPJAHQ3F6QvnqFXzkJDau+R4smd2PiHTBjHztcimFSbWSXoMWLZqV6
bCb6AaWFETmZenLGWUXzuP0QXYkog3V9XGF1YLiiubvKn96A3cUWQV4XTMvzczcwpbXMZdeu3l7L
q27vrOTaTqWLjxVXYAhs6RgkwcWoWj3CJtwRD5ZoT8oiGMPSJ4egG2Af1rQse4KSglCbGTKYxDsR
uQDEVhh4k5lnYKhaDGcPElfFYtFtApEchHl+elgmHKQ9kxFuyeJLt3T2udf8k2oSCGgOMvtJDPi4
q/SQWZMXBqhIcSBou7LoH0n2evKX9bIwJbuR2bX3WpPj/YZnePC6+nV1ii9FP9oHmC1DJAvZ7PSg
0C56M/hGP1/EbIqdmM/EY0X8J7UsDN0hpWAt2v2Ulioy04SKMB2jGR8CE6UK5+/onHqzML4oezWi
chDnRSvfVmUvuwXB4K6gHTs6DZmsK4h8YO18FnIAnTHRd+CTVuYSdqaWSK/4s9IYnoF51GBPliR2
GzFHAj3cwWC1sWtJEN+7LET3iVV8Gkw3vWr0rN5b/lvK/upiwadGSq+rPbIRrkU0uZkde1Wewwgs
fW48Vw+LMlOHLg+GR70hBoqcmPJ+BQ8fozC8EuNQ7f2ilGzzMne/4meIHVP3doy50nA0Nf02dwdG
E2tZI+/2M/h0pRmjASdtwivck2ESn5yn/nw0zfQ0Mp0540OYYqib3acJ4dKe4D0rRuftkYwYyNiR
dQ8wo0Vq4xT6J0VNy6KQmV499+t+zDrAEdOKCWAtmwdcVeo26Sb9whiFRKruEpUcSa3MdgBmZLyM
NcPAqikpiEW551udLhGkkHvgapdol6sDFyoCoBLvPiKioiHac+7pUiYML7G38n52q3COHpOpMLf0
3xYE6vGC3fIC8ohJpNv4AJX5hOLCRYbvMQcbnHs3QaYrdeKJs4DgtFWijrNtJnJs69+nsbrP1XKb
GNNthRN3kwUbB5Vr32p7VfsKme8wekhr+f8Lj9rPVQq+RYPgK6WWqmGnxCqZRQgbh1AFO3/tcZMQ
Nbw+CHTGR29mVcYKFf0I2SwRxka1M3NS5Yam5yPFtvmK4SeRnOZr0Fssx3O4tnMtnIfEzEAOesFu
UthqeNQOi91/m0WFCHFl0uUMm/C5MowLkhIRZ1fmTG4Ge2y0SF2MDck/ZpZ+01bmF9cVlxjEi5Nw
lidKVWq33B2jSlnuadLz5jEI5s9VMsi467xvbiZlNMOiiWRaPZrGdPbsEdWcb17kLdFpTttWV1uE
Z6MPtxXRPDFuEewCff/bMLB4zAM0h846tQfEC3mMNbvY9XKsLmFUDwdMvmQ4WMShVsSAsO78Eig/
eMTecmwJJzyvLimXs6n6PSPpOUZvUZNfuj72rPxvBbnKDFMWKEDo6sCC8DwbaYXsyEG1UTsP5JiQ
vka421n1bMCHHpfKbGlgzyYTYgnXS1b37ktVLs/QiwgDUN7XdkI6m1Em7idzlLBiFm2fNslmZ5uD
m7Gab/WUHDUq1e0bl1ddL8jkY3AY1cl9WxD6LFFgL30O+NK1CaPNtM9TQGfLLv+rBU2Ns3CaTj4A
I84aosDRDLtHzt/8ImMccWDX3OykrzlI9cGh+5VpHfLVcvapJ629WXVWhDLLOKRe8Vmy40EZ7j+q
UZxFyby209LfLA3rQ9VUyV7zsJHYnWvsnRa3Myta/QJLjBm2OABIHmqTPXbsNpZ0zlbzRppoM36y
wYKhOk99DfnKcZGwOsgvGXsYDE9jAqeLRxFdOp1Xz6ev9m8S7OASyWlmlttD1hY1QqZjbxIbZZDK
7prJJ2uSYGdQ/qoB1t7OEWRDFBA/V6IBtxjdxLlnDey5wwtAo2ZtLkCWIh2I2MSySA6bogICA0mm
G9ZhuPqoGf8pr/+ivDagC/9Zdf2/IDDb5pfC+vtLftTVhh5QPFPesHKENfgx8/t9a2UwgGX6+t2z
TFlt/lFXWx5DVl7l4x3eCu6N2vj7Fgs4Ob5BhFUWfm7cxX+nrIZG9ut8kGWyw/e1xaPpBt/ef7qm
6x4FxVK6EoAQufU9ESZyrAmX9x231c9tN/sQOYveG9fpUELIqfXPONzYhJdNV4tHs7bHlUBSZqvm
rhowmsmCzhS+p/+QuyiEODJZtOTGFHVyQfJrQ5WtkdkF6lhoUmoIt/Df1/MJ3R155KhzUMSM3VVT
qaKhU82ZFlFCN5cO++sLZpazfiqA+l8pO0keC6vvsPS5lBftfJBklW1gM+BjTtFdFjWL/rpYaDod
bvTHzCXlI8ozpgJhUEvuGLiFwQ7sTS/poVdmom7lLvcrsslXvTNpt5tRzFeQipGTmtlIwz/MU75i
J0v16kDkZ3VYZoCXsRO0+cmt0967DoKR9BihdOZNmoZUxu3UeBiHcp4ok6CrZbVdHjsujn2xDt6K
2KzhL0aIlSwUCMl8YzpJ8zJKZdxL4OHzoR0LgGBCMIhJkdozuErVGoqyHuLC6efncbDVU7K2HoGl
ad8tp4WMp03m5/CDItGczGf41D0oMqM6CNMdMA2UpJWmXW+EwhguJTy1zfKHg1PHZUrxW0rn5NLm
PwWFWi454QNxyAtwR/tMDFgwZz7qMXBJpd/1hAKZTBjqgzVWSeS2zoKTpBhJRBZFoTE+xvhFT2Nz
guoTWg107PURrEUWo4Kf/L0ppaSJKVhvpeacknM76rzRadc5kcHZ+ZuX5DpFrsGMwuFp3G+zS1Lo
bfVag+o392C3nMPULt2DwRLyDOitem6x9IaJPhsy4rAfoRNmWxMxeDeAZYaYRO9kh0+F0hLRBnFE
urEY8y5Nq36vZuTwmTcEN4vTY6pKhima0J6Q3p4sHivJuoShZ2FSc7KJWWOhtSfICuZprHH0kUSQ
fOFpwC8GPy14S+rZYFouxrkkPrw3H5Mqn05yqD1uKZRXYdAk4gFt2bsuHS2elb/GcKpRjvEE5KfW
66waq9lCbFbKUvuydiv7oswc/2Wb2R/ICHUpHMRqGDGFKdYgxk9WLJL+ERflcN37+vpWjXUSQ41S
TxNxusdkZe4VaRpNAjchKitaY3Gj2qW57h2Aa+xbCxap5kyMroOLIDaypP3kpv3IhjFoSCjK088j
c110fmNS3Zd2Z0ZixYCGZ+Iwtti8By+xmY7ZpX7nZP0UKWzdwb5tbBMysJMYyflDnTs5Y3cz1EkA
g0SvvjVGqU6sE9po2Uz/M+lLYZOM74We2zGAKxmRsWwfN6Yb4n3zdZHqM1QhJ2rKNFjiYDa9gUQ1
C9s4BV9Hgtbk3kqBaYcvC1RoUsP3/co/t+Jf3Iqm9TGA+ZOh0zf5P1ff8O60P68ff7zsj6vR2m45
1BPoKFAB/bR//Lg1HcuFyIAwFBjnv0dOH1cjCBPSZgzW3dam4Pn5agygEHGhebq5sWL/hsDD4S/6
mdSgIxaxmTU59gaKCUDW/Lo66wsbuhbE6cvBnHL1aqOiI0nG9kaY8dh8wF5ZEk+gOuZWK2rt1NIP
OiCNHK85tjLXD64m1NfBYq8eaTqnGVuVeT2DQ/G+9UPlxTkY0mHtj82YulipiWuXyoZFgnVt2gSX
ptmJr5XXQA8DQ0eJt0P7W2RsDnNt9O7wVs94rjp3xIH1gF0ArK8r51F/qSxZEXe32hoGdY45XDcX
GDdltPg0VeZcIwmldkXsuGRk+33c1hkRzS2XNzskrnLj+70OqYhLXnxc+H5hW5X+Of9eCzTfKwOB
h1A/50ZeTjsEdQyhxACLoFO3Dr5dQnYUTpmd7ypt/dI1BHL+U5Z+39b/xQPIJJRH4v9+/uD6tcPr
11+evu+v+ePhQzKF6JJlPdUaFSWL4d/r0q1kdTZGEk9QYBKd80ddahskapkWkBboADywP9elm7qK
PB0AQ4C8PJ7gv/PwfTxcP9FEdAbNvoephPABsniQLv768Ol11ukwQrUzV8wmJeGm99X0TMH2oTb5
rj0pqWuJWPcEqRfOpRVUDBHTmoreG+m4ld2lF5sYv7Sumh8ZVgj70y3Tyv/IaZq+hzaVPiqh/NJJ
5YwIfeVPk+mIdoav9QkPhuxXKq+JwWV2afx4duT2IGXbI4U1EV/iBUwUC3f49wePVc2sv5gfTyT+
ne3xhAyOMmDn26n07vxsmXiM85zoT/wEEBmIdtTqyJkaTPvVNKDCYVvMEg2Abtv73T/X1v/XU2Pg
f/+zp+Z/IVn/lwjx4zU/nho/+BeyDQJ/AtiN5Eb/dGUhT3S5JqBY49Xg1gi4Tn5sSRAeOrwE4j+7
EOt7RN3vVxZXIOobhzjq7UrbQqD+zpXl0zL+fGeBfud/4Jo8wwCyxkP862ODxMukGpvsk1P5YAwc
wE1DM86HFez7RZX2zpElLpErrZTqK3wQ79Ip7W0gbBjyvm0nUGSi014rr8LkxnN5vYK/e3SpB0nH
7FxSoITtXWfVLO5VMeePDN0AcUxzfqpT1/jSdgmIy8IrLtAV7Yg56d/YFhfHRfOHHAmPXHALTR0K
tK7Uojwh7haxQWk+oDIsL1D0N+fEs6rDZJH4iNniqnVMgq2rBBF4UWcXxixwnOc14M5ac5m5aql3
AaETckVSLTcM6atDV/nBpRIpob2oq827RZsC4CilfmWoHEc8EMKZDYTV702PhshozfTZCPLg2tDK
W2PBZJWYxiPCuDY2XKwpTY+5EmFHZ/1mKYWrpVaIP4y5IZq5HkYAQ4bNHhxeFGkvGGAGCvyDU+nd
V0lrubcGGM99PtAvTm35qbcLl2ABBHqHrl6KYyBGSKG2xLrrKSMaDXP63Pp5gkciQ8fZ5ut7oKR6
xpdm3aVQUY64zIdr1yqWO8flzYEKme8xDU9nvHj9W82SIsYe6e27uZoPnlHyY6TLQkh2U4H0lXAy
Snv6qgVWmA8Oa5GgOxPYdLIBA+8mEOUwb9smFk5yVZddfdJ87cQstoxxEyDkmIf+0Pez81uKqwjn
15jjuGcgB9gXcSQRPrfkqKw0ZUyuLjIk7drOWovp3NmqeEpVHrx4vUtQAuRejL0IGjrO18cgsfOr
VXf1KzQBuBRRP+Sf4cYzgp306oHSqztgtDCDUMIRPzpL5RWUS5Z1typqijS1173yPIzayDu8e3J7
DPovpnFxLqx5Q9rot8HAZ4VwcjK0i9Wu3hkmdtcJoWhHGC7W2R0Rh9Sdi4XR9/LnHgb0dZN2zh12
kPW4sMy41rXZOpvS2biSbXoDQVY8FuumKq1Fdaq16dQ1yWa3bhz/2uw784UQaPeqT+3yBMy6OxZF
hSWtxn68l3bm3FSdPJuZtPk49sNRI8d4ytLxNZvwSgAmKI2d2SXeK/iLb06/1KdUdUAZVO2c2j6x
955PeLbyGvPJsst3YqK7NNJS23zx/Oaxna31SYhOYWRr9Ls2c8k0XzL4p9DtMWBvMU7X2Ww4BssG
t3+FvlHceiQq41kgafMdj0J2YCdAEPqaV5985J7RbGl03ohrz0XKL1FaFlOPidWAD0T3wbPEiHUT
iVc4lsbj2DYnGi/3osU/08Dai1CA1AQoV0V5R4hFde8k1dFVcrxwk7U5YV3BZtFNJZuLwHohsTg/
efBS9xh52SsJlDxJsxT3CCPsbyvG2MgqiyxaM9g7+BXLZ+BXyyev6bS7zqzbiF+oB4w1Y5fTY867
1YZlzxqjP/eIpYooCPbOWNQHBKv6FaaYCuzD3czF/ayRNQcu3jLuCh1ycYOgXESV1OfrRp+Hd2vE
F8hKJ5b64h3wEi+7uTImUuaZ2D2PnmJ+3ulrleNiUS0wU5XerKItD9oyQvlSyvGiYV7czSICbTQl
nGtqVsHkq522yPhg/pSyaCvYgAR4zRjpcMyJHLvIVK/nFq/bFWtD9n+G9lyYJZuBNKWJz6sA1Ynb
o2YaGjciOv0zkiD9VOmYwBiHIPEuypbpdQaFv82COwcr5Umw3ahDcCfjXT5qJUvMJnIY2726YJ8O
BRPKW1249Rh12OSvZ39bjyb1WoUQkN0dsvbgKeDWuF7hRX1G9pZf1uv8JSAm4siNuEbY2OZrosFz
PkqyuBSFC9NXacFlPdnD7Uis51Whyx43W15BLKi7XWuIlGoPK/RKP8UQvLc+l/L/sXcmy3Ej2bb9
lfsDSIPD0b5hANGSDPaUyAmMokT0fY+vfwtUZhUVUoqVNa5ByixNItE5HO7n7L12pu3MlqusfbvY
hGOsfSPkrrsYiB171mW1fFxA1XwOszS6J4qgT1dIoJyNjJ1giz0bu+0UsFYTfnglBFoVXO7Gqg+q
8VbtuPV5aMzeNLXluhk1+8xGyRl7Y1qEl9KKBwYadSRH0Q1AQWo3b6dAdtscHsA+cebyPu1gcxE8
TSvJn6+SXurrsicNj66SOmMZVXIdrsW4MauiP4o+0A6OCJInPF+JN2gmqfSCz23EK35G1Fa5Q49L
0gONCucxMc3Iy/JB/UyrCWsAgL2932repJnG1dzFyksJS/FQErWzgSbRXIooT/eGrgAlhlJ7nU6D
fR8Mtr8RaqXehn2EJbm3gD9MUEc2kjrXsZ6qLzkezxd17pj+u7qd8R6OOl1rnIDeDDpxRUv7zMhV
DYdvDggB1mwxEAOxEjm9MGa0SL1eil58++M4uOsMFiKruAOk4uYEtF5XQZXuipBXmvxmK0kQotWY
ki3frl4dqCP7Pg21lU4b5TwCagIUJrvq+zzZtUb3iDMdzWWxGETtbui+JK35CN/lWfW7V1o3j0RN
3eQCryHIc6LiZZXtazynazI57rQqKA9laFl3PXqFByLQ8xf0suOn2ucH+5wt+rMZTZRnD2XAVXQH
OlVV324pBAMJumCphRkRfzYREetIK9j7m0UUno9sm3Bpjp19VbXVZH5uTP+VKoG0KTUOPDg0WBpK
V5TFrl+oW6jt5bxlU1NcRGWlFI8lEyhrL6eHv+0nmyohUOdgK0ntNUOsAYGRyZkIpvzQ1ZH1aExG
9aRafhBf+WOYnlmhIeo7fMehv03nJKWuDZUE1zlNOyP+yv6iUe6Nyh8NpK0EsyD2hb+zr6xIermi
kuXtFPmmN5tPSPaGVT0GqUc6EG7cQP+E9WnYkRBPEkTWdkf+5bhx4ADThQ4PUa2fd46GyFVVCmOV
QD16gD2g7FiL3OdzmK5DU7MOfEFAvytRALgsFW6Qi+lICbY61jzNw9xSZAyj4XkBfh9qOtmrRle6
rchHGsVErqGCnbWOcAZZn0XRPvE3cGNJvij8dge8TneTyo62DSJ0TA76dTaHjRdXSrCfdWJM4I/5
hzrTokOrgugSKaGqcNzOEYtC0kFP8NRJM3VxT0/bqOojHMaNgwxGpSYcpbQmfZ12aREmfMh8BDcG
j3nX0RFAE6xlW6I01Ve9wxDplkkJwIYGhRRf2Qaa9qdG7XKreel0q0qMe7+C6dC6UZVGIPz/15HL
26idPih9GIZDE+s3pY9n0l7hcEQ/NOW+/9RfxQ86b0LagGaXiMxls/bv4oem/0HjTV0yj+wlm40N
419iNyomAkipTVmQvsKbKeKvbRxZwpJfaBFg/day+0dit5OgQrgO1Fc06pimJTFZaEsH8r1onw8d
0LGuG4/5IIkJHbB603cg08NNrKG/RoM9HeKR+XGtqknLUknv7xO9YVpunLz69O7u/cIgIX60TL6d
jU7yLcVWtNeLH+THs0GRWiZO2PUsaXNxDBK2hKvOKhCbjD2rNKw9evdo0USIVnVmt5ULtZvmGgkg
lu6i68u/Om2rXvI7QsgNaSruZ0OxEYyYhv9NEEAybn5/xov+8f0u+A0iTO2U4hXFVkwdJ5VbzG8h
z3Zqj0TsBIFnEhR036MglBuWZ8xa/TSK2MMiZ69m5hUWZYkqt+jqJgHzqGi/Mn82wo2U0vBgrRXg
PrIQbblVGwnZG0UcXiUd6DQIHo0H9c95aMLqjPKtMa4jDHkXeNj6bPv7q/r5MVBCUi0ehMnYIA/s
x8dAOSiAB5c2R5I0nYcisAVfzIQ10qrMu/GKrbVzW/oi/fz7w54YSJgYLdYbmEg0xiJ/LKf1zkAC
zSnQ8Xblx9yexZHIlO4IoZYQGj98+P2RlpLe+5LfciQKJLhzcVJT+DsZZyUdvbmiWn1EfKE/k5nF
nhmP5aStkjJcqxVpHq5UJ7twY4nE6qNBswyKHw/PQNEMDEzYmpgdTg5PqyHCF4wzZZm5yV7tjOeE
Imu6NeasWSMAKVaTyqPfDmn1tosurG8gcohgcib9fDRlrboYT8DXxRaUK7BoGpYBe5q+lUpfeio+
QoJzYEzWO0qyc/f9c/Ay/r/gGx7AdAqK/L2P6dTpw4OCzs20AVeaEhS1ph8flGp2Rm4YvnIhOj97
jmoiI1eUNFoWn9Qt8uAwhFHyJbAdYKJzRboFrvXIZa1svbbYC7ALhgF20SLuv0W1tL72Buumw+8f
sW789JCpfzGIKKAxt/J2nligzJqNZI227oJucuk7ttc64bxdAr+cTYthgUSGSr1GXml0xEaHbJVE
TtO6Lrfp0mZM0iq7KYk3H1dWOgSfhjgr9nRX21VJs/YeEKTt+UQ2YPVZepjggOhn+nGTH4elyVkt
7c4A+0S8AmlDF1Trw2xn0DG+0eLgivWWHNlnWdWRqvNd+9ZLNZe2qogmjblB7+Z5pQ52fJ4uLVh6
6/ohXNqy81uHdlBDMA08y4iyydLDHZZ2rlgau3M8vpRN1d525EUsRSTsrj7+WeoumnZXhQTBb31L
oVfMbsX/QseMDnKUV8pTt7SVy7KBgQExdC8qJ/0a9aXJe7+0oqO3rnS/NKjrpVXNSrEEV6E5l9UA
ihIoQ7URb93tlKohRMqBNCy3XxrgWSNphZfOJVUBuuPkerQ7PjXa4JLqgxKktdLPY6aGZ1rtlLcG
yKVth7BUo1ubzc+2WdRrqjXxvEGIGWwUqBHPsOOGVxjfdLvmtz4+4mN6+uPS3pdLo38Klp5/vbT/
8Vtlu5x/ipRxUQegC0ApEL+pBiwfrav1piXQF1mBfFMY1GgNAn1RHQyLACF60yLEb7oE+aZRGKU1
npt0yVIfyn/VZhne3IXm+DX0Q02bH5tBGS3oOE7NVF68aFMWt7IG1tV1pXpskxZoNvSlat7CB299
QMsRzoVYS4tb1VLkPp4kZf6OZ+BDHFSdkccFvNPLkaeFpNUkQ7UmUDdQ3TpthX8Z4oABnZtM1hB6
05g67bnZtJIRNfjsdAe341u4MZUw9i/ZN0ozcCn3s7oWkjzgTZ5GtbOCKkEbYz2C38PW4VDlXk0+
Agho6j6V0NAh2prShpViu/JZFWwWYe7s2rPBjJlrlPvcLKwVZBvNFDRXTaQQ/lEEkf2qdL0VqZ5a
aC10abuzjwbdcv+QS6u1jNjNx6aap12DLKSGxhiEFvktTT9XiC6aPNpMqZlNO7VpstI1NAg3rsWi
Ot3WpLcpLo9V+6SU2Sw8eGcJ4ogkU5VL+H8KuN82zz/FWeZke1k7bbpOSAa5mTvMNBskFZo4C4cQ
9eiimAvbrV/3ZX7Lx1geQHdoyaYrOYN10abBvLbFOFNOiadyuMhsANFrhVelBj0uOkRyhpF6gU8f
1rNA/SNvsRrWJ/lMuu43TH4O9StOIENiQHLjXqA22MGkSEwXOnclvaiIfG/u/ATsy1CXDkF3Q6y7
knSSGdJOTJMKm6G+EaUPItcKHatcC9K5i30YiSFYJ44eIkfg3+Hbw/TF8AlIbRiHCKoZQD7lqQZI
g2A14j3SjmLGJxet7F5X5B3yT607mqVDNToH3HJBi4hPUgCcgx9woMTJDamDIn8E9ZeHh4oktnGD
jniOzgg+be90eB/PxuhD/LIFg5cEJkDu68ac0TFB4IoB3ksSX13YJ2v6uNVjOgysLOIg7m8bwxy+
lHUod701BP7aTgxkkTlqZ7kx0oLcxbzuxRG4otSvm9YQd6IFobca2Fbb1LIni9qYlsXRrh41jcq9
BZTrMlIs5wHmwDI447hqtlbaYKUbJ721XQyUPJtwyDmxAqiwOOML5jxQrGR0Z8yStWcLZ0Ry0zi+
dhXXYKNvNDt39P2ox0N30Y7tsvikXntlJIqJ5p/i0bAvinnGHKhl7Qz52Foufjn1gfmJ84KcdNSN
nKvoKkqOqzApktl1kp5Xp0wpDFznhBJCBe1YFQT8HXOq1ubhZSX0CZiPLEOVx43trLvIlBBBMaWE
Cg6maqlyPfUVfXj+H9cWV8QEAgVwWSe3efYAF9A5EAUS2Sty/RLGBXjVZ4SgnMZY48OU7ag2ZwHL
3Bg9HgEVtzZfi22Tq+JYOUH1qIPXr5bsuEg7FHbgdGfkiANlmmqrgt5JAsm21LitbIKr6SVJE+Nq
7Bq4ZZU69cmnAd1as4MHmr2SW7bMIWxXQ499gE1VUZvCZoM12fmkqH62yYYywMiqM81N9RDeRAWa
WqCLseEZWq3hwEgN3VqBgXUe6ljpgzU2Dl6TWfGls9fzQlTfMibk6WALhtQalDNjJDYgCIIbmPs1
H5mhOhN1p5mu76Rtz5dW9ipL7yp+qp3euVMmlumH2Wlr8RVu+9SssKNYPVhojV81ZmKhfQ/EXuxL
HgtFP4hE5IP2fXsxTlZ6G/dYcW2r2ekZ1J7dPCwUf4CrzUzrKCmKi9wc9XOlhUi3Dqs868+CaShD
1zaaLLxjJdJ8VQloQCRtRU2/SsJmQKI49HbFV2CqbumyieizKKib9Sto08l0X7bAgvll1NipEgOC
Oih+OXyhFa30hAo2Jv0BYkOuqdr487buIBSto3lRGkYa2IqrkQqPcczMciHRlr1qXugiBLE/sbpp
1gPgXIrxdk6Prp4t+BZ206RrMcqx9voURx6cCbrZq0THTIHyHsqeS13DrD7BBhN3cYgEi9chch4Y
61lzlTsosTadVjrEqmWhOazG7pHczAEfVJL01r0BqnbwBsI7dFjiKem+ld84iLQDRvS6jCRPk40D
0sFItgnm47oM5RXY5dTcE2LrcF3jqAQXSa2Ug5c18Cup7Wdde5HS6mMbSVDdpgntJCTXQVX3U6Xz
3k/QCHAn+KH1PxHJf9QOp1TBJufvKynet/R5eK6/vZdwff+ZP+soFiwItBlSpfIhTBAK/66j8FcW
+xEI3azzvwtF/uqGO3+gF6I+6tAPZfoT9LD/KqOAndDpXKMGM76bBv9JN1yc5DjTnkbGQnedsDFA
FzTrT+oASdyHsSCLcTcRs/kZGW1ewjqTyG1HbKnuaNVZuymr6SottHkhpvcu7AsHfIFabmhv5zim
5Sw++1HHmjHPWRLwng7fxtZciGdhTDOE7m4atFe5rSwJiemTrpBCKxFakn+JanaSKjE1owNOhpsY
7fzMMG7jdsjPR9pBxzQ2qIXanTrvLKYHcGo4oQ6mUBOvK7Br4E0gv2HB7LJMqc8IXIhXZkb0hjIa
8RbUC59qWZvl3pojf18odXuTO4F+oJ/+FFuV8jlKM+UuALiz0mG7sn7XAtZxuAxLuykvATbaXjY2
170dfDXwHKG35EpFqF3r2pRsHIdXcDIwg8Rka23VIHktac0OeGvAqubqTNZHiSRXq9pyU80cHQ7N
tSlHsvms9oJcdokLULuOhH2HHf0CGGK+Csf8Fk2NOB8HDB9pkvd0k4blj+y8mLJz3S4/+xm0v1m0
I2bt4MkxoWXTPFktHd9kSp4qY+nuF8XtGCvzY0IKqVfKMPQSu+w2HZ81N4poZFnO3Sj9tY+La0Xm
1nIKhPcY/GpI83JrzZZ6KRNFYeeZ4FJunPShmDr9gamTBIQ8hY7EuhG0J6Zq8HR8ZFUAvHN5RfVw
BvSmHFoSI58LnWJ8ie4bLCKfc1eWKdOxBud3MHa+PfNlN9rqEkhd/VlP7DuziQoiLYBlCBbk54RU
WOvZcsTOqUwbXr59D/RJIWZQDvcwdhExEXluuSye4GI4fveiqARxuuRqyOsWhsMxi9hA0koKR5uy
dTWv0zC/lRTW1rJGEu1phbxp0haZrY3zSMqQbytvziqO+sgLUz5CfTZWzrbGTZXsg1KQIhFNQAaR
R65aoA/FURNjdxbQJySPvFaMe5YA0RmeWPVJ58K9BpqHm0UxeFCDe1lshM1uFA3HpJ4NE3yDfUEz
ER1+3E6vmFFnZWtTUfFfJ8caLlKtBkYY5HqyTmlR4CdIAzqOsbh9m77+J9f9oGTuCMnU95uJPsIE
Gb20/1e8/h/liS778mPx/PvP/zXpI/Rbon5BrVGFpMpIxfBP5aBl/cFSi5Kuyn7ubd7/V/Fc2sgD
oYzRuqdwrlsm8sV/z/rYWSTZYTbqeA2S2j+a9U8kUEz6lO91SDjUzaUplyt/X7CcCIgRrP7VHWmL
WApeIbhcjpO/j5dt+pDvskg9AENY8yJ9FgkzG3TydzfvF6U456TI9XYKcA0h/XDN2uLR+eEUCvhI
pW0H6q6oJ/Xo658nim5Nn6xznOeLu1htqwXpFeQrPSVXoAwQMQLEXw/ao94z8YUeMgaIN2wZo8Le
tA65DBbL/UXsrxv9imazx+KaXIvyRaeBHxWgI/JwpSRPcaOhJ4CWrOtQXab7hlTwKAO5oqwng1So
ol1Au3gCK7XP0QirbYExpW6k9NSE8pHMHyY7YQkm5G6kN51Jmq+aPAs6KjLkl17rbbPoJ+0ViuIL
Xmh80YBz1k1yTgvvmpmnW4/g2TWFvq/pPAqprJvAekbhoKx5pSn2EBluEilREbwWhuuuSL1+zFx2
cjdYFO9icMRrih/rvi2f+F6pW1IArtjxQr/Nv8wQido4cStzSLfmzGkMLRwSCYw6gxa7JaIB6Yw6
vOSkjAVm15zni6sWOZZbmg0HmzekJF0GC6f+f5PLf9KPgxxm/3Z2OWMx2r0k0/tl5J8/9OeUYos/
HL5vf0r9300o6C0pSi60RzhjtiHe+wCcP5YqJkQzlVdNW/TG/5pQzD9o5oBnNGjfmeryU/9AVClO
ukm0vFSB2BNANWssoZ12k5hjwtqe+Qz3wm9DV0phXQ8imEHtsSZCD+8cevULbrZxX2J4HVb4MZ2b
vujbXY0ddisrUW3VNlLV7yPub0v+xql7j1Pj4gBissPXdAFo48eJZmwQBiQaOh6Lan1xyXJNvbTB
yHMOim8kK9EVt5HQFX0d1T7NfQm6oOxBSIxO53+FyyOuG77xFTTzycqsTyw7giPJ0kMLN7IRjxmJ
FvjFUmKMNjPsJ9tLjVhTL5F92o3i6War2LslfdzT1SRvQ08Az09Gj8j5pL4PsVLtoIVBWsYVkVY3
tt+kk6dbEPyZqggfsuuOOBsNszPdqzsgk2HdrUmLk1ezMLt70oxgAdcVAe2AJFM87UQwfUEAp96Q
tldgEdJJ+8LSV6CXozg1ik2PBTw9tLLA3h31ExvmuKOsk1eNR1l2oGDlP4x+oFCinOtDFcRi26E2
fcHkV186mTF6ZtygvCgOJYT+OwuVzxX1pgmRedeeES3Vw/DGWB9Z9KpIaYrNY6XL6TwPQsgScQLZ
oxPFDYEcj6qMgZxHTVF4SDTCz5rvlyDQO2O4UIJCuUZo7oykRkxs4aN+PA+sGTVSkILR6NDJzE4O
I34w8b3ZiaJ/qZssXpHV0KxGpL8zgFA1Mm9UOylv2KlIjNV2dmWQy8AuRtYiuWAB28j7OKjBUgsl
upznCsK+r22oXg93k6qyqA1lvh/N0timaZZvSqsNE1fUZuc2UjXXZHaKHSvocm1B115JHB7rUS2L
vY6CwxVVYF5z16sz20yWnMBUPQSCatZi0TkQT5kGnp+r6eeyFc1dYRXxazUIy3CTTilvqXHMR5lr
4znlHbIkgJBvdL8lzJPEg1WN0givPZh9jP8tVj5c35u5Gmhxo7kInxOG/Upq9ei2jDTkRMFwo1r9
cKQ31p8ZQ9OtUz1ytnqFIqVV5nylDRFJx8SG34QtsAl2XNoqqCNYCClmPOrnIOknd65087PBL3GV
MQXpaTvd2nAG8awFaA2zmG4ekiL/osqgUNjjWO/0Uu8HPkmx+QgQdAYVZYVir/VEKnlQ/CcUiq2V
T1tAoAC4LKNpbCAKmUVKklOlBUoXZ/LSgDL2ykQte4eEWLVWupK2e2esxZlTGoXBF1UF62DN9VLt
IvCJD3h+BtKKu4cShYIXZBekduGGnCPCkCjR6i/ZoA8mcsuhvkMYlZ/DVCbboJyrZPls+xvEe76r
2YDxVk5oL/gtsKf9tsfcmHpa6wwkeqmRsbUSQnCStr53wmH+YvXzuPaHRt87JgrgyAQZ5ZWCoBZm
wuER/JiNwR7HD1yeYM4FgLc6wbw45MO0KpraesoJSew8oyLhZ1Wwfe+PMisp34oZOWQG/Rq+HSz1
7HwqrJaMwol8uyLAWIoomfafG8NuuASoYJKPEgXaZZPqw7VJNRcJZR72kHHzJr3UeTFAmeMPWeEL
LpRN3Yiy9/DGm0eT6eAsCx00mp2fUoNt8+om6mRbrEdIAhc+kbPnStUWdPdlpV5GdlzcEZynpJ7o
8CKqSFrPTcaos66p9B/62agv2H6FV5E2JPdUk/M7tnzoniZgI1k5JGyTAZ1g1EySlzigmbWKgAvA
82LzTkNmSpXPpQyoQRCF5dxocrCjtaWSQInlF/jARlcz51s9y+oAI354DIgYcPtJ9Dei7asdGXXe
rJhKjU2lCHeE2FAxZZ2nn4VOD2Rw6Gvad8Ucr3yCSK5ZOmufCmBnNxYcdthIpJFe6bpeUtMEhJG6
mhU2T8WEbWylAygjCmRh7/mg5J6hAuIaNsTYX7R21qNfpb3JalPaCdEUYOAukbkiJDX6hsNRGelf
md+dG0cJh01lmc2TqRDe6QaOOp/rzM0bWmrxvk6g81SDUa2ZG8Y9Uhf/c5/0gj8YdMzzvORQ0mAj
IE4nXGcOaS+Bsc1dLNDWuQgMJ8Axo4XJSm1EdXDorvj7nmX2WWub5ttj2yk2OXRAjVkrSy6yF9Ya
++xLLFWKmTb8hoSqwEMkWhJxYRZfkUFPwVNmL1rVOAxEg4UjAQ7nqFaZcoz0PCDW5wWC096xuozC
AtEpgcgoDal5uS5LPT5OICW2OvxifoCcrsucF10nTskejkZHrJWmdZpHKKiG7JI/IltVnuIhqa5r
TY5nCE711G3KMH/UDad/6WXanCXwu7w6K8btsi75kir0MRmlBqtqtPBMHbHV22uaYCGRY31Pr9lG
RSdt2g+gOBAp46qeLX1BpEy6N2S1IzdTrSzhsHOnPphx2+bryqySL3qLHnw9OUtTPNADzfdiyEb0
rDAU4/0NrQE3Der4LUipnoimHlZk1IQJkZo1jyt8htvaXyqqntxMqnmbjL6xjeMsAAOt43yH3RPK
iyYazHa1oMAv/STXUbeGxRNZPu2mJe7IK1qV5+WrMeUIRcb5kzTIG1TUqP+qsdPDsO5TCLcoYV/Y
VSPOG6Yz3qKGzItg7oGUsO5iw5ViI2OAWFryjPTksYHGA6lQoCQcYqc8ENOikJ0DUGQRS4w+DKDU
hzAC8DC7GUK1PSInmK4h6Ua3Y9qr0jMbwcaoTjVlg4D4BuwPH2uUZhehUeBsx7eiIWUFzOo5aIka
l1gPrF1GpgdrolF6D/Wg9UKocvWFPIayp3CvOAdLb4ZlgUkrha1S4awnMbf6qiZAYm/HNJJXiK3N
8zZTZ50EmBQ+y6jMFg2ZOO7PiVnAlD4wj4AHy7H3uSxP6k9ajHTomuZypm87PvrXvLUzFTzGAJvg
As5YH9d8CXRKZtWO/Dl9BA/kh/BaLJ31V5FK+3Yc6bcXlUXjVo8n88yGZwDWzJHl1i7MNL6okeGP
FE6t7AiCaHyoNae6EXKwnirfjreFGQD1JjhIedEFHgQb6z182aZm46cEmSpXoZj5ZFRW2LFdLcWV
FgUhilioTpdBZ5WvTq7qkZuqgbon2Imk47zokY3KjoiJsatC2Z6ZaIUK83/buv+oOSCQGFNa+fui
0QbxU/T1+Ydd3fef+WtXp/7Br4AoiJBSX2ykNBv+LBTZ1h/UjkyUnAiWqP1Y1JD+ag9gMVVBqFAn
wsimYfD+174OaaahUViCfoK6T8OT/U/2dT8VaUyMpUD2catScsDW+uPeKaCzNNtl0UH16tDo4rZA
S0FatnOud9IBvW/U+Tmsyij3nJAwonf36hc1ohNZHX1yNm8QmTWcrvi0TnduVRXMhKSP7XboYFBZ
U2auRaSl2HmibPdfHArOC60LcEuqebJJrGXcC5EZ7ZYyNQHwmgA012CtQAJX/RdXxa10JFkHPPRT
mswsxoT4MR35PKQm7ANz5dUtUc3taHX7318V2/vynVzv7QZKrklXmQ4lpJwfHx/S0y5JDW6gE/lo
UCeNFn1nvo696QGiAkJT0LVYmKkuasLig533SUngz4NDJ19GMXobipnva4wtPipflm1LRIluLhDc
cJ0LvTr//SX+PEYMSg8aTmjMpgSknBylAXTb9JXfodbXTTiIWt7gax4rq1/HZYZ67feHOxGYclHG
ImpWoTRoDJMFrPD+okDJaCx42m4bTHyRUb9/s6T2agdFRj0+OwMJ96cP+W8LGD/fRj6DJEsYOhwk
8VN/zg/xY9iy6BajERQP+v08LKdY//66ltv040jhKJSK2Dmo2HrkcpvfKVjZH7FQqJJuKykIrKSi
nAcL74RKjzvCP1v9/mi/uovvj3by0JCVk5pupN0WLrJY+eCJgz5DnriUBgrgQKs6Sb78/pBLjspP
V4hhfskhQfzJUunHK5zCxLSHgddOhKZ+iVsyfQhIYd8TbYlxoQhoJlY3FmwZt0r15qvZqvahNOSu
C+pi23dOv+5GECn1YJUv4yiV/WTqzkpjN3471wSLWVD1RFLNH0xMp5W1ZcQRwQOUnj6xpf004uwm
MLHU8BpFA8lVbHphCq9gKPdrRSGVNWIl75YQ1TzJ3VtreJKeWLaMxHHY5REklXSDMnAuEar8Wcz9
25F5Cv/4fmrMz8sbbvDfycsQOykyQgIokaaGCzjS8NB0k6Frm+2aHJXmfowksIzBJDi8wH9zGPO4
PkeP1yc0VGkF9kSeoMmHaEdc2UoiDqMYYqtg3IKJYrpWHzVzVvZzgtkQwxEmYMug30i6+0OHMuyh
JU/YdRCZubWuWBsptSW3pLYpYY+HFiInMJ6UWrhvONiJjbNQT+5RaDTHRJ8k+7E52UC1JfFPaS8L
x5p3FSUrugKEpo1+6p+rpHB+Uuqq38Y5XmyIg6/JJG9aArEI/wuwXplhe8lvzje/H60/vyC2QTgE
xgvquiZL7h8HK6GnBiWw5aE34VFJuhAtuboX0XjXzVSaui4T//iV5IjIjqiULv0l5+SITj32JAAn
7bb2/b0g5gni04uT6+dAdLESOebn31/hz/M2UDVmGxgZzqJxPOlANYHT5zybdhtPJFpr8Ar3AaWg
ta3Vk/f7Q/08g9oGlgwNM6WzNN1OhmnQ0QgfcCxsHbs3MIdWYl8MnfXBDfzlUSBAs0yR7D5OH1kG
iSNrB26gQnpbzSLdUXaIGO2r31+M+Hke42pADdisFsmSNE4eVIIgUqB1bLZsNwoPfWy8MccMA0eT
Fwh/GoslBQNftSRiZ/sTerNtoSfRR9OS/Gk6XYr97M0A7GFE/gn8UxX6HPVWA3cztdYD5dINis92
ow+goF2pz/oepxq1H7X4lhaDdZO0MUhKQ+0vsnmGEJ8U/gdPQPvlOeFBQMhCropxuuIIdEUh8VE2
W7IU871aG2tHpcxPQbM6+rim3dDqyscUyaObVmT4dEswncne13PsHMR0nn5LKdocE3v05nl4wjqq
uVXUlrdTTr21bCNjZwThcMin9IgT/aPFxa8v4C39hCU97//y7N99hX1RO9kER3ULF/gmIAVh0w16
cB8yi7llZcWe3wgVdqvZ8sWqswMC2mc7su6a2nT2Xen7wIvqHpJ04VyDcS7ubAJCZlB5B2mHzgZd
4uQNSazwrWiBm0Ykj34wOpfX9sd1BMPi3RWcjE5orJxwMaHpUeLg4FOfJ8NyzL1YIUEqqpnkO1Q+
cazuZYECpQEZ/sEokL8cBY5Nh5uXURAh8+NNtCfmEpwRzRLP3hI8TdLHF5ZVVxQO4MY46tci7cdP
INTDFzw6bdcHwEE1dDEkZGJ3bjaaCm+8NpFoDmiTMwLKutINOeAWPRHp8HEgvk25EEyVFoZ+6pZq
jDJfcT6x6a53ojfUcwWO4G4uimerV2/NiQMF+hvf0WmMD+75z0s322Q3iChsYdO/McfeDxpEYhQC
YyaEKk4/5f7W6uPUU2bwBcVsyA/Wib+YtqHYoxpjXc8vVk92FE1KTb1m0tnSl391MDjx1UZmpNOJ
+eBIy286GUkcabGn6XS61dOFPWE5Ham3BiOpDu6IrQ8+xem8UIAmdhPGlNC1Umm2HXxTfJQI9Iuv
L1Q1suiWFCJI+ScX2QYQYvxYbbadNT3irroarepG1f3X1Gq/sOU1vQ/emuWt+Ola6VwiFGHDja7v
xyHr9EozRhFDlm14ftNJ1j0TtOyJSr0r+/kbquI7KNajF0wlixvdjty+CWpwKPMHb88vBxNIHL4s
0Jgwmv14JlHX9kbY8/4OdtF6ammhiaNKSouuCMDKx6+/v/JffDQBBaGQQf9BMsLpjG06MUEr3chD
nupxi6jKd+fODj/YI76t7U/vr6CSwUji9ur2yZQQN/QqBQ69LXvk2rX7kVDxnPxR0wfcMjSStxMV
u6dMFaI0H2A71YAUL4lyNhOE/MH7+vOmHOseu0I25XhhjdOQhmEiuyZsEk4GDN0aPxky3nq+mPop
cINMKG7ZZPk2XNo6RdKpH7xWpxY4Fu24czWTm826HXvvyVgj/Ab5HYTt7ST08EtpIVSjfRy0l00k
DNxYZmGaLhVUGmzK5OBX7c0qNTyAYHQTQeHS/ByUabjoQxn4K61tO/IGAqP5+vuR8YuJxgYURWSj
ircS5eyPA5FIw2gycrPamqNPJ1JH9q43FUEvvhF9cEt+cSiE46RpYA/Emnxa+yEwoSkrfADbdvaz
VxrV1jU9sqxeKab6X1wWa1A4ieZSUvtpVivzcm5LW6+2hhbV14gzzE0xWf5ZXC/BJP8qNF59H93v
vY6/mMQ4EmURlog4HU8rFYRqBnHRcaQIda1H9668hb1LVpLaYM8bM5RPRTh9MH388layv6bIbwra
LSdPLQjUHK+iUW2xcPQuSoEBOVQGlF7Vmg8OBcfg51mTlQYIykX3gqDkZCTbiV50wYxuBGecWm0A
6Ld4bkN9mD38KXnqmnWjeSZr8tStZD8oG3aO3bieMfdkIIsMXq6IhqKz95spfdCAQYXg8xO78/4/
e2ey3DiyZdtfKas50tA3g5qQBFtJlCiFugksWvSdOxwO4OtrIfLms6z7zF69O7+zyAyJQQKE+/Fz
9l4bEwFBIfgbs68wPIz7kuguuU+zag0pIi0DDTAfydkGPlhxoKqetvYab/B8+Z12RI5csMS4WBms
pmVmvfjKxuBVuURf7QurnvwYpFRmvzM1z+uffkGzJN10nGAyBtaCpA4iwEX2RVatNZ+g10feAZ9U
TQ6J2VnnesEZcJCqHOWDVzcqvHcHNSdPzFuqZs9/GxoTipDltFFuVDa7BpNOeh8GzQrkYMhZ7JXX
V8+jgWj4LBqjPVqixLE+p8IWDLrz11r6joulAavrCfpF2m1J4WzL/VzmcxrXHXbBu2LkOJlv/ahD
ZialjghxG70ZZcuI9e5SG3gW6DvUnb3ram8trnLgbl8DHB6Q+5Jh2i6h24rnzsPtBMFZFvOjToLx
ucldMcQz1PjgZrY1mHcCtVJ1ooid9n04RfnehTjSAaRPl2UrZREdmnU6F1fJ2v4zDRsxYM+o6QuB
3tV2qurW2Uo3G5Hzdp13rEP1RJ93r1AEvSWdXb1XRmjehgYbRwIN+2iss1ynj66qmvcMwvdTFjQ3
ZvKb0c1wq2E/O9huqXdlVCJXVOPZGWe9tYECFSUpJswtoQkXk7PHffbDdQwdIySUvAcRHHxoSnHk
5v7BjZZ2Q8W8bAoU6RcJUuNbMGAbcdWMQCEYvy69T8aWs+KiwX54efUKlSH2gVE9elEtCDhp8sfS
0UhdzNy6hHWV3eMhBdQUYO2VOUKexfEOnmE95Tk2eESfySmJ3BLQaqkoKtBMV+wSOymD5Ylc8VM/
uAPJLuS350t5LekuTdoV53Ka7N1ilohbyArZFFkyAlqAcqWdbIdEOnxMQveGr2uKLR1m+2URkI2Q
Qu8Se7YPC6XrLUmr7rMJ1/TcLIDKNfT+bjIH8cs3egKyBhzgIQ3rA6J17yQqLDABIYknNDz2Sc7E
DtCkOCOy3pNHbQG6nt9rHGTvTZ4cA899ztX8josPhagZ0ahTyXtNEBrz/rIOT6MKgLkYPS5Fz3gB
ipmcZeLkOz9tw9gsXIP70BNxUETLDkFXd8uFMT72qQhvUqEe1Y68G+YkAPqzAqqM5qfsdXcMnSE/
5rLGpFuH4y9XDgo3LcFn5a4c82GZMVn3DayKDZWmwB5IGO9AgmaYLRubL89bbRPEtwt6zhFspiwS
hPnpD/wC5UOv+ZYVM2SasLROqJ5mZq1Di9R+CS/8ASEGD0Sc/BmVGP4ZnEiyXCB7go8TAoJ2C67w
D8Ny9mQEYpg1sLh1h2ANZZwCYNRHp6xstatDEYybuUW2fGcY/gA2LiD9ZoO2yDPOtGdNSZO2x6Eo
uFKAy5pqtyBseMno6j/aVQGxu27K/KQLhHAe1uAHC1XJntgGdAlQyKZzlkvzm28m1JP0d1etlFld
OjbZ7wMxDuQRYe3fFtrLHTwf0n92xzL5FdHcJ1uzIfRz00EL3S1zOH1hzlT/Eig+iD6qpfWJV5OY
RtV5V7ICuw/Mo3qHV3I+DFQsLyGUsI+REShfxgqj42D356XlPJ1PDNJt15FvdOFW8wZI4dVdzzch
I/r4PcMC/r3v3HJfTkb/HvR2fizAB1cnoIvo5jCIvXktXlI8FppM68Srh51aJA8HA28EXIz0Edcy
YS4ouE54JiGH0UKOOZVGYl9ybqqPdQc8gfF7Or72iV5duh42kE2U6iTftqbbR9ua0SDMvKxav4OG
PsMUzJ5BvzJ0DoTCZ87lNF7xdvIRgxVCcknthbfql+Mr+dBK36dJkiLPAfRHduZy3w5heOdmLq9K
dODBRSH3PA62t2yoRPqz32XZFctc90nrzo5pnHlX5tK9HzdtjcJRTeVet5NbH4ChpNeq6sZg23mQ
+niIeh4q7i5N+P5cApm9BlnWfRNjKp7cRVgvMud6owAEuIe/8RBmXFTiJOeLwVfzqfNE981bT5jb
xl8QIpV9kR+4svkRAhsva8DwsITbnzuriO6WUXbfhrkT72PGdV2CoP/eWik+oAWNJC7Apk7OKd2I
g4oG+SPS0ru6S28Qp9JG6XUCaIsUwAd2/wObs4t/pbO14yKU1lYy31lsy2veDSJoA+lXj/ciI24h
VCqRGwiL1ktnzQSCem3ypfMzIhg91X76YKp3cCmXDHX3klgkrVFEesqx43QIkSYJM9mleMovK3zp
SCLG9CU0CtbFNMmPTsdvd6aRXhU+lwV6rkcF3uAtu0Jwq5AArSZlZGclaJZSJ+esHviBZIxWwp2u
hl2xdGjVUQGSiB428g2U3vwrDEb5I0hdb5skM0EyYli/5Qr2OzMX23vO62x8RfWuAsLKeJOVZ5a3
cBDdV6fI/GcjWiAedo3OrrNfNwQiwBd+r/plegx9qV5Nojpv+Xq7SYEK77zCSm69O/IPlca8J64e
6yJFRnZ1JVctLLKZ5Btj/mUubQ7xD1Mx/qwwueGCdk+9mTV3vqN5xXYpb5Ts0xcg5PLHonF7n4nP
lVlsIAf6FZBQ2WwTBXl/Q79Fig2oMuJKfaPFEk9maw0+1fCTm5tx5Np0SvbzqR5JgOKz801aDOR1
OxpIfNNYs7IraYytta2tpX1ERkMTF20s99ok72o8+U4bNttIDr9abGzwccy62Pa17n8Bi7Ve3RSX
5qil9dMfCxAdPHr9E6vFgrSr6MSWKEuiREXhqZ+4RBePe4bTzeg6LovPTi4PpiYDbLOGI78sdmXc
osFkNQt8IlK7sH8aEvRSqre7h2Gcu48JgdWTNYTpNfH7/DBEYBFzGUJfkNnqMg15vhtSHd56JCvm
kzBCyRrflisXEyP9Lyrq4J4zcbLvVEIUElqCgL7p4CgGwk74uchweEjqLj2MVTUeXb/m1rBt3jnC
LYktCNL80XdltwdJI7+IbsT4vWS/hrTlf8mu63bJ2DnfkJx5exQyy7Zzsecj2MJyNjr+weJ6bZho
ujtUkzyHcC7mm1WL6ZEiRIOQL5JX1MwukMb2Gf7zPUC+nFmkSfDTIMROQ9l4IB7ubCrkxkXdCf7Z
0r+aGps6CAbWDWdhvA4G/n7yje7azF7y7Cc2QrQpBx0/5PUCmo9hY4/Z8uTlw3mc52qX82zem6kW
yJWD5pxmGEAo9SkBI8Z/tFC/RsQ1nMqgmW4lANEfI2ETfW5aLGkAmxZH9nHjW2vQkXuZpsJ9o942
0eRN7bdIr3OmloQQOsunPmkDpmUZBelYtPNbOOn0ZjZoAIOpO/pt1e8iMpPSTd63x1AvX+n/1R9l
jSWPPYeLRP5zykLPCWcbzLNLmlJZylNpoBQaEwOaVO12e4kd/1InEG9dwGxP/CGgKY+IVvWGz1IX
pTcl+UeUlwSPCtf2hsY09hDSKb5CYvBfYXFUxzwPXqfCrA+0SzPqQEq5Tb3a39pcZ/eEPybb1rJP
CWbLb5mZ6P0YGuYByiTppohGd3rkYUSkRzxGSaswndFHUVy4b4XrHRpvavc8TizAbcHpNPXx2a1K
3F9jqew3ggCth6iOFlQLtfvSgbbcTtSwe2T260eT1avlBcHTPHKX0FRO/T6gLtyIQQCigmD7c2HU
ZG+7lDTtvuBrAP8xzbGHNki3ug5esVsXcjt1hYAdAvhkwf2oAp+CnvDtr8S7lGe0uccB8Cv5sK6B
BRO08GLabwOckD2P4h4/N7FjzNgoyAL1ULte8gWnPGWGOwLmC0xyRMIhv4WmWHZl7YQXOWO/TMws
zryqREIpvGuNjrndZjqyGFpUy2me25H0c4Ntp4Z7yANHPHiXTgV8ECdrN8A1VuCCaDiWVmRcdxtm
aON9lAzFe227/sGzaMDTWgN6SEIWLQ2VG9NjlDj93Uwzm1NdMBKbRSgwZGkAwDePkGZRBNMxQVs+
hrK8JyShvchmle65LRnJDHg2jZYDmPdiRo5dHK3JiN4jZqacc76KtllJKt6y7QmxWTFPGTDNcbDe
YVcI8h+Cb9bi/0xE239SsVaflYROVGB8+hJUYF6cUaXxgFT0afapWCoC0hl6RwNSRSSHRKOZ0xFc
xpifDafV7m4MTBkcg9LC5Iuer70aOl3BJXPQXmnfkEJshwWpRaqqWIRaixzIui6aJ7sP6yeolihy
85kFtMj08KOSNoHtssh+9Im5dFvb4AV7VABnQvHa59nFg/suqHi4bzmHHHz/FbuE4TunqgvZUaKp
+2C3pHe2VBbIhJSG5KlNcvuF+piTKSly7jktJ/mjJor2h1SSJoJEAP2rdNdIZbkMyacpC4uE8hU4
0LogOmQ/JZ9AbDmEu0luRNtuSeQP0piNemMvY4QxtvSa56qfWBhkRmwhGYLD2O7dSNPRUFPG1yOz
FQUOuuD2OUOjDE8obZNP3ET8TtRNldgFRVR6Oxc5e7dpHDTOu1HyLgFPIJfaNai00M3aOFWwxLqN
vOSLN3BuNJvRIned+LV0T/HKKy8GaNaTq2k/7jI3mo2DMa8lwMCEFCreVEd3RWa6zc4XkLi3VUKK
FqgptrptNankcxRjhv1O5ZCDoMWQl6xQuW5U74Ce064Tff55Mb3RSNXGYTyZbxdCNuptYC1AYTlP
tAeMT+nW6YFdYfpYmwLAkJpnD/1Yc6jygnYPyoKcA2Y5kTSFUym62v1qjhm8xbvMYmifPY2iglvI
vJX0+X7Nfw48+iGiM8viIlExjIeasPvsPhqRcI8+vdGNskGC3fuGlb2U82gDNAfhQwZT8FQGUZ9s
yfQxX6BRyBnnIDLPq6v40Ed7NHmPVOW867xJuHn+PDXoZsmgrEBN5Ty79P6zeUdfhqs4GgM/vzS2
/JFzesk3vNmV6D7Knzl0qOoQKQE1RkX4jWG55CRiVSbPz0ZzO5djQ//vrMHwQTJvByo6L3O74mT6
giaKYLaCa6HPPeSoxBFZ/K7B/rWtlbnmfYVqhYItAAOv2egQZruWkESw2MOmQhv4xSoIR8G2YZ6Z
SYujrpXzVKfhdIeWKX9dlkx/0ThQ/myr/9u3/L/4lh0feeTfWsO7r8PX//hTvfrwtf75X//59lMO
//GaizT/J9znP37zL8ty8AfyIt9HU4q3AYwWL/qXEtX+g5kUZmZkfP8EqnBNRKqmZcKxQCAKjJMm
7F+W5eAPMvN8FJVr9rW9gi/+BYehH/5Tb9kFiIFgEhxGgNyAd/nPvWV2nqop0uwk60BdKMY9B6FQ
Jy8gqVx6qzhRNqVyrJu0DDoDFCgm3NldZVr6yGpqFHGSqGAvOH0/M4mDDOVU0WseDtWBpKJ04+Qq
ai/t5PV7Bc2bDhkRYieZLAHzh2I1EFGvYBZCRVp5UCU9fzdGMy4OMgqOKMLPTUjIw0bQRN2kNC2/
WA34pc3okYyLDYher34lqy1hoka/+csyjCuDh/4ivgCG4/g8nlLdWmeY8OwEE5Zchh1GNW7hAvU3
j03qjl8hhE5g4jp0mOPypCvkjnJIH4XTt/eLnsHX40p7W4QYL3g25pekm1frgswe7QiaDbXN+smJ
ypWxXcPNzq2i2hNXM8Kc0HP9nGYe4czO1G0LyV8HZo+9ysq/tCVM0DQcxvvQnffhWA1bozfbXYqH
M6XR6A7PZVcEjxDbnKcEHAqbjS9ci/GG4hNXobHs8FNGGyoON6bXbm18xm073nO5c+TgQlWM2M+M
INgkk/MGsqo70mi/C1zah5bKrkTfjsPOnk232gXAk7auRyoAldzi3g2G4AAiGzSZob8MNHGHY4Tz
9Isr54LKK1+s2Bht9KE4aeoNVDSP++GpuyW0j0NhfkBl8HaKzxKXyfCaNLNJPSS+zOXsbiNMPp9r
iNXZIpaYAXSY7bxyjlOL/a8q0vTGedghiDEgvzYs6v4ByhjpxnCismDT1a2POl/6tGmNZGdkwfgB
ptx+Il29iL3Un+7mpfs52E4K13le/Hjdah4XXcjzFFUbUeAFR4Y83aG2SzYVeRs7steTJ8sZ3lPZ
cp7C3nfKfJGkFz2Y1fg0sbf3X8k9l5+m7tWvnHHmk09xSSRB7zzToMYZ7zXqDqNd72+HseaSacrD
e+w2n0RQqgejs43Y1uZPt6k/A61b/LBe05/Ggsy6ipHSlY3PkrtazKTspZl6WQxFB29MqtjvE0R3
S41K7Wi6yiv27PCMY6pG688sXVowirg34cgbvSRttxCUu9zl2AuGOs4bOZrkdi3EbZuZedcxBSCo
1mK+MXb2o/asj0ViHBXkH+ILjAUWsO4YweKOtm6Q9eIwgkQDw2L7b14SvqRJ99O0VYLqJKi6WKD+
PnrVOIbXDFrmpokYptPksI8pa86NV8ACg/T7QZL1y6RL47lrQAO0vou0UaVS2/cykkt6CJNJpFsl
uo8aCK66iWEOeEsSMp9KHkeFHEv0Zcdg14H9MfoTfsroMLtOdirLZeyf7AWayxHlbQ2Xj4Y/riWz
KIHjdri3JrP17iV5xnHgtNkpqxMr7js4OH5gGDurA6PtCgigm2G5kBlmkC0vs0MZYgBOfAw3XjJj
WTRn3Lwuk4B0qsr3yXPmXQ074IJoiBHKUNNWnS0FCwtlaUlz4ilr65K0tHLc+DqrGZWX7rbo6/5c
lM6yI3yBAENXIj+w6vReM/fiChRrinJleidvCMU9DX3jVae7TFUXZZbprq4kx6x87bNPhsNpqbtQ
2+D0nfxdy4TuNC3JEnv81IW+U3tvwdqjnnENcnD6trfNHVpIJziV/hiyUon+yYmEg3eQFPKVIbHL
PAuE2dwt8yExOFOThVOWH0sRKXQpgb54rgXKVIyfVRlSCI8qm+hf0INF1GrhIR4fqiWdf9GzA04z
BsE+81K6gEHeqcOUyO8uHZYdxR0zpczHrNnapjolVH5b4CziDovRJxuLv0f8NB4bWm88pUm7cgs7
rQk0r/Phu92w28QBtu47yrdoP6bWc0qBfHSMmmw4M+iwI+EBqgIq3WwRR0mduLHYYOMmaOet1RhE
q4vGPJlzYEF9K7OTr0ma98Ftk8uiEc22ItzLzrTvFKpLIvSCPJ7s6pb4TCEC8BIHjWwwJPM0Xyn8
ClQv8e/AGVl7NWkQO/AjPdGSFn2RgoyTnTk5j8Jqt0Y72fPW4xG9z7o0f8jNKQQy25GPsJTRjkm2
dWaWgz1Y9ZeprvvYhJlEchLO4xRjZ1zQJL6DWZnSmHWzk1iib8AkiWrxxA/ofCpWpf5W166KTWu2
ULey3VgiO4V4Lo9KV84O3/YDZIEbLDsHJ6zNSZvZ3ROGsXovDPmQzsVNmdJ40lmBWgdrNVh/m6ex
ekgDutaTX9LYmHL0hxt/lP7eo1G/g6wPXcQbyU8X7jR/cUsy2LXiut7wV6f+eSmGWd3P0kzb2Gbn
FBs7nwhTH+iQABZxNf7P2Af6jI4jibrlGW5KZLxraU8z7vcAsG3uSXtLHEyDVIewmqpy42CwrPnY
W+lzWbaI+hassQ5ZtZX7MNIC5GvlWaRJkBKB89kS9U8mMxMx5GrprzYG22xHo2J5czo1vdWtOZ2D
obAuqm+QgM0GWAKStSd/a83leDYBrbL0Vw3XYMyGI1iAJbZqVkz88v7XuQiLHfVccR7NSDkbpAT1
LYSqd67NWkJB8mJ41Jq8WdhXva2YOg/ae5Rz2O912Ft7Rwy0PWqgfmRxOFwgyFPTPjPT9BUbPYG5
Bbp+wivkbxCne8zF4o47c/EUjmOFy4bdDaMd2UXORXQQxOLBFh0uZXtW9LTZucy9J9nbNiBLSaSR
AULMlRRwnqXVkH8SylGd0GmrS5WVxsnoe5/CD+gwJlfypq+Wx0Br2w5LnzMxREACd2IRuwwd4q5M
e/NDegVcKHpbBZFzor8VEcMPACwzA5h17s4MddoLvCDHxcqIXerLCeOwyYQf+5OYhzf6VBHCzIjc
2SLEKlFx898XJ3f3vvQOzpDQispJbIa+AKqe3ycyVrbOCD/VgOgF/CCNHY7VD+7sFysTJmBkXQPb
OLm5a76BUyiQ8HN426YKB/Ee8xA0MFkO5haA9fDO4r3EDhfp0kbWN3dNDpkDz6zhj6mkhx1mksUT
iTKL9aBo2Qjl2dthYMACYiarr4y3Q2vrAy2PBy+77zzd7SPYy3dopEk4zsJuDSgJvSdZgZ+JpddU
B7dh0Bdx084hXfVxV8El/zGRhvQZUXN/sWc/uCRuRsZOPo/BnTQpzXZJaqXRfW3iwrXn4H2omQXN
Cc0aP/XcfWUs6daeaMWK34gAEMf+h/MbHCDDThAgGrAOVHZ0X/0mDMDg3Q59bn1lPc3PuTasGASi
/z7+ZhSUv3kFRr+yCwiYAWOwAg3mFW0AesKJPV8T+DEHZVy6IBCiqYZhMI3jZVkBCSSj6ZtcoQlF
oyfs00if2hWpMPcrXcFuW0i2v5kLndWJuF9BDJiN842zwhkMH0wDB/rgh72iG7oV4gBbsnvufpMd
WM+LX+2Ke4hW8EP6mwHhzUV0Jn8nOecrIsLsaCkGfF8v5gqQcFaUhDaBStgLeAmDEfbGwngazyt8
QqwYCqjmagsLAHlWuWIq9AqsKCoDdMUKsehWnAWzRmdvkEAzdH1xzVfoBVbj8aEIAvvCIjHueAB5
WILRpmBh5XNKkW8zo+/isi78eHYtiIDlOPebtmbcUgq3uECyTGIiz3sKqKH6js3Gg9NXZTrOe7xm
pB/oH349ZeG2q6LpfrRtVBFauO3+96H23+f//+X8D91m1Tv+H2nY/3X+v88lK7jI/25C/ccv/WVC
Jcs0IoyR8z82S87d/zj3R/ApyVKI/DDgf/7De7qe+C3LQpvLiAhxwvqP/3Xi97GlomMI+AEicGkY
/CsnfoxZ/1PgZTIZtOk3ED7CMMoB4fM/NYCCCWyPhSI7L57JY1dVqT/SJGOePm863x0/zLQOHgzP
a285iqSHRQNgoa9rWtsmUkVswe2GI1kucyzsqbxmIVSsjW+ArIwCcUBH5JyHRlkb2sldv/PCiRSn
lskCZvpSB/s587LLWOn2zkwji1hzu7rrMlE+4psMDwzmM3D0CewCtu6BUofjHaIs/7DkmTiVOD/v
lZwRnCwSEoOjkKdtapiHl7nibJIru2ViX9sMMwgt2jqkhyBZt4fj2LTJre1XShI7xHRS5jcODEjJ
yyq8X0oncTZiCoeYHwAOvB4sSmrpq04mlFIWZitzy0gUuxCxP8dS2MZ33YqecSk2cegAIQ3pWvxM
Jzvpt9lqI0cYpA7UZ+LmSldT6sOuI+6jmOutQ4pYYZJoVngQiruqc3pkoan/gNIPwVK3GN+b37Z1
q2vtBwjFzWnO+/cxmthJte0fyiwcv2TYQJ/RfaCjYZkX39wkSN+FUcI8UZ7LFMFPC4bWDYofFTbE
sQGf3thmLk6ZF5XB1rYt8bWfJ62YyOg3bM8sUKqpvlX5wEF/yYe9hTX/+2Kq6o7shCt7iXcuxdCd
ybBaLl1CGwXxm2SyFqIJFDT+4cLNOMy4qWn5zqAL4htXSfFqCNf2tnSqy2wFyVa0tc8HnYhDkFai
7qzcM440UbPDxDn3hbz27K0c8lUW23SOTSQhwpzaZwi+Ay9lIrmywdRv6MCWp1646h5J3iKRBZkr
qcMak322NqKrdCUOa9nA/F8cK9144Dk4udtKbDtQm6gAqpW+XGTNY+57ZFX2c3CHNxGx4zKrjS3C
+r4bjOLONhxr3paQbYx1fhAgG2u79DUhcZLmlUrdbz2Kro7AEM8HKy74qc6sj0u3AD4eA5Bw9NYA
ltde9ETwHr390IiR6oxbWFX07L2HvIKz0aBYwmMDrlsXBjXpKNVMXZBNaKYHn1NwNDTAqYrk3aj9
FBlRb/dFHLFh/ei1KUmuMLW6jfBsknicS+tjIC+gIQWrR5unmv5TzCYMUvbMr6VwBPjNeZhvUgdV
eHSdkhpNhFF7BL5NtVY7k7uBipGtsBrLeXVGEhlQErjflN9jMgTvhbo6EEt1xLgQgn01A7JbIW+e
pqiMXtBrtRxniiCB5pJVHIY6Wiv7MGvqrzh+oi8id78Zpl7RuMIhPcSff3odoXB8J6y2iROYoe8o
twjEqUQxBNysRnzAhoB7PgdFdwoT5PS1MYJAGTwvusvsadh1g3iyZBi59Np5noXpwT4PhRuHVbds
a0JuNsuo5G5yu3znEmEQL3pAWINQ6+wx9touTlaEXAeCUjmas6wJZw62RtSZTO3d/GaPhndAvgVt
DNJg4sZuIMhcLrMoXlxW1NE2Ke4iAl1gKw5dRXim02OOTFQFRcMZbiSRuFzYoC7eyrzoZ2blg6NZ
0RJOwOnUhGs+Y/c5Bqhwji4aA3jpEbJwz5wlag9hfG+9gNGFtIrxceZ0wuKyZBFRa0WE0NRlNgpw
pv/09ax/QlTXHxS31r1D0V3Hg5ZwCh1vXhuojCyv2Rwl5S60O1ISMp2cMtvQ9tYyu+e0lGgHy0hf
BCOMbV1xfPWb4Ox284DUv6meSCECoZgCvClKlk3sAD3igPolbTx1kIIzew4Hgbpa5ALlezmj9RhG
P+7NafmxOOMEa9GiD9A6qo7NFoQvvMSwuE6mVY3q4la93wCEE7rL3xYjrZrjHLhNab6Hc+lTPmbC
sSjWlZplcU2mhIh5uGhXqyCWglgCcaP+Mm8YB9JHlsXpEITlchpT/eq5TXPr4T1QuJJ8SFMbZYRG
/fZO0GhI9G7Q6HM2p+Ur2WrQs6TmsQrzrnk0GbU9wiHt9zKtve2Ql+5DBLt8246LzVgP0f/GYsvb
TvWcPyg7Uohrg76gHVtDKIlM3q5fGnua1hkXpjI6HnWwXxtLSNCYFm8fOIMNKKtJFtQfQ/LshsI/
FSiTXlJlhLCAxyT76ZDUfUWLourDYPTt3WzOCYl5Xfe88B0/pXzw7x1xIic9Cw8vca/2E8nin6Vb
QCdFsLUcU4s+eUGPEErboOKeQ1VcDh7rkcqt5YJwMiBIIoNlqovHnnDwjdfbzjVpK+myyJbJTS+g
n1F03TMMR2rYLC7RfWiaH9MlyA/r9XwR7WTdRQXNF5aL4FD0wriCch+d2La194QeNfuRDC56z8nQ
gKz7CWKRZw7zeV6C+ckuhT5EcxSdRkvJV5G05DNa3njkecLzRrIxrN8uoMktdTpyip1n2v4Feo+t
QnD4hH68RrJbkJULPdZCFpCbxwIz+lWVdXIP/Hg6STZGtJC2fqBv+d1ETPrdko7dAs3y+vec8EE6
vkl5ktCUDo2Di4LADJYavn4ZwzyMzd7WYWLDzKEoH5Oo1Z9AnJAxD5b/Ybd5eLVn6PRDti6aGp5g
flg0QRmxELbdPjdz9M4AFRnrmIVZd+llj/vDbEI7o+mgo4+cOHaGrJHsH33w2vJIoHdvbBbfLz3I
cFZv3tn+kLOPRRbpFoR/Znm3ZePnyoMXn59Fn+6myAnnvZP55DNHQFCzplnziFP9BMm7LS7ojyV9
08HI3r3O8fKvts8jTmrEmj8p9CJSSNZ/RlMS6gME44C7PzfVma+sLcpz8GekZU+6JbXv9FaWRvO9
GCf7NUIB9wKyrzv35GL2a0Bm7RCVGfSy2wZqZMJMjqZPniYL4C+XfM1i8D8CReCm067Zm+4awyk9
9YH7tzjSm6see5xE2q2NO26OvQnphZyacuh/Ocs6c+Ekxnld9064prPm1VG08/BEdFeJcphmGSw6
EaXpS+grcEeLvTxlC/XOhlPVGi367yPU/xed1ebY8v86Qh1+toxPMeD8OVc9/fiv/7T+/J2/TlDm
HytBnyOUyYkFbd3fhqfeH+R6r6ciMAnrBJO/+gvjw6nqr6OT+QeecRdcD5QHTNX2v3JyCleu698N
hahGGbfyYiYuHJc29jpL/ZuROLJb6IZtWB2dMP3QJQ3vQSLl8APzvTH8Z0EWaYNE6j2srfdZY15R
wbyXqOuZYYQxwkj75JDhfpKrCL+BXneKVmE+JRktvVWsP4yR+DUngGTaVcrfrqJ+dr3uE1eueTN+
S/5X8b9TYU3owjzfJ0YzxSoNbmQGhI96yQHRD/Wl0TlkyJGCw9F9z0jIJrhXYzgwMfP0Y32dpe1h
vcaUUOBOEKtNwZOJt2sDHdDj1OrFzqMSiiDGBrYATCF4HfRqepBD+ua7rKn2aogIVmvEsJokitUu
Ya7GCcuX6NVXMwUH0NjNq1eFy0Ktdot5NV7UODDoUsJQxT5Eshn2jHw1apSrZcNZzRsd+/7BWw0d
YrV26NXkoV2E5hW+j6Gg1eGuVpB8NYWgC/tqj9hEcDqcEduQFJPj9ShWM8kyNEDP8Jfo1WhS4zgZ
2PGW1rgmqxVFGf107BxsDVPQWrdotawMI+YV0Ab7GgolMQD1reQgzTgiZDRWYAou0cZW9wLWmY7t
cESo0fTlu0J0+4TX2T050hgAqTUoCbsU+mHPfPIZhK53oRGOLMioPcFYye8RbnT5g2gr/Z5EKE5g
/USvU+2UtNBahfa9xTiQjRGxOLpEJorl+omZIVKR6r/ZO7PlOI5s2f7K/YGU5Ty81jyhUCgQIIGX
NJAgI+d5ivz6syIlnZb62mnrfu8XdZtJIIFCDrF9L3e3kPcyc3AOneVXb16cAPkk3pC9FmnhnJ0s
Cva6mVEsVCzQlJHhMRJ61Vzg7f0N2pLBhxeYzOhRD4LdmlVBb0MYUjpR6sWJswHqau0XHhorxWLI
YiXthOR1l2eJZ2xnjl7y7nEOxmkSimLLsiJ8XarKfIsj5pTH5bPBgfpquVN5thVEAzGYvFdVyFDG
0A/1E6ezscsTbdqi+0836QyclihQKlYMUxNVQK16S+bNgX41DMoOCTqbpvapZ9St7FXiFPje9J51
1CyrR8olZv7A3MZ/Qw7njQ9QW+PtiWe2ddDR4PbkpHT8kdjOZb9hzJY3U3BpOuww04PTDvzwtRTy
jlDI96g2AHciuID0SsdN1xZZo9vKz/gDqYaI6m3WxAX1SrncTF1evUXcf/sYZEOlyAANh1PcujRy
ddlrZRTxFREVpogqHJbuVvXTmUByw76sHpfvLCHgyN8NvcEfn5mm9yRUyiSkkOOurTDyn+xJuQu0
Lv/F9hsmgjXzlzaxx3Xp0k2DYs0PvrC+2GC7F4910S/6bBLz6Aw8RDYkHcmtHrRIIaOdvC9XWuJw
YqB/PRj6lSFBPuNpDLa+HZSPY0Vh6gq+DZsIjPorxJv5dSyUFazLbe+J17F9LJFH7gZY3KZpADtN
0Xv2oQKl2PGGLU5armzlZojsnSF7f3ZeFNNiz9beN1x5rkPDvJOt6N/HWsu3EVck1dyBE74HJlYD
XsMMndiU+IMGn7/Rk5TLZSLSnsuZ4JiZANhnqr2DfUm5xHb5beVjTuS0kPR/tWnI2EBAqb8uCd+/
MDQ4F6Nu7XDl+ioD0RVqph3V9JqRBUtAZkICJjt3XBNrsy7jdZvMV2SD61DLW6+1X4Ya3HFwyveC
uiyRuwx4/oPZ9aDR4hYNOl0sXXTIk+aXMwbngBToVQdUWJjeHXZkZw3RnuXAq+CQv0F38y+oMzzo
QofAeaaWSpZr3yzKe8d7DN3BIprKiA33DkD2wpxnXCmDNDep4QuWphVJmh4BMnEur/EUbMaJfVNY
nqzCC28UoU2PxmTSoFSywVuNvhvt3TJNVn4AJEKlLlw61tzDMFAz0vlpHW00Gq0KMa2pC/tZF0N5
rjlBnpO5b7eFmRtHkop+NEZ3KFhY8JoEIhh6C7RPhG+aML+1mv+D1WeO2ER1IIN+B89RkKWUsxqH
PYbENRtzWFeuWz4Tim2vabCZP/PBgXjDwqis27uqm56LpK9OgZfuidKI1o4z8wuOXWM31X24SoBa
iMUzXkj4NVccgY/pJPMj9WTWYeQhvNH9viKvGJ6DJQ1E70wNelm+1XqP6bIo9Qtlu96p4cLfkyTJ
BnwI33Qjr9caXElvyF+WrO5V7Hs/YxMbAVVj+ruH72FjpOkXVgvJB9X11pZ7HeXJqqmM6ws8XHiF
TrQk2kz+88zzwBqyg0iQm1aOr9vrGUA/CJ/rvP2MZBduOdjLK37UkRw8JpZuXXQmIeLFTAA5uaHF
pTTca8Yz/4nLqlExo8bNmqW9pY+vYBbrOQOnRVpt7FZjgDTM6mfrmOmWse8o8zJlHKo+enqFNrXf
BpvEGL7pIWXwesnbPgDHJEun/0G63RvRlXtd1uHLaFRIAhZ8goNFZF3amHMb23kJZaGvXW5D4NRC
fKPmsCU61dp0CNWX0Ycp5pDgf9qATncPTPUlpXCFMwQFTJgyXXkau3DE1GGGPkvrIXlJPDaIyKH5
z5ZqnJ9d02SngKXSqhBtiMNVg+p27XFHIPZpFDkFdnOnX70wKZ9g60hqiGpOVpYy11eNf62Ganwv
dJm9j6ZhXd2OuD2HE9YKKXLekKdMBlrexRhwogIVKMSyGKzcKRGXAbeZcWrN0CBLtCWYmdDQfueL
Ote5JcRr507ao2s0rOQtPCf8ElFrw0Zo2yFN+ovnNDZXTEGya1k7FXXIM5mtztSX15J6uZONVRri
yFGdlXX4GhB3cwfRj5Pt3NYFA0pQaNdO+M6Rk0K6N/Sy3sYTbaP09pT2NmqmX0Vumo/wIN3L2MTj
gUbc+qtLMDSZaLLYQNYiIXpju9GQsejXm49pzikMI4520kseYJVh1oeSqI91xTYZu5wMsQ4aPt9W
hpPczr57LR0WbROOj6mr6Q9NWDS7zCqbfW2SkNETrr/mzPAwYWwmA2gvTAFK7M9vSdOQ+pwUAx7g
sW4oS0qNVYwStMttnUVXk9r7uZwfpjiS+wZX4ApQSNU2tsNtTjnjpQPgUwl48ihHDNN10o4Hnzak
N6sLrqQ+tz9HL+YA4spuF1Su2BGJW5HBWxN7Syvqpm9mbnFyyZQNjLoDp3wsvAnXVcA6uNVH59Wq
pv00TmLTWvOzdC3vOsWmQaEQMAghM3sXSnedGc22HErxsyZk30LmXA11mW2HOKFHRJ+mUzwYSMpJ
Gx7HOrzEoib733E2lHcnR5Cy6RwmBADhDtOi1Niycr8HKU9X4+z1mhurqMQoM6o9onEinizWLhQl
9cgUuCJHG74v0DTBK4F9OcBwoAs2Ax7o4nScOP/OF4ejCpXOIk+dLfrWsJn8CinK6dMpQUkc+r7c
ABsig7WC8HOWhD5mrpVrhaV54G34FRz5SdODYZezuAG57sdn9GpIBTkDdyROSdOYYz/AZn+rWa1v
58q9xwGSbTJ39Glh/NxkgZM81l7lfG8ngJnELObvRmt0D2PuabvYGH42AsZsdEwQRkSdDUirfbIn
ph/o5/YGK29eRs+t74KjytYMca1IzXuHFwtXdd4nH2MnJIayxoY7DcNTrsXuSiQ0VqR1W6yHIZ5o
DPQjXpVVhoxlx3vdD74EWgdulNrn2eKgDVn96Zms/e06b66uka6z0v4RZWaLrSkOTlLMbrFNDHXo
F1Do33X8Fp9sgpPLOBYwm2z7D5Yb449OgmedXELygDnLaNiNu/SIMOuT8A6qc7ExMD9Rejh/zcBg
Htoo/8EASq50adY9HHinMPciLDdxEf2o85y3vlbnnx4NFjyzwq6jBTUedo2hN28cX1xEMGu6U6s+
rzkD3a04cdgmzaJdGWZmnXQ7qDeehNqb+mJ8ddFEznVlFZc5G3wy+2SXPaZFTbPB7FvRd6ADHVIt
iacdZZS8CvSgwbTHaEhjxZgF/ifVQDw4BuEYd+xa/teu8aq32cqpt4nwseJwsmyNR76nymL1sfhS
KEe0o7zRaO3lruXBSOntfIyVg7pSXupSuapjgb/aUE5rdzFdO0UU48tLxhKnSMklJDiU0E6CQbtQ
Xm12oMq3TU3bYuPm9Kxc3dPvHm/AVTDEuh1+RWimB0+5wRu8l4cJg3iqnOIsAKn6xDyeNmj/lcBP
7ub6cBMRHnNLuc1T5TuflQPdUYxco1zpifKn8429MPiFGy+Iyp2W4GLPFkP7f1Wff0f1ocLehCH/
vxfnL91H9FfJ548v+EPyIXjkN52dtApaXoB5FKQ/9ubw6b/pLMiJb+Gy5+RENsuf23PzN536L2PZ
qP+p/XiszXWCnB3Dc0iAZgP/H4DyS5jRX8KO8AIHFlEjRMyQXgWU/0+cfMlMEJXSlw9BMWtzSmlx
JeUud8fgFcbO4ig60ds7CFGdW4dZz5ASn2TsMtnW2DW4fMuzWZXTDRsrA0tsTPcIF/GNTXHLXrjM
pjik/Moa9X6YD3nu2uF412hJKOo1Mamss16icApAzHqW28A944AyqmehRneMPeSnskmaNlibbM78
XyjiMu4Po8uoMRyFx2RJQIU3aQmna78enquBD/lZK0rP3FZ2ZNpbkZD1fuaztK1Hn9mOw21AhD+M
FM/j3BQ4te1Zdvcmp2gefDDGx8rjrfZMwlBHtOQvnFiiL3NXWgd+qJKFa699B3eN8SbbDXGqeZQ8
EU9/7aamPs4OGkBUhv1HQO017HjOAE48C8knemKtA9JOMphTzFdmQe/2EOONBVEbsaSPoz7UZ9Ob
MU2v2bxP10ikg3ZkFh3lBt1ZyGcNAHemXlykidiFdgWCt4cyJOJ9CHWKyA6GLkIjxm6ZDrBnqM/s
xR8qGhXwG6xyx8QMd/zvE+HfeSKg3P5rK80xy+KCTJS/PhX++KI/hWCPWi2y00jFRByCnPmHEBwY
v5Gt6voqnjIw1Y3+16cCUm3ArUtDLN+EemD8+XCgSdCFFAU1B/mjn/U/UoZJUv4nZZjHi4f3TUeS
VglggYqN+osyHLuxnWRGG52mGnGL4QRbh6PaCqpaFRfIiQ4Du+dsUaU1pn8Vt8XhevApfUK5KutD
Y+TkTPqqE2GeVT1CtlQldLo+PTEwU6BgLGUKqepVqJeKhWGpW5BhRmTPYLbUVY85y8EsJCZn1S9F
DaHqbGAh6pVsx2hymJdSh0L1O8yZZzUsXwkQX1vQAqe2DSsOUL5Wfw9UQ8Sik3R+gNl31imQoOq5
a1nukYuyMcRom5fApHarDXL3YbTRvfKhp+oTSN5bCirkUlYBCx4/V6rBYorosmiEmd+V6FdsvanU
8Fb7k3BWhaMLf+Um1T1zKiQyQck3eQHyIEg5PplVQ6V85PM4NeEqojIud06BNGbS+MGHOZopqKkD
22d3ngk5yok4tprs2TCJhAoi+13g7ae3RwYbThvWrTeT5jiUdJBEhnmL3LndEIfibTXJ2XOqtOxm
eVpGRdR4d/SxXTtZRvBFNXnRD6zu1d6GVFpzsErPML9429mK3YfG8vjYo1g84D+1r2NU0JXb9XN/
0UdYxrK8hlWT/0oGF06dpORd6xDpKgBe76Yb/HBCDo1GiOPb1dhPuS3/wO/7NUB4XzVeXgD6Oadh
LJkRCGN55mFv3a0pmM4868cbQTAkfaTR94Qk9Q+ndMEJxHTGPyA3DkbklUt0DWNxRR9HOeXPWZPm
6yLN2iscTbTu+EQU/v7UZEl31SbqGGPu2BcOW9Q+Al5fJXE8mwr8e2s4fKcarvqNPoTiy+wruD7z
4Zh5GOM2WhdJgmxRVcbZYuN5knr/mfHfY9exsyfWhLhnWSsEd4/AoScfz+JqbsIk5Bg3z1dbs7p1
Ug3aPsXbv8f/UtwxmqD3uH13MVPbVqAX+zsLWJTL/qEk6/9taJAftlrXRSdbgccEzGQ1isZgb9gE
jvs+CcVOo5LHpV/hpEfuw0AXO35iF1NIXYJA+8mkHegtG1I2jURXTDoZNH2Ilo/z6VXTsh0yAQSA
1Hehd7ZBsVZM8ogRfXKLrOZRQ+k1ZBNsgsy+s5HNtoVf/WjZAx/pU3mVKgaVeeQ995psh3O0k5TW
mrgoRoyo6jclPzVMNdRSka469/pXu6eibYDNOFTjoD2MfhBsw74Sm0S333gYto8QG9NOa5uSBgnh
UFXe2q82WR2EUHl4iEJyYTVmZDfRTh4x4isM02/kPVB0BDyCJ4J1FG6oucMBl3fRqu7YzyBVF2FL
17lLX19jUyE1JTS8w1/sUjpj1naatJTpWdlT5TsC4xIfM34F60gcNf0uE5U8RZcSTVZVzX5OJ/fB
bga88tZ4bKQNZzIa7YjDoHtFb9MOWi2d60ilfMENVoLJ6UiAmp0Fm9pozOQmw9HKL7h1r3njf+cQ
5mxddw6+JCh1O9ukxiry4/AmWfQ+Mm5+FDZ1Xg7OmtUMw+xWg6OW9Hr33jb8yOT74POrMvMMSZLv
dNPhktYFfVa5nRGWFGU3yWN3FUGGreggITXAK+T73AfkNYY8nxm5u0ssJ/keSGwPZDXo9XPdoFvq
mACFX+SPJfo8eWZB1lc34YRIp9UYEexq2h5dQA6QO+1U5bFKB/JV4qIjw70qgnuXeL+qUh/XwsQt
PUZ+RhqIb6CCANr7cJlFXqqinLyfxLrE/YXaEbtQJDP5Sr7Z5WCVGNpx7hEbN/WvUQbJbx/kUHSn
vNCjnneLVv9INSIxVhGuSH1Lh5vpPqaNX7LYKif/kPZ+Ml8mu3GfJl7Yz1YTcoukI5fesWEv9q01
4uYUzTlsGAn4zveOqz9eGwomXRta6FEv5VbevSb2zdyEjLgnTD3+qZYhPddBUohDWHeQjJbAJdZn
zyT0WJi7BrCQKA25cIN5jN4q3263g2nnGBVF9KFGhWBFmBYhwUJ29kVYjYHF3K4UyDXSNTBU1MGO
1jAMK3aMjOc82n8Vqa3TNmKb40M3tO1NTmatbzw8UvRhoTEhwhAfBPA3zf1XHQ7qo270+I13Mhso
zNUPKEf5Yzg4wS+dYyPxZVlo3TXc6V+1NJuvue4dydfMfua55X46ReCAGkRW3a96Z0BlIInu6JTD
EYA9X2MFMOVGZtCEq4BjJwR8Evmv/SAd/Idt9qlhlED76E0CHd0qHp9CoPtX3iPBtppmBDApTQ2E
3KtC6hCMSBybeJp+pHEc2DyMBBIjZeZ4dGrm/1xG2i1OXMpyTStv3gg7S69WVgnBVdxB6JhBPrN6
rtNPu6vTO1P8c9ZmQF/xXITH1EhzFO+Im7XipPw41xYO+3bBxswFIZNmoD9UiitzFGGGQaF+9xV1
ViwAmiYCQTOA4tIaRaiBiAKrWYpbsxXBJhtYF9ow4NpYkIO4eYp2CxbwTSoGrlpwuGRB4wJFydUL
MOcrdi5ZMDptgqhzFVvHPQdmh8MS5E4q+o7vPNhaisgLFzivWEA9QzF7fQa9h6NI3xN64K2LBe5j
pYgmuCB/jgGLYqWmd5GKCDSizoVMtPWNVLxgpshBzI6zigO3QdhQlEGf6KGPyAlbGW0FYdl2m1aR
iDSbI0x4ik+cFKnYLtAijqHmDUcgKCOCCVgjIb3lt1Syf912ZDrApST1/FM1fD2EOlykZbrfbUVK
eoqZLBU9aS0gJY94oEq5AJZERPJEXLDLWBGYARTW++A0UJlRxYrLFA4tlNKS1ndvbKJzp1jOYME6
/QXxrBsWGkVplgfyBPi/Kf2g/oEsFHlnEqyH9WRGxscQ0A9dFU71Luywe3ICROx1Mpn6W7/gpkKR
p9UCobI5Nj6DBU0NF0wVCSj8hu5TvCDog7FaimjtFds6LJgr7ZI1Ceywr3jkbjpWqW9wQhjQBkgI
GFlyb7bsG6J1Ibvgye4C/cq6kZrlIPfijcPm/pHMEG3lGxjyaoS8auU0g/2d9gnwXFuRunhpgHaT
BeA1FpjXaGOdQBwhrm1nzqxXgNnMJGO7aDvdZq6sDG+pDpusRVtAofxntHDDce96hItSyrEaFFic
ul3zIhwv/O7aZbgbFgSZ3yY4cqXIZKBUmu0XXDlc0GVCBcj7E4B4nxXqbLFq1D8qLcp4tFjjQ0lA
6tcsnLIvsQKiKcLUmA+ApJuFlzaoXDnjxKHZEtYrykdx8he6umgArf2FuabqI/3WwsQ0qygcGeOj
2GH1VFUm7KVit1PNqE4jURkXfsLsYirOO1TEN7bKjvm9HnY4d4tjnQlrY6bz10oqTtxQyLiwau9m
1bX2k8m9+e+U/O+Vntk+eNK/0M2OxWf8Ufydlvr9a/4cku3fvMABqSFgnGWY9w/Hie//hibOCcyy
vGXY/YvvxPjNc6BV4agcw/49xPvPGZnoCv6F+rI/Ruv/RECz1bT9N3rKNyyD7wJ+iqeWKvT4+4zc
M63FczRpKs5q2pC7l33QBcsGrY91ehLxCdOZKFV9YttrNCmmwjQurqpXnJemRUOVLpIQNHwiZ+WP
M3DAe7C0M4ogJXiKr8qpP6S+MS/m4j13QovoFcodWZ+5cE5MaA8wwf68TpcmyDbIXJAN/9kjmuXe
TP3wqA8fuSqQjFSVZMf29a1c+iXnAasnA0k1fbRLAyUZL3LmdK2aKaelpdJaGisrl/LKiLuY4Ism
JyBIkt2naqZjBEJVgxlmQf+gqCqLZ0s42xunMX1qYUofO35jBQlZun5i7etAZR1S9hVdLMgef8sL
i4ZNrcjILUhV8aaKg3ujo3K+YofRgV0p6BRBO/4gQpTSzi4m4YbDjDzHqtRTVon4MCOTyTgBbKXp
GNwkr9Yub05kd0pBZ+LCbo4lS2gpf6oJxslHjza1OL36Vj49QbnOuCS7jaR11PNGwt5otloPBViw
a0sKb2PvBmMRmKuE4tKpzQyOY7l/cx2jolsz6Z4tyb4SX1W7tUdpHcK5MjIiDNPi5HS4JBI592fi
2pAqZ9WkOsyYT1e6UAWrsUPXqr/UrjaazF7p7e2fe9XNmuB3xeCiGltj1d3aabS4ViN9rkURaJdx
Ri3tCgb7kh36epzC+TILo/+apbKqaULOm8sYNvU58kmaDZqA7liOmfTIUu4bPQ52kW2rOiiSTTEG
NZ4HwxseGGdJVwhIfMI/o3ZKpKM5exHnIBAmRtf3BHN2puKNahwhtSVuhR8UxgHBOb5HVWp9NUUe
PwWzw99m6V7zbLDZ29ElaZ+NpUI3Um26jMIsgiTLVrOja3fE13IXUU4EN6lub1ohmhN0c/BzbEbS
VNyltNewVIEv0B/Ft4lLrS+8XqnhorDcW7QU/9LuRAkwYQvpD3upBu4j6AGhz/kmcGgOrlWHML/H
FCyAgBNvStqHVnUNeyAcwdYoaSCOwsLeaK4U+YbLlUYUi65i8kypLdZUg7FRCvuhHuy+3JJ9UFHM
6SEncK7mLv82FUZiq4beAK/rKp2ohAP6GGKd/ykLQ3TdagoGmbj3tgwmPbsUqGBFtzIh65DGR8pn
woGwvLscB0uesJMlh3p0b4afcGS1qXe1LIYzgtECKlO5e7bt1GdvYRhI6uRCbCgebqF2nVYmyHre
Os9977C8k7HRrTtb4t/i0Hi1Ga8vnQM8YxNvt2rLFuwlJac7CId0S4ZusW64X+5hO6F+xdA0L9My
riJU6MnNi+Fego1dMcw/23MLykb6gVs4V9OotcPYN682R+gnLfVVxLeakC1G5UEU7gMUf7MnLIf9
q5qocXDLJ1QK89irebtUk7cv2+xpxMJzz/6Yy4FBrYA0hIpfJFWWKyL84pVRR9ccj1mvJnydUX9I
TtVI8nNvafW+V2pAgCzgKn3AQShIEkQsYlhXhk8OibWoCUpXiOizJNAdrcFQqoOn9IcYISJQigRc
KA5wpVIksxEehOrFlUgYhdIyQqVqpPKzaYdzN/MZhp1+ThYBxAhSfae30cu0qCPIJL4n0UsQTkAp
qIqIzTuWcHzgiCuMfY/umCS3DtmFPfy0MuXZU3pMrpfPQ0wATT55HYZehBtSP4eNuag5PTmfB4rR
07VUYk//u+6DAoTLuT01VnvulDgkqbHam0owMlqZ1mSyeYyLBEKcGuHZMT9eNb9FFOo+BNOICZ39
tslldHaVLKWLBgvJIlWRy7wnBUbb25x0150s5ytOG9SttsQH4yvJq5a0Ulsz3vGNiLvsKVXimBs0
n14Z6ac0FsZ5zgMMye3o5+vKmai4GQowORKrpfjisTndEDFHeZuS42YlzAlXyCsZ2oTND0bzMqei
X2usocBa4ien0WpuCWS+BtULJQXpr8mz/HnIwvDJUcKgrSRCp9QlLpXhHDB7bFIlJGZT+BEpadFU
IqOp5MZYCY+ukiBJUcvXneWeWiVPTj2XDoVEXx0lXRLYz9k0mVRIE9+pmVI5zGhx97UAgxU88M6S
c0AQm5f9onxeuUy3rRJLx85GN22UhMozRrskXYyuWpP8c4drzTa1kl0tJcA6Soql4jj6YS/6bFBS
duyl/Z2LMMMJo2c3Uimdlauk3ViJvPhrVV+RvVFy5zFXUnCG4Xaj9UoeHo13Z2g4Hxta+pwrEZkI
ILIoSxurz6Ix8zhUevOgEwNhE3wuFz3aUbmrSqLWkHZPTjtKMLl4Orodr0iWgu5RI17I2Px3m/Tv
bZOot/uX5+Ry/KdD8vIFfxySA/03w/E81kt/OyEH7m+05bkGcbwGiyYM2//YIlksmFxWy9gPAnVA
ZiP9xwkZ0zbeA87cRDX6tqe+6j9YMdvWP/kLiBynw4T8OBI0dPZJSwfXX7ZIMu+6gXwZ0nfrfDpr
Ce67MTXT+2Q56WdeDHi5Fv2GSE+0nHSRdRaBZ9F6Qq/Vbsy/KECM/cPNJiTjNZ25vc+1EouiLk7E
sVzUnLDg+b8m2hJpyQgRlqmbe5VONz6RvGRhApV5Rgx24mefgxKphrr3XyNIMMSzRcXqFkWrUOIW
1sVjpOSuQQlfyaKBuYseVihpDNw3+0mW0lEQFYr/bRqId63tO4Ifqlo/VOGvTkltQhse0qxHJkeE
TrACIcnZoRi+TqImGFG20S9Qb3Q7so9h1pvJuxGFGnDkl1bLnS4mzFwN2ScBDO8vL9e0p7JIYIK8
IRfXQTMpJV00Q4Eax4qutOyLGSUpVZo8MNCrxj76mPGxHjI3bLewodGbIS2gWMvP/X2r9n5YYt3s
WRpkuXNiQN+j4fQQj5nYw+P5J4ddxl4vp8razGzwn3NiuYDYSZn3VlKiA6Dumz36csopZ1MQzfYp
DZ1QOOypHvZyZXnkPdCtzTCtT32YJtukNQgsZ3sEeldPwbnBU7tsFgvYnson3aSkt4PUa0y/Xk5a
hIzKA1nFLVNI6HfrIM6zcm3Tt/RcZ2N3MjwfHZG80acyyMB0NVKxHjFkezoBnzPxFa7EP4+aMXzL
eqhUt7c7n+Vb6aEhzHJS2aFewLHTDTtyg8dkm5FG+VhEGKrJKMHLarmY/u1xIkhXj9vu1CW5Fa3c
aBI3v6t+0Qcg+4OukmM2Glz6L4JlMxvuYc4w5ttz96NoOHYcwtDPXolVTo6DVdTbOZAJ0fqFO3xU
RsBQMTZIQ6hRu0CzsJYmVm3tjDJg8Jqol3ucu1Ykr7UOyDA8EZ0aA/YZMwuivWcM8X2UXnTLzUAa
2Se/XXO08ew3MZ/thNlaay/63MgSy4Pr5eFVtHWwyY3SxPHcDW+jM7qcvwzzRfj8HRCeG0rUnu12
IjigsAxMoYYxFIewMBSAjE7HRsxdD4HpkehE9QEBsDm3NwVZssSHLtJx5RVINXZgl9tWr/J13Rnh
LolSudJorAINJXWrEVa+yVLjbHaB8VDqRCdMpX2HlTlko+5c5soO11JvUPb1Qh5YSvK59wQ156uB
1KBN4RPXsLKLWifcoZQu5SQ9GXgNuVkxwN/JzBty4lj9UsUQjJeeoO/NWOfpvnZYe5BNMtdnF2vi
yUz6/C6Nwi5Wcek6ezcpursWtE9zxI2ZksMCjPZiaP3Kzfz0029Ke5O45MOXhKh+0Xozu2bj5K3b
AoIlnhzjmfBznlp+zvksQPNe6S6rpjA1SVIZhU/qO+Ty0Kc3yy5eA5ssJzGrjB9Ik6QTd9ctIiwA
RrIOYWvXSawPDoGNONqb2c0JnHTVp12OX3SLVhWdndrRo2eTVl932PtmYt7dSum72ZwSxtI4RxiY
nLaFgDOmsNv+gbQEfVtPCZmCOStZK7Ptb17uJJso5Uw/Ue1w8vrO+4LG0p+r0c1IBhItzxSOKSj+
sRNqPwjvKhE5UjE/6nQxsPoRyW0eeDamggNqOdv2odcCgERDCyYmSjHtQnOmZrfQ8zUlC9SYxWl9
zXuMJl6TKwnQ/NBdZppeQBROIQFjTlB325ykP0AiPpQngoqRTGbWmmtXZHzappVwo3IIC37EVA7x
mVsDO6Z4ojYoYiy8xGzRHpPWHz8H3QF2LtKZQcTUt7pf0Tdpe/2uaf38G9OIf4s6geou+PV/S3zy
LZ1euzrpVDwaA/W/MhP6Fypxs1+ttLs3zxD2s1dPxVNdU/Yj2ZHusgp9dJg7/8hSs8VCgbKxxcaX
8dCN4v45tq3y5Eet9WG1XNKWVY8X9jjFg29ULTSgYzy2rUOmqHI3t/kon4WRu/4q14yYQP+AkznD
2qV1svCgR06yHpI23ZQ0/e3CTDziqE0OMZakG2XAng+X7HvsmCyhmjyRSog+mE96VkW7HMnoGptZ
+BIV7KiId3Pad45/pHzP2hBfzCFtD9DkNZioMX3PaYgnRqCav1iDhWgeJl4DpBp3pCDW7UstRvMy
I8xeEM7hgDOQJ663Oro7bm88m2IwMaklFZa9mj0xGHT0taqrFhsAPFnUlohmPJjqA2/06SMiP/0L
zjOSs3rXmFjWWulaN+0ZS1jfnYgbfiImC3+8+N0sr9euOtxKRhiM9HJx1ZeT18RfbWYBfDNd6fa8
iVJlxJ8XT36h7Pm9MupLS3n2K2Xf95WRP1SWfqBsHsHR4vRvlOlfkBy2H8kBGKeJqjQVDcBFGh75
VWbEbBIcYCklySFLoBdatalVvMB/z8f/zvmYJZTqZv2/+ct7VH7+/H94TD+Kz78SV3984R/nZM/4
DS+uaQA6Br8TUv/LYfKvoA1t/XcSS8nMf6EwwQttuv4MECkX4vJ/T8r8cbaDldex/kMQ09L/P9aK
ja+lc3q2bcRsqJq/68h1I9jFBISUaB7VswkHnmeu5y7eCh+PXmw630ZcEGh0VYw4WH3LhKMd9dG7
kgyUkVs+R6hErZ0/BUNe3DjlvDqhjn6M6TTZlfbob+Zes46Ngc3JhlXf0VQwEubpXStFh7CfvyXT
2HwEVv7gjtkD9UF76nnCTdc4JO+MKqxu6InnV4mQeh9fc4i2NQw9zsairNEJfEILHZPjjj6TLqff
XKO1OLaOH9RPKKqdohFbpqumi3+1GZpWblFS5ZX+1bOm/RiTarn0xKbFw4giSCYjFvm4h4dIH3o5
30jjPetCZV8mGhJy/CGrjk7rev7hdOkpG4wfped+q2W7K7MwQwqIrK/sm0kR9N0V+zu0HPKZEWb9
K4vYb+mQfXg6vj7qO+56kz6oT6DLMTkC2fxKqoIKCtElOyujisTKMajiR2Y3Ng5fhDXe/YLURKoz
WVlnwQ9iFIK9EdkHgTJNDUV5nHkurrWx5YMB+red+GRGvclbe/risoAcK/vb/7B3Js11I1mW/itt
vUcZZsDbrDZvHvg4iaIobWAkQ8Q8ORyAA7++PzAyqyVGlGTR68pFZKSl9PCABzj83nvOdxKHpAhd
PMs2eyZ99zpAcOPTdKaPzAmNbvpWq+nWLfitJkftWtEgm3Dz0+ziGtMqYQNm04u3ay6UnUA9jBYG
u7BJiUhzodaMG+qzIrZ6GxvLtUzKZ9QpBKmgbEFehu9hOVbj8geMdr4dO/NW2YiKEvSyIbmmxmCe
mwDfxJAnbw7RDgjm00ue6zM4Vu8Q1sLHQMUZAg56nCMFyVT56MaEg8Gg40AI9NlMCHe+kl52qqf5
UbpthP5LPwD2o8KpxnWVSLUhNey5GvBpgkN8Dev5PGBiBbQr0+u8DZ5Sbb6ErXND6ATsQQzoE+Ar
qJDy0OrhYW49EkcaxY3qHGB8kT9rhvQ01aBWfT+f/XpKeHvwe8LsdRAKcydonCCr1i6dVdOZj1Vs
vQqHqIpSg+BRcUE9MTy0sn8gr/ytZBizNn1G3n2pH5zISlY5Md+7wl70hsja1paVpuv3625V/jXt
3yf0/yStu95147nBTi1/j/NEgcOsfXR8Wvpy2cpyOxqWvm5so/mWRYZYBxnQfmlEA74abrtCx+x9
W6KYJvgyhzaYhhNioeHYsR046sGAOZJMxXaJ6wCa0kw7k2rrVCZtt7aNwnnF3fdtovtzZYV5gzpB
19SoG1p0TbYRZYuvJZ/H5yioGTLH+MT9fea21SPxjo+lxk+3md0OlRDhU2uGNhiv829Qgwjz07Qx
E9yi+GsgE01gDV2NQE36vo/eGdbxKayJhvMD+NZGclvVlACj4T7WhhUzCPO87dB7z7qa5GtV2YBp
jCzZFqiNaJWC4J6Fz8i27CF414v1E71TXHH7z5n9WlvsOLu2ZNuJTd3XNmDRoOZ3oyG56gHLkElk
mRttu+ENAk6wvDY33ZQHT4HhQ65px2M0yDdjlGfXz08/vHT+Jkh10cv/oKdnckm5A8je5dEPPJQy
P6/iyFPQw455fXAHg91q36o1JsFr5jwX8r38Pxkcr/r/xN/rvzkab56/HE3wQlsyYl0LfP7PRxPu
2Ff+FFQHugz1prLyE+4aqlKHBf3X57VMMT+cF10cJuuQLOxlsPrzkcYg0E4WNfXBVvmziFgNl+U4
s8ZpTV+F0Rn/Zu5+fcwPfaPlWjpOyAscgbRY/vvnY8ZOJZKQJuphAjW69brhATlXsTYc9zAaS9AF
50t1c5Ydq9uvD/0xF/7PY9PDZYAMMhGZ9c/HbvJ4nLMprA5dKZ1NRq4ooj1qPZaLc1Zn+cEU+nUE
goF+cADQAEZ8I5mYruTiWPPZK1bzuY8H3rqOdxCCQCNKFBxZ43n0Wb5D327WsH5QaWYX+Ki70hvu
dRk/ml4CsEq7131YGGvwcGIPsrD5Gnsog90l0+PXZ/o3txAbWDSB9GpN9P8ffli7SEVZ2251SOxu
59bmrSnm23LGrP6b43wI4H2/oq7l+JhZaFICl/j5iorRCjX/J/cqUtJjp/XtZKXu1ixYhCuyvTdd
mF8Uhc5dMUy3gTLLuyTmHerO8Vs7sC4vWxXCAPMV+udzTF7sSoz9A6m01wyY9pAD1cpr0nIdx4m/
b7Wtn2LPnvZlbOOeTqf03JuyuyfC5VHLxc5vp+5JpSEyUF9Bc6jStyj1/BXq4XdkYr3HVvIW1fNj
GPc7Gi+8vBvnkEzeIWGQBsGRsQSGzHOOqHpN/+s2mFpIzDafLULjm4T6T8YMe6xfX8i/WWGWKHAR
YEYObJq0P1/HOTDqFjVxdZhH6307oVnZ8Or6K2N0Dr8+Fjvsvzz1dIldfi3MzfT5fj6WZMAfFO5U
Hbx8uIfkfsKH/ZsF8/1J+rCyBMgVEFbwT4Eq4OdjpElL5DKAlUMtBgLIUk1WQzS/Lit9OjsEc8ro
lNvuQRj29RiJZBtUxcnQ0ReYvy8hMKcVnha5Cgm5IhmNl3giWJ2aqbxYVvw2+6OzJQwuPxQOHccM
I/iqN+fuqkj9LV7DzyH4AmTpYXx0p3RaFx77FstCrN2Kttlh709W8LbsPfM2soLt9M0jmg8EX34Z
CPrKPVyeoZ+xQaVFS8+nWVeLRXAw1X1d2cnWdebzb36Tv3li+S0Ezg/WYZfi9ecLVtmNwrNaVgeL
HuVqwIm0TinMYUHnnDPJVKuU7RZhWOF16RFIz3jTpHwvb1TGvRzl1dbwq343RqC0lY+jqU/MpzGj
uxvit6Zb4F8vhPp1H3nXibAztBysRE0NEiPIpkfTHl8JUFqlQfpJO+wOBVCFtTQ09E4TgAmXqQEB
s3cKAGfNeB9T/K8yuejVCA9cdf5AL9sgVKJENLInSfRRNHK4/Poi/c1Dwjtj+Y9FcLq9YGd/NK6M
cRsUaqRZOYbVhi2OXoGY2QvX7FdRE//mF7EszDgfn5OQtzDLmmXZZAl8eCZbFxGi7fbVQdpdBVW1
qzdhlJ0wnR6Exe8z19ySJP4RzAz9GZUsO8C4uBDRwQi7JuSlrkSzTsuBsbU/01oryGuqpvCly60r
SCE3hYDElwh2+wAfnI3TdK+Mv+91MZ3LYHkZc5vFTv4cjcsuFclrNpuXtqe1pWt7zXZ1O6gs3GHQ
uX4vLwE6OtDm+YOwvk++AekkQ4+/ayJaosWskqMmoey9CIoqXW9Gldenqh8fUkUhGS5z2Lml1PPm
8UGqmMRC2pvCGR7wrNy2RnpipIFmNegxDOfTZvkXA/UdAoflhmz6AQSr7LbLY9Rp7xo804MfLwWE
lxs8T6QFFC27JTPKLrrNw03Q8Kel4T0hWeARI2v9ijbmq1SKbEcucFakF/TXJc46tuJu4T5lyXA/
YtJcOzWJiVV5MpAIzOUyYol5gJUqThTFe+wENC3jJQ+Gp8Mf1aWwvG9JN1an3PKuh25ArConnCTj
XhMnuocMUJ8JHroulPtky/R37+N32taH9ZC9DmJa7F/cUR85xsXkZK0NaOHQBdMr8Sb3ncl7j/E+
5R2P9bL/ei+1a9rlOyXY6b0/81WiduiQRmL++Gtt6YDpq0CokrkQLiaeTaHiFjZuWG2F7qcDti6D
Ai3HUxCjA2iJxnltjUJcGinIbIx5Lyrgm1cV3309B861bbDGEHHwODhst0zpoLIy036tY0WHM2Rn
jd3D5n2YgKfA3s82O8j6BzWwgkobgyUpDmsBYwq3wb3r9TisC0zXqcydTTvO5zIZH7KoDJlIkIZB
J//V7yCdyEbdB1QHhzz1rwdeIhSZ/QMApttlN6+Cf79f/wcN/hs0uMW7lz3bf99hu6p74FQftZp/
/q1/azXD/6BHZlPhOn8Ojll3/40Hx+XMtsXEyuhbjs0c9b8abI7zH6bN+il8dr0LQvz/GRptPvDP
N52N+N50hPVPRtHOh/0MCzfOCLa73qIKDf6yn0knOfbAQuQRCCkguiwzrHszaWcYD2mzq9ssXPaQ
gfnSGUH0EJCNC3qmik6GTHESohODqxQAnzT9ag/xY1jbg0XUdkg8xkPYkIERJA2GrdpUYm0hE7kh
iaX/zsvPuiJXsXh0bQYZTUmIEHq3iGEXMUEbWEoDCDDGZlZsQgVVJQzTumXQ2le9vv7hJ7v9cx35
X1Vf3taYbLr//N8fXoxcARcnu+txGRbn6SII+PHFSEkjya1qmiNKP33LRFjsY8Iz1rZSy3nxvX99
vA+blffjicVgTuOU6vHjamYbDILjPG+OoyGdlY6Ll2XGtcYU/q/O+H9bC3/Q4S5HChybQa8V4qa1
PzrZZ4YEoNP9AjFB221svJkrMXnGHnRb+mmwC3c/JVl0/49PL8DCa1pE3rEhM5fT/0HaQHYhAriq
K449Tb18ZSx6ow4RBPFg2pPT6p8fzcP1i/M3dOGBfiihYhGOaVVmRGWbo5dfKvkeVoM44KYvxMOv
j2Ute5Yf3kPL9RR0MNj5O9h/aX//fGo6j4ukzM302Ca6YKCaRAw52rZkayMthv1Tom962VtXY5cP
B3y3RLkDh+v+8TljP6b6oFMj+OfHJgCvqWAiEzIDFEge6kZ3UwfmLIoehI+x7DcH++s9RDMfPsOy
h0MR87EYlq0oHCX9DKvOPN/Voew2yuAJxnBChNLUpbyAgwo21G+O+9enhEYDOQjC8n0R+OaHGigH
UkCCEJma1dgO2J75NUenH0m2Tvvsnx3LhYLH7Bz6AOXDgpz4cCyXlABrSER6TGHXorWbAqolU07n
GALV51/fRB/W2/djeeyIGWlQqtBi+PkeIs7HN6TBPTRPVKubOgrKE3lww79UY//ts/+xU7ScE3o0
hEwsMtyu9s/H6f2ikz6RKsfIhHG50WPGSVG3Mutkt/IpSVOChTQ6XkDKssmAlZVx8puS48O9s5wr
XSoWOlz5NjyPDzXAADg6bT3Fdxi6eNNYMOdWMXDvS0Tk5KkGirXpfGf6zXr+fgl/eEyXw9osQT5N
MnplQAF+PvWBlIt6joL0mGBf/SIzvzyxrZyuG1jRezZpkNwUmVyY/yYdB+to7KfhOPqV/gMBUytf
G7RGJ7iC6FtNozxFsNRP0ZwZd7++E/7ue3r8MAIsqUAH9rFVmRNON9K7MA6MvvyXaepduR7aAlk9
Tv/RP7DFa5ATZUQ6bg3KpYs52BOcV+BJxz6v3TO+rOiIpN+5FobfBTt/SOoMG5Ug3/LX3/Wvd21o
cjVNsAzsSPyPX9UUwIHwDabHUpiQqnLcYzl8uE5tf32cD089P11ossawuCEF5wH5sMKmhs1FMbr0
SGk934l0BtBZkZx5hkPuffr1sT4u5+8Hgwxh83b08L18LFGnsPM6V2cs54DMNnEYDRskAAQq86ig
yGjidaPH6Wz1OvhqlFW8B2mifnNhl4Yit+PPt2vooPwnQYZNAV/nwzkXsjFsnozoEPSjnI5BYbOY
KkFO2jHum/nOcHzzxUsiehppj71yapKMkOMUP+8KFJJ3hgkWnUTfT7cIIRgcdG3WwP6lKEjXdl7O
lyLpkPilrX0/F070NqC4fgynYr6g8KNYEK30F70GrfIy9M6DNFlw0VjY9wDI/E9+0pgHhUr8KsFZ
B1G1SY0HIxjnO+KWHNIsq2S4KbFePxcRqNaZkOpLx+AFIKuuojeC173mVJUtqpUKDeABx4dLvEWQ
9PSRGPqwR6ix8K4qarznBNPsK5s55/P4Xi/r6D34Hr/zWzEod9yUCgn5tguz5BI7PNmux9JiySF9
6RMW77qLvTdsEKGN3p9t47qKzDBej6mgYwkNwN2PrslmCIpc90cY9Pa2ytrga9iOgKUQFnG/8fTH
+S6vl9ki6nwDcAFRVisiN4KvM3L0jSb27hIsf7fzar7G5DmYRNOl0gzSwngg+WG68J4pHtt2Gm/e
L29EHb21q8S8a5w2yU/1HBTJMbJi3znZuNUvOQZHwPxzkjXb4H21YjB5lopQkXVIQvy3igAtDOGm
tsx1UVjzgQRQrt3khQDupGkmTOZS90sPrMzACGpWt4u/dVHy8DkjZOcLLloweW2QvkiTcFeCDMna
3YtZFPPK9XgpYB1xPofVgMTdsLm2pWOnLwVIoJ2Fsus586iGYSaQYwZhoIQjPRoaEUkO4RZOj75J
J3dINoFrpd8KX7E0Ic8GlUDg7NZZ7sNyoY+EDIPi9ZSEKt3M2mIDQyjWvIMxyL0UlGq+xONUMLml
9JpWqhvmu9IzGBgvbnQacx1CpIwT6FZlRijBuuMG22ItaJ6TMTYPzEO4e+HF6VsZoWM99AkVA8p0
gyHz0io3Y3IYY6PIToR9bsWM/0dLV99AL2x3mPMtUCRzvW1hZK8no5Z3sUpS0KOyOo8x6kFklunG
tzvzYjnVfOpbku2w6EUPsQq2tbsYhfwqv0wcbY0LNLgp52Cfp6TFteA18XhmztcQ79OqcUskpBPK
zBxUnmnoeW0HNnkcPnRGoVHck36CjIGrClk/HQgcq6ZTZoldkiCBRMRan5gWMfMzsLSAHhRg9jgt
UjrlOsnzAjMzdDV7YeEqz/0qg865YEa6kRrOAAQ/vRmm0F3zwgHZ2Kaf/cgvwQ82NjmiBVAoIgca
VY37XIDKhOG86EJNfyMawI6pSO67ZHrBj/vc9Ea3zSDAbiYfpaCNve/IvPmpXeT+sNuaYj3pkLda
39jfSsc9zUy3aPul14mfYj9w/YdhiM51RaiRavDnJu6kT0lRsgC7yx6ptKdrP3WcC66S9g6WU0fr
ysuJUfGv8qCdQqDlJSQMATG7tePuO2rQ5jBZNewEsuAJ8ZtiJztZTFytVWTEwVXvFXyhuqDZtBom
e/5MOqez02NBLgbtGXFG19nesFFyk83os14Q6VR8lnisP2OjGz9Ntcf+oe6aMF5BD5wueTA7WxzQ
xMLmKvwjK7HLapo5x6QVJQdlF32RsXkfeuN4H4zTtHXmvt8u7x8UjHUzJOu0acvbTmFqCnjSiqNr
uGwF7BwahJzYi+Sh5l1Y+R1NpiBlKapG+lREUa2CWASHJqP06bn/NiXbvJ2YTXffj4OLOKSxy5vO
VI9BMbcba0yHa7edIaHEmBGzjfLxJ++8zEY72XT5rspy75bsk46w2D7+ogiOODu93qg0Ittq7E38
WeEovjmZZuDkVZAC1gPr5LESMjkh3MORZY9Y/ueh5MbM2DtQIhTGXTHJYFtO8qnC17QzSwS28KPD
N+Vq5K8kw9oPdukFX/RIRMPe9FIShXr61LCN2I9Vuj008yyutdH60Gs6xqx13awN1QYHKmhxIATD
ptNu9fJ7Y4fhthmz6dQq5xJAK72ISAJgcYmZdD3s7ODHA1xRhbgrojYisIxYMIr/LHFpU0jrwQBU
ubZUIU78qLjLPCTsvIQRUpMk677q2ezuAhyIR01u6CasW3sT+twCSGTxl0Wxtx8Zgu18tHP42VMX
YG5HWIpC/0MUcXaMaGleuIIpQpph3Q6RtR88jxtbVBcy5kHQlsK+jdvCO2CIdK4IsUCs38zep8hr
rU0ZjvW+MOkGFnMXPveLQ5+Fpl0P3Zg661DVMl3lkRfuk6Gy8V6OZIJC3sUdb2rnujfD+sacI7b9
AKx9ZrhGBuQ8N2p3yQwt9gWBq189aLEPnFp8RoAZ1psocovjZIjpu6IcJ5F27O+Ua+iQoZ8YujX+
Tt7pMMTluqoH75qKfWGiAsaJBqs+FdakeLpUcxmzskDT76mbkKnnwWm7RKxTER5KGspHBhT0Ya0o
PNeATi5ZX4V7Nx7Kl4V/6W/zRrRfXKwBO4QV+ZvwSghbTUC4I7YseklZIR+DrvlW8tFb2dZusRbe
bBdrpE7Ds9m4Ga5CozOOcdOzlw0tSLYt1OCNCwX7bEUEl5oki/OLp8Q22q8jeVCbtG/AlnvCAZON
oOkSiL5+CaxqOAEUNzah4B0IZHneTx4CbDfM1a1lDt1LJnPW7LbgrcEiIPOYdFk3aHPvswIpHXSv
mFUIETbdSidviYEjUaXEBfFgq4oySRlvrZ9UF8008zodvf4z6KDhxZVp+DXuBY36xfpawDCaQ4/X
HmaOoFzTEakOhu9OJ9vOwHqV/vBlUghlTXrbaPEHDLtZSzouhmFrzS4qvp7sKdiooqWrgTQEv0Oh
Hb6V0ge3ysyLO6YFivSRdwYWZ+i1Rd9Do2dxSmDKZ4QrWMxZToTtNv1GuXbNcjbN8aeQ/Dtgn/Bt
jx4ZoSZYAXZJOWOuBeQ/Gw9EoZk7kdf8brwU9o7ZqFMzp/1rQ21EhYEPrDJKroIM02+RvdzKdJTM
SxI0drUKbKkPvulEj5NnO8+G3RhvNujUqyjEPudVc7a2oDTvtavFZ+D8A3xiT36LEHixnTTFuu3S
z2yMwZNGvolmu733HTC9C0RjZnmNioibqkSBUBFZGxr3ARNOctAr8i+CcOfOhr+SFcJdVO3lSrM5
2QQBdGGrkgiuqbFXlQOomgnMS17YSbU2qJNBhyHSm/z4gDnD3vX++B3GjthTy7vrVtpiB/s9IIDO
P9kduVMWcGI4hQuzWsRrNNMGXGJuZzPT1nnyyn0/W9hZ+OCk7sO9PbVgDcuJkFmV6k+tT7aQ3Yfx
BYzzm9FAoGzBKZLiPNinlMbultwdAMhyKg7CpD1g6wFrRyP7fZMokhMV6nZqfN46bIRO+HzdLfqn
dleOCvOE0tlVbjHohLNPeisR7xTV/kaN+mb0TVInXO0fPNkma7McYFC3zaboYfzabAVvtcXQVBVZ
swtVByLcqLeNUc97y08X47r4JieDfOqp8dHs0TuYY/OI5xpMnvGc+u6ujhJkaL24xtoLTrj9OpYz
YU/RCV3z50ZGJE/XNIxQY599Ob9lbfzIhPQezuS+YTcNvqx4FmY6gq+iSRko8WJ5hAgSgNRvhGF5
n+sihW9W2y9aWGysAOBvwsSGIotAD3HbLuubs04C5uex/1oOAgwPSa1kDyLI2cZj33+ZnflVD+nR
z3p7xwSWsJZJTPEXs+liMr9kmJ9c2UBDIDkbDpuzt+bt0KZPetAwc1Ry5bWfzXDoH9qQ7OWkSz8F
TpwcgpHIFtkO/ZNhS3Lhx4HYS2qYq76XIEQ0AGojnMyT56TBk9+51T4tWz/cdMkoj2nr0x5lvE05
ARpX72ucCFsAH7nLUBwcNQQoQ+6SUt97ti/+wBoD4MdAEztZ0Ku70Nzbgz06ZxWWXUeYRjLo28KW
y+fZbQ47n6bzSOPCihTpZIo7moFsI5F9QuBBMgBAcWd1Mb6hnP3QIXD6AEY6vop00xl1hqRT0DT1
u5GSMxdM0ns7+hrGefTWRT4PIEdlxODhG5JsRSikNpCHKYtibvt+Q1wF2Lh4mWngcIq+Aj82thFy
zh3gGw9D8qyvW95xj2EbTRcDHeoaoIGxVUTWmNeZ4cHzVmKi7OgDlqWRRDF0VUt1YqV6+J7N9niT
+RM8FSufd1bMtDjJx+hrXBo0uWM3sO6tzlPI/CWVSDwP5ktdw2e9qGRYSl6hkJkmXtNBdxzYOhSG
b+4by5FH9vZ8NFIEAy89BfrGA2e9C6yA+gpFzje/KO1NKtn+oVxtbj0J4MIaqiOMq2wNjlUe7Rww
bNo50clJPJoCHUV+2Af0CJZJzfvxhsY1tlPty2PkO8xscjA4ZuCWT+9/RISlfU/ouf+pDjKxZyg7
HwDaNM9dCaFyraVNlyB0xpuRAAjCJNAqrcK58hFmczEh5ZCznqh2994obgrNGEXX4abP6RsXZdog
kkjJrDEEX5HxJoN2knv2ful1X+pUcQJpxieyjsx3HY2XWy8trKeyN/nVCQPkO49aHqVX6dtcs9+d
jcQ8zHkPgh5Ir1prk/Mi0Dp6aDzKvnZIGnICpqwFzt1Q2/d9EcjNkC9qvXSmK0LzksWgt6hOTOzn
tTt4hE1EZlly/5uzcSXquHmm+QeMPM/oKIbzWUjZYRArhKIl02IdIdNgrncKfpp7VbTEGHjW6J3r
bGZCNns0r6I5P73fd0ZKkPyQ8Qs4M053YJPzXaI6XEKDNpbvl2CSNADd0hShzLor+uWaFD1TNov/
yW+lUQYMXDaalGvXauaLXVnVHkO0wlVdzZcAkN4NDjsypcB1I7jlDlDuEnRDJAgfWGT+p9gWBrRM
lHhNAcdBBU240VVgPpUmfyWvXHkMquX/rRVXyyLZZ1pbTjBdBj6IoAYpPObThvmUWB6qlVyh9E47
7vvEYHttBfRZ8YFT8Ft4Md9m/ALnIeNucmY+FPpi/UwrsYI2VNnDZ4XI/EpYY3QaSN19jhITGVyU
8OgYCY+w6/TMJkmXOEWghp/zoFNH0WqDgN1uKMxhJYvIuqc44Awr26f9FcVxzg44Gqu9qFL7irpF
flEQ+BHtmkV+6msu09DVNjkN6HHfH1i7y5M/yrlsngGQcWjdd8OpUFN0VLRcwUOGRvc8Q9iKTTpy
quXvCZnmZxbflx4Z5jqxUkoP1bxWZijwYkb4SAdkWqbi11Eq4mHXPIFRPwk6FpVAwzWobQwp/+LQ
Ar80JQklcvQm+O7+bJ0LkDg3leNHJ69w+OaKysfbVCyHe9PxaH4wFg033nIXjA2tOa/xaCl4oNnW
eUhU+2okcOzkB7P5EptZg30sNGAcJg3PdC09EjioTneYFqKvSGarPVgB4wH6ffQWQN+HXaeWe1Ca
CJsDryFVPbZLJJpY+TFjYAgIwoCyj7yZ4TuCM1IRKTD0U1en+pseQqZQHRtySSu1ibcJ2wrejADP
rqxuqK7RY/UPqTmGfzSDG72ltRanwYNjuAICO9646djuJi+Y4hUkFfCtoo2+Zj4pmURYYGLcBDUN
7k3RpEQdvbeE/0fo8FuhA+l7P3TP/5qB/pxW33/0EDHXWf7Gv0QOPpBlx/dc37EXQDNKvP8SOeAh
MhHJ0WyHl/Mntv3fJiJQz8ineUEjRwuJAUBq8W+7PfIHvPtMADESMRBA/vAP7PYfhwpMEyiY+Rxm
UQLn/4d50CTQFKlpURBE20lsvemC3e2Hq/E3GoK/HgKRhwemk2GOiTr6wyEYIS2bQzEfSFUAqheS
8Y061+eS/pe45P/jKMu3+GG0jn9X4wDiKEH1rTO+1fq78v6ZOIGh5M8n8mE8GaS1S+nOIfr5LjDv
pnTTzi+/PgvLfBce/DjyCEOLcT1DHps7A33gh8u1ROECem/lwTMq+YpHCXAyC4K9ZV87H7wIShe4
I1bPoucV3ZkE2naO3uIVtvaTHsZ92kj5aCckL0Gy7LKNVMEdjNfB27AXHa8EqUBUB9LcOAo9OiHh
0acUtnBCg7nPHqallRZkQXZGekl7vaZZEJJzE4YdfC5rOPQwknHYJmB1mU9vciNILkVDclLe9vXK
J4SNgqJnO2AWwdkMZ5/5EL5ubDxTcjFbw2f9XjRiJo3RxPDA4cRlrwEgAYGFuNhf9XA5P8PfKzZJ
kyA0DNpX3y4DZo0kIQHmHjbkNJZ71+6uXBxvn3GFuHdj1Ft7g57VtnZkxjZniSLrLXfX5WG7CnRj
XUIq/G3muHqF2Hu4dwLFh/BCuAqQ7m/rObQn+p2ddYlAsx1qmgPruO6TuygbxlehgA8Ns9NT60W4
toMh43jp/H1h/j+RcS9RqDIs+Mxw0nNgAVnfpdQovRmjqTdjsbsAJC7Uo7DTMNlpX7l3w2DyQcsF
RsVxqSnTsRQRo4fV1fM3ZRMpsKj0OQACEK0S4ROFkdCB8AFQFaz7IjOus9j9rjoD5Oyk+j+yWX92
Z/u7gDvxVduYpd3eSJ8USTlHc6Lxi92gtfbV6H5fdsRilYztfMhak2QrhnuY7iIoz73J55Wa75Hp
ID+VwuseUwNSaKHb4FyGfcIbeYy2jietfd+Ni8Hazo5x5QwbIRu5G5lf7muU7TSFyHcjX3uKtqGe
TDbiRRifPJr2B4opDmDPeALbTO2BtueHzMuGT3k9958wEvKHpei4MaAF3ZFgD0ihiPITY21APUbd
bwcmxzeh4HKu2iXKsaSXu7FZO6/VKLLsmDGm2WFnxNmtoRxF616yG8IMFzOcS81PWdXnegUGyrsh
JTLbJ3Fs7i1XRi8RlAtQGLYRXdujoMecJ4y0Vq5VIU2m0XczJZIk0Xjy17BD3NPUyPaqNZbippyH
oy8a/zYyHGPfNYlzGxBfdTW63mNUtuyPAtSidH0Gk+kLDYhjKxU8pl7j9s7TJHpRTCBXohlrtXKM
3thjRwvf3CwP32hvqXUHD+ks4be8JMK0tnHfujDYoANvjU4J+sFiuR4R7vqNNes/CmY12bobMGAl
hFgcLBhmB/K/7CuIn+4DtcO8jaYQKBNxYtYew4Xce6M7PoV2NHyrIi+5M8vWPAzYvn3g/ZptfZAO
NGrpcr5aOWiLtuzLayDC47MkxutS9bG40dbsPFAEMFPqOkpMAgG882gTN4nXaN7FjQxvYYdWz1Pi
jXdymvStzhJ1rbsW85lmOw1swjvnhPzsrdYjM29S/qcGwvVGIQ45sMMOh7Vn2hyghSaSQBWHxipn
k6AfoGg5WWq+722Y/9e7IRrNNzf1VblKijoBVT1kf3iz3x3g4Xbb3Ci7PbcGw0uojcD9mm5PBDJQ
t65JO5D6ibvtTbc9F6MPqC6pW/I92PHFq5iIv6XWTnxCdYKIERVDL75t/GBb9XyayIE7MztYbAJR
2q4zvzLhS5WZOIbsGHZ1lvlMBGNx9DpBjUQtgac8NvYyyVPcmr7DPUGXkDKXvPStOUl5/LOqTFpC
rCNQBXgV+gifkFmINVRjroOuZ5hgVEm3VSHbF6zzimVsyO/IgqLhnZmIk1kFvsFMnrf1EAQHMFDD
98Ck+LJRnZzfa6axJup1BZma4pYE0xcVVAwcC/bubx2i3MepA9aFaIiCdymx7Mr34LxQG6EaKWlG
ecFSBaNo7EL62kOYsx3lHn5HJ+KYteJlMrMcktkfnRW6MEStTTZ7d6dYGmu56r4EWnUb9r78UVc6
xjaFynJ5L+ftLrbv6Qqz9XWT+nFIS9LfRV/tqcijbTpb5oLgghfR0sY09bLZr/tn7GPqGAZ+mK/i
PvOQ3OdkoI9LRPYkh2tB05lqNYH3IC2RorbXA0WaAuLMtEwfanr7ZGzTjDhKCGkxPU/yZiDTUAsE
NZirpUc+H1TV8IVN7c8HQTLvJ0t35tP7pDZ1l87Mu5zTa8JqH4w+xcvc9BwWOEB00jP5WpakoK2D
1niAbI6ky9D89KEzI7cMaIP0GPb+eK8I86VaLaXvnSOILxQpHTLGlgg0nn4j3LMblUenMfLHUaRi
X1UtfYjWN7YeQEBmIHQW4vf+0fKy6wQTECOjlzL6dHsci9KpFoxjEnpKtw7M+mcCIoH5N9zgYEgx
FXNHrxFxAdpwzeo78Wz9kblv99Dl5HtyI8W3fmL8X/bObElOJIu2X0Qb4M70GnPknKkclHrBNDKD
M+N8/V2o+l6TItMyrPr5PnSbVZlKBOD4cM7ea0eYSPoAmD1tHMzDnIQbVe590DafOzakGG4TOySx
gxzaf05+dmhMd12XzfezYQ4/hzI0nooF940BN7U2Phruf95T1k3hL23yYycpxp0plXVDPcR4jGAx
3IF5o7OQ2/3WcKbktexb/z6oBnICzN55Eb2WL0NjyBfcAfqGlcrdxXVsbHSSGBtqC9QQyaG4niOj
eQC8XG7thuB6eKbTze+n3pHLiprCJ9F+QfeVZcXC16aXTkMPta5ieIr9PK4rBuJugid36dFD2ZZB
2h0L3QlImgVerMYk/iL0An3Rc46+DaE2H2n503b5PZZn8sXucb6gcOe8cTkDU7vB6h9uaWNEkNdg
Ya4492W3Zp0WR4ju7ucgDId9FyKtA7HHYmjOktc/I1jOWpIIrZoCWDTi2F8jVIqZAq2lLIHkIdPT
DZOCPtoqLG+9Zp43SeUAbqPjjYUHbQ/pJDOYoxmEBkW3DLQ3KCJ4o156C1LP2PWC4pfsC2qI4zzd
Wd5IXbFRE6l5LUs34G6YQ3VFaWKaCy/bQFAOE0DVUMpZm4Zj0NCmXIWypQHW5SQalV5ZPfYo0XY9
Ew57IBpCl5a0O0LUUFI3vTugiqaAo0cYzjUakh1yX0ODYy2Nx9Y0OWH7BSFSsMbaVT5QBTQj3Jm0
+xVRt7+1mf6AA69WA1UIq8yfTUqt20JRmRJBYn37LYaQxGXDcRrNb6ARKaBMSSVw1S+aIbrG2wR1
KF0u9D5N5nkX7ij11sdZDBjJplSC9xmhTBG4AyHpA0qeVQlQ/950aYfAzc2pHYX8w6M06ggrPpWd
q74zIPjwR+9SAeoXXmsdHoi+lfvEFPMx9UMXU0myX+7o1ouxv1H8iG+sObFJaUyKT/YEOYHedUmQ
YWzsO6fqwM472v6isQjh/y/rT/BYEMtliXFJx+yuV9rDlE8fYkyNn37dedhtys+ipxWWg82/4jay
TW5WzJxO1DY732/GbUUZZh+G9I3g2HeXiH8a5GG16W3ZIcY0qhygaDH50tQi1lnrFt/xZXyn5nc7
2UQB29NYLPu2+ujHoA29OXkcq3heN74RHZit9jyIYY0glZRP+vj0wfzPRonqvUtpba/gCIQbf1wA
cIKGg+l39NgdBUPYU9xviZGeXZXtSmZsWoQqvFZlHBHYS063m+QoOysx9Pt5TuMvUU+GeDZZSH10
Pw3byZ+rTwpdPDHUEYIo/OzxZZy66q4kcPazEZFNzqpevKLkohk3eCjELGQym9xX2bEf9Hxhkwi7
B2zaHwjFdGgMRrW8k34z36WR23xSQIy2KAA8+n9Tg4F3dt3t5DUh4apxvM/B7+4I5OJIbubJRZRa
mgJ7RyRRMxeXFqwv6rq5EzSbsQIuQYuon7Lssi2/sb23Xie39K+toO/MdWM71f1Qp/j14X6Md+Gs
q2OnqTKT1kkOvI8kwi4KIg+zwKA50zS8RdLMnW8ylvVIQPGsb6XVpfelQ+5hjyXi1W3YX60mK7Zv
NCad1yyPvYsMqO5LqL0lzxKq3rO5rJCuhevejP34MJVlfxknvryOi7Z7KTtczuCKxovciYbL0dDZ
906mSA1ii5db9V14N3iq+FG0EOEG15JfaaZUNp+I8i4s/J1XTUc53cUvQLFzKCVn3Vb2W2108kmU
XrGlv29Rxx6G+KYy9M9s8PzPduWVNPVnAoeifN4h1iIRlvBynJjxTCslLujY9nBIN65umMnSPD0Q
wkPokeuZvF5W2wvNqQIZqZhXOJSJrVLzpk2KRyOnL1V2uKOY5VcUbvxNGdC3yiz10ogUe5VLXZeu
sVf3G4ed8R4cRvFYZUV11c25fWwaOrjs5wv0EYKeqfJ7knja0SgOHJdc4ychlyhGRsBcVu/6zwRq
LmlUNDU5xYy4OZPwiWpod8WimN+xVUy/TpaontI6qz+rXk3eXhkOTaokxEa3H6oFCgrIl9Beoyvv
pbDGcv27Rpk1LgjyvhnTi8Huf0ajTw+P8s7VFPjlpWBn+71UprsmfBJtvZHdzNWQE60ljHzfITkC
05VWV9lA4gvySdXd0MWPblI2Q6tU5mm79X3wBk3kok9rwI7x/f8A7wWljTUtWPWeDQkh7OYLUKb9
XYaZYiMxF2DDbgULl2dtrbII71slqm8CEoZM2/ELqqhPM3B1ufOou24MSq57QiSY2ZUhSLZZclYC
b+zW6MMa8qzytliHRDC4cW/u5oH0d+RM8mD4ldzHseuRsQTXeUWwpneMwaAe0tSOvlGCJiKCmXDl
CCOi6Tx5jxx1WE9QKH4JC2C5Kgpe5CTHS1NZ9p6/hQDqqe4+yUT+8HK/Ieq+07hawoH8K8QvPDed
XgdkvuyHBhhJAFJsX0cpAS1GwEMRoffiDbF8TIaqoama8MFiuVuNJXsqHROj5ZDp0YnYvuMM8syE
nN1OanYvaiRmYFs6d6vyMvxaBQQz5hTGSRsS6c0CEyFx3OAUYzfsbqeWHI9oGMuHcm6B1NjGfVEU
3bHzdXEfJoZ759Umoeupa99Y8SB+WRGQuSolvrvpk+gihH14WzpTfIUn0/lEXntQomScwVu+pqVB
1ypr9wXT7XZQQm3mbjLvw7B3gfahKq7wi+71IPJPHTPuqp9KtQ2Cwdw3ef8Y9TjnJ890L0RUYfAe
my9xUHqHNIpZsdgIkhjjGYdCBMMVWzkPFA6ijTaqM/a/Vfmr78hVxc+ovgnEv6+t35H5sopQmn6r
zDQ1Ly3Vh5f+GKYbqiUjg621H3vbmPTaIGsvuElyAtvWVVnX00oQ+uzs6nKaOZrFDe113eRkPgYl
MgQd7ONkUfNTwnpEBvlzmhAZmjNblaYWzYU5j98JCS/oW9jFmk0Vh6QaRcFs0T4rksBaQJcHA2HK
Bd+/A13PfS5Q1OBwh7DJrjDfUO743toJnVxTk52Xsr7qcTz0k/vV4wgyEV3kNOY9eyiXyhllIqP3
re8yyMdLWTli69aCQkoGrJLgx8MQGOGv2BXOnWMa9n07Bb/qSRrPEZ/ek217Tbxx2qqmP9ZMIcQF
a2HvO9UemkW/tZO63LhdBM8ZUfIZo8KJ8Qz8AwY+z3Fx8wXWW5iHO+V2ORh+cxgl9bvBoBiXqIox
We85jxdnlOZvStS/r4b52/TB17qnJhdvcib2SV5z0BU5fCY66VVSeNM2j1S++bjC+96lsJsBfXFs
B1/diaLdbF1F+dHixmI/epzg55DzPFjXZncWwnJqMVmeoWVj25MYeLjiSb3ayhwy4QWXKpuyv8ry
Lju4DXCikMG7qqOp2IPd0/+2SM5FSZm3BHU4B//GyUVJdLRsA8r9QZPGtrLRoq3chpIdZ1J5xpp0
auNZ7o8PmhaGh11QuiePMmPyn5UymgNRTwIzeIjt16j99JjZVDShYdd3SpNsT1BVfN3n03Tm+ksl
/u9KPdcXJI3gRF16NCeVeh1JFZtZ1B78wqAAX3KDbj0+fTxelps4vYiwGZiLrw28zOKQ+KOvMVks
F11gN4euo3TrjTG7iMgT4U1um/Nh1sBMhx5UZkW02+7jS783fggpcbDa0ryxlp7Wn5cOHDlZkS2a
pUii0aA5gBvTpRDsGeaSKxixA9MxgTofX/a9T1+Q3gIUidvF/fv3ZUUbuJWXcFmvTkFrFcMTeM/5
ELmM2gCkxP8wYDEK462RviSd5eQBR01tWuiBuFzbOY+kNe05/E/kA3nmmVnmjalmGbDko9qSEzgT
zSkVKZjn/75Ld+7H7+3vsanD/gfc0WllEBWCXwK9i+vP5teYfKJDBwPrfxi0JNm4nisFHtQ3H40n
uhkvQIMuP5L3DgEb1ypiiv34Hb43y/EKl/aVSePz1F0r8aT0smDq+T0LDEQLoC7WE+TgVJ15f+99
hRLhwEIJErQYl5/yxweSEQlPSPLIhDrW+Qbt3BfXr758fDvnrnEyqZEaZbss1M0BETU5PM1e+sU5
x9vyNZ1+6Iw/ACQMRecNMisIUn9s7K45KPau11Fv2hd2VdIoG8bkc2wwwyBRMhd86bAh89Y8YuA7
N6O9/fQATRKehGYRsCUD9e9nKR2FfLAKAGhbIH27qnPX4FFrctxSlD8qKDf/9rlyPeBEAfsovNin
317NscrXmH4ORTmxQXH1PREV3pmtxNuxKOihEwVBaXcJTz75wIPI6kiZyOsD4Nl+3SpwE3gKrryU
XsbHt/POlbgJ3/Gka+Fr8k6GSdAmyay1Xx2Y2lAtGe0leUWPqkmfP77OO68JxphtYphbdkdymbj/
GPKuKjIRNF51mBNz2+RfDTBnaVYugqszuCX77Ror/rrUyRpLjcpdnBtYhYaAwn0pCVYcvX+yabBk
DeX8pOFE70nXCptNLTt/YzZoUlyOrBBByAVM6f7u7ZYyGmg0CuCFRPDl+Km66AQxWNEYz9dhzjkQ
kqBALEq3iHNVB9uRsKQLb8inm7HqqWBrfLtrymzpanST+cyNyrdMHlZw+nomH4C1APL+fqaA4QwR
lD3PtI27l4C00Btr8B+06yZfi7kH0Zvn9E9zlEh43XceuUn0rN2jiy8ocejMWrXKEBM/FSEHo84l
pK8qHtToA/KjsAQJq962iMRhQUHQD5tUoMMcKzRaA0B0IzVAo8hKgnGZx03X4dHjOumGEp53lUm0
DGkWhMSLVPEmiEYQK9G0IbgoD3hatsG5EcjSN28Rdv3rsWbj50fBwZrFlv9krIVAhth9aJ5LChB+
sAJx5K1PhyhtEMmT4DUePr7g2w2PEFiUpYODB4LH6YYHT8IwjKqoDoHfSRy8VbGto6a7coXq9qEf
dVcxpddHiWvxDJjpnc+X3Zzpurhe8Zqefr6AfgYj7t0S96DWnwfIoV9q+j2PGNXTn//6JhF4MBtR
6+B/p1tH+qKcNzUEKFhkdEUwdDSUa8GvYzVpjm6bEYrd0mDXq9GmaP/xxd+5T/ZVJGyYaN7YQZ8M
dQ8cE2WnElghINV9PZaP0eL19lPd/OttgFwmKQsDLzwGkIN/f1TUgNoI42h+wHL0ouG3bmx/guGf
C/GvhynbDQRTCKM4fbzxi6u2qsAn9jm6gp7Qb5fCq0hvx9FxdxSefvzbByhNwY3ZloTA4JwuW1GS
q1LmNbflFOKAnbes6CHS02lzkZ0jWryd7LkYWxu2Bg4N7dPlq0YbErt9wZ0Z8jEWxgv2tB/pJB4R
BJ7Zgyzf8t9bEC7FsdTl1lheTlFxJFQkGt5xdsCWuBXUSoPKIa0rH+bVvLh5cvvcbvT9K8L/Qca2
fHSny4tUHonMXLG2hossUF8rbT2KJqtR+7r5Ku7tq3//6th44yln18EVT0akA20F962XHYy+v9D5
cJAyI+7DPHOZtxtGaTo41gEbAZiAVvj3wB98E7AYf/WBxJXFEF7Ko5pYET++mbdTJVexTDYboBzc
NyZ9HDITmRpWdmgEFS0qPWhK+19e6d6ndUdDnZBHoaszs6T9dqXkqkwc6Nuhjr3hHZCwgAMgppgQ
OPjYxzygDFeqDJl5QJd+LmlitzrAZoBhjrQtb8b6UUIl23dTHR1z+sg7gkceZ+3UDwhxoQsoxeZg
2RbUiwkBWZz7FNhAHnAEOmd+/bsvZkkwohm48NtPXgyShDins0Eo8EhLNtVBemFM1Dk/fjFvZ1ge
EbpKLwCThWrwZMtZyJplJKryQ9l5JLpXw8HMrEff687tWt75YB2ws6gqAU9whv17mDleLsAcl0xE
kxIIWcL4OLnmtPv4bt6bgVy2AOAXOJTz7P6+ygy2aIp6I0M8hKNl8FimMACiqW/zb+j1//0umjMj
MlGWjIWRdHpCxfvuQhDnE9VZ+GN5dk3i3hdN+PLxXb338fh87R6SXA4Gp9iOqSV+aK74ePLE8e8y
bdFiC50fNFuqXRM5/vcxh7BDtbA9s1S9N+ct0QDsq6mUvTn0UDo1YyGHDPi7fduVBg6KaKfSZ5XO
n5iuz1ztvQHPscdmsHOyfFMkA4aAhBTr8kFFKtsXruPdjzauzI8f5hteC/wjc2FY2yxHApnzybwa
9PbUO5TcD34/ms9JbFY7co3Qo6ViyOnNeeNTavnVuq+64bbWZXbj5J4Aw4umc8bERmOZpA+rxmOO
PwM9Rt+n50631rtP3uOEzZcJy+x049OEremMRcFqM0naBF391eqCao2qrD0mnv9CzpJaewTZXOWl
SJ6zcWiPYVB9iVF0zO7ivhwLeaSKFKxcbahVEHMfHz/Id741etpsQT1PUFw8XRBzj9+QTGy3x3L+
oWar25kKMWWYo1/RXz++1juPw/qtMXaWQi277r+/axv6hClxQx9Ajf8wKThsCsf82uq8PHhEvWLS
crszO4x3PjriBS1sp5y2uMmTYTI0uQb2XnF7qfM5TiJoHKh26GM080rgznyqm7HeoMYYDv/+XmGU
BUtFig3i6UwpyRQi2KGtDpzVbvD4kdbb5PdU44mJy6JnTZjomb3ve2+SLRtlANvi9HsKRONbwQQq
awI6TEiahNaiSihFdz8CPTgULgfpj+/wnTWHG2QPteRLs1k8ebSQSWWcVDzaaYjoXMhm3Jh1VW8E
itj/5VIB7nefgBPq/CcLgvJk0hUlRzQrqMo7J69xa3qde5n0lnVm+npvjAo+qMWHsFT6T8bogCSu
nKkMAFbvH6F6/HSc+jFveX9JVN/7mNr/9eGICQzTBYRzm/bJ6QdoTfTa7HaGl23PaPy88aHpm42i
DnDmQu9MzJTU4ZCR4gI7Llje5x9FHDXj1jNDjoAks7xE07T35/rxzJAQ/B0nG/q/rnEyJgKDYD+5
gIYR9FukoyTqAkSN82D3IOfDfGx5iibWqLFR0MbS6KkaGw+xEL3a3m8yin89asgyodMrCTwyhGUB
bMANnYiuIVhExvd2QDZgqXFohcos90WLOIvTrV4jgw2PsePTpDAnzIrWQjMiV816mIMCsVVpwdOo
irbZm0MdEreNdPQ2zU12h9ViDs+S5pYAjHhvNa0+5hhGbwYRF9eD0QwHPwsekypr1zzhbFdQKyKu
HKHgAXFisarGWW3DPnYQC2fjVSVFAuUo7XcfP973xiarOCEHdA4XSunfbxD0Sd1pl7GJTPhrPXVf
/VjdSmHsRFFhqh2r/+GzY8/NZo/yPQ2hk+s5sS5rMnDKQ1cT2cI8NtrZcezKM5vXtyW/hXhKY4u9
CWW64OQyAEdi0UwByX1mdq9U0qAZ9L/X2RNN6GsEKevesb9ETXnmyHSa+0nL9zdp1XN5ohyuTzdk
gQKDpUaHmgjRL59j4vtWfiONe4wuZr5FM8MZp3YKeATZUG/yEpEgUAsm8toejg4qfycdjaMwe2Nn
dbJchwhDGXBqT7+TDnaQfnOsgYP6hBQQJE20CTrLpfbizZvICj/ZGT5+f3bI7utSCfJ5xp6X8ntA
P6ifeD4IPPKXGOoJCx6OLv59MTvruO3SrQe74LkWzrlX8d6c7gKghXJLmUFYy6v6Y45IzNYpygwu
OQAxTXdppUdzn1ndcGZkvTcX/XGd043RoAbyMcFeHXwnN8nYcft1Ecfbjz+X9xZEF1offQX6bVBJ
/74Zs7YVUQQN6QB95a/1Ylk07Zcqi9HUt/qM6ezdi1Gv5MwS4G47PUS4DZNRmfOtGLFbcBKd99B+
yG5CfSS65Mzje28icCn7s1pg2Xuz+c21Fm6KiurQpM09QDSCkUP9UuXNzy5BsxC7Z56k9d64WHre
HGCREHinfZq5VTnPl31aOuXQRGbbuvDnZjza1OI3lTDig1REyUwqEA+JGcYHHWFqiIAAX/uRn+0C
IpiePCxB2DPCCGTVx2/63Z/HhEgZifptcDoxjlPYGlnMNmes1U8RRM+xPXzKBTqS/+E6ns9JkePv
Ypn7e0S1g6FjhR7vwElUUc3pvpbaGDdV35xZSN/bti5oW0osy/95J9+hGAMcHGgvDx2ekbhF4jqW
903lXKS+dZtX9WORB2cKFe8N4D8uebphTWeZo9Ezi4MxTvuor34GMkfc7l401XDmzCHeG78LiJta
NLhtakl/P8du9KWaJ69gmrH1ly5Wv2ACEtWaW/6a8m20XvgA64IZeZvUi9fAsBZlZoPoD7TRi6So
QnQaVKvexrGAqw2fUdw1n4gDBv9b5vm6CFt/N3mj/+w7zJoArciiKIx22szZUtqs7F/maGNngYcw
KfNLWvU3SHHUtmPLl/jDuCq0SLZ9oe1PCtE1i73tnBlN7z2FYHHqUuJg3J525/NctYT4KnZ+aj7O
3WytOlO+YB6/pGZKWjNJHx8P3/de8eLMQijjUWw9fewqtSJdsxk6JDXMgUH1jdr9phOICLjOql00
6R9f8bd24mRDiGLG5gb5XDhmnrzpyNA5XdK8OLjFHKzjsXc/ydga1qXQzmVc5fkzPDQ4BBLl5G+7
gB+DYij6GTgVkr69MYLWO/MY3nnubDYWCzRweI4Ty8f3xyIXuNqHgyLyA+hIuY0b7V6XMdtGnVbt
Swo8+oAu8tuZB/FOERNVAlWfZdb23px9o8mZVTjwRbdziJRVRHKHIFXs2rBp9zCXxYqRgnLSAYMY
NfFa05PBeSHPoYjFO3Pl4gtHjgEzm0ab/ffdm0gj3KJLCnzLKRiV376GRIC+QFtdOpc8Ge/YpaiR
sVhBKcspIltGQR8VnshwN4rR3Gkdgpv4zZfvZvMz2+JyH48MKRxTxCxPgbNHkv9TI8Zmyh620l3C
04RBsptRdofYrT3S2Xpv40eXdpWJT5kop1s+W0xomg/hJfb74CI3vVcTKNiZg/l7908HDA+6t3To
TwtHlNtS0ksE959n0ycwpWhR3Sl5SSwj3n380t+7FMJrtAa40Vk2TjYgNJ3gkS/LEhDSeKNqf3Hz
TSq7COI8evn4Wr/f2+mXtlR/BadXlsHT439puDkhmAmHgwEYz6qjYYzZa5bWnli0AcZqbl1alRne
dZM93ti2Ed3bHZF+UuRqr0pwLr9/0P/HN5zBNyDL85lx/h9K4B18A/iu0xTYf/6j/5sC6yxZFEtj
2OQ4SXGAify/MRVe8B92H+iOaM0tdX6G3H8JDiL4Dx1eRnYgl637nwQH4f2HvQTHK4qt0mM1FP+G
4HC6ipBz4VImJ97JREbzRrtamhjyizgDfBBZzgzBXJZX9HP1U2FNWKQi5xwG4fSwwAU9WMysWPzy
txVlsI9xZ8yuPkwT213TGPD2uWOy/+Ml3P3zpfyZPHF6CuUqCPIX7arD1Phmcezo1A21E0+k+eF2
Gu2pvs+qhigIT6qtaYz5ymopcck6NR7a0ZuePr48GRBMvH9+wMumkg8XKZRv845Pj8Ego6HdaK87
kDuTT/BP43mXezFWaIQS5G/HzQVZ6KwW+CCgmCogmQuEMmGn1NJl/QTH04pWFbQ9Ds1xAu3KwpLk
z2O203bGn8X9VRRrkRvzsJoU5mCcxC2MGyT3+heVhexBpD4gV+xIh1jigQ49t4a46dSfcRPr/UJ/
Jq83sjQVj5q5bUXBdT6Y9WQ9oslTNw0Ew0dQBzgqBayI0W3VV78oEhOfx6B/xS13NJT58Jz3pd63
6VRehRbIApx5vrUeK7u8ikOT8nei1SthI/yH45QEVy24ni078vAhGIASb4ZWmdWRR1WSpkemh0WG
pZRiT4I3t2l6LewK7GmPutLAcaYqvnVwZlCWCRCZ4SLDX+MlzX2VDyKivYRJI+3IIW9dlEGzmBIK
EcW4IZejuch6u74HtxVeIMmZ9m5t5ccamdHWEt3wnMLRe67T2f3E27G3KGJAWNvwent3qr/riiSR
yGO3k4ylfkK4Wr2S7cabqZlvD+6C1/BGuESiK4Mr1zKSAxnt+teIP+7JbPhPtNm0Ly4GjatwiuQR
z5712MMYfUm7sbxawhevioLNzCZIa5muZIF7Z+X2s4kEOVfbVpEzPJaDvYWImj0oN8btAuUaDELV
fJch/xhlCATJkqf2eIAditlE9vX3qeVz9o1O792kz4+Vz8vVnho3U58CeGsFAu+t6ZIrojClUrmA
/+vBHt0bVpg9REj4YK3G9Q2hGQ5I42j4mZkaqDhGW2pnpsmkYVVfkqkenml3zNdBPfBXiVjvVcHa
ZU3ccTAa6ibMlo/dqJ1bIzIHJJ3ciyvTYNUFcbEesBMVJMyVw0/CDfSeZHh5G0neRIh4bCVLpTcF
9L8CPlHPc82gh3l54KwnvBewdicIYFirwvDBNcP6O83n+bocY/1ks5DuAeNiQmzqbAdKtfthpq71
mMBD2pCUA2rO4Nm2Ee8x7ZdHvQzRvARJpxvufsbnFMF25E1I8n330mL8N8hTXvPICy/yNnsdjbaH
A98Ut5H/C24i9KzEKNyYA3JhH+PW+QJsoP5sY1p5jmzGJparLNnbuCI3UuZfZOgNoF89RZSCw6Bc
iFZTzIvCUN3tCJZWtwq+823Qjc5tr0PrsUxa9do7bvUF0xqjlWzdXWOH1ReBk+QyhcfwafIXfrOR
gs3yy7H6GkGWQuYntIEjI8g2v2/Oj/kI2qo1Hiatym4zJel8TZW2fVEcwx901VkgrTlSgOy1cJnn
abF2RzM5dJXt4UMOp2SPS5psh9w1eU1F1nsLg7z+bJELfQUxwMM3Yov6pnMxdtsvFF+tzH0dqnLs
vidNL18THFlZdBjEXBKg3c1GuUVoN/bXuh5D52KMRC8f8GTjzpWTfrKAAqwrt4/LleVMyAbr2d0x
Dh2IlxTlgUdPHVNTX970FZhnnIHBhTSyu85sjfvKzB8Mp7+RhSp2eMec+xnm3cohcfamcSIQwOEN
vEuo4dT4DpE9x8fCzp5aGpfbfmFY91J/I8ez38qh/5HFdnE0yug7CRPxMZ7pB5VWr66qYhi3uTNM
kHGj7oeF33QbJe3l1NXhDrWxhVufrDRLN3BRPCdCxBAlN3KGnw4Sd9DrBhuxm/oXRqbqTZLX5bxS
QVgf0d2gUjYmcKZm5KyKJKMmWeT5r0jNoMepIYJebqVeB7J80KWXbO3CCC5T6B3XlOhHHGt8sFi+
rctEo1PvA7IoZ8rqa9sazKMJgflQeBiLVSf8bTUa9hp6LJ9luSBOTISKtlGYl6OTBIc+sj6JIgx2
FFfaK6sMRL61efbfWzWO7trhWIpyceYdcvAgUBorL0Ea1ghvPwSn2QJaLW2zR8MZWFRJAxd/cOjW
Gx2230U19vvIiVjzWMD9HU7SYRXbCDvT0q0faM9aWFqzdodqK55owhlg4/zpi08iy2oUpIaX02It
yrPsFZdS5a3dydV7WO9gQulo+xvyMlCXDFKwQxT0giwb6mzvCO9IndE2N5pJBBhCpux2pfiurmXe
qkuw+HAvbNM+oploNyKO+araLVy8elVScFkBA3YulNtMT/MoUtLj8dnRhDqM+UYMRgXH152/qtx0
qLYV86NKVYUdvw0O0+wEx6IP9V2SiXkzhH19kRVKrl07x+3lZsMqH6Ns20oh772WEnMVLqqDqMEJ
bSp/VxsDPZYlcWB0hN7IQKSfPTfCJm/qcSdDjSszGIxdDcUEoSzJt5bBWg4c6pgkAiYxyslNZETB
M5Qda58njHhXVPHRH6ZwG4yhvK6o/MG+Ho0HsiL8G6ue9cWS8ZUTchDAOandpvgpo/oG+4F3FUzo
3tdyHCH25ujGEOnE2bVqZ+uo6LbU6yR2m8t8DsVrn3parjxnRJ5rj3l7GWug7OvUSs2fCidhvpHo
kqaNmZrDca7rYK0Ko9n3Vu68jnmfkHeQJemV7CKiKkXqkiDQyoEOnFVakfOKF9DEMZW1WGirEhWK
MZXZzoud4VuVWtW6y8dlX6Dqeyx3+Qaxfllt4XMkl8a06HZxJqcew6+Ij+jnm6ugbiuJwpbC4Wqs
nASDsh+26zSpnFtth8lhjkv1zVagDUHE62x5N3D7li1SmgrWoSVkInXa8iqwyULwS9X98GHAK3ol
HKF3Ztay4KD+1b84R0OL1Eb4oOg68A2QnnHlhaYKN5Gz0AJjQohrguBuZ/ATD0alFLebiHjXZwlZ
lhGdoHXBJi/eSHdS3ybV092KEVtg+md1RhZdX/yz+aoT23rELN7+UAC8/I3txNyfRXIqBkqt7S3b
UPfTlNVsy5YNI2CLQWabNLbzI4X78iqH/HCQZkuUSDUyGTcpEaKFgnq9iZ2WxZ3wZ+OhjIL+ObFF
dBsV7DRKUmNvovn3rwjqz8JYsCZhXS+TMrkUv0gS9clE8NieBHVt3TENlj+EcjkFG8QRsWoT0eJG
TESrouHnLMyJfWwZ/XOcwKRcWbXhlyCSG72PCldfmgMxIHE/jJto8YNWbLZe0ZkW61Yv21/cQ69e
N+XgSLgFCjsIr4pJ/8JokJDJGVakmiQBvNoRoo12QpOsAyVyTGNBfUbt8CbodTlDLPlOnJfoy7/R
gTU29O4oMjoC1+36IqSEu2yHvXJdp3UDkWfZ3ova3wy8mC+tbjCNjyUPu++ccwca67SGvfyW5ZeQ
twGP9I0bsK9EVYCZ7A4yYee/xoLk3HpuZ2+jDvaMlmwI44AnSzzrdOdFyK7T1gE00FVforBkYJai
vmjFoC/LUdWf+17KW6hQ09PIjvtMpeZNnXL5sYsXi54/6qw3LkKqN5k3GKI9GMmSQtEC0dWKD820
0vjW6Bl1LEUMMGtgxAMLwnXAOrUEIVRfU8W+2QPGcyax63c99u8ToaAvKunv0OshF/GkUBlhG7aD
BL9fUQhg8GgWFk9sX1/NozHsm6aPN0zN81ZTaCI0oWcHlSoOr168fKYovh7SUdYXWCpACIZO9UMl
uXfvuxFm5w4QW2g0Vb2qO+ecOota6pvDLDozf9G9Qjlamsd/Vxmd3kDSqzFJTZi/19pLVLqti0Dv
KtJHeJYos4NYeL8I0RoOQLOinWHZXzFpvMDmETSb2S4ZzhhtepT510Njy9dBAdYgcju7NM1CfLHR
ek5YyVQ5XMKw8CEoW9nGlEBzE/jD+4KphCx3YGumFWManwr2q3kRXLGBhD49CX2JfmUk2RL9drXM
MDbwuochatxPBsBTspIiE0NpKaWxEi1zLI5Q9r1jRZpizwQGIJc9O4dlziVRxh+aifQsie8tmIl/
79Wncq7vS3TbzCnY7DcSPtfnALzySpoJhXBQzlt7CtXN/2HvPLbjRrIw/USoAwT8LNMxM+kpim6D
QxnCBVzABfD08yGr+rRE1khTte5Nd7WRkDARce9/f5NDsbnIelyxB9KTkMUnw0NMNhsqC1fIF2UT
/XTs5OwPF000xjyklFwPQ7ed3roxudbrvrYjiX+DnfVYlmDsZ7TOhhsqxUMVYdjWNjZWIb43y/iQ
U9Jsonn5LyIK+mhjtgxr1lEK4XOAFxeIcyacLe4Btq45janplZlkJZETCXccl2G11WzCeKBpSnlf
Y39lTBT5tNMmqkYakTZw2kcT65E1HhPuunXJ7lkXIQ7JWtG4BYlTf5myPt+ptEvP+oHqysxHvkgM
qLtNUnr9Q5fKF1/RP5JLVD8Ho7TTjZqWuJTl2YWLlcFxnnn4HDrGHb4O9sHi4LjN7SE9i+BzluvA
7eShIyzjVRMe9OpMFrWhkEKsWLb5zu4CdUMnGlxMjYl5y0jT78myfSwJN3rUuFkcTM1u1C29XZmE
cp0QkzKunVlqTOLl2O+sOS4OODHRtZS+vaJ28m8LW/UPpkUiFZbK1avbksqMAG86ry26540qZ06A
rrLaR5EBKDWNrMkJTrFiiBx2ky4qg40ddHRGkeMgqK/cmTXSklBhYYLC/9iZc/O1KjVPpZjJgKI7
XLmpM++ZozfHpm5A5QQDtZUOlyM0IYl7504+AFAhmieo0MGFNQKzYBYYXsRWrY7p5JcXXsyDY+Y4
nZWmcNdVUA4PjEJp78cpPQsWBIhJZX1V5OBDfkqbzFByfgtYpfM2Deb6OfeKm0H79Rfs42m3TTcm
YNbBzmZMmFA7/KWlsRTOy6/WzhLFE0AgU+uKud/FZI8Ehy5LVS/7u5nn44bwifrFbTSWo6rIsPNg
ZrfthxRkZGleU23SwCfaaW7NUvFmqoxS5HQW12VcotCOxXSewyojw0ON4Do2FhUAq9yd9KfzOcbg
TQ+ga6fPEJU8hURc4j6oe2O6dGIQD7udmtsT4lPafD5o0eTaw0WKeCe6YIyj0r10KKhImA4u+siD
oLHAA0Zs8BigZftrAEce/QLkzSkuenkNIDQmyZsKiCqaWW7lWk8xxci42HcGMeiVWev8rqmhQOEt
n4eL3aILkxW7tKbHYQpvK15xPJqSVC/uiLm9AMSZWYKQKoDgImLigHZMMqN6chzCjE8QIztr3Jb4
Ra5R4mNBmWOhR8FjKoAvhqrMfEAEMfBqnmbbAShzu7H5ilUAyWpmN30usb5ZRULJg7GAKyja2Nbo
6DG2X5CaJeFgFVBqEDczp/xNBUngu2Zmi7MtLn/Cb06HpM7BbssqccilMr6b5ryUy77B65MFxVLT
QrD689MkEWVXO0BDZWVFd6Yly4u6EvkGiUpwEXRt81RZYGikF4CpQd8tL0YkJdeDQ6eFOXjH5m6I
9huatepFxxQ7ymzCi9Fnn63GhEeYuCRMmviIYuuR9xZ6uQIox6M877BIv1i+50Yt2zDCpZbYQwki
GaY+NW+u+OMcotN5Cp3mPllQb+qS5RSgQXuxAj4JZ+7bb32Dj3piRfG1T37gzlLL94N5EW5E4JDS
43aiBf06lbdBCEKK21N+V4wDKBKpUhsPOtj96WywOiDgPoiTa58tH9wJEHUwXOfajw2Xo2IMg4sm
pAxpplzcjwq78LDA59AjLfLg0A6vEy+z7msPf7K050UiwSdCSJrlBT6z5YUrKGKL5R0klIfPLaRH
8s3niuJ8tNjNiP15mEbK5DoHnzMrKe5JYmSzZR97wp2ufkZCg8s+A8b1CRIcOkDLAIu3Y1wmI2bz
lJ8tu0m9ps3Jd0tu5a6pNMVJR7NTsLDxlbFBQSvJopjMoXqRwgCgHsGM7TSiVegonG1MDzYCcHnL
Yc/Hc9pmtc/TADkipq9y4ke6+onoJ1Es/USrQaGUrW8UoM3n2qdqN+YRyGJoBx6myfaWDKyjnESh
R9Mbano8m2/NMKM7PYKXCamL9FA6bnMcawmIuGyVCLbElnT4/BonX8x/vdQF9cLf025CzocEyIQ1
qUCnEWUsIUUWSqPG77/7S/Rcx08nIC1n4aYhTQjm//UX7OIoOZp2loesZJGldZpcY/L5MgwuT418
UvsggoSlMuQ8g06adEPD2DxRlWTOqtd49a9wCwqpW3o3vSIWgE12JBPkoaoiKshpmDZDzwufAvQz
uQBSP/3H08KciowjxiCy66s7cqbWHCqHcu70Dc60065IspR0kooFnVJVxr7LJsOsMb5GVAXFYnbT
+bL2Zjqy0Z8wic7femeuPIJSaGBPQLFPEpSDy+3duFQBk25oyciY688AErjjkbzNDG+ZwHkm9iXB
tIditgNQ2fYubvmrnEidYxd1f/Ec/zeq/O2oEi/CH8ZUfzOqbNvXr0lP3k/X/ug4j1Zv+ZP/cZwP
/4BJQT40Ci0bLuWPjvP2Hy6GDBD+A8ZqBFfSKPzHcl6cppJYEOAtv/jv0CP8x3Le+kPYC4+OJtZb
jEC8fzKw/DiGX/SgCDAszgV+3TvGQ2hPmIbVRr0PUvmWUOqf4boVrdIAJvIPT+fm4wzx764k0DAg
92Dg9YGgK0v06ku5ug8E5pK43L3UZaVXY5T0639+Ja6BsAS6P0Yiyy/5gcMSd0Y0q5pgxW7Me5Is
zOt2KDKoqfPDP74QQAKuGgtXwuRaP19ogDYQVmomwZH1nMv8LTLSt4x//zeXcWHkwgH+OPxEvo4M
3tU1PekYbsOA4SK5RXKd6/RfPDq+VQgSCIQZob/XLcS1WTgYP9bEAxTqQhOtiYm1oAYss9/clPeu
CcZZP/CYH0A/tdFfvSeg+gNpqF041vtkJOLG66e7KdYPeIY+1APhK79+gu/hltPFbFR5KMkBMN5L
n0nIqlibVb0HagTk4yjZZ4QqrSojfTUD0KoUU+OVNWHp/esL/81Hjyxj8UI5MbzeLy9PVXTDoJd7
oIfqU4/x2MoNsQHGwsP+zfp6zwQ43SOQCLsCdDlW9c8f49xn/YQ+v0ZMS14BgZbTNhNm9Olf3NAP
V1mwjR/W1sKwGAyGensj1NhTK/0wFGN5LNW/e3Q/XOndzjTmRVIxEOcDkf208XT2OpN8u/7/WF7m
x7eEGC8I+DL80MFWYflWf7ipKircoKjqAnqQqDa1ORjEFdec7bNTTNuQsfvGCpW1wwXd3ZtKV5tM
2iG1jFMe4UWgRhnpP3DVx9JEMYj7eoKR/SyyD0sKx67387cJy5xDPFvDZe2TRkpAZuutRAjGVNX8
X6YkKra0+YLxOHacvm6K20mF4jH3RXVwoyx6GQoKlLHQ7j7ycfOvJsJ5xozvOfc1xv7t1DPgBnQD
wWyoLbsOTW2fy3ILa638hJOtc8Ruc/zaROzyVufx2/EEvZ0ypzonBXXI1okfJNV2cqT5JcNHGKUg
v8eAT/VaRNx0TiLmrgrj+ppBXrXpMKmAl2pHUbayehliY2Z3pAPiNLxrTKZhWQOibpAavi5M7m4u
2LhIv+3WkBMEBAo2lyROsYDF9xGLYW3tYLtW5E6i8Dg6BWUkSrTq3DJJIQwKyp0gJCfblxDV42Rw
z3VsZS9xUMkHb2T627R2/dx4hXiMuPd65Y9gI3Xh9DO/aYgQsPt12K1te2Kta8+hnzXo5R7aEaN1
iu7iluSl7iXi0WAw29TXXp+9mRbvtMdo8bEI0jfdjtGnzpurw7hsjUnbVueTXGYMinKTOL0wlAle
+p6+w9DGObCjd2uoIenZEEt7RRmQLub4fUlMEb4/K6dnThnbdUhOW1y+eYR4XBEGzEPsJVoHYYyg
9afPXrZEG+ClH1wQRVxu85SHgKiGXAaHaMGiqeP7YMZ3FDuyNH8JcUEml3AkCdVNMkb8+B3PWGAr
T56lTAnrSwtcKdx4STQ8JVFthFsGlm2ATQoB0CsPxOAC37j5McBh8J7pTvEmfFKcucdpi7FqtIIw
1OwdcuAeKlzD7m2yWLI1Zodk1CnoMTlyzGTAo1YDKir00Eg+BK+gi3ROjLCo42qFda+B2NALH9pG
sewcUszWg8MRN2PvTLdTL0agWFImDwhz4+GsD8rsNYSZvAtL1hFGOHB60nCQJFhFmro5HJ5mNedn
OCd1KJcMJdJdVtvuvJ0h7zQr1cZjvyKYz/qCDr79JmbWlmMw+NvI0W0/D35XP8cZKWD+JNlDAcJc
SKCGfYSMljIEHEn6tXLehJvE+UsTi/KoI0yMmV2JNdGMbzQgIbwdstL5IWQH4iC7MaaWfiSBvnCF
yTtD4lgujr+8od7m6MPkCfAsoAMnMSf6lA0KG+Ck1sn3sg7dfZl74GleQtqhY/VPdTsNZ0ia8M4O
ez6EeQxKPDZTAgcR3TQGNsOtJc9w8P7e9crfJK3+RNQ09ILhS59M6bEoPWCiiKRKjkL/NulZlAyb
9RYIYbgcOhVu45x1jhY1Wonazx8DwtvOMZncEdsr6dp03a2LMW9zPKuzdGV3ko+aXVHfJBJSSdln
4bVNUcmYjlWf95K2aqgjcGKSXWbF7kYi53BmLedu7XDfoshe09YIrgOEqK9S4w9vD50F53wETXAi
+6h7vijMhqKXPoQ6Ycqp2gwo4bZuO7OMCiInEW/32LgZiqhFjICNdUKczK3lqQZAWb66LhulUuwf
OOH7t3NKUIBQatpEPmnnOMj2wS1G3wr0DwM/DBL5DImtbYguLvpNNmVsYqKvNt7IpRXA3D7Fu5Qx
vzV+TZAa1aUssRtuMUjGG2WrUnlt15g0J6Md8BKK+rptlrq6EtW5tGo+JjrPnqA3y0H/xNNJoxAs
wQNoOe26kNSeuzywvpsju9WwfCOuOVtXedSlV5mr490wodXB2X1JoTQ6l/QZd9cyaFljTSvWrj2z
I3aVXg+zV32GThRez35UbrTpq7VDbgmOFB07tzSVwtvBK++HOo4ISivLYzT3xW3bs/cYMbvHGLLo
86HgmYdVv7MzZFlxOaRXdiTML6HVd+dALdSjVX8d5K3ct545nGUJ4oQijI3LTqXXdmoPT0aWtdeT
TrrLKJsfsVAfoa9AQwsmrG+c2XL3c5jOwMlNcY2VZHQj82e/wZKbAexbFS++dV36mfX8oAaTVFrc
SghSKYgiNm3EfhMcCI7F+IzN/YvhVkTK+xx6C5P9YKSJfMAMuzyqkh3HLAIIS6ZF6OLMK63/3GRJ
RYD0zzvY0XuR/uuRLcS5Xa7xtNP9HpWDo84Au1cCKHZcdW2Ykb8rJZtZRpPX8IlkYbGGnZcfyrEx
yaOFTId6EjtIMu6bWa1kbacFg9CmM6FnjM2SQSE+t4UojmNjF8fK78wafBm6gi3bftNbqCwkMJjG
OeB8GgVhkhw+UrH/Ff4Y3TWg2YiL8wx7eScdiuQ4ZqGNxT2hKENwhFZTlavI623fXlOLQ2lfzdiV
vbVTlhAqMuTF99qFaGOlsX/QYNiQDadQLUiNawI4avb1KVgI00SVdN1N6fk4k2cOQQBMMuIMKUKi
HCanvTUw9bXalyA3cxhFWn4aM1vDJ7Q8gCaKa8gOtT8Nx1Jm+YaEzS9O0JMGn0EgmGzQXBeSufBY
X2wcw63rZsalZZcGZDS/wJLREdMZ61TYqypjWtzLoNuLBusL3USveeLmhHKJnPgVpklkdpDG2Ql9
1XNGMxuIidgqHdEbawLu5yuWa/w1lj6Mj9xqDSBoHVJaGsYh1a4Z7Py4YH9zPLZvJ6Y6oVtyxtWI
da+7qbnhfc5EhFnN5A6/odp+5KovZNuAEj50GbliavRzMdrOhBj1rSn3IFPsN2IcLrHKI0k1UNQJ
JBalVxOiMihvM3VFHhLxxYJ3z6Htw06xwt81avCz6x8HrcGf5N/FeQ7fow/uOX5MUBB+E3KvCuuh
N8EQc/bU0U9fS9nfRRPH3K9bjA+dYbgITgVXsqjH0Qi8ewDO4BYxUCI5wRRhJZk6HFAcx2WZVOeG
g2f+r6/3UcC3XNB3F/UPxgsf7AhKRYHjeDnGLQFRRotlfrVJ23IgaE0Vrx0ejNu8RU3sucF4czp2
RtJEvLNEjNYOvp+xJgfOfSUcYjjTZPH8prH7qErh9yGAh4W18N4/NOU1tmv49fb5PikK59gPbfFW
2biSr8ZubInzjh2KbUlgKgqKzOquBo9a08r5xbVFoQ2N8pVSpjwGAnbDJOg827SGHiyn3j13SEe4
KFWmQPTbkNT7hnlBx0R8Hy+GZDZpXdXW8YvoEzaVzqvtIW1ZhfzLWWBY/i3cSQ7gaNKIyNM0ezmd
imWJie16nHPxO3mStXSx775GJKt4YiEAcCGVvfs44h52KqdXvu9QyGOZ3lYrkr3j9Wg7Tw3hyDiN
1RDVYNHsXNJf15jV/VObH1xjkeVBeOWV8Jm++wWIzEcP1Vu6D+m3z1wjrs5rZ/zdNvABseAqABU4
w+EtiQb7XUvap/0QeWWV7j2H4tnD8QdbJ69bN7BYyHLICT6ZMpoHJmDD06/Xg/j4jClRYFcEi0PH
R+fMycqdQckR3Wo7xhEjPDhSRhSFL0VPaUxSuTtdh4YbPpTO9JCHU/Nm1O647aaBkLuuKpN02W9V
t2pIULehtNSUk06u9tTfDIOhjH1roiVy24iw/PgTcfkfXv0bvBrTgwXW+n9La/av42ua/ghU//VH
/gKqAYD/CBb9C2DwAgd7AC5/CWvQXvwhnEUUh78p8sgfgGohQKMtH8cMzGscVKtIR/4Cqq3gD8BK
F8EV2Ch8T0Qd/yQb9ecVwSwdL1fCWReZIOYEH1Bd5rhyztxYfGrbuu5X9VxQBAwWgDpBhnSZtROr
2ySVUKd9RnxJkht3sMiY2DsG8yGZMiaWLXEsKxOzjY3hWWuyluutq2Get6eIIo9oVKgjQ5XeZDSt
S7S1ax+qhFFcD260rS0Gn8KAkkXmwbhJsxzGG6l3d3NGblcYQyNYqHLfy9mg1Euc0bk2NFMqXcoU
+IHx3ivoyfTqw+ZPN3HCY2MiPtC1c6YSLCfNhjxGhuO9SLLXLh6nGwMvLHwas+l5UrNah3Wc+2vC
jbvvg4otGjTpHGLMaW/jxLu1OgOzjkq24jMRgHP+GxTVXiC3/26+p1fgoY7krVKdgN++K00KPEay
Zc1+oosjJ8/uEWUKrTxyMjSQmS2azl+loghvKr8WFyWtOiUfDtDuOs1pCeaEDhDTyOoQzv2AFytZ
SaJ3KhjdufFYNm57l0x4K7tpll32bmclq2CRvEpJSnWcgCv1rV1dB4H63En6SLceL/x4FPciERC7
wm9Z4zVfflgkfzO2IMH33U0jxFg+YKoDvGGYkvxcjtRwF2IIouUnpyqiZ0i++gbPJOvJEo6+MXy0
gX1GFlyRjd3WSUoC9woDwnxLVOCl7rX5pc4X6kTojvo6LklrGysESdHEPzW2EN8xYrDOoSSO19id
Whe0BvrGDaKH2NEChnUqH/ISrQz1ibmHGoaa1FDGWT7Y3maqVLedzYJv2u7M4dyc7W/Qgy6wrrb2
pzMcOnHbrWihN/hY5VvtwhEx6zDZuemzrPHbc5xq/JomHCeys8evtQKzPIEfqiOGMgLEWQPD7Lp0
1HcsyvwKJiCLCU/UfW5/M4s0w/MjUl67ybMZGI1w1DWZ4rrfpLD0V5UPmGXONKTEZIC8l6W+06Tf
NauuTLPLIrEbxq1SPE5dWX8PZAOuUY4KaNQl1hYWt2/tSmC2fajr9Fx2nXkZJeRTBgsA5OYNNyeI
xsKVNpmz/aSSLAQRi8UdSB55h53FAxVpTLIhvJzRXdamkc+36AlQyictIU5xHl84Dil8JrY/v9Hy
uz/vWS6FPOpuUo9IYMB4AfOFn7+dRXMVxYNv3CXwkm5PSXKG1ZLYqMlEV36PwjRcvh1FjM8ocIhs
O/i20Mqm5BtUdn1Ve3BI6BWbRx/RykYm0jzDBvdJL2PxpveKz0XD35IPCm/QbCCgU/LuLyrYaCuz
g3vUuvhPTUUl7rSpiDzzAZXXIMUweBJCA9mupt1AdsSyoVb5Ubl1Z23dzhDEHPcNfyeKtStFDOzt
6bOFsxquT9mPqnGtC/rn6A1CgvkUkNv5GGYWBDFjbq7SNlULWZkQpw05pOmX0szPmkoZxbrXIap1
u++9M2eac3+bBwnQD/ZYf4Wkf9X/J/5e/c3SfV/I8Phtzh0Illi4uaiMl6X9A64/NrR2sAyiO6Fq
z9h05H6vJtUYn7I5nC6VxXxkjXGQcZ/BnUtWjNjCGhJemeD/ZKYcLzZrEBRBYuUdIFB6zQcPF+Cw
Get4XROa96yciZsxiaw9NCleN7/ee/7uBpzleMUOgnNZuO++n3LOW2UlsX8HS5U+N7P0FUhvvGu8
CJirLdlnomZkvxALzfsUl+lBf381I9M9t0YvemPtoZ4XU/VqY5pz4Y06PyaCjJ1dI4PoXvoN5Kqk
jAkY/fVvP01Z/3tYLN8+paPj4/Em8BKgd3z38AuVqtkZ3buqJxlxNbZt9MbXHAWUgaDuZOTNlxnt
0rX0l8w/xoEpbJXSOwR1Ohwr4Pb1GAqF2dSoDqcMzs4rwrNwBANaq6YvoZa06YUvuP+RtGd4g+3Y
vg0cE7yi1PnSEnZ+MOeZbNq8IQaxd8acoM8B/AtV2AwKTR/b9X30KBKLsJLACI5t2iCQC3wUUC28
21om+hnq13ymxiE6pEQN46nql8G6E0J/t04ZhqJwCMdra2Ft4Y2GO7vKv1hMGNvELgnmyOv6IB0s
uSBBqgM1gb45Lb0oNOJvKjKSYQvniZ9X5ggptRJ3UjDL2RSYNa5D0STfTEQeu8xMome+vOG7I3Hs
mvj1B5mhlwMFni8X7DxFLcbOh0cUuhlR5Pcm9JF45TReSnhRhgioqJBJJvrAmAklhYKLajhSXCR6
bDfYl+qrzJo5S379IVAk8qZ/+hLwi6NmsAL27KUcfFc2sFcXfZsPzV0iLTibk8kCW532ZjnqBsku
YYfQsrmBZE7iHaVY/eqJjthR/DJzUtjaQ2I0YNmSCJImxXBuNRVmmq8HIwNMi+NyBxFmWa5MRb/g
yiQ/s/13X8ToDN97NMrGBtvWwt+0SUBLW1KOXQ7QBLdEhGGaq53Shm1my0jupAVxGfv2ot8HsaE3
01yDijnFZz1WaEGJi54kE7H0bElvvUVpPo2btjf7b43LscL3lQAOYzNIDll75izccl8uhD9zea+k
W3ePrc73rpEzytMCrBMCxqMFeXtjV/TR/J6kQNnCggC05GPNCFFbE3jjf6VPLDZqGPIjJjDQJUOJ
7tCz5+ZsbkRSXcKVdtDx9HnywDmQPrRGJiWEO/DnVZUW2SO045AMxbzx4j0QuKnXhc1uAJWgTr4Z
GELcQTNcChzmm0cz0OUZIzFvo+aBhtNOwNk6nRQmt5uz5cmq5UHBguOfiTrm2J4SMS/4ces4Gzlb
+JjHHY6dpsOpM1uZ/YVYoHRCk+zV+bmB2pXyJ5xuY1yZMCqOG/MLtlfsq12D58nEzm6ujZKk3dgd
8+PEhxAsFv0nBAgHUGQV9hPpd1izT2Y/30IJi/CMJUfiTlFb7jujDONVC5r2Jrw8OAT9bGxlX5B7
F3gRcyNTzSOiQ7J1g5ap3NpTkb8aFSPAVcokETf9WG260M2NlVtHJhD0LN98HAi7qpHp2qVshZWa
w6SWjKqvfL9IbgSI7JrDIOTJkJJze1pI/+tsf9PZMkMJf9nZXqZfcSd9LX/sbf/6Q3/1toH4A9sC
0ERMIfCL+bG3Dc0/HFTw4am3hLnl0cD+h4QV/IF7J7YDHjINk56YX/FfEhbx45zJCykHOIigm3/Q
2773woWzwefqoOrCnsTBxZML/VioNNpAyipb67yE0ts16yEuUr1XLiNwZAUlpmlVQhF3kdFKjAxz
cDBHxpHU1ABh7b6SAV8KC40lR4bGec+bCQ/AFN/JzmPRGCTYRyWLuClbHBJ+vbsvv+yHvV2A/FL2
Lw5NQGIugNjPvzxo+1FixqXOkTfoOyspjbXLAOJiGnwTiuXEzPfXFwRy/nBJcgwWNJpezONtvmNd
GakkSbuv4nPPCy+qzieiVw6gpme4a7KNrPLGaPaWMlHuYe/a6HXvDL6zDz0gtZ0bE2p6iHycIVbz
QPrCqvQiGAKiI1s7KFPU1VXZ0+AvzGUprG4+c6KyOs/aJRUCtgLop5XT8Kwa1RTz2iXxCLbuWPKs
DW/Qd3IGZBXW7L7S0VTtKmuWwiZk0B5vlR8t4zSXVLYVeePM2z3eCGOjru37HT5t0+Xk4c2gLJuP
YLQBlZUNyD85Rkjh0RGrrQIm9Gs/Tqd4i4xhjLfQFfSNmTgS6XYSi3uLbnNepX7LvRHp2TwbS8MU
eyM/gyMn0FsctOpnMYxkUHoVBcY1+zq/KJwAO4DzE/2Z4p4MVsbJCLpEllgtVkRw7a4w8PSNnedP
Xv1E31Umx061fH9xK2eOReIU72ZVQn22pdCPdWBp48UWHU8u5dwjwZqBZHVQNcYX64EYoJnYT7RN
TMWWQ4bDi18nOP2KtZ4b5DQGkZDJIkOhIayI/UZ1iRo5XfJ13NcMcPKhn5jmDb3ij8PuZ1TY4E+O
ZSJ/tdk2PKR0cngLngOJ8ynB76HeO3TMxZbnaPdrN7WXDd+QTOi1i+7rEycNr3VYIpLOsUyTyXFe
Xom/PJyQsFbeH1mn52FjAMyksjP8NYml42USkzttBCalDdQPvV+0jgECltTCm11NLEKJUJ/RGVbE
/qYahNziUhBvpNtYi0pXT/fo/7orcFWmjkVG+jas4R6bgaxzL6cp9h6MwbeuxqGWN0Sqx6+UN+ke
SpQTrFNR+q9lnA+PtW1mGukNn2wyAlUM49AF6yRbplWFJI79KLTnArFUfvhg0Px0t5QhhrdxB5/P
ZlA+j3dMC09dm5128eByY6PEM65vbItIZidIZpt5uGOIr3CReHepDfz9NmVTXz/zj0X2himnvksL
k+G9h2/Vuor5RlqY6P2ambB1j+MKr0fmRuOtjGjk3SJvooef/ap+5smwuPyM0PazvK7GaNeaRt0+
tZGr7wK2eLU1Zp8HnArcBs9ARapzF1+BehXplkn2kMHGySJBlW27zb5P5klf2GXPo/erBSmA/pHN
uMu3kF4wzeG5+OEid+0JjD8vk1yo+3yeDePB6P25ueiEMtTNpFFs7ySDt/HzXDAg/Zw6ZpHfRUOG
jA/xdAPNx7YP87CMR+ap4FkyLeVZanNkoBKGMQ8CdqXaRzLAwcZhVyGXu8F0Z336kHNt8OIqFOdq
4w3LougUFP6VHhGvsZlX4p4GkxoUXC7xnrQMenGdRcgskMVYefXVt0frKvECxiKBLLimkceZ3vtR
rLIXZSmkcStS5LtvdhR0+aNih7ASDCdmV11XBY1XQMljROHWl7GhtiLHa3CFhjE7to3PO++ksq6y
brb1Y9BHTf7d9UshYFdMTRxtC3MQ4rrg/Jkb+PWo2w5RKQLQsKryTPOQCBtIlHAamGsGPscYnMwo
LdI4uCqxI3tyhz6CoGR98jHMHtdWUfWfsagxtuhJkw0fRru2+zg52DKMcJ8hWHdVpDgRWrY1uZvE
L9w9nAZv8RfOGiOFIMYQdecw2i4zGHZTVLLJVIe6DsyH1q3F2i7MFwMSA0AUMol8Kkm1T0Yd7Am0
jr/INvK/65ggy9JS5TUBrhf9qJppm0ulb4lEjF9ceyi3BYfUhoGGfQedtHyxnKTYidKESOHPBeGl
na9uwnjKMbLPmbsJksIv0zqWn0XW+qvQbLvdbHQMtweNcbMCsIFOWV8Pci4uXGb32x5N1S3bev2S
AZt8Ghx5M1K7Z2eqIV65mUjBNZmonA1plX6KW09+xhW/jXeqK5HDc4BtqPjnozTCfEfDnq4GIoYW
yRW8hHSwq3sOnfqpdIFqNtnclrsgNavHxPOWR0sKLtWy25drz+8XMErbqxiOASHwfvuWKl9tJMrj
vVhCE0a0g1ck0vvOJjHdkhzviXJg09JmQjUqqjPQPZonmJPVwU+02MWudZtFVX1m4ne3IdW3fkI6
BK8CtxbvUDJZHECu/P6q6ZzoU1gnHh3JnO9cAztMMrrmALM9z7sykq45Z8Oe9rjMTofRsMLD3OXj
dmoVCfUIPddNP2Uow1rvfkiH+Ztpyuw8DML5XJUq/F2o7M+AMTwP7MkYovin6bXNVPnnkqipCjvI
JMIe3dUQBcqFsDTaHEKOAdkJy4XqPGKV739dF72j/56uuljpYTpGzCxhFj9f1YnmxE9GNzw2dFHP
ePGwMdSdoMb49XXecWVP10G6TvQI1d7C5//5OkNSeX0bxtHRgQHGnmoq9uxFb+nqiA3jn19sITPz
OC00D++xd4s1bMQUgcdAwseqFl3ciflupH24/fWlPhayTP9pganFTUwo31PEmzj0a0MvudbeZF2V
i97KxWkWjktXnbeLFeo/vt4yYwPbw8IOk7J3dG0rqFi2snCBfJLo4c8jqCTBltayXPiCbUpa528e
5zs4mnfHzWFxuji58fLeF+tTETtdqDrnCKRFdUVyLMUPGyoncKnhC0F44U+tjWLgn03YWvoff6RQ
XF2es4k/sAAj/PnjqUqnMbVEr9336ZIRimRLW+PvQpE+LgWugoFlSAqPK+hMfr6KjMRYRmnrHWNE
gfspRYbnB781jP27q9BQAmotioIPTASvY9wFkOMdT5oCL4UbibTyX3wmLmExePvR7SxGfz/fS97A
e64xQjmKCKEoNqN8FMOExd4WsYJ11dV6mH/T0n3cv9jT2cO4LWIePgy8ynSIplF6ztGoIu/JQlQJ
8XigFOmxJd+WaFnFymtnPpFfr4iPOwtuoIhBSIwjbeXDiiBkKjXn2hX4yrG6o4p9svOQgswZ6uFf
X+pvbpGPA9EONTjOu+83Sx/PKC5VCJSPi9ausKrzuYX7K52F2rV0cHr5an590b+7P4zAAyRbLuSV
03T1h2nEgB7bThgXHaWHQKMs0ANIM0jOaHR+u9JP/JCf+/IQdAL7ZMcP/eDjSlsIxeCsJjzkFrFk
ZhUu0RK+Ke/qYVZXFVZ10AInymQ9UtfBap3aq6HBm2gHvcahuaig4qKe/4bFtk3VOZcw24Pcq3+X
ifRx48UwgeEGSiC0OUxNf/7Cy9QdUwx5+MILyFkMD5HXZtrgvCTOik8tCynrf/0mrI9rd8mzoq6E
ZAOv4L3gI5bgJRFn3BHQn1pXBzb9A7nP+AYpiyMzqaPle89S66rpZfOMxHS2NnYa6rumFY08+7/s
nUlvHMmWpf/KQ+894fMAdPXCPQZGBCNEBkmJ0sZBSpTPk5mP9uv7cyqzO6VXlVkPqE0BBeQiBYmM
wd3Nrt17zne6ZFDdjioJDybkhHTz12/w3/tOVk8gDiyLa/c+F/rTraJ30CBHxubHSvkU3bqTfzES
ZOhEGtYZnlX979o4/3RvYpdbnwZaOdyi9q8v2GVyLfoXdRzt2H6R0CnycOlqbtN5VYr99af7916M
vhHBkMTk/XPyNj6FgBSeYDnOjFzv8hquHZQNTjmO3nJK+usX+6dLzSfz1zQLprDseL/mdFSFZrQy
1pejGzscLJOs587iQeSU+Ncv9D7G+OmRw+iFDZAdgQ/n0hf7+UYuCWyc3dabqCBEKu90znBDpPmy
J6yDzAN5avORToidYNBPpxRJa9kyEkIltW6DTTdfU2QQZahNHJZQ0gKNUB7ibF1zaWXR9bJ2OpGW
HM+7gsPxhC7zrq+BiFX/6kL8HviG4pB9DeXDr6VQVsM59Copj6ZCnD0hhzxBqcj2ib78y1UXL8U9
wKCQhq33T9JL8EZmP85Y9wVGWezwOZ+fnKRgS5pic7Lr+W/7h7/UQDbbGiZAHn3kbVhrf71Ktaos
oxOOfXS72X5jcDwehR0HH98bIq5HDvymU6Xz1MzIL/7mDvn1FrFX+yE2RItXXuWcv85E7RL1PiaS
/GigeKkUADbfJd5ngf9kmRFRDf4roJ7C3oyNNOQlSPAZ1JZIshuzX7ApmGa+XPWhoovI5JwlqiN4
moPFIPj/dwe8qFyZQ3IzsjuvX7Sa3zRlzg2zxgINduFbzb2TSwT06+1VamwG+6UXRnscxdLK0HQl
0+RppjUmY5TRp4LGEeaEbkxWIjn66rOja4XY6EZR3U90Gy7C7bX9bGfuXbMYmto3Xo1yeuxhLOoe
6L9b2tJ6HUnPGQI0UaK97QvGxvi4SF3aNED3OUCr7AizxogAWjgDuBkj7SBPDh1h7/S+9RHcpqXy
1S9ckmCrQPoYpfFtEn5BU1yDbxMhEFmboYDu0rsRfUVCDkyHUcttaFHihwkI3iDKkFNR3Sn+VnXe
78XnWMR0Xpinsdl0Lc9aWpcO0N9aAjcsjERwcF/EHBSHxNfmazsrRj1YcMrmtki6sb+XOFuqDV4Z
nu7GqNri2ii8Ghsx9Ea3Q+s8Xwvycm8T122KKwp7+W1G4K3o8DKHfrPcerDPojPWVtRUcplBt/CD
fHTnxQFBRhIhll1EyGZu344rtI+OBmxFwnT7Yt65LXyhDX0QOle9SmmE+9XiWlucefzGAY8XdqfJ
qg/dnA/aw9xkvHRXKHatQEcT34VpaUnzAyojp78amZYi5uF2Se84r6KuMxYPlB6DMfswjkJ6xWbo
Ry1SbQ0CxjVZwh2VcAfV9chBwvSmzLtl3m1MhxRoS8y+auAVaURJT8tvB6n2c8kZNkR4TJcRafss
Ho3aESUcHYcbjLwB17xomWBveK8D6Nlz9wGkodWQuuhLj4brgaiKaYT4Hd22Zv4e9Cq+AzeFZ/O9
BeeUA2/GSmfj0c5N5yVDyhRv5SBxHP94rNAirAA41t7Jg+38UpN9J2jOk3lrzEaKvpddsYvMHtdA
JFyHu6jzV7pGWjp8r6Zce+ZWLodXbLfTuJtx/d39GM2gonyJHWstJBKb2s5vPCyURr52YgXt+bAl
/+4GNBQd+Pftz3MHmowpvSvv1vGYR4SFns35DiadLk+YaHhMq1Zj0lAuNl+sDVjc2uWBmWT3su54
I4ZO7wS9gimvDE27+cswe5YG5NJziuLqNwRdnp25NB7dPK/taAArvbz5GpOMLU5o075fjJYucLpQ
GxP8bkxexX7MGCBtwpR2BfcKMsoYz6PdW94nCvOiR38tenB9YZmNLcTQOMaRELGEO/mxFJJu/VLS
lITrUiuflgRWrmOl6zOtNjrkvU+DjFFtPv3Y8f9nTvp3c1KOThx0/mMF8OVt+sfxTci35adJ6Y8f
+31S6lmIdolDJMyIGJCAI8T/UwF7zm8IOKiWzVUl/Ge8vm38RuQaVEWmq4jVrTXM4fdBqYUImF8H
LpgAeYowDir/wqAUPiJF1J+KrJXvT0XCvBYmhsfp7ZfzsNkxBUJ3Km5gr2YWLVOr3y5sk8WJCRuW
YF1040PiyPjY6Fk6HMas7u/TFpjrvgDGWSB7GcnrQDbPFC0esC4MCNXMdk6g8+NQuidDR997RU2n
M+iw187ahG3TSK0NDqb4cTZr59mtx5fSQMvAr3okL8956FeFnBTBIwoGxpEkMNthA/AHopaBKlis
YtBhstFB+blvXKWL4LJve/05oM3OFETLzGtdI3SQYuy37+InSknJlNDTtkiy5wsODrkxNMO4xvh8
txXji+/SFIgw2sbCczJWShyYfqDEIDSufbFGBk9qIq9e2SBa37+o95Ptmt/C9c9Y0VcJx0QW5sFB
fuzvfSrCJsqr4aBIKow8a+AHpTNJc2OCC4egUQVV8GnMVZdE9ar6Azivzm6LiIJQU3VT6fCK8KSI
A4wAXt3wSSCqcySGMusDxkqNNYQpLSgnJP4QLtAk0U2L3B/W7TPRPg8D0li/ZygT4lgzbgkJDfT9
5BgInorSw9meDMazeNeKFbPObyurdP7gt6X2XZGyEs0WUj3Yhyha0HpfWto2+/f3hzRMHLizke+h
+hMHs+y5GO/EL8/16mmni6HeDwNcqMaHRYVRU9tK0NhbJr5oXLw+M28T32A7DYce/tot+0eaMs0x
SHtwZS+sXeowPNtbymrwA8ZKC2sNSaWym8Mo7J6BTv6upE3M51ZDs7gz2sXX99wqK+Sp4l7wiT/J
MaxtePUsCqR0Mqw3DvEFUOE+CqaqD8z8l+euTeWtX1vBY84xcZdajMw2dIqsY82E5wTfPP1E1h4L
MzPdk9ZysX03R/pS9Pizx4YPiVhX2zrKJJ2Gfp0dFk7XT6Eb9G5I7q76rOpp2QMqDPZlaVrfJ9ei
BohFVTXMBWhZbhIzz8guy/U+vRRlw+8KwELs3AbHmhnZ1sgVZpyIABiIaSGvMYBLCJVTEaGPAzDc
6/G5cpE5IHaYfHgEgYGJPrXIP/CJRvbZ+TFgAhbczATy+ATt6fKhb+xnuIXDbeXon2p/XvAmjt2U
hjnyHmYnTFeqBE4ipyfX3cHdiyPG1m006EV9TAhCYFxJluYHpcrmTroKl6tmubtpWao7gE7GcQDg
GBpml6ANc+0bBZN1C/9AHVO7K8qwMCcrmkrHeprxTIROtfh4hVE/h9OMs9ymIw6Emw4ahVxc7GrO
NjC8+5U0i+M1Giap7bvWkufBCvIPtB2KU61Nzl2Pr2EL2LJ/R9LqYKiZ1eahrwX2LVGL2bCZZt17
HhH5nWPDAJAu8vyt7pmlL1x61YKfrzl5ELFoNNiCl5yiMtL5mReFBAIKA36G+gaObPfQBTq80Wk0
0u2QohRjTlirp9lZdFzyXUquJ9BDpbcN42Fn2Zudh58ZyH3Tg+9sdW1boxEAblX2QDSZqWzRATiA
tFgoDFqEk74ZXXc5TSTr3KcM+T4FfH6LkkXN+QFgqSc3rkqAtcV5GmkLiQyMf/2iD6u1Agv1bhgi
ZhkNJ4S6FZEozfQRz6muorkkBdUUVX4ae6wXKAhW43luupjQXQaE+P9nqOpJjYO1wo6nd/iwF/PQ
xJ13aRA9PxZEP1Qh7gq1C6Y5R9BXlz3sMF+JO84SxdGraTjC8VL3pjuyKkl3iD+/ryxd0cffg7kq
jkjf5KrwQKD2/hS1ADseZsUaJSaka66ms6wCEkFR7C3sMKJx6/2MDnk1iZs2j8NkXg1nfaE+FfOm
NiXvpByBjk064/0wnbSgvrBtLxeJ9HrZNA3qXzmg84SY5vzItvufcunvyiWEquZflUvnrK7fZNO/
/FQt/fipP3RlJA75K8QZ9dhKMYLF9YdnKvDeMV26679Lx94lZ3/oyoLfiOrBYIeufu10e/Qo/tCV
WUQYBRReNMGBLa/l179QLq1a65/rJVS3zAxMj6KNN4j09pd6yaLQqchf1U+1rjVpN4AaRQkPKjUm
GsKY221hWzDjFmtsxW4mU5h0iba33ua5pPyoVFYjy1nkGXqeHTQhwGL1aValbX80AppRm0kar4lv
Jk/VDM4zS1zn0wiZ9UyeQn+nyD2L2UqxbSFg07xzMvGX0ejOQbvX8rS4EX1enxBtUjvMzn0peutV
m4DrnxDvzMRfIAO+HXPSF56sIh68W6k6BdC3dKcBwziV4Lf8XetmyhkpEc8d0OydWmCmI51fNpbQ
Lag21vAZssSENGcgpudcWBnyb7gCXrsr1u2VOI7KjSwT+sm2LePsyUgXEAfIhVQkspxpNLFSwFOR
9j649mAepNene3POv5W0MbeZl60xQ12WhyMqiH1uZo8L7MM7F312fsM/sc4g7+OKVBUIjj3B4yIU
KOa3vaG9zIi/Q1/PqwlYrse5muSHbcekhJ0RnOGGtbBztoqu/NXQS+c8Bsh3jH7wjMMQBB1DEhXE
H1Xlew+t58SPol9M/wCPydI2uWydEjanzUHWE3H+PAIX3GqW6UUFZmO+g3YMu2Guj27QlKe+9dAN
DtWEEt+laYosYplO/dAnfqQlbbr1MldduzqxM30fJ4hZCoOYiV4wXDP7iZDASdUbZm1jGtlxl+98
SuYbfFNUPMpaqlBJTT0GpVfaIaugl93YFELlx0yQHf6UYODw9O1AS2LWthMRFlLukZIsOvrvxKmr
sMpLJzNeEgkBkStXGqHjlAG1sB2ZEGEvCqLCdtZjkEIQYg6M+q9+GrtbwhSgUxTNlEeZQ3yC3XRV
lFLsAHcBVx6WSmMflI5JyoiKR6II/JbizXssZmIWHPOQDOLsLH4eqkmFXtZc7E51EeTzPRja+Mhx
YVfTyHvStPR+RoUeCl5ml6iZXW1cPhv6hLvPy+JdPC4PiA/koQPLvQXTn992laYfWscudn3cmceA
FMCwoPu3lRo7eWXP2dFm8rab0K6ftHJRB73j0TTd0nwKFvNL3fvElxiJF+Zpr0HIyMddU3t9fyQJ
LT/QxHoVNF+OIrOTU4eQY6NUpW9xSexRG0XSboedrVq+H41slEqro6TTAg1sA/tzkqZvjuqevRmR
WoBYA4qeDtzVFuRJAC6EVD4syW3tzAQIk0y1B0/80GeaDI0mM9gFHSowkRt3vPv8lGNuFOi0+vaA
HnZ4Axe6bPzU4svhYbvp2hGWFWVrnSiSvroOiIbz0FnltfCzW2XEtPEGNl1TPWZuv290GRyx/11l
AH9UVebG15dtkvPtJ24a+aP9JLtu7y/zOSfjBQfeMO9EW/bbMVakN8b2R/TzjFPqipNVVb6Vti6w
oEwueK90eMg0Ano7w4goioloQIU3L5l/tluOWHk1I7zB8hqaIBPuddJzthXOIbRk48S91ZIXyvVw
97SJZKSlAX4CUX5VHrmD9ESDo8tyeRwEAqM5tvJLGvQ5bE+SEHkqVjNndz/mcqv5fCjV1JfZt/OX
cl3NiiH2Wk6RUju1rWlfM7Nzj03bpxEXjA4QHiaYKemzrkm6P+b8Pe0r4ybxJB3dDEMXHHPi4NF5
HbGvW1vJsn6P8w8ksnKDQ5F719gV96gG9R3LhH9qcm3yIlm4/SfWlWFjjl48hq3V55fcHMao64t+
r3OhdnrTDQiAnPRqzXNwFrOOGFTrN3ZefYbDbUYomKC/VLuaJK/1lOGFqpachbHTrDwLQI35jjwP
i7fX2C+pncF+T9kdujgC2RTss7x/LOEh7cxKxQ9TMZ1brRPRbPT5EyrgJycJkDNo44tUwbObECpD
oBP38dASrFUSa2NOOxwLh8bN94GZx3yLnX0xjaTbT774WjuLs3WEkjd6bz62sVdwAxcIP6q0HE9O
N+mX1LCuQ9DeljL96BYmKHESBvTG5lAJcRd81xc7mFCq2U5UrGtpq/l3vrT2MsOXMHPpwL2MCVEt
rvK/FHFiPJeOj8fC8njUNJsGvzeeQaRsx45a1Df7nTN25kmQXRR2Y5uhMgyaNCqW0t9DpFGHtOlv
+jY/jllc7EHeZlGCpxlll7ZjMysjFQeAQ+CW0EW3B/urrXG9IFNr/mVRun2f4l1icCC6M7EvWrRM
Y7PFHJW+trNrR5M53M5Zt1oyyyfDHm9qgnuCUbGx5gHIMNE/jIyN4S5UX0fOF4G/POdeUW5HPg86
y6aI6F1kp3GBPw8+ZIfxyTejxHHUZYaRDVA/7trNQNP65GROsls0awnlkFif42ZorwzbijrU0LK1
W79gZRorq75LtBE2SyNSSMrsay0BcjdL4+QbwzDaXT20w60J4BxRrEmvd9DJP7G0p1Sb1u2Z1ITG
DULNdy4TRM+PaFvrD3rSjvPGXkobgsqi8uFK08I/BLJQx3m0nuxZb181MWrJTVwhJd053mTJ0CqN
iW6LzXn6hn2WE1wffK208c5IPWg59tRfpVPfTbWm0W/X7qslHT4A7fwkhSV2w+w2R7K2PvmSMOk5
K46mRsuGOe9Iu6XsvrC82jcTXaeXXBlii2xcHKxZM7c5R4u9C1M59OkYRFVh82Hl+DlISFSvdV87
J4i7PwK7m0LaWf53dyATa0D1GDqpVb40vrc8eJNGP2DwP1uF00YE5XkfYT9nGy129QjYW/4IJV5H
fsqsOfA4NVkWCMDZXh8iLlgeknEEoRq5IM81by+h4but8m+tKF4XXfOuQVCPnyw5bnWEixfweA4I
JLZsL28NyDmZsFNmCMIOW12UJ4w6DdTuAa+QrJOzYZY3fREXEWkTEI6HoLmiJe3IjvDT4Z5AMX89
m3efNBXcNP0yP47w8XZGkNHqCAgvuiVO71tX+F9ZnUu4jW6woeU9PGW5cXJpnOzbAPaXgyZ+CwqN
DYJZxKY3cdyljsm0SmtyE2GqhXjZdLpbfK1Yp3q53Fb2FNzgBZuJCuq+lkllYGgtM4J02tF4YIGU
6OsHCzul209pubfrBBlqZRdsXlKrP3covU6Juzi7klrw40r3Wug4lfQRQNtYDziijVfmT+6rndUE
Zqk+CbBhw/hCZbBlTFjsTNB6SMOhc9nVePTofNDUgG5kmR9iDioWz20tiJhceycVlQdwuWxM0qiK
Dca4J4GkdFdUY/IQaBSixplCK6rq8aMI1IHmzTdUPy5dCk9tKuRF2wFkOVrexgzV7AQhm+Seq3Z0
crvHZgkkp2yaHBPd8GXsbYhoCjhDTQDnxilxSIm4Y/8rGkIza5jjcduH2ALKGwtdZpiKHBqUPm1j
YV3yNLdQVbtiX4IMOGVpheuiR55TeAGq/HRXjp24krNs73XjdShTCibko9u8ip8Y0lVh2ZmbWLMt
qIZtu5GOgG6Vx2jdlnrrdeSa40OMKlB9ITokI2q0uoX7Om6QY3csJxlNSR/Wnuzgx6gi/TIF/a1L
gb/Tfb5iAjqegOg0W3DKCKmz6jS5UNxyw8dzMFMaYgWgz5N4LXti2Ryaxr4GaHH3hCl9LevhCREy
SY0uNvCKc4rZO2DAsY1Eou03rb1giW4dccZ9N8KV18yPaJRk2JcV3sNeMm8CJE8WgmbT4hGErjRI
aVP0Z6GZNwwiK4UTvEVATl84ypo4+1YIY2PMHi5KvC7buXTDRbfpq85+/OQZ5S34OfsibIiYQ1d/
p/iF8Z7KrZGrJkq1wuSSjjhDZEoM+lA9CTvPNiXAyh3U02CLZb6m6PadcMFoeCY90gwXjHA7Gvjd
xfXjV12KZBMUM5ykqZjvuwXnSCBdI1pKj6rHAGZFI+pSz8twMfUmqppuihQND0ZM+nKBpHbU6P/D
Z2vo04wjesXAm24RyX1rOG8Qt/YZx/xL0rp7z5C0BHu2YTMvECKrQ4xde4uIf1+m3zW/wxnoSv3W
kHl70xXirsssEu1Slse08yO0nvqubTne4j2w9oSX7s2GlpaV5ycfbSp1gn7UC/8J0Dpm6ky9zN7w
NR6S16YpuH8a637oz14TPzWj6iHN18kXTcNdOxAhAMteRYnl3arAf/Zb4IFB0OwLNseQ/EZSPEkI
CLVaN6AQtPf5RHWmyVyP+kGRr1aQswPzr5koz7Q7wsVGPyyqWbEl5DEfl52gQ6nZprvF9+VBcAd/
gYLwZhWArKx4WkKaw1KEkw0ClEiH6nPZ5FVDGLlRXdiybAwGjVVS4DXAIs1U1PcTLpSbUZu7lc1Z
7PNMSzBMm6TcRA1gyM/mZOBqYFbMIaftnqbBL5kLp+OBqrqAd5vWezuo7V27qOQEJtXdiXp4hF6C
Aa0JPgT+kN/VmWZ8dzI5nFSauUcyEcWNWS7FcSCFb+dMtni0a0BwvjBfOMPn56K2OeAnOp3bZCSa
oElu8bNb0cCY6syEnbA8Nc97q4F+m4+clkZcv7seEchGZAkFQI1EvrbsTYLNAjIq8qZM9smG3gZt
eksnGXXAjdXm1tZMy/iDi6sK6+7ySjRlEFamh8ep5BujqD3XQ1kztFgOjhhxeUzjBbcCZYVM8e0U
wRfgKdmm8z1sMlWKh6l1asogoTZTwa+XAeRFnp3EnSn3OPXvCF2v6QyYIPMY+aZEah6oGw9eVTNJ
Kqtxt4aob1nNFy69U29Lhgw5cC8OU/51yDV7z1GYjos155/HIgiopG29OLNVswtNnBYuiwxOtaz9
sGWuszFjzwmHooo0FAJhQ7cb3KnUgUyV2Y0sbCMSos2ZFUj91Bddf5SN9b1T5IeiWg/Xs4WpsovB
6r6difgBlcNlbJgu5EFB9m9ZTpGGCD90m6zfFNjfTpOd34GFMQkpqM6J631s/EAyZDO6aG65/eU8
72pD3ycT/Q4GM5xlnHRZI/f4Vfhc8In0b6ppMV7052WdRIklRhBgYaHqOGeZVh1VxG2EU5/y8Qj0
IMYjworFquzo8U3alNjnitahaFmOE09qNKwxfPrQs0Y6hiAwdHwdvfyVHLODb3d3M0a1AwQIc8MR
8sQS/bGNx3pnD/OWoxZ3MqKIqB9xovM06BdlDObenyfaKIpNlxE5JjfjCjX04OfDVo1uEXUdmFUO
Oqr+1NkabZNpmvydyUietfNqLsnCJ2L4V7gTJy9/Al3GcbDXdILqSXChI7Ax4mw6pozpQseuX2n/
B/d5onEhfWffTV26waChnhCg3nkqIHu2NUwyevRdLx0vtIXI3YhCWSPIyVvIyPbyxypO33yju0hl
ngrffWHsi4jgpTeq/dD738W4tBxzM/ifhsojWQWbLq8jI2/zDbS7721PR77Uii9pp6XbblVKrOjV
wmQCVtJVDz2VB8mmrukFpIaibAHhmjf5nUhZoCM5CHfGFWV7Hwg4MY8aNX2LCwmWwzRyKB+7RfCP
2MnxB5J3qLfdtpZzLTZpj1m7c08tyatAhyM3n1eySFEOO7o4CJbLwQkLZXgdO/TSDdCMldjbAEKD
kMGOOGQwPe58VrU+RGolnIrSuAOIOVOR948a5Ee5q3zMMTuhFZOILBRJzcnljLCwfJgDYGE7MDqT
wepIbmFLzwGoin474Bh+lcXsFT0c4EDSsfihzvuv7tfv35rLS/Um//f6i79SXLDOpf3/+fmP8sef
wams8RY//QGMc9Yv98ObWK5vcij50R/glfVf/mf/8h/MoPgtf9eJhxMOE+I/Fi58EG9J87O9+8eP
/N6Gx9z7Gypuet0YkdFgrky+P9Blpv2b41ooQGnRY67+s73b/c10V3M35uU/BA1/tOGN36DvrT6e
d22iqwf/ShseHfMvXXiqbhwJhLKusj/68b904Qs54JwdArBixOiAKKJVT80pksL9EMStbd/bSMLl
viFuSOwg7WFX5wnI3KiI0e8BfUF+AdC86MA19Ki+rGvql1o5f3J8WPVAbArq33asi5tEUU/f9WWn
fyNig3lSSEg1kAQwMj5V52A0JDY1qVn4474JbOacZPEc13Cb7xZBRE0YyM5/1czVuQj4itamTXHc
JEzfeq+8QsCM94lq1MYKSv1DUWTNGNWWOwy0tURVhKpsme4TkqU9ebr26s9uSgeVPZdDl3dx0zE7
UBDlt3S9s4M3OsOXKScNztbbwA1B86ZX4fkFMerNvNyNA/2LTWtOldhaLZ84BOPQ+wSKly3atTQ9
dUxZyRuCGpFM7mtG2+pJjm6aX8hr0vDQtN4HcCigW5dsTrOo5OAVgVBdu03BHFDs633GWdjp+3rD
lVie4wVcrqYHoMcX0N4PqMjjIJQN0qcICvd4yNw4Palpnp8ZcBvO3qU5cEiIydqSuEweOKGYNDq8
3mWX8DKr/YR0UKAt6XIZ+aReHDVZ68DPHaRwHMkU6CNM1QPNBJtbIlcZ+6FH2a02uSMlXlDW6s/9
sHTuHZ8EYJFZjNW8QZE1bzJ9oKDQkTVXTFO+e6K04SFnxY3M7GFH0De23nV4PDSpd98pe8btjoFk
Y+LDvifASxyXhqaTXnXGPb5jEtDGyj3GtkdRJITjfpvawNjMPDQXj4Enk8mlqdIiTOCzk4ZQa+2t
nej5ctbrgTDro1nYk98Cy62l73OSqGw6C0TQt3ckp6XNQbEP2KFuYV6vQ06lrggHmve3zMrJigND
BIStoGHHGXYDbDyjrpZ0oMGHjN5D1daAjj2N2dFH8MdeFzqNJFgaSwXHTD1tqoi+4zpdNhPZHHNS
sYNbt03Sb1XnAQDMS6/wwtJfKu12dEgOjcCUNRep0VuGBpOe3LieXgglZgsq5DRsyW+vlsOcLKlD
eWzWItTIZE+ZckD8v8HUQDOjN5YeYLJaY2V1Bkq7OskyVICLwbG7G2mTNCKueLJhCkFAbxdKIpE3
wxS1cTuOt0plQ7cxObVGTcrV3LSkPBgRweFChfnKMLnDqpUx266GyjsjPZ0upXT0vSho5KeJlSzc
cSt/KPfwHpWal120pinHHeSxEqQVtbHYVKU/PZuZbPZ9MHfJ0dblldlEru6DQftKD6XmmdJcYOG+
ky/OpW8siEN9R6TjLhmW5nmGimOHPqyrR3hKZgMToRU1HXgby986sehvWImWB5t0r+ZgOi4y2wzh
iAs+nYbR4T0Kw2pa8X3S7CdncP1bZnBSPYyFiSN/KlYog4Aiu/FbzThZUurQAXPznpC3FV9tBzkJ
uAmrmUNAF2OpLt+r2fKPtOmWYuNP2jzfvjvJPEvWCIrpQu19QqS3pZHEBFlwrZodoe75xlS2da+1
BKjtrCElnTrIzRMTeuI8/BxLuJa1K2ZgFY62ys42OigDrnNhJ/mr6Lz8BcWL9mSJcgQaOY9iS6Sa
zbNmzyQo58raVoar9QeRJHZUWgNNfDeViTjxD2yOoVqLwh1cV7tAcfVREh9tqTkmJiSEPq0e5jQh
x82MzAiFqasjsXRFwkRkbMcbmt1Ws437akqoWkiBJUK8bgco3nhMH5E+Wx/HSX2yuYUxM78DFwLi
Km9cf/LuXSZnm6SPF9pcaXfwgppZGwFm5rbUyCnj8IFpv46lfSEJcxhJf/Yq4zyJpjmrXtEx97vG
eu76+RnTxhiEvZshcTYy7OzROOq9ZLaaIzKtKMkuajHktaLQI7+S/Su5N2asD3h5bOZXy01leb3n
5BHRCxhJMTJP/gW24O8g6f/qSgl8jIBW9L3/uTZ6r3f+f+H036meMqgz/qqeOmdSrv+17U88WPPH
z/2hbYB+g2ITkcQ/8WAD4ze01uSVmahDfxc1WPzv79WTpf8GFAdjK9i3VfwJFvGP4vF3ah91549i
8vc//4Oh8l2DFFP+2/9CMPFz9YTT2KG2gyPtWlaAeW7VOPzJDcV4HbpWKwsYm406ewnppkRXctZQ
FWue06f6Td85MJ3AtXCwN4h4tMORFRsYQLM8qXjNuABCAduVYyrpnYEBOZPaCvcbU9Fiw36H16ZF
BGkC38oGdYozpDucNVqkTzBgzgECpBveJYfGJUVfeWFXG9+Idcco0WXEKovUCoC94BC6QgbxIpHH
QAQn2HRqTWNtrXTZe5irjo0zIwB3gZDd8jbRIMYTwD4rqNUOgzIyLuJGDgt+dQ7QqU2P8qZcWubP
DwapDNrRp2sFxJCxufdtZPlHvBZ4dAv1MU6ybTUks+DonmrO51QPiFVYky/Z25rewvsRTvQIp7vO
9FZFY+JPyUUFWurvmmIxkuuU6C4Wo6Lq7DBLKjD4pmQOuNFS3XIO7DL8y4R4V+95FkVb7xkFY6jS
CjqnLmS8IooNCdHEmHxl+eSkuEaCoKtyY90Dl1Mnr5Vakg+jtzTbhmRTJu7e0rUh8zf/WQ1zj7TM
mOYtjgdvP7gKXuM0r+YPIhfzbrx4tOFkVOiJdVNisaGvSVjTFJNgI8p73PzlvhKVfsa/h5Mg2LVi
9PNoxGx5EnRZOrtr7zrwHtwwracD/ssa5GdBfD+6y/xEc6B41tOlCL2yTiML8kpEpe28afWcXzFx
kW7E3rmpAy3YUahkh55w78/UaBzkEclvMk/Uhyyo+6MdQ5I3jBLcXV7cjzMkhtDTEi8iEmKvQWWk
oVIf5mB5JBB2pKoIAvnqrCmu1f9l78yWGzfSbvtEcGQCiemW4DyI1CzVDUKWqjDPM57+LMp2t6vs
Lv99rvuiIzqiQiYJgonM/e29Ns3My5Gpwy4JLOqghjY7ENlsVg1cFQ8iT4rCCE2u0mS4CcbCfbeC
hJlu7dfxpYfm8hb0yBmIKpO4cSeHA3cbS21P9zF/NYlc3NYNc/+hogrP0NOHWCv1V4vO88CjMvw9
0i35ZDn8qBQ89TUSCXBhRgUM/UeqnI3hq+83ztvMNHblloWAvxwG7Rsj0xUb13orwwEnaTkcehWa
55QqkLXRz1Q7WLDktzVZiB38F+vkF7Z8hazp3Eist8hgQ7tz44QuWzW5qKZF89AAeDobg1mAmc2M
wwDD6AZwCj6hoDRvqWCQNzQYxS9VHsavfKPpZhw749AVc7rt8ry8SWaVvpdBa/nYVgN7H9XGfKnM
tkcoxhCZRaWEb1s6NipNS9ZB07AhaMYYnZypNm7dWVgA9vlJbNMRSiNTiyja54j5544hz7Gvjeh5
vO4AFgbEwVOZ9NGpDZPqATzecA8itdwbCdVAAKDdVybE8VPdW+2hNQtXWzH8j/ditmd9LbMQ76lw
/V1JadOmnUVALMx11nXVm9/MngoaMm3T8xjThstwd5cnZUZxt3+CfEPteBfi4f60BOXBTnfLw2SK
iTGxgdinuo8OCDMMyjzdXvm2i9xEgZay6Td1lNtrPRTjch6BJpe+2R1ENUTrVE2RZ+VquI0LpPww
caZtUXfGLanw6aWjFeodgFV/ywXxzyNBpGdcDdLr1ZAt+Z20yyIb4+0AfGxTqhjSb9YVySNUypRo
mOTXog3V2rWT8sPQcHHMTsZEZvSFsRqtUVEdXbcXWxLQZdo7Wbg98FE6jCe+zXqILUWA6+JWRhxm
iPNAF3R/ojrtUjJ7vdELPXjRHX7/M/Tg9YhrtV+IKRInC/70yW0Tl91xpt9OY9/xoGgmAGKFpC4p
BUNadWXKBo17pesCGk0YmmeeP7QIgaTA9mWBTAuMAvhoZ+SnrmL8ZRssNUyQQX+RedErJe+tCcOQ
xx7R95rKmt5BL43o75pTR4h4cbxtJrDDuK8wKsXJnmcJWfeq0L/EjCF27O0JF3OyfJB13NwF7JNu
iP4xHOxIJS66Kakem7xzGZ/b86lHbHsriw7bm5TDXRoVTEj59digt4fpA89uPHlk1GiRys1hrwVZ
v/Eb2d/02NX3eqpfcS9V9TTQjnTBAewvJ0XSyOCsfMuTrXy13K741Wlz+9uE6oB5pG3Y77vBBxOd
eAWeiNkkXVEDfTWHaWzMJQWoLcNT3qfnag3qp0ziYSGatH8rqdxJAWuBNfOsWSMihKf6ye9y8g42
aB7HzCLfM/Gpf8sV8bfG7atnJ8gta6WKIPvVCAJnk1ejf+qk7xx6J6e2ZcRVG7oOY/6E7p9J5/nG
hLJNb1ol3HPsZM0p4Yi26hyOhFWh0TzUEnOKVcL8P7VR5/u8e3ZQm8iAMCvHDqXhO2yMobstg8Y5
zpo7fSVokHbXvi0e1zT2BYd0aDUI86b1SjsGS0+CYQUdUYvz66JdUrEz+/6qFU5BHXVu3ER40liW
gH4mTjpJ0gGms7Fbho7cEwM5Ft3VwMBJwJb0/DhvCXSCtYiMNwAoxUkLclIRDPcXyEbGcWhdxTI4
6Reyk8IL/Px0/QIBvxhyM7cdbUV5tHTjSj9R8RSDhydsUoc5SOVANx5tp+1Xo60xFq8Kc6NZMYNZ
wuEroqg6tKCoWWqFUUKCE82tbQbqHZdy2i5kW87Lbujde2lissyrRl8L4mwPlBOGCv29VJfErwBP
6/3o3qZBbm9IDRfeIIyj49cDX3umBM5QRs7KGvduqyMSRFr1lSIsvaUEiNG631b2FjNP6TVpM3m5
PzWXElHpkkxltaXWQ9+OBgMVCpU1bxhmd974sraf2QvoDyOueoqBTMP+5mRa95oVjrn2k/LFrFJ7
pcXuLUmJJubziZZ9B6WHFAgNzIfiNqY3qay1nYUbm2QQY2ifh3Y1v0dlndG3GvnDXu/GpVnweJsY
y3FrKiTiODEvPnvTtYx4WHeQfGOcerUdL41qZv+BztXdGAGHfErunnI0gjNINnQRH/vNhuddDn6b
wjemx9Nai6S91YvUOdvSHnkq2NErGzSLCXqMQaCa/G1Xxj6uvMTVF7asZbIz00B63NlwoYoS32Wt
xtgEy1Owfe0bgFXI13dWXYeLYTaGnSUmcFYJBGuItxaJIRRVRsVzyEQ30TeJYFnBTMxmemSnmi9a
XQz3vUiDR5EU6aPS2QMqDJjKw7pTncukdQ9zYrFbCUx/hwiELxdJyMA7WvAEYwQPNrnrmX5B04r3
cYtlFXuSjDq2mG6xRUsPmq8GtZCNC4YLmALWS6NyjqS5EqIfTr03U9xw0BKNE0Pn6catGGy7yafm
V437MB/mVcDG/2XGNRAr6yGw0Ik6PboBLSH5lGqfJbb8EpFBZ26Upl7lYw9d2Jn1Iude302anS/6
gYRX1dFQXhrzWx1OjIK0W6dkQOrSf34l2tJ0X+F2Kdp82AhDo7eNzrORI8IhSmW2SuPgka/FWHfU
JRHecbulkbK50dLoTBjGODWmepUNetvYtyQ8yCIsk8RhtpqlXJhswFuRMW7Bb17CzadaFBeggZ+J
gE+QT3tMHOdwUvqTUUMs89CuMk9Y6MWo4ro3ayMwxQQFaS4m1AGVwbwhFjZHsfE6afrIIBeTZ0ax
ouub9hldNvFKKyduy+33pjX2Cnyj/wCK0tqWVCLuMQSIU5ilEaGrQZGRqHnMNSH6bWk766lpZw+w
golw0Q1k0NrgJgejuHaTeDqbgg8XO+kqmtuMc0JZtwxXca3+6dT6N0fDH7P81zYQTKz4oECnOpwP
vz8Yhj7jGPI80S7OGo512ggOmyAbq7TZJda9Enn1XrKXynlk0wb/8xf/gWLBqdSiikTXr2ge5Pcr
ovbPp1Kc8ThL5jLaybGo3+e4zo9llIbIuW5y9/OX+oFhcX0pQzr873r6/SubKsJZbo1hxkuVepWv
+I1MIAGJPX79+ev8pXvs+kKwGFwO/TBxLet6wf900iZrMuHstYNdVzKHhyGjdlY3IhHlUXup6gRS
R++GuAwnlb2V12owVpUgPGt+eD1c41PKVz9/S3/9ipnpACahAukKrrJ/OPt3oqUBhFMG4XXiLyKr
p40RX1GmimybXApaQd5ph+R7Bsf/W9PT//Sjf5rHkRmBgvyf53HIiu1b/kMu5vNv/hjICfULoy4L
Z4ItBNMq498DOWZ1ghivAKksBWsu3+i/czGCYhl4NxZULcUv+l+SklIkjBXsZpBzALcs9V91Calr
YdGfY8QAmChS41dLxtm5YtF+YLVcuy6oIpjCs43vRzLCZoDCOV43PbOykmlrQ4fNMSAEIQ2nTHFO
gU7NW8qI9aPxcWSjnmTkCsG9VuMunCu8B2y7rfe51skjMHBTmPPK6VjgNkqfo1lVx6KZxUdsBCMB
wy4Zu4UgGjwt8Yv2xiZCfX/Es2+TLancvt9jDqyHE7UV+SoE8sDpHX8MwreVnEqWCU92frvAAXIU
3VTSH1Q6AWP5fNaXzMy/9J0OwRMny071I8fBidDxV0g8DMUnwLRr1+EHu0J5wmqhrDA6pYwZd2xy
7a1Wd8R3iyxmpB3l421faRudEd2y0N3nIR8N+mfSFiNdUFzfFW7Z59FsSg/TI05eWKuhK5ECrpZV
KbG80PPF/Cml6WEB7MZkH5mzVLDJqRseWj4z+gXfPFdZzJ28RHpk7lU8N5emHGLrMEjbfOeKTIek
cWO/fpitct5BRm00dbDrYExWcS0XpRqssdzUThmmK33Uh1OB1Izqf/XwSCnyNYbr62BlUGHYGtuY
Ew7AHWztZd/ZB8QnOJCzJxsSVghQYdLFOHfcoAZFuZMZ5vOePb9LsTPoAgnV6JMFYtslw0me6r2h
y7umAbOMXVAbP9DWy/ibi2v02+QLTjw3et6YGXBTPJhrq42u0BZwIfZLOQDQ5Mzr9seBHcHewr7M
haoTP8Qn18W7CC+VsarT5FbKol6JiPCBHybDuZmwT18r97gtMZMtp5LsKbxmuXfipFgFBCbXcxQl
m6QIzzIqx7vW6phn+FqqLyOX84CXVm2wd5zWVuR1udqeHjv+FpUIF0pqTOYuG0W9ZovdvBUUTb3r
bSUNHvCNhferuopLju9geWzjmglF48p9Y2A5VkaQsp/BartVefcljFXfenOhzIvGFTTZm5TBl6BW
4hDEKlsT/NI2vaEIDvFyJ6S9ckO4crzNi1ZevYNOfFYSOH9WOWRsE10kh6tnH+sN8uQSJFm+6wdh
3kTU2eJabFN1hEsz73O22BhOBIeuLnzjPZJHEsxmuzRgEE2NwbJT1hFSIWDoMfG/hHXorkla9xts
YGrFsD3fd9IuH+Hl3Ji5bd5e7+wzIqdY2sIgZFTJ0xxjpQkjKpEdozQ5TuOU4wqU4lshJ3EuzCR4
CcoI0milgNOSUN42KRPGKbKCTRz3yQZSob/ABk8d9QALqLRq9z5QGpoqaPSjk9hPsy7OuRET4cKc
fUzm3mSnUWlb2nSHZ7MqrvnnZByw6hv6a2ZO6DwdGGuezakw7iwAqCsJovabRr175rVcjXUyx+2u
a9N3aGAuGTdkvaXGkNldJL2l7kuaIRhA2X3xrpwpeMDsGwjE89r8FfcqFRpEs/hvlNoOTQ6WrlFS
m9n16W4QmNoTyus9h17XFXjkcW3kgbMdTaa0Q0m8dtFZ2NxIPEtu9K6NDtINuwfOmDiJuD4PzVjd
cltj+NanoztQQ28mvrvV7LBk0mVU9t6pNcC0rkqdD+rcwoubOtG294v8w46Eu0wFgOlFCWnEWjHf
pgxFyJ1vxXdtVjs7ko7jMuHuvpdaUWacAicd+cDwvaHFOyViOPqjSZrKtiualiHFLRBYjC9FGlCp
HnaEJwep4iWoUPMVO4S7NOjHvitGnOfKrodnTLTsP424OOlpmUCxs8d3bczJdOhG+y3AmMnBoZpX
RRo2cJN040UnvHSeZeSe+9GZL1NuFmuZkp/UMeIdqKIW95z15gRBqU6qdVE0waopKvGGhaBeqrEr
7mJFPpv4RkjcMe60heJA9A13ntjmfW6/GrSpaMuZW2tFIwh143Q1UoQRhMMyZ0C3cyi+WNhOb530
ag48fpEGpzypP4JpKw/OYIb7wq3LSyUx6LUAC7mybjh9jaa6vTdJtMReBQ5h2YgpBSck8Sv7I3Rv
KTlfzfU0dR6coa9ZRuKI7bK7MEy9OBEBij3NqOojuPLhNgV1gXDknipiYxHZ6Sj0d4alJadQyGqJ
TzH+kja9/hA3aXli3E2UbpAN2hiYgDvljthWHdS6YvQj1BhfDV4fRuJc92XynKHbPAdOXl+wb/pP
ZeJHh26EnhwyrXiUtZpWoSjizYSda+VPbYXQmEOeVnxaRBmOwe0uT+eenJTdPdLhgPgdqSZfaohC
nmWqYlWJUFwqJiDGynb8Yp8z66YpPRmmA1P1LKGIVepw55XBdWyHFzXiwzR7QmKEoji5k3Oa9zKS
1rvOf1/zCj+PLiBMB9xtwn2eZpNkkpp50Du5AJLVBE20Rti0jjaTvgffphEQX0mNtRDUQaQYi4/H
rirqNeMDGM6fO77/bY7/aXOswxv+2eb45uuv9VuTfL87/u2Pft8du+YvhoTMiSONfSgbXf57f9jV
rhtnkz2z5RACv8a//7U5Nn5hz6xjSLOZrTrflZGI/2a+SiDxh80w8iZ7TYUBi025yRv7/tSHS0ET
kx/2RyOb3T48zUmt69xFhqriKT9SDKAmZg5wYUOkOuz0iyRKhgfTqa1dM7f+fZo5/rzIefvXUjXr
jMhmHUfwVMR8YczhZEjZTulGTSoNw8uLarKMJgu7ipe97nZrt3WiG310SDeSmyUh0s/Xss2w8Yjk
GTdtkJkesK9qLXonuySJyC/tMHR3bm7hlsJNlDwRQR72V8B2txihG78wyqAcQoQaTDencO/S0Mnu
ar1lvJXMu4ZmClIDNu6aypzvhEzrO/Qpf42AaJ1nvx1X2mC0+6RkVzhSOeH1lhxXKlRoGBEjt4eO
RN8bpT/VFluNj+o+Q/+qeIpfwM6Gz1WWdDhzirhcGkGvr93QZvdnVuGdOVrxqheq57cq8vFYBwNP
+ap5RGmBqMUGlNygYkfpCaOcH/K2S3D4jL8m40gexOgTFgGtj45VlMcJQRuz+UIpCVuAiu/wMU3i
7MYZ+nCtteG8rzNO+ri2DHomese+wsaIDcVUbV10t6HzLA3OuNLjNRH8hKQ5nowGv+RWDAXbiTDv
jrkmKRmWmeUs8J1M96yM3ToBhue1yMVnhzjNdkKUONmVGI4siNMWYcF4YxKOB8uV7b3l6CldU+iQ
q1wvSR/Woe7sMpakE6Aysa6krS0xsOS3WiuM+3ZS7SvUhPTbhAD1oPddtLQ4AJ2zxtRujMiGGy/a
F64VRYmIAi5LrpO9GHXUr9EO82XOWs0MOYGQKWDcaEY9flS0z50RsIEFju3ouUYf4bXjxrm6l1z3
naB0V3tVLQmmarNB38VIvmil2F3c5k0vEsg4FaApP5sXmSiw5ANoJUak3nq9dw6ftHAsoOWNqmXg
dbnAk63P1F00wbgepeaOq57N7xFHkdqmQelseYSmX+M8iC84H3PuqWA+J+jq5SI2fe2dTImTLfyg
ke6iGizCq8hC3SGPLJv1Kwz3EefKBbUV8fLKW3shziGe6zEej5abiFWomu4U2aXJ/Lys+tuaGsRX
TJO6iRxZjocS/9uDyxDk7DDr59gUbPrezi8RhQR3DNz0VWIaLVJ6P+O7ljK3MdtVkFpCOkGWVtPa
GFHJNQ6LiDatHUEZn9mjrHfmxMN5QWoa3ZQdAKdchPTsiWWkZF/D+DYPKrGCrGKuIq0UJzuUqKlM
ckuP7ZazQnitzlmQBec6VPrSqizjC925SMP8tsfnxg9tlGmnm+4tKzEoYcxTysNiGW7ZX2b7bu4Z
tmca9B2v1yqzX8OtEtRkAFMhSphT1KWh3T/ZMmdQZFuFX3qqqnxWkojpxpwVH6kU4rpHzcaTMdsZ
T/nEjBIaT3rtKegbKtJjabo+kkEwLo1IxoUHmLLS1yPWcUy4Tjne6qmQz3Xj552Ht78uq3VqFaYY
T5LU3ognwggyZLU1O5Mgc71gmLDaMg/sGnHvEzqYrMfAzsr2rqV3rScJDwQ838+lDj7Bax3C5+VS
9Xoy3NfxGDjvKuC8mAO6SMVgPmYg9Sp75ZSkw9Za17Xxx4TMIXHE8RXVPLhQfv63D/infYD6rHP9
zyLZOUnfMJ1+vw/47Y/+2AeoX1CmUDB0lN0rbY8H77/2AdfHPYhyEyaZDpaZf/rDaGVf/wWZ9lpj
xv7gD9OV8YslrwUQnOeuniugMj+YrH5mujLNHxQyCRub2k58V7wDifr8gxRc94mTj5as9qqlB9Eg
RdvCp1obWevcmiFO8Z3p0gy0oJ5lNldJDcHyMWxNkCi2pSNvjFpdzsRyMjfyNxqmpvqB82V6cAjp
x5eWwcUX+E32q0nj5D6UAfSRIdaX7hUuW6FrZHsaDZO1Rb/9su3j/BiXlVa85mFZnPqpKwFiTpLE
0Nx7wUyj6ZpO39p97aOJbDC6HE1LbTVZL/0wds5lgsJDi0wUHuMrj2tlWCwUHmXcTvTWt1r40tVp
k+FzKBJaP9EGrGNrirAN1lqaCXiZFDOE4wIyimPgwA0RL+21U6VzeQMNio8bUj5kg5OagFxumaHw
1FmRaBRaBpON+gewxrrv6iZaBCLQjUNXImMTP+V6Mg+bsm4g22+6gskVK7H0JNRW8T4MlF3OqyQE
ks5EDRGJEp0cazOp746U6LSwutyAY+foxIBGBsMwTUNnxoiw5GGiZjAvfUDOFXKXHrJok0Yq5vhj
9qepMXmGM0Y2me8UHJhsnT3JRk9Gv76B66ftBDHiC4Rif8EMEu9Yr+BeNGFOGafWbwLi5PeJZnXA
txqQIDSxD7cyhQNhudeK8zJOVohbqTclUwjQrqnWbN6SI2d3Y1M0KiMh23abJO8xUlR5YS3SPu12
Tj96uNOSdZblxdLARX82dZfkf5iOS4uFjhOZaSxiKyi2YB78W7xd2bOfawx0E7yoi1nry3MaW49k
zYJb2rSbC6ky+5azeP8awpXDRCMZE5XheMv9UKwn6t6fgAX6F2zdE8f3UgPF3IG28G3dX5Lvsm9c
N/GfwnI0tmNoaZS6wzBZNDVWsN6ujaNPHS88I3rXlhLtbnoqr8FY20+tx8qS+T3KICwJslbB6GFl
M0YPGc8evWKa511e6xYN6mR8ybnn7W7A07AZ0iR4MiA7HtwZ4WMhS3N4IHDUTAuHju542fH8/yYH
ZfEwsWee8wRocgjBBR1d2DbxNc72rh7Mh5ji1CbulIEqNdpHiZmQeXc0pzgP664/d0GgH+Q4Flul
3A6/GAyGRZc29W2YWvlTTdxq0/t2+eugh8+yqnuvTR1nzzed4ZAnbD41pXOap3S89a0m3BPUrB8C
GIEvnTFn5IGHUX+Pi1ocNJpz40VVGfZ+SEd3reLya+9W/hZbarVCggMERybt3k2c7gX3Vfo8JXP0
bAxtdJXlneS5whCPpMwvDIt1vRE252kywe06KpGKCxRMWoPTDVLfdM7d3NwPI3FLJmUJajZ/q50l
0EKy83OMNd4S0SUH/bwftZKIRhEkBncxBtLQdMZ0EbVas4SXMa2KoSu9wWePzXVpEYbSK61DeOy9
BzCjLuWtk6k/KVjC51arH6O5vo9Lzf4YTcYMC8IkbCDNgdOep2NBf7DrWB0ytutH0SqIOnHjL+0o
2LmqsU/TUFf8NLrmfkZbW5q1KN6tji1JOczFhTDK/Gs1MFrHqcSu0M2GEhk1UI8UXhGDq4j0Xl2e
ZAlnNzgpXXavLYm/HPmK8XBGnDqRZBPiEQAfRVRvDdT6rymgD6/pq6PeAVAyrWFchn2HMEVF+NbQ
bJ1cHIai42e/iSKgSDC91eGMJCoUN9CGtXVdSC0koecQLImbK5ajle4q7UZ50zcRTGuwWoIEcjZQ
KqOzjbwrBgUgOQkG475vfedXSONY47uoA+b9WfdDh/l0h0XcQTal7q8z6Wcj60HahcwF6xyq3HgJ
IJmRjnRCiEgD7hIbJ9QDHPLmxg7cbloEnTEsKVm41mVH4Q6yKpVfJRPUoyZ10h8R1g0Xm6HXivEd
YER+Jwdr2lGERlyH7bsXxH4DH7V0N22lxqPWXsmcWCTfVVGb3wpNfURlpR+l3TcIcBUbxtSNV1WN
Lg9MKTkhpDon10iSI/oSlsJ4fg8FzO1KpMVCjeNjIep7to7Cc2QdYni54tax/68jSbpIYLG6rWRd
rDRLR9xTcEy3gQZPI+kD4qiRv6zzWj7jkFabmJPRmt/7ezznzl2lNwMZlLR4CGzJCkIv9n6Ik2xV
176ZnjCcBp7Z5D3DPhFsNQoIsSVnOPIUk4Zb7txsmQt3uER4pT+qsSGIqkNdZ9ujnKfA8tWedzgt
dURdrzBLE0NJYmaXzNdgW1A4vpOcxDyBRXJJujg6argw8T3nhFC6sVsqDL+vCJzhMnWIePR28qVt
5K9xBdGEiMl8hKMUcHxohvCinCpjwFBgCMlC3ZuMsfkmOQqvOjl19zFK7Ar7IfD1wEnWygHZg9Tg
32MzaW4sYbebwTUq3gXqfR/EhsSt6qKVKT2DPFSH2m7oDhjBQ6qXgGUR7PlSgfNcB2ApP+CqyRVe
KL5Xx/lC7O5rjUVqZ2g87oWdJMvK5P9hqXAXE5PLbR+1YifiFIZ/RJhWbyN5RCiP393YIXuWhtoG
8iwKbeOnt3Gb4sPDcr4u27iC5xYAO6lSd2vg4lvbIzsvjSKWTaKH/SECOc/vaCwrnNGathQToNOx
LPqVQcbvvTWHCCRXSk0gjqBuCq3t0BvkcMwTNezlNlfE8zhs6utCmu+VKG+7zmHrgI7gMXHbsERr
TAe1F4ncswhDK4IvP7PDSNHRE1Hc2GV9a19pMA2d00PGABNtcynC/M7RaHPGmx+scwaRCwijNARF
ub5g2rZv5jRY+yo9GZmm3bkNJtfU6twtlthgiTn4Fv7ohfRquG4p9V7McDk8K50AMXdyidCUbhoO
7ssW3vxSBYVDULeTm7w3wCpotnGmPo8UrqvZD5Daoy0J44IEmvyKywfCLWj8RUR2Ctp8afIgS4A+
5EZ3O+jSfY+yqVrZGrcf3r2tNfY5PiMmFMDkwwXZRIJYbtntxqx2t5zVNdpDZmefEZtNI/ML9Z2P
/ztL/Z8CwAYBgp9rqv3bx/cnqd/+5A+/gUQ2BTtu8IChQ0j9icOJk+VfRyelc3SimY8TiDI5eEmE
1z+OTyb/ZFoOh3ssCZ/y6n9xfCIj84OmauFY4WU4I1Ksg3PqB3dQ2Crupro0Trbf2E8T6G8mTxL6
nTmn19BiVlXk84s9xqJKLgpZwUmawTcNFu7lTm+qo+mLTn+hhze5Key0JusKigrQYVkhwXQMLJ6M
XvUvbZLRUx5MaDMldU6e2ztIiywn5P+tMO833TDJu85oODv1fn+ea9cn56fl11nqXNuAMPFmriMQ
RVs2JqTo64Twq11O7cZyeYuLMkQcJMFKO8FSY+29qGmyrXU4kh/ZYiWauyWVquLXmN0Rq+SUJB8V
1slzFJh9hoU+G8++z8xqQU8on52AGCkLOnITe1dMtWJMLTuG9+ge/KvRcK7Y0zk2EdYwq+uTOAft
lWXTSPiFN0grDGhtcGZVlhm3ugNl2CWFeDfHSX+uUqxoMTSMJf06DEr8pug38VDb28xN88qLFYvU
lu4Bgj9OlzC9UTU0wpOR6I9tWbb2XJIoEUVbbX1pRt0m83XYLRssZZwL7ZqCMrGkM7bOhZfAn75h
753l0mOcpu1UI4uOwWNQQSaLLeXkebKKfstpN2WqGuOuT+hGqfGlYPMzI78fb5KqVy71qWlUu7jo
4BitkZCcYNEZZIl4QgOB9Jk5TxqJzkLySDeb1sBBwbjVbo8NWjAsboI4drEVzSD9g14DMFlWqumv
N449b+Eum0QbxnjAYJlZQ9rv27brSnZuUxa3BizSpiE4mC2SQR8a+RJgDtHnV4SqKa8/2qFq4bGb
lOKm/u3/Frz/y4JHB9BV0fnP4tFz1LxTGxt9Bz34/a9+X/Mc6xdHoABRcYgnkJ56lpjf1SNX/8VB
ZUe9UYCGr0LRv5dA1CPH0GkW4190AAe8jd+XQFZHKMbgq0xLYf+jDPO/UZCuC9y/ixqUQ3eUTXuU
zl3KKQP2+PdDJV0KXDRmaB0+21aA/+FnlhSKzROnOu+zNvxPF+hvzKB/94L0kgKr57zoWJ+db3/2
LvKpS73MzAOzZWcpe6rZZpcmdyt1qm0wNfLm56/HA+ovHxAfONcLYDNtFD8wHRgUzQ32N2xIRWi9
0VInb9DB5UNj9v/UHPi9CfLzWvJV812zgRS2+HFAV9MWFnSJVIckG6iysemcNtuZimei7nRActR7
smm3uGFjP/6D9fRvPiV3ksnd4ODjsz97Bv90Vaka6yeh1erQ6LHa5U7JPAkhnQAVutI/FcPJ70XH
zw/KHSjRwSz8rrS2fX/TjAUinD1GisO8xQux4+TMOMSCVri+tcmaY4Mpwz3wVY6OcK765kVJjBRL
EHyaJ/Tc/YeiyL9+fMqpHcvCDUsNhLqCRf5siGWw4GMX8hUeCMXHdRHiN4LE4+b/87WuajBiMFM5
W/1wQ3EwEWmIAZf4+0C6TWkQp9tsBPGkl68/v3ev1/H7HyfmS0Rlk1EzPJK/JGpbog5W0akDI91v
jc5Qo9Mz7TeHwH8M7v7dtWMRIgbMi7FK/fBlij5WdquninxAA8rP6dGxHAs8kJwTDLw//0SfIPMf
P5Kho/ggjXMJf9SrHUY81CNI4wB9m6OrASPsIH2tQVesm/LVqRLzTVkTP9Jri+OEC5C2FN/Y/cPb
+OsdbNFmKT5dquK6k/z+hvF1ia+UFMhhdFqdBGAucUb5rnMsiUN5oiJTtkoS/SpizB0G5s8fr1k2
IL3+uefy776B66YYQzffNK6C799MkroWhQUlP97eH++EgJ/w2eanSoxAP//gf/dSFNuxcbZ5tOg/
3lFj6dQQ5CrjEJlc3t/q7hGoWOodi2/i5y/2/VLP8o3/hQJPV/Fksf96+5ZhW6TM2rW9T7fcTHSz
Ll9zIyXDPTjjpc8nVoefv6L8fgm+vqQNWRB/hMXdfKX5fH8pS+KkhGNtdy98enjZ26FVNYijdxbs
iTssfHyvhjmPl9CJ9QfoItiAgYgdbBLcwxLUSbWdr32anytIq4izcwPotPb5oQZHIZLFP10kQgjf
/cpNHvzARG2eGVTBGtewwvfvmf1prMaM/EuTimwtZlovisjSyHA3SUewmj11AGEuruGh4VSYrBUD
Juu2rpl5rKCc8B5Ro1h7fTNoPziqtx+jzqSHRMzM70qvNFZeAd0bjq8c6DmTARNxKFrjHanrekuL
aPtRM8va2TjyamRo3dgNely9tr1dMAlSxh4m2YDsQGjkQlicLlboTu4T528t9kLXr+RWMqgIiIqH
9bDM3BCSWopfkXqmLjLgi+QVr+FwpRGfOTNUnPCwT5BTQkos5U0TFtwhpZLl6/9j70ya28bSrP1X
Or49MjBcTIvecKYoURJNUZY2CKVlYwYu5gv8+u8B7Yy2VV3pzn2tKqMyJYogiPsO5zxnLN122mrB
5Dt4vSxSvRGW1KuxNkiUS7OofU8Tsl5dWZjyJjfi8WQgE3nQzBYXKXSAMH41Rp+PzJ0sJ8XICgvp
ck1bL9rUeUtjk7v9GjY3Av56bww5n9BEx77R8Jhf5BSYu75yq1PtYIqxBxdBZxwKhDFYHeE9gc3J
l8bI/BJNHG2O8rxbEaTa0lKCKxrEwQX7T7wNLKt5r5sWxWaJBbadTK6PD+gPCXI4XcyeqALpCz4n
in3/YqAbeU9zANwoSlsEgE1gMGEda//SQQ0jfCoAz+wHdDgA9kfjPLVcN9HpDHGvp1zBSc1OzMmI
QcxBtu5AmeAFHZE/D4BSYKIR3TJO7k00FyZagnMtRNF8SzILwYfl6Kh1pmu4Lu0iI08XCHmEAFO3
31wn5WqOSYJ6ti+9kS2PHrjgIOfnpQbhp9k2oidtF0U3fwyBGvP0krH8u0OaRMYdHI4ArCbPOEZa
TnjfaLOdXAalR0qfOwrOGxjCTIqNwuJe7sG7XBodIO3WazsinnF7P0jD4yxCeE+QIugVio62YF+7
lFY43U1uhhrSiMlh7MvKfnOiDt9dg1acwfxo1J9CazJ30zQQT2iGjngt+r44e1M83mVVn62qRpWY
PbXM8PAH6vVNjMJ1HyJJ57dkSgHqncpupTeBc86yKcYp63h0iLBRxiN2GP2Qi6iUC6iSQF3txpqV
mWxcimk8p4BW14CdpLxJsThTGTkppCS9KR5b2TDYS4Iu/1qS0PfNE+Rg2kAfjr5jIwQcFXCKJe2v
BLgKYHY96BInKg5E+dnJ0rrZNPbofFGTa6wa6AVYF3TiDDBCuQMuWBmvUD2wFSq78ugnvTEsi6mJ
XkML0bJb0k4DyoIgXIzBAe+tC4K/GZwXGUMTQgcyvTrhUN5Ygt0jawUxvQK7Tte2bU5LvMl8jF5g
98QRDMUrAlG3XRX9nEip1+52LkZRDSu8p6u6zjXm7AjLcDsgI4eWPj+YgkVR6sGpS3EfF2kl9wlh
vJvR7savQVgO60iLtcfRL/PPcdqD6BmJW4AsxUSigrfqpvWb20Jj8mIEswE0qCXmRWOTY1BOak87
ChXpPP6tAMJhCqDRWDluZqG9TSvMK+jiHdcLy/mTl8Mtla63Y/nPjpVMKJTxQcAL4VwKGH+H0d4r
SS0CKx3Npj1tbeZl9yRT7HLLvmg2xEtggI30LySxlJ/9LIaD6Rtq02jAleEf6zj52vyRU2lip8Xj
/dYRqOJlqPOJ4s1KbksoPw9628kH9lbc1BpBvO3bNTheMxO+Eg0GPrUmPcBMDvBIKbBNS8Fu4mnb
voe1zgOpnHwWKsSZsshqe/9Su50K116nbH0978RRALDmhhfEunNamqD7XwJD4IRQlbZ0x6xmG+5z
HnudHcQL1lPl4XsUKKI22WzTuOURxNOYwkyWPG0VfVTTsKdYOf1knHsp+Op3jIJ2Qgl2R7aRyhcp
uW2XJfp0oMVZkb2YuLKp5yJ26oZV4i5h39HI/NVOIk9+G2UvFg3zkmCduS2M9EQMX3NvIMbOTjX7
ma2Sv0f93+yycoSPV6gQfypJs9GfAFDeEklUiy3ikIHSyOPjM3khBKnipyytnWdG3rGvE5gJWZyu
o2HApgzmGSBvIZ9YwuUunAAxPPV2nZ9AbXwjM+CzMoVxn86kXZ6rbob/u+7WopPmO4Lf8B3jxvAp
7Fw+Ob7xrJNIiPcXInSJH0HTnI6LKmvcG5hODUz2IZM5uj2e48sUYNqwg/KlH0RVjncVw6KTM6kY
oBuSRJgyfArM+5kngL6H2b8mPSG7U3Ut7ieWwvcot7pTHnvVko1e80X0WrYu28n6s/Sd/tDivgE+
Gpixs2g86OgpponF0E2YV/Mq43GBuRTsrSduiBL4M5Da8GloQ8wrXaffQai0X9PBwahC0pvPWTlT
3yrUiUcf6MRdrWzrRgNY4yyiPmzezJjlZu5a/honb3cwHF0LFoJFeb01eORtNIpZWFmEIrEyYxqv
NlFWWGcnlXIH7Hf6JFGQ3+pjB3Ob5Rss/HB4gXRZdWu9aUR8QwqpspdeqYPC9wK2PUdH6YPcYkho
dnS52m3iTuWTHuPqAmLe4fIyNVdPdx03z5FRmfxm9FVz10nZbwlMGA9F0uTZSvpR0DDUpb0gS7ja
srGGmSypLDQyI93+MTR7UlYLMACS+zKrX1LV4tEfMxsTh8lj1NJHwNwEohTDysyhuZMpWZp3rYsK
fDEyMvbWXuZC/uXp+7U0SSnbQBCYQJyFYi9EBbYoc6Zd07nxqcmN6olNWXOBPSDWvcJJMDF/XaSu
g00NjKKxUPhYVpYkfGQJZyh61/OWc6jVSQoMUJtmK8GleuhBUm9R8bn10gYxfk9QqHrS60G7s+PW
CjHKYVj2kPq4CFMLe4MY3h6WpRlD++24d7+BpFPP0rPaL6QZuO+DA0Vso0unA7yQGdipkzJD/hoQ
U/0N6lgVr+poGrud28pvdqTCB4KWLU452M03s0WlBE1ZVKtIxdW4wH0B1InT+V7LhmRtQgppV35I
zR5OsycGRKDL2r8TrXdIOxZ6mnD7z5Ezlt3SDafkXseRpcOEKTLUAxnIgwKI5GOkWXxqGQMkqAuY
J1R3UREYCvG9g/2PkO53Qro5i/2nbmzmy/7gxs4A2//+f3Ns7e4tl3jL66+/ZLF9/8kf81BXRwBH
RT6nsJm0pz9moa5Jai0OeMolGrjvY9K//Kbo8HVEcwBgZz0+U4OfZ6EOA0wQToyjsIjq1j+Zhf46
brEFvmV+ESPfeb3EJO/DUEBojoJxxSg+nQ2X1oQVynTCy08X5X+Zf/7agf94EZ/1lw3fgv+ZVf4/
Terasifo0/fIEk2RFwDCnFaR27tLMEDt+u9fijXZT+Oj7y/FlBXJsWAcaVsfXqrMkfYm1L47xbZ7
EXPuHUwTlrgxG6qyMG53ORkFWzXZYkEmTPmbl/+Xywnhmj+CaSRjJcv42Itzfnr24Jics8VwNnP3
2YNZ8vfv8GPrzPicaSvjW1pnBOofW2da4LHTA6Oi3BjOHEsX3I3lsmMcgU+1+vr3L0ad/PGCwuRm
5I4VhJMXc/Q8Vfrps0OlBhAFT90O7lZ1A3LLkEs4UflNaqNqznrxJIIBDYQIq5bYUQuGPxWAjxgw
T2t6WCwI1K4Mg/1FlGBO7QbXz+mpkFehZM/CkkrPTzi9KkPOLjZ/UePO2IOft/40k2GLsLmFujO3
QnWrm5ex8Ul8H30SMIndsY5R1eFzi1LqTn1UlxEn7i0GxiFcMJJDwgH3Mz87oEie49HloM1rcFFh
ad/bHCMnZ+b/oh4keTMEE9H1hUHAKUUw2CAorrqNNLBDCYcy+w6ePWDOPP8m3OyELPELxt3HtoZ1
MQgvv5G6eg3RevASibPG7EQoHJGEq1ROHLMV6bZ1gfSxSYav1HNgLpPonsGGhuMV9yyCj26NtcE5
KsJrIBQ5wQ37vYuroQhMopgTt3Hn9KT+q+Vo/lmxoVmNRpKAyavCc+sQI9d5+DGoJFCThqA8hqDf
wWUL1omuojsEmtSqEHUDj+A8G54eIshaa4mKHsbQhxmXkEEWU5efK5cA0Ih52tL0YvdW6klCSKM0
MAgXlGPOkyhc7TlK+/q+KA1+j6eUeS6NFCdyHXc7NupYUeq6RdpQ2dEhyKv6DoC0vTaLCvnkQOQT
uvHkoSrLcZkMhbFGNmtuOMz1iyhTjzSeSsGjj83upYt1EuSW+mjcapMbnuMIg2IR07wGMHtWUeXM
mLvY8PeTVge3KLPqR9S99UNeN7eBP1ovwG7asyCeZgcJ3rgzlOXs8oJ7AZ56vOnaQm0J7n6JsJCO
2IeIEUlcS+1EE/uPuhMmW82S9R0c3fKhy1AVNd14B+FOVktfZvqmHpgalY6NdhGyGpMmZcfb2hfd
ATBPuqBkAY/sNrCzrRLfROsaILFCmFopmi/HflY91Ns8mHfuw6Mc0ye82RhwGAlsBdk3BxS76SJm
n0AzGQ6PWjAYW9OK9Z2hy2w3ki2yZ0hbHUZ6SzJqQ7u8z0fODe5oYAaMUEL90Qqq8a2BLbTM+NLc
ojTSDm3omFtL+aD5wawWlMZFuoGS5KJxrng1NIc0kj7wOcokRT6gjEb0iF7wQiJuAaE49LdhEAwH
hZ126c7gYAdi4xZPSsB3P9cWpgASK4IOi42dYqx0suFmMiPjVrG12gSJ419KAnow4MQFvWr0ZgXW
s29MJOW1rX6K1ajvzN56JR7yVvOy8FMK1XeBNYrvdjzdtILqCNlMvZgEWW7B0KN48gzivabkTmsq
IkuqIFsV1fQehx5ZipFOd+IFYb8PtBDjsaY/kvCyaVUZ0hdBXSt9OWynlF8bBk71VBuam/N4GrSV
rOpy00GreqMmJuErks66UZtKhtbZtqW/LIwUyGKB1O6h06T1xnPb28f5YJEIFOHZmY0rUUS0w8IW
cjoGGR0WKShyfCoNL7vlgTTtDYUiFCPMS10iYzR9T2OQh2QokwFhD3pEyHexjTgASG7ECL8IQwR5
WW4Uxyb39llvPqU5yD0zMMjwgE4kmAogttSCFaM67y4M0q+B8gmOr5q125nirdOFRBth9fe0srm/
sDO+ezwSnPt4xK/jO0a2d3Kz3lkePpNymIbPsHgtTOU1r6xDtBrhlvMFQsGqZqqAlj0bQ6Vj+JzE
ozUlDpwhGBZGlic0HXZmbRGotmsH/BPfE0e9I57Q7tOqYGINoDwFTnWxI5vQNB94Ga6nbE6FVQJ1
BE8PtqUIUCaX4GkrHiqY1VOP98rTdgBanGWFvNA1LEx6vc/nXgV2QsSF555RUKPKIhdpXZtiJLBn
jHfwwAkEcfxoB2yTvl91NotL2753YiPdRVoYvnr2Og/jcZuNEZe/j9STwZNrBVjWw8I2ZmfLQ81m
6wZsPlRm5idROWtnyPPnFnzqqwL2fnRqZ3puCmtFsDjRpYms62NnyJaUq4Q7b3STnUgRgJIaq604
PL8VaWNiua+xF4SoOzkfh32PLnDhV+DXnENr5IhRVmbWdN/riv8U+b8p8kEIO5Rx/17wcInrMC7i
t5/r+x8/9Fd9b/9hCoffM9d+QFtmeNGPGt/D++K6M7iIbcccm0yB/ZdbhoRm2xaYtubdDaqDnyRf
zh/8NsuDPkuUoonK/p/U+NzkH4s4Xh5tGb+Sv2LWkf1axOGe50E7hsbOY5SNEImR9rJGbUGi71jd
xgOAyyJ4HQvPRruM9/5J7+CuCp1NRMx+/2iVJPr5dW8RLxgYwboGrPwQjaE8YGjNzmUxIqNmq7uv
gvYcsNFjBd5Vb9hE05pGmQv8hCWhuJgtVlSZDzwGe1Or323C2w5lFPq3ArLBW6FjW1kyUbffLIlx
gVZEsHFxSu0rsSWQcDlB1VffpWtKbmLY3Ef65nVNjKkXquQAtFJ6W6cPijOMWNgfEIAJEutaE9yL
GZXaWRO2bBcT2rO19BgpunzRFk0eV2LlMl48GrXKVnUaea9Zmnkma5je47KUoP0MNYQYfYyO6bSD
FxPGEMBzb8BVglVULIIm/VPkU3EIB3YrtjcJBPIi/Qwrs1jbRiBWGmqYZRZYw8U0k/GUk+MVoszq
4i29iXxAPq+7WxVEYg+6VXtpG/hmHflDT5HOGDaNEe5SsrCmubCThVviOgoo/AQgj2CaJMCDHPjk
JC159rbmPTliU7XRUDOc68rjWS8FvlCOYPkiQuFhxmSbw8N8vsqpwbWI4N+e/dRGIDuaA9E/ccsI
MyPuiF2FlTFHraGeHBvLQpHPqJIZrcU8Il97ds8E1ot8RrJaXVFFXDe5Rp0x173+I+NKPlfSDJmn
ViBwQcpHOT9jW2NKfVkoort8HBlLu82DSwJvPV5eSfxtL6j7syhkDxkS8XfxgB91y6INWB51Gqbk
2qOV4NYUxhmGOG+DtJ54S45SN20xHVl7C+fXm1QZqxWmK+wSsAVPB7+YFx1jbpQHWhOWY4mYeEPu
fFHMikA54qWmLLqB4c8fMOAjCNdumHB18z6QLzhMOADDgOgfti3gW1aeIjl65bmlYx6DHrjepmkD
Pdy3smeRFJZJ+54kJcJ7fCMT4vr510YlB9w2SxLG2kiLe1JxHU3nX7DD5dczteOfvYkwhAWLNK5g
PSj+n6lyLWKkcrFXTPzZ/yFCfnHI+AFaL3kTQWfqDyD5nNvrKxKrzAIJBDMLzgzazqLCnhlTdofB
ZahTtlKoFtgSicEEsFrXhnjTsWB5S0GRe3B0FtgVCRuEcduq3oVxYovHMOn8dWrNwRkxNKhmHTid
ZQHaiPn9oZXxtsacHWGEz+iZ2OdRu1z/SijJXbhj1BcXBM1Qti5s6XCXaWwijn5Ngi5K/QbXWOMM
fM7wnavpUzuQ1rops/kjNfX5+nhz8PaxZVWC64IV/lgTuAxVOsYh4/khC2AylWLwQho3xHWt7Q4Z
TyjyeuudyHVj3MSVzL5NE0iKReJo8z1lmLgeQlvz8m3Z9QP7cYPgePKSU7WcM5OGVeubzC0nZzjp
12V+MsoXizvNwk3fGWR1R0XOQS1I4W29bllK2xsXtqlVhLmwSF0zpA0ttEENaTMM9A6JP/oXPkxy
aOZZzymJxpYsz1kT0oquCbC+mwoHim8hFPXyzQT1fqn3of3YxW3zJdEsw0L6z9cigxL8yXMw2rkm
JI+FWZOOQAVfardIBjTeXZ5CWp1K4k+W7VBn1sr2C7YXXLKeWQnzpt2AxupLxVYLDkpRenOA2cAm
0yR2bR+CQ9pbxXx9RxUFbFpcniAAPHpeMB/uB8MWazx6ZrjWWmug7SNgapHXQu7BVmOqy7wI/icn
xmNhyOIE0wvqN8ShBFxZGplPfjm5DM3r8atwc+smqNt4l/Se8Z7Z7nTxwk65G3yORJLXTvzVwgNx
7mx73Mu8uOoBUAnE2hPOlvoSmaKh6E9bcr58L97iuEkWTEuzW0MVhDP6qiA2Myc3DA4VmJiQuHAL
M+OByQ0msB5qkliQ4gybErsQ1s+AbTjjGDLtpzq9A6Fsk846YNLAaWc6yziY3Fs7rI61U+dfmdxE
Yg2Rss8WaqzGm6JV3jEbtJORg7pcQ7uwGAV7fWPcZvCSqsdJWNG+1zHx9I7aTL3Vr5oqlXdDV7DH
07rgoejhpFArYojQZHcyiuKzFQ40xa3fTNjjURvcypQ4jaeAbdWFbNf6UzaIh8juqxPyBmhLYWOc
AhRenwq3jRZ4n1rvvmImuIvdTK5BFeqfQ3NQCJi980Tf+Nyhed6WuMTqrT0U5dzgEIm+62s1f/GH
HVne6LGl+cBiv8ScIyPqcygztwOY8yWrqFZ/ROBQrhUYPgCkkNCaBOcp65M2kutsgOW1ioJoeA2k
yjOq/M5ONnredfkOLy51v2YI0pqRG8AT1duzCR/iJTZ9nX1rTCpil4gO4IEm971jcVcPVvKqON4P
ODu7Y2vqr0PtVXeymWCOQuuXDhbYAFky3eEKYbP5afQBtbFwNh5Tw2m/9bgDX0ckodWbavWsf4zh
A4SHFroRe/G0WNIDfjbHKXhkKxGsUidlVIoK47ZvES1ksAV618G61ljaPbMP+kOTCBy0CPnXrAV3
U8E7XQf2aD4mcdu/oLsJViF5KA++9O171bGpx0aL+h76niuPALXSOxQBZrGKOl17FGkJwxqg6ZrL
5TKzAlMsm7x4jbsW4m0pnwJ00yzc60vLkbiOEu5T0jpfDDPcJ0PS3GqjLT6DjQd676ak1xlBY6wD
4s0PBBRDtPfK7q5z653XDS0LGHbWwI06npqlVOJ2iFqSK1BYLc1IWBmxhGbXcvhpR5ZLJm6w6DYf
vJKsTOM5QF63CDMnX9RmKQgXaNOVw7BvZZBEzLNQkgWlHJ+Twg+mVUjftCgcjvANomFdLUxTWo9I
cJwHzwfiVNZspAng6kveT8Q6e1IbzW1xh9WpvZBd+OQwIjoU2Hex0ym5BElrA27J80+wuoBkJZQf
G5OF3kqZGak3TOq0Rdc6drUYmyh6yFVtbZB9jGe9rvvD2Fj6M5HaPKCw8t7xBOrR5WPHW7U5mOZW
h8JWdOz9W1PIA2Ca6hTZedYjfmgGdA9FHIFuKo2bTiQdvDBHX9WBs4d3jV0wDccnmOOBs7Dz7hJ1
0ecEIdPStg3MzCGzoKdegiF2G0UoatVYN47M1U7pIY4lH8Cx0zl8Dm2dDGhoch0GjOd2Tr0Z08jm
m5C3oHMVU0sRE0x9YJWJHN/Ns61kRnmRPm+8x1H6KUhKdwPOLEjWHIfDzksYJzK2xYYd0Nmr2jhF
AZQphrERvPkxbA6lGIXFpmrsDqoW5WYwTWVt+Bl15+Y4CZcuz5v3pOqcb14WDWvoT/a0i3xIbtJ1
q52Pu2OdzaWVBIm7yPqxYnBDPumS6YADc6OS66ToY9bxXnc3oOZdBWOGcbGv+lUKfvUAQKY/To0n
rSfOt/SuLTIr6gEHK5I+W1DlTWqXpy5XoXPK8IVPWBT8etG3CWVBMYg/Uxw54cbH6ccXSKcWTB0j
vQ85ZMM+U7f03s167FJfLZPGCx4byoCZlCZ58rIJ/uzmPcbvyWKWQezTS0hi3WkKBgy8eRhtKrA6
t3Zj20eCHwim96tKAy9pdzcEIrcHZVTj1iti9WDYbXOOhvymGqqD9Ca1qnwTtAhe/S/4dfRt31b1
jdHbwbYOvQuF2rBxiVvDzy0ekx5MNGiuNE03BEuCMwRyMBib2J8wxA2CeNRlyUKWJFnTmU6dpcs/
VZpnDOJ8EywjwWHYsouOC2IF023a1Vr+ZexVAwFxnO7JAK3jNVRAuwOuL8+yGwuiyZjqisDc5hoP
t32gUNBElnsinuBZWpmKDmyS3eDWKvS3dvDlncKTAn6Fe2GfDnHA55yMTInTJHJPPv4n/TnO+ad6
WNRpETwgNak2NuwR1H1LWw7PUyRKuI+1F7oPIa6iB06/fZtzgg67nzr5/2Uz9XGZwg7F9iwfigTc
ViE+rr9Cf+hGM6SuZUEr9oNFJ2rHkXmeRrd592vjd3J5++MqjOw1y/BQHKPYFJQKH/ZTwKZGYKdN
uStw7t22EaV7w4P5LdVasr3MsvsSZajsj2HvdSS11o6FdKLBwJzfJXaS8eTjiw3esRD1fV73xjFH
0CFvarTOlz5CQ9enJQWgmIo5ICV3mnc91C2fhl600ycTJUa9rlRa72JsNi+tTOy30u6H9hM4H7vZ
TC1pDc2SZANLvDJWxfFKFB0NWxjYFrV+SC+CVds4o32QLwOr5/c5NvabB93mk4VHFPt11fDfO6Yu
X/QcFzFTS5D+87NTp8EytOBx0pqu2QDcJFcSRVK9G/kP63tRSsPZ1pGBKq8xvPLl2gvnTvU7e8Q8
7fgfPTZoMx3Tm2BSw1YLhqb4sPNMqZDhAejlzh7nftmOE3qDzsho1/7+7pp/0b+8kI/JxGP2YTFt
/zB2qengKrJQdlmU8RFLD0FbW1R8Pnz3xFsTe/TWwGppQiZO2Zd/+uoeujck7h6SZAvrzK+vLrXR
cFmJkW6TSPPsDIO3AteNdLRA+VQCQXEWTuvSBGgDkTOLv39x41e1+XyRiTSdvTosHmFifXzvQ2Jr
ATmHoDCuYtN+CMmEc9PKPCNEoW0WhsOb78VYsolAwbrQyeKm8StCN5tlnMb5+gf9Z7z5u/EmMWnc
d/9+vPmp7Nrov1Zvadn+OuL8/oM/Rpw+MbY4s2a7jcXQ8grA/jHiJIrtD93hBhdggrA5/Wzpsv+g
ZGNTYVl4thg+/qxiEDwGIc7x9MWEwQ/9A1Orac2C8Z++amjusXHomDlwpeJwMOY19k9rap4tDIWC
SjsIYfSPfPHz9SRqOMHZlK5d2TUrnUCFE9Kjfgvnclob/eiTAeNhUUzL4TySOYq7hbRDo2q9XQoR
wl4ECYnSrDhZb4FbW6dteAqlxcSe2iwQdbYUorgMXfowmIKSeQjx7OOHXxhOQiR8IyDB5vNqQ6Qs
wiqRmZ/49kcLKU13OQHaOoqhb87Ez5LfgLRzNYL6edc1QoQ864mIwm+WBMHjBh2q0LE9JawLt9Vg
i2JhJV1+ipOpuymlx+7Ppa0iIDpPt5jP41WSge8bB8fd56EinjKZWrZBgU/cNtMKIMyTswq5nPSs
NKWUDeTr9EohkUDAioqJPK5xN+m1vtalCKCJVPatXns7cjNPUkdpgFrbuAM+fSgCla8SBZ4l9Ahs
TKNZAFh5wabVUf5xw5RrrzBqDLYpRLahWrJWJDi7IJFkwmuwcW3NJeMXPgpPC7bwwpUbxYlc7FTB
hAhLKZM3Zl+fKhs11TBGF9j65tOQ285eIZJ6KYwSjCAcbqADVhkcZT0C2ctKdlT+cl746oe+CFDc
FTWki24dkwikfUkzhTZ1UWadNm06p0mIey3AoC91u0T2Dh0V9A/IqPFUWYV39ENf19aDV1kKKVxf
DdvcbOqd6dqwGvMCsFtskBSu8qI90ZroLRBlLY9apneN1S/aMLZv0e/qy8RQKDG1dNKQsPU+tVjS
ifSojYDctZWGeywEdyDrqWZjzrhRizLSSjzkLgT/9I3rLyXKyKm4cYOideqX0gzsUz3JAfGu3zAD
AbxYE96TDI8B9mtCiUrPpbdzp74fNn5AkOu0ZdRZt+AOrjS34Yp20yhL4LwBAsygvpnhlQGn/0DC
pd8JcUNcjPDiqis8jtPSeC5notxwhcuNV9CceYXOpTN/jgBiUHRah7pjHc+EuugKqzOv4Lp2Ztil
V5xd4Vfv9hRWJKOCoToVUCggtsOjBDeYyugSfEfjJaNpLMHW6/dTPzj9hjhZQHodE8iC+J+iuBln
0l45M/fAC4HfG2YSX32F8gHEUM/pFdUHQt96rSL4fdlM8qsimH7OTPdrezh/TjQj//gDiHjVm3n9
BxFQzWzAeKYEOk1dXEjaAx3oIkZljHtFCho+dEFz5gxGM3HQky7wQazQMK3CmUloaMQ0LnSDpqO9
QguTK8DQuK6EdaiG3cw3rGbSoQvyMKLyv0e7Hp6DKw/xikasZkrifw7E/4vBmVHy30e6z6K+F2YH
P+/7fvzQX/s+4w/ULybWZoGvCp4a59qPw9D1/3CJXhE0as41KYKl3v9o+jikPPZvDhs6YLnU/n/5
m3X8zRysNCJIrWZn1D85DT/2GJ5NdY5Z00KfhOruo0LM6J2q1/Ww3PceflBoAKF9b9WDPE4ZNeBP
tcL/oYGaXws2I/knIEXROH4ocXtc/hOii2LvWjhDpx4XI4IC/zJyBW7Jcvydme9jSc3ridm86Oqu
gGDhfTCO1RqqLunpvF5uzINNTpkAYsOE11gJa08RQFyYpTzjPDix+b2G/Le20X/Rwtn0ZiiPcRyz
l6Wm/7XIqDQd1wwPAbjhbfueZzmbhszovVsytdVJYd+6BKb+u7f8sUflLTMUpryiVOJem2+bn0ub
tiHEYPBcUi5np/rVDdYXOVskP67xMyHHXv/DzxThqa7zcuCf6Y8/Ng6JrinJ8eYjgwhYg8B8gApC
a5l7lvZqBb3zm0blWpz9VLwhQrWvWkbkrlxcDI2/vkP0ywBGAtXvulJVKYTToDHvp2n2bnw3N49d
bBy9rBDY9VLjVPV2cSmYy0CRctKpAHzeuKd2NM1uUfd2x5hDRg3zfl99Hk3vN3cB9lT+ng9/L7Bj
vvs0OACDPpreC6KqwiRvu53NSSPOWm7aAUPUjBUs42MM6FVoDDdGGY3MXZrWNs58B8eT5tN4mTqJ
pyyvPWtPpJb9FloNjVjkZNxLTWCWh6tpTMUR+du9brJfJYmVNt/U6apxCrMJ7cyGRYxW47ohIWDC
AWfDMoP6hEexI17tQOunTkbLrj2IkcIsprov7T+93pLjyqkn1TOLqfDV1JYNhICnhLOKvT6FJKT3
2nPC1DA4VbVZc8sFCQUQ48hRY8xvTpFhfOUuVQTTGSQhKOLy/F48qmIcbgs9opsmbRJ9weyPpbTh
QVCDl4eL2zcYaIZWPfhpVXtLRarEy9U9PtW6tXf6lB2o6nvc0LnVP+CBQFbpVxOPL6UnM9i2tt+8
WofNVmf0z9ctLKtdddIqzTjbs2kunmL7zfZtEx3W6KsXp2zZVDP3YcE4m4lOncBavkJ0jM4U1xFb
nQLjopmkGEA7kgTerkw4Rhlct3mhDPNqPE1e5V+GasJih1b6FIfUM5U12NaGCGOWp4xU6WOvLubv
92qE/Ji1IQolOMepat5Zcs07Xdtkyz32GIuaoWeZq9XMbG98N4jzfVppVd7CTPC9bt3iEH2OevyR
nuR5uiIVw4XYOc62yb5wxFvJCPQlCuUPM6M/+yVxHbHrFNcVnUpxsl+3tzUkP8Z9s3up60Y8kb0z
7375dssXBSyGuU6ZIhPoIeuwKY0Ma98RKyQXg5zf6yB8iMnzhOZ6/fFW2kur85jeM49doU8Dg14V
vn68/jf0X0BVsT3z3JiincZ7fYyY06+G0Pc33XUsxMrbWzltCvQLJ1WACw+5IJ6yZuhWaaU8/2Tp
BEpY5LdYOsjHzNOTY4vGU9oLEJ1MaqVDUiG7N6IUqAKJUFkE1Hc4VrLY0PeD0bo9xMlcwzjbNG2s
bUe9S4ZVFWpjcJJYP6CQlkj2FkXUtcGtOfnjC4r14b0fWdQuWZRM8cNALN3w3HD5o21TQCpqTML8
cLKl5ULzegIQWEYCm+htrnNzllYQrVU8Roug8MeNT4xohQ+DeWIlYOYk1tFmubKkBN+hSFUMPEp1
dgifZbuMOtoxtfEo7NSZzW3G50Y3qxViS2fRjsq4J0KiPQ1RhSi0JXnwla6JkKUIEoO1BFirDr2r
9TvQciHtkz77y/RyOnp1F75jGzSOTh67N+wknKPUC59B1yTGW+rcnA9caU3JcDbEOiOn9t1HXDus
Gq0L4xU3t09edKuK1f9n7zy25Daydf0q9wXABRtATJE+y1uyOMEqkhK8R8A9/fkiS7pHok6rW/Me
kBK5WGmAQMTe//6NdMeeZCjfj16ZtA0VFa37ghYMNkPXvleWnxFGQpjAsZ0ctmzwIBZdZyIMQz2N
4jex+IM2LZsfOeZYy3ZUJSlGmRGnNHjzgcS+5s2zBvlaLgk8TD8OSp0/Mc6Pqx4362Dx2w+hdJ/j
fznm0/tcY5adeYINs7Zz4qLN7HPWrTxYEmP+U2SiB0p9x6Eelyb2j6iItxyj9bPwgAaA/Lagqm68
t5wy8AhyXE35ee0b62vZGcZ6AoJWwckpO5IpN1YD19PprI4UJNtxvq3x6IldV+XnQjbR9WQ08T3h
nckpDuSznyTtazF07wuDCHb/1HqFW6m2GcHKt9Av2ee9xkrPsm7sr8rAa3fDuISYZjn5ALSk6mwR
ZJ48og/GrTO11obn0mcyW3fBXlZ2xazQntV+de3XEgnhtp57epGxJDGFSVzr46Pueqgenai6hajt
fiuYiql9w4nVvXiJtKNvMphSevK2ier9GtRA73acK2Ij+9y4xvBJcelKzCtXsnC+LD5jvdStgjs/
ccxtxlc6+FZDKM5iR/1bPSNIDZvBC66dCauT3Bq5ra2U3S4tepfNwi3ijkyFfsFnLAtujRnaQ1ci
FNgahQaoiwzUPdJUjFysLJpWsVL62Azg/Bh6Kam4AqZJtBCTNFp0eRcb5wt9YsTF8CCGRF73E7cG
zwB5IQFhI0tqzALmQNIz5CbG42M4a3xfFMh9QT8w3Si6EfA5GdkHRy/u8Q/0RHANq9vYZEHNO2cc
JiXdKNYNFx2o8CYoqBfpaA1F4XCBcdclY8O/bIE+DN8O275YL/0Jz5T7YaoQPCvGb9cY95rwXz2o
NBeleOVg6IsmtGNF2CsabszB5vs+ZQKyLRmHIBpvtYFMMXgozzGPBh3/+FhW5cGwaZOMSiIytC21
38HVaYuuO8Kkn++HkdoXIaDcWbjpLmd7svUwTy0A8jeWiCFmmZ2s3ya7bZI72xv51GnZ8F2nEdrT
tuoQSzy6cGRInG2YOMJch4XV5gWMZHP0/U08u+KMkpnoJww+l6fIqL03+mc21qUzsuup6bSMj5yw
niPDip8n5IoL+2Yhrt3VCXr2Rd96KmrDPDcqMX4dulYeEMnKOeQza98Jw5ev9jyxLIKi4yRv5WA9
O12rKUbdDM2s812YW/Gc6ivakv4dFh4hENASAqTD8P+H6inSdzQjNOt9VSUrruhZRYbV0jUMtka4
UGQ0Rgq3GFO7V8tYXIRBHJX+9CSc1FBPkDIIxdqk+BwlwSMEaSk4qhq5EoUaxC1azyVPjdh6yQKq
5fgwTwNSc4tyA+CfKAETn4RNVJTpdpjwyMTBVc/RJDWIbyfM690uucW+YtyA9Sw7fiEEAGg9F9na
IJpI2sc6YGfJx8T4At8vPcN6i8KxTzh6lqA8QtawIOX4xr5Q04UjLTBHJerY9OWVu/TRpi2dhzhg
S3e6WO0tM7a23Woxm59n7HxHSHTxUFiPlcsWgy5jwEp7ZDZq5VQkADX5r0bqEh821tFRrnWJGr9l
FI+R+rRhV/i16tpfjWK5k7M7nXBAoDBQrXknh8a888pl3I5EToh+KY9wrNsdtXH0NAu17DMO0W3W
MiqeXffONQf3ZrZV9cDd5lyu5uLMyVcigsgJgDIcYsxKsYtlcaNyF+4hl+rOXJr4pcHpG8q87dzW
Y0nmgRObFJBze4AVha5gvHdK65HKr9rZxmT+6onIOzsYFKYpM1KZmRiN+hPEF/wh1l8AiLghruIR
3qNmm5JtqbQdLhXBiO6IExh3FCiG7CCJ1ltwXrEbDnj/qdYmo9lZ2uamzwsWaal5rZBIWJHrGHHv
I5I7+vsln1Bkj5Td/6YV113Sn7oSDQMi5AdYAFH/izAMeDuTnHjNsQF5o+gfZ6ic/4Hv1l+6HwZn
FkCF5dH2wwH+aa4EiDioDC+FY1EJNmPl+9ZzC723gNYIn1K4unW5bId/35b+pfXnfTEK8oQePrp0
in/uEmnJC6LL5uY4Z4V4H4yyO5b9zEh08hP2rxqnj0chEvbiD4bj3787uM3PV5dZFl0xDzgf4me3
saXPQE8sUR+RB9OAwPCynwO96xIPzW7/2wyr6aAEat4kNnds7peP8N8R1r8bYWFaBcb1r0dYz79U
1S99/8svf4TsnI+f+g2yC6xPgkYezOZjDPUbXCfNT0wRHOxQcVEjtDBgjPk7PV98EoGFIpYmH5K+
nlD9Dtc57idGWqQN+TLQ9AEAi38wvHL9v9DzbYAPrNVMy8EkEHTpzyvbh0FsJJNXnQwylKzmMPpR
nI1ws6YJ05cSBzhGSr49XQ82ipuyx0Pd6ok79ePIP7alm4aRF2HST5IEBO3WFc9zbuY7kZrVNo4F
yr+pc0CzxfyFCQP2rgv6hncZV9bJbkyEgxItfJvE7g6Z+Q9VNcNpdPr44KVVvKUibeGK5clmXUlF
WIAW4UnjAk32wtzvvYRExaIKKA2ypf7iNm3wXnV9ecKLY92bqdirnmbRHEZzM2ZpfEcYcnCslrR4
xjUcx/OxdzmCmJ7XXxJLtQd7NNYzKiuEaZxt4lsU+E0SzmVDfF/ZxTG0r2V4ybMhIMdrNR/V1Nnb
qvAfRmXJG/Ld221QIt9hr6Xsd3JEkD5eDHnasgNnZnfomJ0cp5Rqt3OWh7qpSSOgrN4T57eEqxqt
u0oL86t869Vzfo/ijfMnIrfRWqZgV8S0TAo95xPARbWbWtfcmKvrXktyZE+qX41jhG3W2c0T41z0
VUPyQbtuMI1aNR2vvmlF4ie7NjB0rO+knqFkuzu46/51HJXewW2scm+3jser9utDM9r9jZ8aUZgr
hvhzOX9fciV2/UROQOTn/cOaR7zQIgq4YTWm3M2MNX2a+d8UTjpNtXw1y7Q/WI2THRUM3QMldPQ6
Bmm9Z2QhfsBDzJcbWDDZTexhw10w00k28zxA7IfUtk2TIMAJpOv2VN1ITk0dFIgjjp73UZqDPXwj
fn36FRWp3K/EhgWE2JdIHgA0H9xl6ovrJWteMMbOXoK5Xt4NYZm066tn3hg1ktHA4JiqS5ObnEqo
oQ1aPVriCAnqmgfnyBTVHQZ6EPEm6yWZDQQchuO20BTr/GGuW7x3KxRsNnwajEVSMYcY2mbdJrWM
0j8qQ6XLvuuh2uIP5Ob4S6h5Oot03WeVPcpw1eS/xG2CjW21GKy0tQ0DVQUZzkHSw3UGuynyaG30
xg6JLjYVC2T53qIOmu21vDcM7yg9UMtEVe1NJ+x3DOAgQ7UXYhSu9J9F2vla7XGIjMAyTv0Hl6oY
nAxm1SinSn6nJW+hXUUwsDi2+/te2UH5XV4oWgTVEqIyqBePkI97vIET/FiK3H92oz7bYc5i7eKi
kuephoodyqhHo9okonlsZqPMqNGWMT42LuPHFxtWcD5vPTOvBop8jHlBBnov6A0ajowoVzZKrns5
Nus+EhmcTHzrI/NtBRYYNmZjxLctfFb/M5NBVBI7vJish4rhb/Qjw3wGJs0qQ3Y4Zliu4e5MVT+x
cj1IhZIUmYtKIwfl08WROcjsGxzXxTgG1WhiAlVDkg6RXRN++wFHRXMCZWRCjg0sAFKaW1gs4qy1
IJuxEmiYYdVO8301+O4PqIlDfrDBkJujv7R+tR0JYmXGakURHi1ezlti9k4vQXAwXURMIUu3W4Cj
4qqSHtj79CF+seQifg4qFtK/jNCNVFb1HY2kXQstaUqc4SonScbc1pgagDvPfrzDZ17cIfeb9547
8UfIw1nYeVzjjbCi5Zmpi41Qyug7ZrldS9BFKadD5jrippJue8pTyXM/e9HWI8Fg2NgKX2dl2ckB
PWlwqMmfva/s4nqNJaP3zvJqAvC0rhoEfF9PgwujG4ydh2pMceBXFWY6Qybsc+DD3jYqdFCQT9m/
YpHuurh2jL1JHO0T1O9sJ+x+tSDAe0YojKq6pYUl3xYq8+3AGOnNyyJ7wXpJXi1gN2FBEN02n934
MHTD2ofrqgozLCFZf2+X9htnVHer5wrUZBHw0JiSDmKbrfmEgifaA+UGLx6I2YNLeAaHQ1WgcPT7
u3oI6F+MxTyP9C7fV0gm90uEZ48v4hNbZ3QseakvuQ+HFzAleBtR5NTgYXZzzLx2vvJXf70BYg3C
GHbbtpmW7GvCUO9MBvF4Cxa6H4zKJYHZXLPNgDcW0+WRJOVsidZ7IckDTnJ56Avti4RP2GkRozpY
XbUeMAqHJ5xZE4ZkvQFACLXgDrkfzt/dbAdXqcMWL23H2zYdSPnE+z/NmF6GtgUPOCZ69r5ZYvJe
V53al8n4IPgC+6bPUQiQkpOwNa7uF8dp6blGTzbvI3ZhN7ATrF9GFMd77HSdXY74/ij61vlMXm+z
s2Udbxt04nvA2gYkaihuc3NqXxXP4Y3qhu4eRrG8psWuNsjdsuscI5oD1I7xFh45xFi7EEcyY78i
DUuv8aNLPkdkCd9G6DZ4kV5QCZSrFgOiGa9Lx7zt56QcNilP/r2Hj94Bylf3HvgVvgQi3zrzOjx0
vTdjBFEG4lTKXj7kIlmvLNgm36Y+bkN4/vhyIVM/JWb8OeoqsbEqYl+Kygezwr59h01hFzApp9Ot
IpISQYtviFFcrhyjB6Pi9Kc5Ro0PeSxxsxB/qBfDVrgNKgJne1x25p0klAI0Hnb5pmWWt1kx+cCB
LrYxUMCHzRehCekXP0ee+wAcgoe6G4ctJhXeuz0jWZrdBI6jb2YaeOpyrAqqUSyJ/+R0WUCjDLac
xslzL8i2f/hvff+fTeRxx/m7+v4WMC35f5v3ri7S6k8kNdu5/Ojvc3kPRa2NGXJArY9qVpfsvxX6
gfvJoS0m/NjCyYQmgBr7fwt9iCxMWLEbdj7Etv+/0Hc+8U8tGj/4k5hMe//Iawf/mZ+aSImXClQ4
6Kd0GqZzaQT+wFLDybEtu4J0U/Q3GvuTeeJvVx4OrLTGjihOaCi4gaELTsSJjRfHLCpTGWBp0OOO
aE8Qy/bOinPurvbquCUltbamLsSMqzTh5uO+WaYAsUTmuqdGyzUR3bsn1GScnJR47VvRoAMk/oXV
PWUFPTtMKMZhPCbXOIMRxKBnS4250lCPaAKYBFUEElmIqqjq9RxSMlrZ1FUsRKhqMg4OdoH/6Q7g
WP+Ig9nsJie+9N5ugfMVGYMMKRst2ht6zFcvIs4ytebHLsNxNcq1jtJpZr+Dhl/l9RlXyDo4Cwn9
ug84qQuUa8waE+zJrEqzdRuUwvdLMdPm50rjHB9+orYd4+oKz/uZZg4o1cYTrK4NdXTGxHlZtV6v
chhk9Y7JOFCUWPnFNi6xYUMT9ZqJgpdugRa1BjQDCQbg639kndYzVm6NbS7B3m/YaFB1zE7HP7tg
HVR13vsSa0iSsDKszy9es1PBu5lOTBx4RAzjRqHwQ3orZ761m/OeQe6gIc1Mvru84MFqMh10NGl5
VdEc3Do5CGowRlbYTel8k0XpeHJqmZ8qDcsDhunr+WGKWM4QwLesa/7m44ZCYwYQjlMksrbSd/iC
CHNL+/4LhmLLDDYbMVacczx2tmhR8vSBCTZfoV7IiWMt4UMZBj2unxuPlLyUmZhB9UzprfHLxTW8
jW/4zIwIX/DGY6NNJz53onedfVGuRh0S2PAr5uTcN3OsoIIU0yO1gofDJo6sKKAZuq52nz34I+7Q
pAbhxkjTAzEYAPLtMuupvZKFTp2BeRwQH6+EQy2/A/Tw2ZIZyeNgYpGaYJuAu9AwshrsTocdSmdA
wHgZAUHeoX4sfB8AronxQ44NG2w7Gm0ePX9qhh8c47peGzCVTaZWO7PiTjiSSxvQknwISYlnAz+v
MqmJNDivlTtG6ZSRljZ0rxtQqqNPhuvJyEZA9QUVGiY6qwKLLnOMrR0zhlvOsI0VE1mq/zGDksa7
atXK1FGvEybVTMI1aB84GH+XHrT8wEI7thnImmQiYcudz1yXxnuUu8sQDI1H9HpZwheMfNEe5iQW
wrzRizQSjM0mR3FJJpuskjnmUShXmAWcbKDmF039xxxlqBtGJk0R6AG4Jg58IHqXR0IxJjmIVOPp
F4yzNdk4Uitt31a0EsfWayiSUSNZz+5UR69GBnUgbBiC1SEdEpAAbXYRihp2yoqN0KFIvAnD/LTk
65ipe0r7mRvaXgbUeJOxwAyHh5yyiOtzGb9fRjsf9p5ANDg1o1BHXljI65UeGlF6uvAKiAY4rwsj
gFWg/D5x7rN2pEMzOqINd0O8QgwtGv8ovM7cf4yaCIWjl0tIvJlrbffuzCRd79d+UQmVXMYTBvWB
D0R5MD+Wdj0ljwumqTcX1XNKp3ZwMO17zCXbc1DliPBLq+B1XK3JznOA3WxgyzBx6XoevEZxBZm7
0I+1/CM7ydu3HGHfUVK/HaIhsZ8v3ClBXxHtg4Qh5lNPhIULXs4W6ax84TnXdsSG1FbVhQ3hITJX
VB9xDQF15yDpIXggyjBqN5E9K1e7PY8Td6lIIy0zsNmaaURYUxGA7hguYuW2dj2iBHPCvXUzV+je
W4XDcuYt07LFuYtaljhp1ovVQ/2ptUZ/kiOjqosgI9VmASUUrA7foCaOdqPUWLBv4VJ6pvvm5W38
S37ArWYMm3isbi2tx4mD0V/qWdmV26juqFAotPvLmnehUOPqPPCdNzYmug53U5A1kGLsSi1LaeeY
etsbEeMPD2PrIWo30579jTlPsC0SR69HqYXrQFDyFfkXN/JjS8t6jJK3zHQ4jLyI0fgpC/oW93vs
urpdA0Hz3hU8XUWRY4+jJi4v3Tvxm/xdOQbu64SK19rMrdcl+8vOWtcJ07gpCdpXiw4AFngcL/ln
khTZJwpX71KWjvlwtfuALBjEZaotH6xE2UwKqx9VMstT1zT6MGiBVMIlitmBJYOv22n12MgIe+YJ
JjCuwQIzSSqLOd2SLEe2H6ckNzCm7qW/qKGnbwROuFclo/kktP2IqXOHd1XxsGbkeJtp4Qc4+Rrx
K0dpd6wGhjJnt9Lu9LmCN1TzTHbbhC0GbsNkk7NOKyJ+1FX5WsdWdyaTSeHOvwQT0I5wumeg7VMt
9UHUa/MPFNTNFWdMcA/D1Yx4drEJ6VqHMa1lDbcwv7AzJ6liM2pjkdRvYWBgF/K1hS5uYI5LUBBG
JN2gM+synoFQfQi9BjRffaKaKz+T2A3dm1oUJuXwuSLmHZ8DzC0wmb9voGtnqMkiW+vKgMFAKZCs
ljBxCQss2VUznnBXCIR7prK3DYzBrS1sAoB9qFlxKFo32zQa9bEuAFCqsSDDzZGEXgAiH6jI1JgR
hr3AR/COF3zRKwga+0UshX+EGp52m7hXRJ3afiKvBsdd74J58M99Jjnm0rlFQKqBqxIIy9VYlqFR
rVTjWwS5snotJloiCepdHJAiEprNDH0q98n+m0eSIxlpOWFvePN74dbZCxjMi5v5bXGNrYX70OZJ
he6+n/BsWDvJqM4Zf+01MpdojK6fcAZfNW7Xen66DcDs9ouRyaM5oqxcNNJXXkA/1wUkUE6f3QRd
ki03XC/xA5y12q8KP/mlSM1dnE4vUmbNPk8BF/xo+orbi5ZQ+d/ofBeUsAv8kILQcSdHTW8PXvfQ
oy+n/KnEjv5w/p4BZGLFjmHM1Pc3QZqsD+W6eHgmq3KP2bR7iOToXzcydXdk5D63UgGVdhfYtC/b
+mYgI3ib5yX1yQRgGFM3nFXZWWdIi8bRk3V/ysH6rmuH6EouWoUoDrx2xgQHjUQbQHPHljpjx8IW
sszv3TbDMi84GwSQ3nEILJR8Y7WP4cWdCo0RA5lsHMKMjzYYziHQJ4SDcfN2JsfzSAAn8o10Md56
vCe3WdPJmzXTHg2lvYWZbj7mdI7XNVrWF3u2jevlAmUbF1gbwab4NlzA7ohgqzN0m/aAPrz+klG+
azcTgA/WNwwXW+Pm/uQYt6YAQ+Lk9bd54O6V7+lZal6eJsRu70ZeMifWk3rLL+A1dHimG3iT1CjR
JzMkmFEdTI3mexrXZ/Mn6RB3xEMUJ6D+lfej0XMAe8A63dKzAXYr67RknfMedSboEnFp8xcq4h3V
dUclqGcMi542DHruELXsKOz8XbnDog+KVGr7R4axzqFMwCV7Pb/wsCGZrhNl+FbYOCpDO9ILRmlk
R3rm4zjlBYgmqagLtXhLQthjGllQ7q2sdIujv/Zj/IPNP96jcG+3OOw3W3yACZKOk2jtwjp2osMg
EoONqUvFMcjV9GrgqhVw7EW2CFNlJduuGehAEiIWRVffpD3PReoM02sjguK00u8DVi75nonHulOJ
yR8zP90LYuBepngOWOJOWbvGOcU/crTZSMtUfofhHV+TL3CLGKf/bCRSXZVdcCMIx95weEVPJc4s
X+QEmh4qepfhnLcQCD73olHmqcyFHM5Ga622OrJryb0jHdVOcB8NKqeYxo20tUGioWm05w02g3Xw
FrW44h8RKk0NrsHTYsLw8ixYSwcf95eVWN/CJR41JiN1IjHWM5XzFiQlp66tskVgJh84xMdNkVde
tdAh2j0me7AvzEtewdjZ0Hg8RQ2KmzbVVjX1FCJidDmbtIXKcjY19fliGARfo9iUGpJNpOZE/qHj
/z+I5j9Pf2mdPRp7mwbaZoz3c3oN1pXAxkOaHaNaQo0p69qZP6/uqshZIqsaxXspqUZqCH65CCd0
x4e//wDaxOtPE2A+QYAZL/8hb4VP8dP8eUqEVa/2EB+9Gf4vVL8eToUisdu+JdQ3iSk2o+aAH06C
a0QTrdWuEX10G1eD9RyYiuAKuJbjP78sEuDVY94PrvEXcjh5oVGdZG58rAxKP7yfkUvNaU1Nqk3w
NkNqU/mocqU4Msb430lML1PvP3IOuBi8vdC/KMFJt/zz5LJa/FxVI8GF3lLQCmVWu+CG17dBmXFD
kgVUGQJd4Dzn4MEnSzO9KpfxzNUIuci+I/VoJFvbRFmXHAfdQTdtXGW/Xui6U+Ww0f7jm6inwNAk
mOXDJP2ZTD/KOMU0OyiOVTSWiPSXGYNvSOQYd3Zwh9tNhaXMTsx9+07s5PLYDmAVjEZBANDpPpYk
Nf6bT/Tz8Bf5IzWQizcbg2HmzHrZ/QETMrzWWBV1AzJdg7LxwjIegKReeyCePgwuZDLMFvofLiPs
UzPSX1QTNGjwaY7kTd83ugfjyv79B3P+rw8moBoRCAif5C+MBx9ibld2bXJsREyFihMhcjnSXKbO
n0M/dfrqqUmKwD0tteZrzU7d52fibUaI1qPscXqBwmyaC92ye6mL0Wmlh4t+PXZXyvcLl7qIal3D
a6wHJjFPtkEYPaUpjDZ1Q77z8OOjKcVLEwb3JVAGGdqMPYV2Ixozco10HfeeVjlrC3cI4m/wT6ED
+vvLYf9Me+E++bbvkv6GU4CQP4s/EstAPA3X9uAkzLlC4uyhGAdg7awZPVNi45fXqA1G46myNQ+V
QGg+1pKqlYGA4GrFjkV34q24HODlxv9ysfgd5zCyYi7wkGNrJfTUZaA0aoKGe6yZ7ZWb1G/GeBeP
2Feti5Z+eDZmGFsmt9CRAhqCH5cv+1+myb9hmujThS3sXzNN7pK0/iPJ5Lcf+J1kYn7y2BBN08Zh
QKPFoNr/iz/DMMEUnLPj9xjg3/Bn1/oEImyziVrwUDBJ50H8TRfmBJ9Ai02WHPwHfhxmyD8gmlg/
w88YI1oB5uFafoZ+5WedDX5e5JBUHkYxs9lEWztb88cEd9mz57rjxlm8/rPEsnpP5M66t6Y5OgcF
zGzZm/MLwYo4B4qs/wztof8cQy7b/eFK/gcnPJ+O4AMALdgDGGL+vBFKFXQRDqvuKRvd+t1L3Pm+
ZbR6XXna9a5Ni+UgG3Pc9E2d/5Zw8C+VXZzfP53uSNS9gAfbEyYW9Zf5wB+3YXJlgcZV2p6iOPpS
thH4w6RSeZPLrhZb0cDPwO2AmZWzCP9qdmX6YoEPf53Xav3hq55WqlkX5xxDENnlQhWHoehUvoOY
Kh58eNrLZqZUP0VTOVzDxmj2rtm4SHNwWMLIBZdcWPblXWIv6CF8ayTgO6A6xHsQ9oxSa4l1MTzZ
Fuk1FIeR8e5bDPgU1kBuIdseQi1o4DtGKOoxqfqKTsqtANUGh+D5GDp2soG5R3OfutrdqDPQAPnP
al61jH1t2XZ80VS3nUsBYSS64uxqZzwubMeb3FidEA25gh/jT2OL86FINk1SJZvSnpcvVab5+gZG
9NfelEVojJbhMxFkPjbgJlZfjPSSeQy5AdTjTr7ssSgTh1naKY22jdcxsQnto27zHqDtp9Y2Q3j7
VtSmoJ7zTWKXgEt2k3K6dD8i7luQW/sCwR22n5jltgK2I0jLs0Xo1A4+wKROMpBFvGV4MjzOqQqS
jeVMPVkskE/2wFZREGIGBgwfegL8Z+fGq3OFuTlARxyn9hTmVO8hUJzLbc0M9+iNtm0wZqd0nzzv
i58twS7xRHWfVx25R3FrU9OTiB263YCbfWzO1h7f9G7fDROzbEC7AzAokozEHve5meJPNY5bnlR5
QkpaPq5Ig1C91Co7r1mAn6Q3+O+oZ5rjWprrThbNcFzSrl73AyUoA8rMpnoHwJoJKGsrjFSGzLqC
YTKfZWAh1Mh0FzElUxMWvpf84k7meGfVmJOHaYUlGScdWhZo506INX0FccRijBEu4+o5ofA7kW15
9p4QeaBeUbiie0zMo1JMT1ZXpjMukn6F+1/ESCTeZHOEb37QDPmPKuNgDrRBFV6N9fQDOBRPxDFP
yhHjg6oBzUCr36XvmL3jJycrzsC7vu+i86pW51SYTjZ+0foyzlLPrt9XiL9qE0k1dzwVrTF8ryKV
YdIqhxZ6xVC76W5QXWXsaoztb9BLVfjlmP5g7RREsvQJU4BlOaLZh0FuRNpXs666Mt52CgXVVwYA
HTMwgrwrakGvAseZcpM8xDjhKBiqawJu02bbAmK99zXll665WOozjBVw9/yR0FS9GYLPEVmeVndY
Mvi3tqpbUnlsybt1+rstSQRfLFqtCQymj3Rt5Pafh1RkLt5KI59+jsngaOsZqXk94QkUebDzR6go
ofRGoIZk4kHe9QBRWJeZs/pmZp0yb/DQ8cxbGYH3o+pq6ndAXQkVwShWZEhs5ZJvnhBnpOwd/mPs
oxgNjbdzaq+vBWZOab3JJ4cUVIxnbVKytpwE1vLuKUWzfw4gXfAfAp6kyzqCeMPUvbbWafxSxeTa
YtyJc/y7WoaSpdOtmIR1q7hte4tPTI9aG/tJ0bOFLjGYhzawiztmQOizRJ3aiPKsbAYmiekD6poH
K42C4q7zCgiFzBexuwtAYE/YXg8EfGEbWF6XiBwhu/EJWLtlw3QUSTL8jrabMxoNL1Lbqu/8r+AB
0xJycXK5KeKV3IU6EIsZgu0EXZi0/vRWW0Z9m4hFlttAYEMZBSaGSQA0u3zq62893AJnnsRpBO3y
DmiTpgdFzmCxNYhMwkME6Bcv+iAtAQNrnA5cmDJ7S5n5TeKMWF5BaKiuk2ICLwVmFYyulPfdQ79H
0epYCbydfJfZtbFuSBear11UgldRMibXyl877aIEEDFjCuCRrtBZMCCK4SSBiHysBSLjOeecwRbW
kcvWlSQ9hkgafBv1ZY/RPYNZG6fOwa+WQzU5C7vfKLKOwAwyA73Yc/dzxIbfl07/+b+F439EYWCi
T0XxrwvHeyjK/VKM7z8ZiRMnrX/wdwKD+wmtIYUiOm9owBc68u8FpK4tmZHAq7nUiLo8+r2AtD/x
V4IpGYwm0nw8uOu/F5DyE90ulAgrsNDl6pLvHxSQHxqCP/b7gU9or+Nbpu1SzMKN/nOzWrBi1rIx
F5TPVb5sccDjtPaKybmFe1dLPT7DDLMs067cTxDIZAgm251QJ3Luri1ZGRv8zQzIOf1QeNsEwZUR
wp9XbOjfm3GI7iYhlqtysUxyvRhPhCvyPCvEea4HCFvwIhSF3TArRL2389cFUN1OIOTvQPNIULXs
+pXBX4cdSJvcUlebqLHW9SWyDQYSLlSFXSdNaG/M5dsnBuUYzZitRJRqzab/vmaOIIYA5Tb7nHAE
qZeNzJGAzNFWJRVuqWv6i2FZ8fdpNdKbmZ/54i11prYSSc91UhZwcS2fbToEgcASVHkxSKlBCQBk
VFyNjszu0joZbsapNw5WlGGLbUYugaHDOO8omXD1w2d6xPeGKLp5nhQ6b8E0qMTlMERsaDI19pyX
oOMyE08BzKu0jKjC/3lXYV1wtO02hh/GlXdT1zpPqyzvB8MR+0Gs5YO5FvV9RqV9lzAKtHFBzKsz
XJoGwdtKoTcl/t6mTB82XVDeVL4Vm7vFF1OCU18Dda5ixkJBOlyr2v3Sk737ZPV9FRwo3QketZlq
o3tRQX6oOuW8zkVu71GBBwdmhFgijWsU3YCCQSN2zHxT1tV643lj/+gLRE47cVHmaI1Or9U6LrId
f7wvtYqnn9z24CLscRV5DZteq30A3dSbpRVATCvnu7HPPFLQid7pg2EDlRnWdoJ+yNFKIiDDCGFf
Vj14Jjojwh8+o24WW8DOfLtoNVKldUmLQqEkDK88ToiWzNrCbTTPssdIK5qUgbYp0ionDqdDnnEe
ly60wESZ9Ta6KKOkFkllBA3iKYRwCqzkuxVJY19ftFWJllmxyNl5tfQK3mUJKVXit4z1MLmztrsV
lfdQs9o2+I5cEeiShGXQii1C6y8rzB7Yygi9EnrF0NPir0nLwGKFIMxSSEoLLRIDJIxPjRaOeVhX
3ixaTOYz7txmKKZ2nTWPDCi16GxsWTcXJdqsRWkNRQomSAnuURfNGt0QZ48Wsi1a0jbGqYu8Tbgl
OQIvQVTM6Z6Cf9IltLW6iOKy6SKRmz4Ec4uBlv3JRmY5PXk9+JIbwpJOrFfLZS3gg5ylV6Iz/QfG
mFHyeXZX5GaQxAtnX0ktmC8gH/D+Y3oLhc+mMW1qMywQoo+bLnKgHCHsN7wvZMlU2WmqNamjqNds
wgsfPn516JhPjE9jmrrT0/BRwMaXahan1zF7y3OcfavtOuaVv4aJ19ubpRFy3Y49LQ0dF5mab0Qt
x4A1iZVyf4y6RDg21QueQMtqMdOy0lmrAKfFj7dFVgXBDq3dkMfHZQjcN5xgp+G7n0srF6ibV4kv
RaGG+kxdifECDUg+4CdVif9h70ya40bSJPqLUAYE9isSyI1kcidFXmCSKGIHAoEdv34epKqZ6pqZ
mu45d5/KWsYtExnL5+7P4+JEMACjbgCeqY+fagz+C4XszAR2oleCm7pmzL9u2/8e8fwfIx6G1Mbf
jnh+8fD+J7Ph71/6x17t/WbzrVziaFs4SDBs+WOrNn8jhWdjiLFc5gnbv/xhNaQohEkq7ng69yzi
OKgcf+zU4jfd8nTbhbfCjk3C7V/Zqe2fnXp/3qkZKem2biGZ8HuQ1vvLZH7AS1tT/dpQhOdy7fBp
SKMMuc78Q1q3cu/UBBs4ZufevU9TBIdYKlAufHabcCyJfISK1C7+tcx8dbp0uWscUT+OnRO/gwEi
Dc1UH6c9VoUjtmeuORuf7yrTCIa6Rd1QHz0D1At7bQaWCyvWN6+9UksvbK2Qz8inm+dhbcs2av2M
c6xalsnAz+ekM5/IvP7sKirSseIt1r7QOus25apwV6SxtdOaedQivdUoaI8XLq68BXUeamYqwKjP
HUxJer1vBGVgctcLrFlDZZrsgwBX/Bm1MpopwAZNyi8VEgPuf/BTDKYdVs0MJh7qzuQm2+Lddp1y
+eUk43rrAG3ntlnAKZ7sI7Z2342Ql6vPjDf8SHodkEptY10y1iz+WB27bYMCgftVruicu5jf7NWS
3BXrSS8e/EKHMQLk5XYaaCuRjG9u+06Ny9XczokdWgiFxHtS1m22/tKId7rRsvxR9eHdzwW/V+tI
XsiceEMV6GYWz4GVz+495RLy3Ug87y4umddTnqp0I4xp+QXjUE7N3vUqShdW9zTTOXJbGK1/Z9Nu
mV7nWNqPHa/fnj5x/5rVtz2saboJtb7Yzz9D8pldN4+4JLx7DbvIJedWD23Bs4+VgeOrihXGJGZz
J8Rw2nJLXF6MvJrbQrUMxVd2jshxc6JRHbsmuuVghRnTwO64alXP32yYezoG2m/TWrVvikvMKydN
Cq/9tbWd7d7SfZDp8SLMwj2hcAJH97NkGV4Wy38UVPjez3hjk8ifFSdMezTfOZTiC+fJs5HiGWp9
9bBckPvAGi+l6Sb7YdGTszXndXYE89+vJzApYjlk8aBdC2TlCQ+dW2E9QvNF5ef41p9Smz0tSCY5
PDC+sYvr1JzxoXiaYQaGcpznmnPqTfpLcTV/yq/eLy3W+SnMJvSaodJqv2u2PwXc5aeYS656m9ht
Ei8FY8i9xU/pFwlu04E91/P2ifqpDwOD0Ppz/1M4Ln+KyEJ2yMc2/1NBvenMZAi1x2VS3U4UMYju
arzKNl06RaCON6W6/Claw2ndFGzxS89OKp3sjLvp3LbJlCpbkcL1TQWPNz1c35Tx3tTLU7sm00vW
kwjT/LS5YQjZRh2ier6p6xnMOm68uaAUo+AZeuFklzhHPt7aExUY8aFRCql+QLiQjDlR8LNNy3c2
VV/roRt92DW/A1zgDOGfFMQQLv08X2nQYE7EFOxw8euHZvWu+7yLmRcb3c73mvk8ZfkQuXNWRlaf
blmu+TBplgZgkJWmjBXRNGphPCM/LJkgNi9794JN8BF7Kq2JybRN0ewXQymGB8MwBOsyNLcQDx4M
Wm+CUVHhzpSTYKLVbvZNCBke4tgeKXjH6bO+0mvZ/cgX96KvIn6jXIiiBIgRj7Uzerf52HQ7msGY
EZbdeAdaH3z6Jn5NWbocLGe9ZK1H3ZjF6TtNu3K/GAXeL42vMoqlALaiGonlY31rYtfeYT26BeR4
Qz0KhE4BCJ16JHVo41rtc0fTb5SKp1unK70gY6DBkKA91BntzBlN4XuENU7zsd3tGoO60rVp8K2N
o3bOcWdfLSUep8FN3rc5TZgYKeZXF2OP8AdaNeBLvlJ6OB31KumfcyQwHoxJO0Bl+ByUQ/cL7qGo
V5QIjYaI383C1qrgJ82ZgVcFusoT+mlwGIEczcqyr2oM1HuAIZz6ZIJhUJLwPxO7pDdP09z7Qab+
IVvZmvIKqktvWxVPhbO6l6VrYW8iIVOt4LXZBrVs4xe/BfFi2lUcsfemFGR67be6oUSG43NWfJH4
YpjUjJQ5Z8LbV/gbD80KekpOsf7qq0TDho/bvpnq9VJ7GGeXdiJrDijm3uQfbjqKl2478DMump++
M3wMaUnH4IujmjEHw9wXBI/mPLn2i8qj5qBGVy77bHB3hTCbjV+SraE1MdK3QWvsRmGYF5PmSi67
6awCTaKTuswzD650i7OmEuadMhmClm73l17q3StPHDjUbKCFXDfVgwPP/54Ijn4hVFiHHp2QKBA8
Bta01+nT2s0EZrgaqo0cYWlgvdz8h9lZ1Q98U+iImCdxjPbxZLMPOvidXXbsXb60dkiRu/HcpMP4
kPqF9zF7QxLRUADcLxbvmj98ZoSEvzCzoARwqfVdZ9nPtWVruLS6YifI3wajgTdlXdr4OVHWYaao
g7qg755o7cPaAM5d4xX1KVu+LDB5w75sROi66mtb0bQ4mvqJ7BI6iiHkD/LOY1DkGvgJHDLHEVxE
sxMr1eEUFxt3MNRUVHRTcV8bzqVOmN9WCCxR1Qs4USIZqVGdUjXJiPzmekmWPo4oI/gY8vRpaUKO
UpwvspW2vckc8RrhLA7BgtBZTJwJt47dboeZ1tv1FiM6OpzMKK3j7KsoiieNADOu4lYnd+ai22ae
+0MZ6mEYjU8KUAOqp7Bbae5bjbMzbG3oMYS03bNPAo2K1cFiYkCPaLLKPTeF81RTLwIfRkYjXTah
l4zmMZ+X6mSO8mQv+NNzx3jOpqW4LnnmqYZxjL2hOv8gcnKHdLYe1FjKc9PPj9aadnuDGFhQAqwC
8LV+YFG0yMER0Iw9LoRZt/Jax5W5hOVCORpYJRC2dVft5wH0i9K873EivuCPjN/01jZvUS3x+nj2
fWv0PFf290pUxgnjO+0aaSavJG0dGxHjh1tNO84FhDmKNg0HfiVyHN109CSTks4i+pzBsQlGz0kP
nFjcBxAsScjclDIYTo+3onbjOxU3Z8Wb3pQKM7F+SZeOyhNX8ogaXgKccBahMnLjYsr8GfqZ87Bl
Rw9QcW0GMaKmFIJU4y7vGAmMuBCp9aBcfvauNcJrIY0wLz3m6e2w2Rr1LfNmuu8m/4p5+qedJcdW
VEDDNP02nrrbtdwKyfoO+7Qb5LJ6V6VfI8DNT1M33EmjvyVpeMNpDWeGs9KP2eOPXGiV4Aw4JDv6
iSl69+gBCG0zs2n5ci37GgGNPqWqrbGiqEAsiAoBRr71TgCZuvr3iPafGdGaXN+4if3vI9qnH/PX
7s/i/u9f8ft9zzd/s/UtCGb4juu62wXtjwsflIjfHKJjLmcVEH3Mbf/rxgc33Xf4J/xZlg6yFFvJ
7zc+Yf+GcYvGSEJpnN18/V9CoBtYAv5RwiZKZeOL813IlNvdU2wIkz85ifi8aCOVylDwWqFeR81y
A8Lg371ZlJcV+0qUagbLVtUUD+7k3WAcQmob8/ZRNtoj5r/uPCwOpyZvy9I2g3ZaYtOJD2OTp3eE
27WvoF5oBHYavT1aXuzyINsi6e5qHKgmkd6sIICusb65p9VQnrj41qo3zx1uYKBuQK8b8yCLnqGU
J5n85DudpNA8B4U/9hUNinGRW1guE51FXhJfaJ9LD7s6ZiMSDsY59WdHBK2I/T5yU93q9mlpCXnu
LeKcrIcURIGmmLGYQpyuchgMbrOIF2tJ6NOi+8xobBZuuikP5EAX+8Qg0aaquFgyN38iiK4xnzHc
YmxDAIHNV0ohvI/EycmSkFbCEBaptNFHLJO4RfVHbla55FKBkedQzI24Ily4dthyfYLZucGONvV8
jPcjKvAYrQ2Cceg1+bFKKHqY66yHqFWbPcXDsxdNUIHflpEZGW7M9Jh12WOCPMqbNeQ3LQvYMRfT
S95QpZb3EyPmyk+O8ObRm1u6Z16zOePquYzZCVTZTWOpq3QahtcuqerdUHZ3JgU9mDdHn9tx4nzv
55jqlWF6w6fM9QCtspjNUzIXL/PY18HiG/nZ86xvSdaoyIyL4XH1hg5mg1YduB+RraCajPV3OgAs
dPeeqA8QTh7GNXthOv9JirO/WruGxH+RXIAHuLtq6N+aqjtXY1Mfix5JFQNZOK+VCDrGbldS6gah
gfUuTSpaz0TxsmUGw4FVP6IF8IeT1c5N5azx3eQ3gFK3Bid/wDrRmVRxsboerNHisEwhsGCGH47j
OO8SUo4s5Ghq8VCqG6+fRORSCXJymyyjyny1AzhPcE3wK37LBjEeqtHOvnlpO59nRhKRbG0N4j99
cHWe/EDrbm5trX9k754f62opD2QJCBdnMjvWxRaIzHQnQG/G9Vjb1PtSQ3BiXUj3Ch/tPqlsdq1U
8w+jM/1obBzbXGQZHbN2BEggdCIyEvjWgFYBR0evHX5IGI161QEboLQLaD7m6VWDH6iPJfXVHTE9
MT8Zdq0HqixeyOed1hVOZdVJyut77dVeEAzMYs7PaWujSEsr+zQHW70Pq8ve2ZMxgAhBXrp1NuqZ
XlxXYzFcOQD1AIbSnxaa1qp9Nr1Tw0IgRGsHjevpqOf5yN4G4VCjSVkfHpigTO5jaRVQ0nVR1UEb
q+wiPeHsOfB6UQxYhmsMODiS0+TIe2zDyYF6LnGuh0RRCGr2/DQeLOygMWPToWxh1MXjeJdPhbEb
Rx6LxB9LbAbzvHy0kkU1SlxrOSMwY8zvp2WiQo9Hi+L4xdHnHVRqyBNQyvpPg2xfxo09Zu41D0P6
Cbed5CF8vJbLmN7K6SI8u3vr4DdwF05pSt0bY6VfpbVfHabMk7u01cQBuiZ/WTFBIc6dA3k0Vol5
ElDtuDPY3A2Isq6kHmVrRtS5guhLwHsKb/0yYxt7cTM5X8pco+e8eBVrpgMtLRqIaNzktda65Loo
QlpT86tayz7izlNhJmT2UqkcgRcLUnYjaB9ADcMqEaIeGHcMsJ7bUhQegEuToYZVNmfD7/ema47X
FAPKB8v0tUeAae5XAVSQsgsfHFnlq5zEasrHeJqFiGLyXXsuffqNEy9N1Mc9t76+7y8lHX4R3wc7
kaYvB7V9atG/HRIbpHzilvgZDTcpWMPxrkzxYmRLR5OknlJi3a/bXrLiu6dJ7B4Z+q2mDutojZX/
XYnu3iVqPyH+4TIyvf6Ls+QVdiF6FoQ5nqzS8MKCkRCmGEP2nzESSpRrvXaFRpMScRkMMHfgxWHb
4j2Ab7ePLYP1wFsu2eQVt6umjzdL5ud0dw0gNWsSNXMHHm50xU/GbnJIfWsO9EkA8c3zIZCGOoA5
VqzB/Y0/sGqt5rIEPhjynU4w49QXYB2cSdlBYkwPg7di/KeQNmpA1DFzafxjO88HbWmJdukjlZRo
ikwRfQq2JI18+sawGwyNNvmuQI6pGvK0vie6Jz/L/RCf1hJSEuKHoIlP6Ik4kjX5ObfuMwTXJlr9
adjrnSSPu1D7pllUa6T1nO6pTJzPWtF+cA++4bg5XBl07QXrtN06hVvfCk4m14gaTVTrS76fsl4/
rYyhj5rt+kErcZGNTIaJeiAn0ni7wDfKQYLSGXprt877unJ7qmFJAMno30VTFFe2pCbOWCg3oc94
CSTtC9c8A7CNMyvdTUXxiVnC389yfU8k37VYuVcDiLLjm7jBMY+BjaWfBOW3SpI00eGl3sWFiHcp
s5zLZHkjmzs6r6MnODXsT26cP6w+K/elzYFhnK3XCgPPrio6WKse32pVFjF4rt6fivwjR/28CC0W
UdDVU3pHCj6/90UjT7on1mto07wMbvE+VLEespg2rNrZ+OrhZN5ZvflIaV+9GxOGT/nssa47WfkN
K5nA7rY0p8GqnH0+usuu9rV6DxmuuhaGmKJ+Wa3daC7fujReghFZPphoRQ4mgmORzqX5pdPFeleY
XcMLCl4I8Lc7zDUvmOTXH/sif+NjX/QMdWrvqXVtvtbU6bEY4pNDUH+nlX5yP3TldGf3cf7m5s6j
7TgTlW/JxRJNdzSp7zZ3c5rLCJ8ILzSzXeuZKeW0m23uFihTkbXGjkCBd6mnHEbinmvLKCIjAWnA
gxYM3+aaERvvcyCk0dyOxtofdaTHozvb3vtUdPobHqTvuYz721U3tTwax3Q85rI3QT46I0PwfK5Z
WWU/Bna6UJ86+syzbZsnQq8eyGfaD2RVOn3HqqlxxBBS7GyrKz87ZXpwWrqcwsMVGuAWW1LOQUrD
5iNTM4I/csldaeHGQxouifkos2Xro9avPaaDXzqQ9t/qpD2XE3GgMKdcfNcm5gegWZsxXCa+G0mu
VTsUS/BAmNHnk8RM3wZZkSLjz/Yyf9dLrwxlM3SP66QwhLJ43qCslgcibHerU1/FXBFduJaimY+G
tuY8zs7ofsSJW+1S0bnAL+3s1ZbKujGGzA5VNZWRnZmSnKFcGeZQyRg1vdk8KNNSGddDvbuQxyfQ
qccN+NCeVstwVV5fhQgHy23tZeWBMGa+j92p3+MUFpHk9zr0ytEOFMPF1aF1y+yV1ax4ZYsbvpTT
rD9CSYuPOtGlk25PnHjj1jm39UicLtO6uCARNZUvicjy5WrUFkyAa0rgk5h8gxSJQUlmpX+G9DTu
0mo2imC2aglRE1MA/Sjqvl/n/lX31uEDZu149LoG0Zo661srSdVzY9q0q7sd3dehiYhdVFuVOKer
9YVaT/i/XB+66SnB8sK03rYGP1x9aZIWKOUyRlnO5+EK9h6lacjNzvMUe6vzJSGxjUjrzeys3mD5
fBDVzLBCOUz+rcJy4A8V6dvoTjhLiBQ+lnTcQxKCIHFDK1L2Fld2vSdLV1lhtc4lE3+aaLFcJl5g
QWfwsEVN1asez/E96B96iCqWV1X5jxh3t36ydvhWV/RAaqmb751+Ta5UzZG0rMetMqgaqycjxS9h
6q44TDDLr/OGrOpSQdyC2FHupLaWSDBK2vsJDPc9YphSob0i5OQj5UBjbgzXVb0OgSXy+gj7PbkT
EMaXB8/NVXM7J/APQh8DdusUtH9CD88+6N/dos/EygRCwAfHzYxBHSmKdrIeCRI6BcntYaEMSHUY
FNLKhxaB2fOqnC0NOmtuROUqaxWaXco6OnvlzNHJMY996tiv5PerIVynhBw9PhBpfMONFIc6YKbk
OhvHjCLVRVd5hMN1Ch0xgEotCMqy+vSquR57TR4HzAIPc0vMt8LGeVhtWq/HftHOzFblSfFMhkNv
Ztc0Ema7WAzuZ6Ua67tebwNzlTGuPsAAfOoKP87eDAPxssK8yZSRImmvo8k7dDrP+0FeOjk6Q8UR
3EDx2bXA115wBehR5rA6R5hyin0H8+qrzsH6agIsFpTcjxtX6oeGb3teRdvfS5nJL+lsVQ/TZNjn
VWbTTlSWDO3UQPI30sqMkqLrwZHhFNfbzUBZ4NlWKm8ultUCi+N3fO44RUYoF/4OD2JOr6axHc7b
hVZk1UdD6Z6Y9Y5hw8X9gZIof68KXXy1rdk6ktWWQYx0hqtBeuRtmvSQJZRDq2YjbWeVw9vbpdM3
mk7HQymsW3NO/Q+9VrcjvwmIaV0gC4jl2BLH5Sg1JNeUbXrglYEPIyY57Z4+WDtqkSQC0mNwvIw8
S6MprsAglGzj8awV75SXQQbx3eqoZbEZaiTrKPR1ag9ZjSkYKJIFe6lp7pvYgpXku9ptb67Lg5zS
44BUeTOTEEO8q03FCVwro3JJ0x9SOtZNHGcZC22bkOnDgl10LPwD/aULdYk7fOlVRD39yKYzLffw
3vzLOCeYJhl1HgsnsyNUKhbMrsFRoRt3nocVs+toaAEAnXztXFThuln6goNd610KrVVEcgiqGmVs
BTm+m7efPDV84SRsqiyt3jTZvbUmvU0p2DXLng0dvMT4oc9srF6mr6cFeg+vH+YQUF39EMwgaZB0
0IZwbZESWMuvtPuk0ci7RUZ8/gJJ5CpN6E9ZW6zR5Zcup1YOmKDeREMP7yaYTTPC2SeCkqaOc551
cO66OQ6qRHd2nJkNEsw1wNtoI2APiTW31w1kPp6Wzj0YeuHuhILgVSZJccf8QdfDwZoHLxpJSly6
nvM2YA4Rttv4Z/Y6eaKWtoxw8K5HtH/9x1RzRcv7fDxWVj+Ek9bST93TM1ZI9b1P5/7sVhh4dcIC
Z+ZaYZouEqS+A2VbaMUZcXSEQJkmYBHab9zXOIotdYYpdc2rUz3IsdglY7e8Ii5g8x+nGxO3wAtH
qScKf9udS+7/KnWwJrTzysGxSQlIrNuYfdBUWI/Du2+0N5OxmAFx35daY8kjHkKrggPvgxYO7zWd
sVGBLEDg1r0ReF5sP60NzdD2WoirekmvM62m6dTtjrQ9PyrH+DRZSffTwumoTiQm90a8gYQrma3X
1kdH9DjUE2Xioq5eZvI8n1JW1MQltef0AVMPDt8zzPJgdaoHb+np9muSnJ4O6cXvoz6geMzjqBhQ
LNMDDIQVyYxWZcZO/TTt7c5asFjBzuCOM9uHYjD9h5oFqycMbUMZzMfYpZ5Xpb3GJ6GKHL1QZ8bg
wbRmxB2WJA55q6R7U+S2vB0di4O1gTkJM3+RGQFkg5LAu1caXTToqbxAxfJO/Af/VNTep0jEg5U3
LB4k788EaorzYrO5ko/4HhcSAGuhFWRInU2RcAmZ2eV8XjMX8oFuvCi2JAzLPbwjsc0CZc1I2x/c
wDWcreIBAkWcGfZB2JyEk06wJDizovcib4ajO7bvibeeZx74HWlelJ1Eu4l9tNe1xHiXt+5ZGmO/
Jy3oRm7hlGdpM/5rfZ1KWo76O06mYhdb7bVKxns4TR96lfHEx4uN6F/ft5asQwYz7qm2CgEnqU8P
3F0YIK6VdktJ42sGaOGqjzUZTsrJdklp1odUl0mUNZUBWJrLmbKHjh6pRGdy0TdkU4nET7F/P2gU
uebxlO3SZnkvEjRn0S/mHrAmCf3e/Bbbo/E4efbWdY7uvsuHZvphd+74yNonAsexiTDo7XBWLcMo
nVZJI9YAFClPY86SZXhY9aI4Uk99Y/Vlt4tX0xpCkU0+mnZiVMgNelqciWsgOa4NBIZFfu2Mpnmz
yY9Vm7t7/U79JHqDsRTa18ap1K2rl9oxZ8NTgem6M3H4XFFFyBUJA3KehiQtkFasJDKrZfnGOYuP
ViKrrxnKym0zmfHN2qfDdy1zPrEeLCBKUq07t4yh79eZakg7c6d6JzN9gu5qD3dCpNZ6UbPXgA5z
q+bAFLQiPt9D7VtX39lvjmEXqT+bQ4nnCE4rJt59hoDNfSHWLgaJBuyvbAbHLB6flsR+5oRgP7Zx
0pBjWvojnwOMJKpDpfO9l8lzWOHTWjwmcH52AIBuPaOLv1YzNCFIDR5WSoFNodw48leT4FBzDeax
C9p+TK84Q/TzPgECsMMs5QyAUVh/AqfHI3xI4mnehkRlSiTTaznTVBgvay43HO+mRkI/cBr1oqTV
XoGV8GBkNa5PygCD82EB0rRbWBfoIcKjeEGL0p9GvoETeu2wvg4FaA4+xjFDIwbUoFzqpbsxBzlc
uzw9oHDk1B+mts6uVykl3B8GPORqhoQTE45MCFQ9jknVbychVpk3+AHuO8ZOounFkPdH6YFiarW5
5dDqWZRQJBod9UTc50cYUz3DJx2lDKAXPRtSaP5L+dN4kSY5uakkpsKRmdrysBTjXIAvqLJoBfAB
46fj4j0LtmiOoJUMR1N+4kOtIySC+0XjWL9i9zxL7FKhLYfpADCnvZ+TUbzmWy8pEZPN96ps465r
N0YEdizvobMV+ylrWXNXrtr4qlnZcDbTlrnMBqe7UYvWv9JrpF/0aloOQnqGz+W1M+8723MffEiy
6JSYba80LRXfCEYX577zRhyoJsPQWQx8SpuaZTWobK8G79WlGFXsDlKwO1nsWAPMUGoFlJ/kFyb8
1NzgSDDLq9wQi417erJ5p6s8inuV5NDTurs16cjDAIIUEebU+Ulf3eScQ9rd0WK5fJayMt5io+Og
tjogiph0qEvqY3gLkjxrXwfHbvaTxq6bNBabGY9UyGUni/Skyw9Sw3dC0UV1peLZPY2T3kcS1Oa1
NEgacLI39OtmbaZn4mY9iZqZnD8OJ2vnKCtmOem1e1m08gLPyTtWqZFE3bjKw9ShcZuy4CnR1NTf
eFj6vzC9BZpD7uhJ53x3rZp22g89p3/GmS5TGg0AVoopHSQa0BO0jF0iu+pm6P3v2mhA6zCq+Oik
dh9qGGNv/JGPBgG0FG3XPEFK8u7q2aEOabHHs6O56xQ4cRlaJNZ4aHx3x7xZ0WPvDzfke4preAPf
am82ojFe9H3uLV+TpUp3woKtFHs5Y0UjrpiVqeVFy8x47yojjaQAk6rxoB/SUXa7kRrYE2A0ZjZN
US+CQdsaYtQyQhKAbtDbDWdZfVVvWWktO64K63FRs0OwzkDG9dyGObAB7y2sbTGWD7ONL3pJ2Wxy
ezOSAHIorjWXRlob+YYZq8FJo0n3BvacwKd/yS5W/n89vu/MebmdSL4HYixe/E58MRMWa9y+UWaZ
a8ik5KtfKyfwEwSPCQ912GmlHtLc0+yFUVjHyaIEI8lpIiNV1Vg2LvdBX8kprrdmmsHkzdtXcEj5
HRkA2OPiyMGqP4xEF9+1GRlEmNoXUyd/oa+ckDcI2QETOkh1b/ha+Xl7Pw3tPW67cgn0xmNrN7aL
YFpqt6DvF/IJGCvbWhfX1qh9WJo73DSiVoFi/Q8yZDAGPb71hZgjHcDVfD1KOZ9U2f47WfTjn5Kt
QXsg9P7vsvXLD7qS6v4fhOtfX/OHUdn4DbIE6R/e5F/Rof8Url3zNwuTsk4wxPjlYv5P4dqyf8Oy
KwRaKNyTX6UJvwvXlvjNFcjgHs8aGFPbcv8Vq/IWGfqTUVn4G4nYd/kN+SGbRv6PqjUO/2GFZGMf
PY/7dJWmXkD81wz+9Jr8E+FyzzFM/kaqO00fcVzf8DJ/0sbjgQCoCcz8OOQ1Wc1R97nAznHzXhO8
uascop0lKWgAMiuJ97//2dv79ec/ERytgSFc97AP+KRj/tpcQrkjvFKag46J5Td0XquOJr4ZG3Vl
YwZmg2m+Jn4lfaZL6CvdumQ/Zg10FKccxwxLLJ90zuBQ6TnWQ2fTWpqXoFB3Xr6dccoYXXtRmJpY
Em6Gzo0fKqecwv/HH+FiKjBsHwu7cP7yCurKkmbVr4gcKyHJ2SKKXGkADzkALs8tmYpdbBSwNzU6
f3aG/pMXSCsjmFrYXn3mbwZpAZSVKQ0XQWA1RNLX/UhxxGn2xwJJZwIpmA09nNC1xy9Q4YL7+78B
u8d/ex8YbABBQL1mMPYXTzyE0mGAguUfGcVOoSIMxU1NLXjt8s+//0lbB86fHuqf7zjzZhN3B42/
/63Rg5tAtwkb/nEE3UYcBGZk73jtWfVme6/buKX//uf95UP08+f5gAss5ORNkNqewD893sKgpbBC
HDgS01H3rCig2Qcy1H//U/6H18+Cn2zaXHqJMPyV9uMrlgso/d5RCfBKuBk+pelnx6L7vypWf9Kc
/vL62cKA0MMHD6fNXxeFHOCMP/EMHsXKvXx1OxGlPs/MsvDGLZW5jWFScnFgT4sHjBPetSzBkFsY
4h8oYlivKttu79WyQSmdETeVNDJ9cyKazD024kVDLdoh49l8BhZKZBwvvwXPP5/wJVsJP2SWliCY
JbJjJ5zudXLW7Pj3r+avsuJ/+CsxpNCkRL7O5Uzj23iD/vyubYnrIV3VfJxyPIc4Q1CWoWaeGFUV
+wZmWeCYzedcKm1rBsAwvbj5kaLPYT+iie4Z0aiLLDK0bRJFYevUhPPo97zYWNne3amqXpHvImVM
4tHwqxbMDui1neLw9ST0wt+nJNZDrkHzc5rUlKgk2XIoqESkfPyd5aw4Or1t3yaDsI9MtCg1wtxy
rGTMeZcqgaMGmn3X2FkVgYc2Dp3ZeE/0TeWnXGNuUBtt2gco4N9T4jO01hTJyZIYNCT4tzYYV9e6
JtxWHsbYsSM5Co6ulqSwFWMw4CojaY6FaoqXvmPi0KI0crHXbm1fLh/LAhsOD13PDLY3D3ZscXLP
nVTsVq40ISdM695OTf1JDl316iZp8SmNtMFppPsLapTCtRlMjW5yI0jnLy4cjdCthIId6JenfMln
ELO+c+tQ9xb2Xlb7gVll0y0jO5zE+YZNbbtIo8xxl8bFDw3V4AbfkxbiRIKe4apzVSEglo7R0v7i
n+ZRqy9NLAHLzmTCONUzHdLcGv9Ifr29njgbc1rvaVQNsM10+HvMNxu4cWDNqX5KoGRfW7FcnrWy
6DmXQoS4GFRHAtIcUxHp7C9cdSfzQBLdOw2rZX5VsdPd5bxOyNb6QN7W7YBwWfs6lTwRI27PoTXN
r02rGCSkAiAuQ/8q2E52z1xEB07N88RbQ66eiWpynJZhn6bmvYirIWJtG0/4dJdg0SCZByoVH+Dx
q5DhmrxfVHmTxXa6AyJCl0dSDkxoCmL3NCbvlM7VUAA/1hPrP9g7k6a6lTTvf5WO3qtCUkpK5aIX
fSZmDBhzbW8U2NiapdQ8fPr3l+CKMse3IOpdd9zBgYEjKZXDM/wHqrBqjj+CrbmCHvA1gRdxmvS9
fRc567LP2uAvqrfAFqqKak2Xba0sUA89Aq4H0bb0m+dhOsfaQ23qcZ23JYrbmyFD1rUfgXVJsha2
KNw1nbLKKFHXhj8QqxPKq9V2wdWHcm+ycDNzBKMyx1IV/Hy9QQLPaCoBZ9lxDOWIVIVBBbcxBY0U
B+5J23XWhQ9e/rK38EZo6Rg+ZmRVCBl0ElWRBfLXxnYz/WGlN8A21TnNxbI43hnN+uLUEal9KmuW
S2BhhZBvVEPdbtjj0JjQDE4aPDeTyJgeV9/b0Ys/Z8hGPwWyWz6LsZ3OS8oMmAGqHiCX9i5b20JY
Ad+SLTjl8WwAd/bBWqjYD8VCc3RD769zkA1Xcm12ThMg9WnHYPGtdf7kjXZ1ECa6t/NY74GOeEC+
wVRBN0lPnKCpLlMq39QJqDP4NV9m1ZDD1Qjm5rlwuAvqYTmxAkhKTWfnhygbl59j3071tb2AWY+o
QWN9t4BOwqKVIkOJSXPMyeGs6K+49qD3VITdPU/cnssAPdgJksnOTezlAix79xeQB++Dy0K9XlIK
Z7s8QtgReE09/kB7Z4LRZJO2obLyPaFLdkBVQj48q3ZUvnTuLZv4guZJ8iHPJ6KTkZCvrlGjCWKF
gggM1qaBcYqO0WwH+V0BqeMzTpH5LrfXCftJ4kLL1xAycmyRJ6/JqYyp4aHuO+gvVA6eViuxT4sM
6das5SEbTfgVFDVSJgAfT5dF6GuRrNG57IzH7QStfhsIyoNZbSxD2pEnz6GAgfCadv4g0GftV3fv
YZDyYZWaejmtL37HVQUSI5QPt0OLn+2E7L19Mo5YRkZ4KeFaIySyDmAH/L1Qif/BYWOg3wRTQmNx
Sfs3KLZKDtE5sYq/1VGggHIV7fmIx/3GEVQqiIHHhxSxx72o3eY8Q8cA12jfc+kwlM1JVFn+BY08
627hAggJ0kwHtE9vcecvif8V8UjjyIxb450tEdJDW2K4a20YPa3xMwbbeNHlcG6o/9YnXeaS/xMv
igt/tk/6hk3BgSx+PQpjlgz2DiVMiK9jkSGSYYyV6wqTLPJaAJV9ugHJ4O8BYAIKrxRkgCQeT9pn
o2aGX+bfWy9sksu2KzFzBm9CS3au0C3qS6w+WwED4lLRAdbsrAuOytA7vOQaDNdcrmfPx/v/EWzf
Idg6tokL/32++r/FY5e/MvF4+Y1f2SqBHXJoLvFQKIWxWyTPeOHVUqf9B6GgQxblo0GgAvDNv3i1
0vmHoHL5THf1BQTbf3n1+XwL3DbfRbfCs4la/5Nk1Si4/RbYm9txXIcKJTKAPCdabq9DtlCOS4kj
qPcjsVed/cTwIMITeZpcq+l3fY8q00NWxGl/6BaB/G7XLb7/fY4KXV2CP67RRdaWB182b0Lcz+iX
RobkHxZwXD61dmlly5ZEK1jRqY2omVrAicbGiLMVwwLoD35b534gx9SSdqpNkfATbpzIuxfZEFNj
9BaVQldZ4ciFJ1j44c27mdPMV+0WQAiH3qEaM4MhoxXGsn4nCzFE6lejo2xSD/pJ/OeDTz8eHRAD
Dtvj6v/Q3TQqHHtimRBqtGiK5Fcq9hWXnB3kpn42QZsu9x51Bm7NTYaW56kctHU//Ta3bl6C6f+i
PXZTp1Xf/c9/P+d0/4qxQfFIScoKiSL0A4HI/NELg4QI4L1r4yensP38CgRsnJ+v3oA3+kliBemU
b0qZwi82bJtwgF00a3zZMk6Z/BFr7YVDQg6QJM8Le+zsZL9G8QoYoph5FfsekOP6kBBSW/Me8+om
uF5RkebHSuV1GEdRyx0A2b39UK+zPeo1DLLvYRRJIg654Jn7/Vu2FyX5nFp5Uf2wJ7CuH/0qteo7
tEfq9ebtCxnGwG+Dx4VQkzFeq75Dxsf1Xs922o+NWjEaeaJ2A0ltr4so92yOblb4LGTmfUAryRdQ
cAO/sPqtdmI53uXwhN9LqF+nnuaRUYdzqWDhG0gGf1xCcUQMaXbOgqcRWGxwzbmc9XQ/Sguk63kM
0wYs3dvP/scg+yJAWsbnWLZx1TWb2u/JmeXElqwLKb4XA0Ey5eZFY8/J0Yn6+PTOtV6XC8zTwdP3
0O5hwlOgOlalpQ9W5Bou9NPsxCAof7iQOxNa4RpJPFweYFxh8YZMyaD2/+lDMocC8y8AZzbdo6IO
eXTXqizvvs82+osrMIYiHNHSt1JG9+1LHalPmodUjnDtMPBdZpQ6ViTI6tohDnPLpw7IE9aMAB6q
T4Xbs0dte/LeWH+Y1RrZ5WWdYg5m7/0xydeHrJNwtTe40gPJIqCNSnWbZdQNiNhHY4uXj3EbLqfD
5HlYAr9903+8GAqcvkLwmbdjOyj+vJ4EGDSBsHft6nu19C13AbE8z36OzoLySI3JAF2ECE5D/65O
8Z+zjyobrEn6wGiMIrX0+sKRZSporW99W31EjVYCOD9FqViGOmmhnAqadQWtYi+Xj0tS4DhMO6Rt
ld6W1uyO92kJdBE9kRBS6DcU3I2aeBW4ywXmD173nvM064Lb+X2j4Aal/7xMACxTEz5aLD5s+LYc
2vpbEqZIXm1o2vTrDUTZlkm1QrJfxhPV0b+6tkSUspq6yvM4DKoA4Bhwo9yLl+9MwDL7GQBi4RNw
LskJFEcHw4OfLxswKTC7iz+Th33u0KSLkD4sZc5MHYEi8XaqFsmpflcJQAQR+WZktmikuWnY79xl
LsLbKNH9/GVdTAixAXIC2hYZ1EywyWOdEjTZwfWwsydARfcPmYvAy8ofwYS4joPwZtStNyx/5X+u
kBteH1paYdyjozOFSaeD7+JnWk6oDO0HRHDWh5XQfLwf2yYY77qMv5k2ePGxg2yShK4wLNYEeji2
tvRx8mWbCY2MBUp0fAalCYhD4GoWzCUrf4Pfq8tPBg4gLIxSSQjLAG/COelve/rsHGZLA3yh33at
l8Vkz7Hi0hbgAX4csQ5zNSuGanMtsDJqvjRh6o+nkTc26VXhVfDOJ4fE+AKewzKcD/MwM5fmMDI7
HzaOznIR4jnPYWlHvTkzmzByWW06bHqUc2pwoUAXfj2An9FOm3BVt5WRkaSrz4D6dsX06+bYbGJF
KW2r3DddFPAH6sZLmW07DTbhn5/R6MZq9whb+GmyZcrVtOJJpoysxgBVmEvPGmPIc+QdeSY0w82o
Yu86MXJ+qKE1n05TD1yiQoUVIrmTYNMBK9ySRG0LSRDDohfZ8Hhs9Ga61Krn1BI56QZSY9iflneQ
z2opD6DbzHTRWKSyprC0Usya2IVyQ91wpoZjAEVOJA993OchyhfenOKHWc7wrbbIlWRc32djdKKP
YWEHjMkqBwqpZ/AiRnqaCBSa2C1zZsH3cCkozENkSgfzVSOisYqREDOaRxvpjuwC+3YFNQ2C2I3M
/G1JnPgqDkUjxnPVjaj07uql9lgKQ4ZyO+oocS85u1q37rkl+BjmQtOQmXvxVII9yhbOI0twCRvI
bDuxBkiJjQFirSmVpTQ0cVuEWFh63XmAtz+ng8cXWyUWyW2hHWLGuBmptPwcZjQfIwzSpZlzBSEg
uvA9WBF5ANNmpqgJrcd7HeKycd84wAhBVWU9ewOh40qU4U0p63xpl9VsHgn91sesEa1Z0vRP+NDW
9vDm3CBcgvInIApHjPcS9iGjAAJDd8vpONtdVl6NhUf9dd+0xp5+S79+MLMarE3b73SuVsc/Berq
z7gY2ffkzqkad4jGSbMzJQVE6UNgWwdKTLEWhz7Hj8+G8rfiIhaPtl5v/GWZmf5hB9EJbCkwb0QS
mmWqQSEjbGaKXnZf4NYBQV+kH2qEFEjridXNG65SSiPOAZZAN1r4YdlFumzmtukRfJgLykzTRR51
yPvR1O14N42HabP/WHVOxcNUUbbE9UfKupFHcRHotbHnwVkLqDkbMdvNvhcxFH569VBTAEsQtyPC
G7mQu04jkSFNF+NExzYbfIcrYuEiy2a7GM3QbEZRAcm3BOMhUKOw/x153c+Q4Jk8cFXMTAQcgoxQ
vkRmXiJL2jGHIpEiJHwBLGHle407Dq1zvfqCrRKhBkZpV+a8j2oz25YzNNfdFLhsuRmYat5S5Xio
3uzrpUSZbasa2+yCA4PPzLVTuAYjlHA98ZOkMA3f69GLZl/K7bGcb1UP8LxnhgwouG60NweMHwhg
doeRUWQtAJjpmFBj0wpIHLz9ZvEvwiVmpodFt3LjyWwNXNpzKA3pA9slx9G4aMkpX0ZgWbp96BXm
kO37oWE6zogj1BaHcruwPyxhYnkfZgTvqYGwReHgpZu+4pHCuq1bxB1cE2IZiMXynco32civPIRd
3wzOVDeipkDZsquqfZxkmL2cDdm6ggQOIYbummiqIlAF4Pg/RjitLBfgTAt2+3GZJHcsM+Ak46Eu
E8nCzoaVcBrg6mBG8Ne0poxtvrd4tWDirvTvufOgppYNdgpfhPXBwYaXMRayVe0EF72IbdanhW9C
D3ooorIGn8WRAAtTtt1dh+tGD69+dZbgq1VNRfvRLufiXrmuAifVtk3anAcI/+bU58ZBf8c3rrEu
2rgE+wbUWArcJHXafE3Zc9dDjqxw8eRlxdrimQ2C7XGiAzR9WBWgiA344b6+ACc5aVDfWaV8vW3o
cHfDYZp8lGCxK4hmuHKlXTqXouBY3UdhDzC74R2hflHPYbNmnMJj60EQBbNtQvq1nZZi40lkmtVG
t9bSf1GuM3gfg6JfPPSNG2yzwXMW7hLVGE7y/BHzNIp7GJycZMVWrsW0rjuVFqvdHiJKXPXFzOIY
gJLlVxNtIHSVlIzFzidAW+9j0DE1B1/QA6tFHSDcCK93nS11YkVZPYj7Tu2s2jUkaUw/kCXGo+dU
uqLfoQM1rReRqmz7xJlw5jxEenYqCl2yWAEnRsK3bnRel94nVMnBo9NlkItu9qq25/l+7mfobVbX
V9adZ3kd2gcVsxpCQhC0n1Y5xpACiz6QrT4B0RevM91aSVdFzWhEnERpj8Mhsh0hhEyV18JNAPE+
M2idMgurpwTVhHHegf5amh9I59Jy3Q5S13Ljis7vqfhFVeNj2ZvbPiLgUWnlwTVdcyvPT8ZAE9Ym
PxIc3XvISDXmPW69c3yIVcE+EL3Agbx1eZgMc8/n6Nteiihw7nAJrylVT7C4OJY0Wi3a/wTeSGtv
p6OpjXB1tDHGzFGClj7RWGRPLJiWlgPzv7JavE5PWkE3mGMFkSezuJvQhI8tBzjLIfECs8PRsDcR
ZmrhTh0dKJROMUQ50ekpvFib2CIk9ZMGctuVn5QZp0xfoQC6nixoZvbRYfBrE6cEXW4yB5k5FIC3
C4zIQp0MTZkGn32EXbgVR6PtqU5iq6fWoIfGZ5v0u47IPswtRukEcTmi4MkmdrPQ4Jo0e1kW4oc3
IQI+RUDJRNn59n50qmAVp8pzC0KiyiXPts5wlbJ5UOKSkHqT75et2RDLwuWMnkLhEZrAMewZIF1J
c3KGzTRzp22cSK6NQrGs14+jh3VJsa0j9LYqErM6Yi11ft1y/53KzD6ZexIH0i2isIo7qiLdOe2j
apWJV1U0stu4/YAD1gTOscZeKZPVZVxnI8dirwGpifNKSxOyJKo3Y9TXVdA7P1HiXHK1o5k5DrjN
OBV1A4DZUPsBX9mtz/CzhyNdv0cenHJP0JXmlPp1gqEbyTjmNcjYfhuoydy9IyKLgdQIXKsacSjY
ST+LwWJg2WYycwdDZ8HiO/3nSKwNS2gzaLESkcoKVff7uuwDSEU5CuQhsqygLRmy1CYOuPPLOfI/
A+TgZl5eIwem4zyQ/g39fdhEM08sssrhHQ3dKAEKVjFOmMnNOmV2pL6MufSz/JTmXVxOZx7h6Hi/
StdEsc6qTfGpbYcxTc60XZmgwkbQhBB8cheTyIdBw2Qpqdc58zad7FYit5ZjaY8HbmSi+bGmleyf
AoTuxvCGfoxbp5dBJG3uB9aMWQdC0BmjbZsTZN4XnWeWSFOivX+9VlnDD0S4NhCo4YRJeNg4ZoKJ
CEMF96RxJb3CXfxyuibjGHNoAo4mUN0KoYkCA9GaeBOIBPMxKrKMyNpmBLKf0WqEhrf8vflpopJ2
vcFfV3JcOhD2OMOSBBIBBdVgiE0wjwQMN/OyPPIe8N59MUw1L7Xt2PjKSzELuttjOAGUwK9X5pJV
3TAXim0Kr5Z15rWembtF5arqCse+GH/wuOhCB0BqX5aCoBYRUN7tYI0l16rWlkew9ZiaYoVjQmt0
YEn5YqnS9nFsh9Sw9/NBwx8jt/TEpTc5fV5BiHSZZ6XtmiQw0z4Zm+0g5cAy8hThJYkn77lf/HW5
EBNcngscD5d5PJld0eSPY+LMDEr0Evl0sT0Sa3R12PK06Yz2wrL/lRGHa4XfwGGOY3rBe+iRgq9i
cpZ2j+6FNX+Hu474gm2Ntr0ViU5IR8akjTvrNAy0GO5htojBoqOLgt0NzmYm6ZYAWojC2hmtD3CT
qjWBfKxxjbiPuijmrfUlBd16N4fWqpAvQ9SAGEX59frAqJsdd3Uact6zRmqMxUz+wHQKfC5PaQ9R
KD5WsycHpxqf0x5rByjjRDRO6CSkKjmE6e8vS68aCxNaFVZp6LZLU6OJBLBh7MzEqCZTP7IisZgp
iYbLVH2wvRmnPQZkNRm3r6yegZwcaZY42XKsr4Ig9whelynDG4/W7XAbzJjPnYXD7BRQHV1yCg42
aNgxSWAPaeMAXKDmY5TXowl0kjWViUTdymUX304vWSOet7T8zhok69ikCPiHYNtRuXKLPdhakwW+
JBZFBOibGsAK9wkCaxMsKYa34UrG641hxkQnSbKZ/VNSVbzS1BnMrQ/VzEm4R/wo6nsACtAgrqSm
OMIPArNfbxasYZlrPa/RAsWd47ZRYTmF/hOdgQT1hUdRQx9V++Vl51DonjCGOGaYWfl2be1vakYg
pNAloKGDXc5xgTWca/SuEaX8Nke9yTMNxTbxd5a3NAVQOGTleKVvX/K4qkaZKiQ99Uw5zw0JnF5X
1RZdVaHdB/03P5hM9+ZlahQh/Lv3nu7PS6G5ToxrnHYonh8DDt0kButCdeJb6kVmf6oDT6CJNbNZ
s3e9/VjP1cDX5TdFmVr4rsRH7M+uVGc7UMKLXHybRYnv9sWQlC4z0e+9hGWYtCW6mUik1WwaA+Js
HUWUsWgAE9IhJu+mCmE6G4qU1+w9Lzvzr95H1cYmRUDjp+NMgDU48dXbt//HUCGeCKxM4WhLOu4e
g73mNir7eJL+Y5+imAAD0W5NWsjhSgr19qX+mHOCwrCiFUQnyAU1d1TvJoxKXUhk+lEloRiW02gJ
s+nBWaVZIohUTu9OueMWisOLAWrooqdAhR2A3Osp1zadCGPq94/aS8we1c8stpshZWe/i11lzqxI
Ee8TTCx8/QPFBrv9wG5X+i8N6X/rcXQ8zHRNgdpSpKVN6jvO8YycoAmMk4rFV2oSpI7QMKlShRVK
f8k7L/R4lF1f2DwtFGeuRnHsqHiNTEYTCvTYviLPJ/OrXhcmNU8zMrVTAEsmanz7tRqg3O/z38Wl
jrIzTV6fDh/lo9eDjLPJymaytF/bij4RGv8iMtscm+LCe43apsBJIEnjJVFbmfsJJ+PbN2DEv17f
QcAkVgA+pUTLyxfHOwuM98LRsvragF6Jqz29rDXfU/VIVHbyEraMbWJC48ADi4TmwktR3PJ7U/Iq
AxgCydn0MjglWqKMEaX/hVVco/9KtrAihsWR0OVTHXa7UPRWOOGDlPfs1nLyzWGJCzOmK7sksln4
GwTLTP21lwPFI2dqZ3CCY06JDkeRPHX7s5TWMqwIPNBNbNUhoM9mYbVYSFNGThtznAc6JbYBO2aO
eFhImtuSLwX6jtCeXTPPXRM0ZWH/HPG5OKXobZSVyPZs7C6eGP8wzloqk+44j6bIUuWUZd8e/j8m
HMBkzw7ApSosMP6Y2gOZBfp86/KlThpBzBprtCzrnVp7EwH8Klm/fUmzbl9NObZa9dyjAd0dSoM4
+L09SKMMVG8XTl9UHJgaI15hQX4FF8nNcejtkL6IEDJARkYfZgcdNYqwRWnu5u3bOH5yIQLPZucE
1Mz/wmNIcwVKa+JdJl/ymvLneVq2ffnJzSe3vXS7/vrtix1PciSxfSmoFAWIcID+P5rkMGfiNNFd
93VsdLY++Jk00yLLtIms3r7Ukd2i+XSQ2ka8XNJ5E3/ol8fIVxRoKrifsDWHoRZRvuxhGVNGJdNN
s4nTYUPDu+QPScGGeTn7Qj2QrPlt+KxgQAmGlMf07/WEnTt1hBWbu3s7jclQgNqxKhKk7UxZa7ZM
GSDsQZAhIh4Gpkycl3RH7kdUnXk4K/c5i/APMJ0iSP1mvyYhyLFxgG+WLsWhQgTKu3p7EI7GmzHA
7QUEnksHEtdA+7irhr8GhhbD/GkoM3MyRzWtClRLMOJcH96+lDiaz+adsnkFAC4CjkXoCq/nM3RG
aqqOF92HXv18LRy/gmvU8EyoP7DVswW99N4LQDqMAiIxpkr666t2hOyPndtkM7i+h3C5aWgUmp3O
LbuIioKVZ4O1XnYsVUB8qS7z6WQRAwnTHl0C0uMUiXbSkl+NP7pFpolkFZnL2llDRKhHpMlL88JX
P+Mq1nN3HBSaufDoUAGFf+Yn5k1mDlHLhNgnG3+961tE2smMXlporEjmbkbPg3MviqhyiM3iQCqs
3zlvw9evD41Ij06+DYwdiouw/ePX1/AEY2jr6HsxCvk5a6GSHVzao6dBHmqPGn/SH2D0q4sFeZdo
p72oOsXpu3gAxA9YvQqHiqYpKE5lLWAswdc1nyLy1+6mmLsx2Sbh6J6icHVb0mr7PmoP8fugxeVj
Sy8n+DD6UX2R2Gl3xYmUGKXABDyu1WXir5U+8ngeYcfjb3ShbG9H1RABudXqSQ6KOZm2nWpvPE6l
/OAVlriSSzvuer00e3rixQPy1N55Ubh0CTLdU86r84kWXu8UX0FN+BfLDJttM6wN6vNCt/Le5Xx+
1AlaTpsIK3dKGHHXoVVbVfeTFMNDKgSC3aGNsDwkQl9/AeXYPRWWbj8GXtcRFkUDArhDdqBNsOgt
YKBg3s6TSvFD88rxvKjQLZvUSMEmybK/hjAIqJpHQw6Nta3vV9jYO8JPK6HaZ3lbO7BvvX6xv7lL
3311QIx/SgZ/2CZzUF7kskv3cELTF+nVfxuBvd6smRC0ldnMfEIFzyVQOFrPNeUf2SCF8cT7mm+U
G1X5HsAoZJegtYNPb6/o1wv65WISoJw55onhjiOSCA8UcnJVPQW2LMEIzfa9U1Ff3ZRlfjV6wrB4
47q8pUUIY/Xta/8x858fE6wOLRs28WPYxOB38Jy8tnxCnpvEVRQau99SQBN955h4/qR/HcPPT+m5
LvgcrE05kI+TyBmRMncEK/PkABPGYtLluNjUJDzpbk4KeVe5ZXSX4pimN3bhK70TI6JGJ2PqB7u5
6IF9AdYLPrRBq84rC601zlt0Fakr9g9lSfDi9lWpN27veLfYxlQ/S+yMLivKs7eju2BLY+TPNxgr
4toZ5/EHUYKQBdtfBlRvcnpxkIAorLVqeUJ0oaeVMLQHJ/btR3vuxXbl/b0TCx2B8BgSEwYQBjEu
gjP6OCRwLNnNXrisT95gBj9JRXIi6qw4ndf5sYLU+kVYat4NbkzTo2mt4NQDtV7t3p4CvpnMr96M
NGBNCHcuTEGO8aMDBY/NkvZBIp/igcYB5TTEoOYQxbldR5ek341eOZ/KskdkLbV0SbenLpHNntXV
qIOxx7Yytj5gs+OdIidD4QyHqa8ltGx/2+bWVbpU8nIR+NuJUtxTAy0+1BYvDWYxLPXt2s+0XVBe
irZSK/jhLsn3AZ73zyXI0mshdXqSUyk+TeNaf0B8o+h3ddQNEMeT4ZONvfKtVYUcEMHsTAeBvCQ0
fRwm7qdCYaKaNDYPgPIIUGpsywv6101GI4Qz8aPnW+Eliv7eX9Bc4JnQdEDD4u3BNWN3PLYe1QXJ
IQVO9tiKfqAkzHuX0VOTev611YjsQaeIFe5yiLrXzkQu8c4VndfAV2aVNGBMUhzHxW8euNrr+ACY
fNGWHJ0/Mp1555TNkPSPhsW6oFCJmAoKfuz0ftw+aewhHlAq6S/TVNm31qjE4Z2n/3NqGZI2qjiG
nIpigtl+fsM/tlPpd2FcVT/imQYDeXsdfcV5Ek1thOz8TYOOJhWOsoZ+0fvUCndZEvinCXDYHXUS
pbY0PMsEJaVAfk57wO6UfimhV1aXXKEs1J1CjZmvgyGJz2Jfxt4GWQcXqcrFgaQRaxv7gdYJ621Y
rr4+sRiWQ5b31pUKHFxOKWVYl8+mOcs8cZwhaKUP8cTpvUXuIL8safMSUYpyjNE+KIyBAVpc+5Gm
54M/kpoSi3Qfe6hCZ0lZIJvUSuAyzETaRduAqt8NpLuKliuIOlS6ZvpKPQygGFc0qa8mrTp4cSkC
OVvGr3bOAKdM7YkdxO5fgPjTzwMUpJ9e6qZG+DVDBe7tt/Pn/sNMUYDmgK4Fhjx8dMoJl04o5KH8
RxhQH8AwXmXfQHksdA15ZeRU8mntjKBhZX1bxmxCcDgYdfnebfzNhA0NBJmjL1QetYHXkwSkVFd2
qyx+4Fq7DKiD4WIUrENSXKZFgGPFOqp7VIOGA5rX2ACoaP6ShO2omSerc//OmPzNgjUcaijAvgvW
8hixu5bDNNZznv2IpR18bAKnu3MLxGYkhd0LzsXhGsHb/lx7VXkGV9i56itc7Tey6OebFPdoAMnV
NKJkNIifIOcbf4PdRf7xnbv8I2SQAXhXnyUOZpqk8mjIxhIRDdV4ww+q3k38icgCeWgqichEdshJ
ucGY01PC6QIp69avfyarLVHWRr1xOhGy7h58TJcvbTnln1ClGuiQcAoc2qwtGO44k1uE0XAter7r
/+NZ3C/6x//89+NTCQkz7UhSvvevSf4UsX97wbvH/vG/XiQFrh9LfvOvR4ybQI7V1d/82j/ZFk7w
D1C5PuyhUBkxeiprv1zMqI/+g6xTUFdzCWT/6TWq/mHbLpBwwlgqVc8W9/+UBfAxRPOxGRXMH2yC
ubv/wGv0dawMFYk8lDlIVYe6hvvH8jUQItq8Q3BbjpAsthVOQLeglTF+AjLZff1tYG5eTs7fWQKv
J/7zxYgfFXqiygt4XPf1XhH7s7EG7b3bxFr0l8qr3fulH9VDniKwiaSWrb+gSu89qhGE4v/HpSlv
2CHbIfSvozAJHL8z9zXR5aqgzFcKhPEznGfeyyFw7gU6KGikUxEX2y7CdPSdbfL1xmSenOiBFBVw
P50Y+savn9wVgHhgw4nbgpWJBDBQSKSH+mHV52ltLjfDOHyHRu6+3pp/XZSp4jnm+JbHqUml8fCO
tXJvfbpj9xXxxpmLuHtzIAJRDyafvPRSYRJIZ2i7Exgu/VOgqZ0WVsA4NJRpTjQ2qfNphzlOtF/X
1XskKkYhDBEu27kYdYTmZ7oad6VOO5z1M2L74p0s56jq/Dx2gTCGfa7Jd44PuhCoxDDLxL2Fi8tc
GQr8zgpqQoewm517mnsGAwRP8O0Jc9RQeLkq5yvsPBYGf75+Yzg7yWz2W+c2c0bnHuHGFOnXKvlp
ZzP6S8463/medq4JtMn5lwQq59vX/3NhmhIgQUNg6o70NF5ff1SqygGJOreBFcx3IGH0FxTg5pt4
bJx36o1HQefzRBEOAQGxBBf0DRfs90AvWiT4OXtwbj30I+7g61KOAIxMXBcJ0T3Nuec9jnZgVqdd
llstJxaLlcn5Bm+699hNf/fg9E7YLR0JK+R41rqeVQNKjGD6Qlpstp7EYu8SES7STtDg72kt/N0i
McorrEv+IZE/CnIBldupJUb3tu1oC6NjWKxbj3b6xSBtKptt5p2JsatRHkuZ5apYnetyhE+NxQyu
cWh5rvWFFYzzXYxKe7xHWBS7NJjDe6cP5pskGaFvVkvGKkMPa57OFeajxeHtuXLcmDSTlRIYvDuH
o0L9UfGAChcNIX4St1GU2c1hlW17+jxv5r7UX1r4O9sinNj3wPOgBjABe0xx2Nl2i2pOQYXjUp7m
HiIB67Qiy+hEdvcUtvZ89/Z9/s0uCF+EojOcPqhix5U6KBPDGKAff+uvkgF5HmaHbscXx46c+wbg
zjsz25ygv2VwdB5tOGn0og2jCeT38RVpeLqZnS/dLYD1+sLvS/8RHJX5n4AcP9hivmlFgGhvlEag
NCg9YN80gcr6mA65KalASHkSIO1ucLtNT2x6ml9S4bFxmjnxPEQdp0aAR22iLoEU4WLmULmwLFwZ
XRSzgDYM9Tv1rZcs8F+JqZEhsWnpS3qeNGQoRBxN2jXMlWzSJb6t+a2t0ssKtFpa2YdG0C85rZAJ
n7aZHJGEdn14xNuUoDM5qCRGZLTgs+3tMmsFYsxFML/s5WFcgU+covUxONvKiRECtSIfZW9brCjk
28lkfdIW9fgdFWpAthM9Pn9LYTbpdrYLNHOTddOw5wigHIiqPcZPoa5uh6pPLsKuzC4hpdfXpEFo
eQHTxbhbE5h/dhaZf3Dqpfhu552zw9AE4Th3WVcA0POYPC0+JqPnPeSMXdpzfp9TAy4FtOZM3zQ2
5uJIsKuADlDd2TufAB7klJSWfhiqIpt2IpLyo1L0CjdNFucByPyxGVGmi1sQbIFa2i10+PAbnVJk
Tiv6RsBSoPJgfzMMXnvmNktqnUWU3y7deEBVW4/ROT0iheHj6CCH7sGJurUmikSbzDc1k6Zzc/Ty
QSXoGxmXBVq4ykuiHe1v9RAnA8duzhyRWKnE4IGx0KFcjKcMoQHtRafHIbasff8R3wzChCpktyEE
ZCOmWDPfdenCry0S8CaVZIB0ISV/1Hyxc5aXSMfmAyezgxCchpg+QBI/RxYnW66QN2kuwR6HziFe
gC0D3E7n8AwZjeR6zFVPexqk5CZGEuDETrN2p0RpEKBee2gVen4NXjqAa9fPThem5+4YzjuaG8j/
9XWNNGXTnZC4Rwek4eqvpergbAmL+kCgkycmyvwjHqIM/znUT3Y2WB5whlGPc3Ss/V3pyHHLxHqW
lYiqecbHwrKWTVj3T16DOO+MNZi+t/wwzS9GwO1YFlZVocp7OUa1rZgAxVLLXSnLkJwHHDEaMPmG
lg8IfODYCD4AXs691HLohizwOMtdmDtKf7aSMRDcbp4hw7Y0SxkeLNsEPyte3IjyM9IVRrsXdkyT
md3e8h6bkCL6ntqGXuDcRsWn2ep4Y0vUcyggRDDgeqHYV1CmS09SwN8I7IaOqe1XyGJtgd/qL6rt
eLMB2gwFrXoQerbdgkkH7KyRyUWXuMtHtuzUw4BAhmu/XZfAe4z8CS/U1JbQDYqQ3aic/Mc5WtUD
eLXuqVsTY0UYsPF47EPSK9W+bBMEfhtWaLgFTsfH4zNoFEGQv70grIsewEZg/rGU9UVe5e59Yxvh
eLwZ1GXfj+zPbGfYTxSeKuOd4/T8DTBlnmlMCXxcG+cgvAOgjRxCaA2PpqFNIagQ/ESbONk1QpVs
Mf+PuzNrbttI4vhXce07WbiPl1StKOqwZVmRFWf9xKIlmsRB4iYAfvr9DQDKBKR444weUItKpeJI
Hsw0evruf7sUbNysk61749Kpck/XGkq9RX0QMhIbzrlZAPTxgdheCkK1kz0lriClmxrqQ5YV/Gez
2y3Q2v4ZTTiAW2F2avQsePVd0tgiQWgZ6acdYN4kD/fqbXHgi+wNLMNaK1XGYzLBRNP8+r7wcDd0
kl3MXAYla5NXAuhIWI+1Bu1VsG+YG8n9FX3K++yJTpDq3hf/BYBVnIFchPWpBHtzSWOROycokj3F
Ido2cdfJVz9gBvKMypP6vjEUaFTe1e+BlbaWWoV972chnzZhM5Xm+E+GHtrQgtqO6ygRkJsbrrQV
LZTbjKan6AY24ttpYre7KEHxZFF6lS3YkeIrGOERE4TnphrEXxm8hDavac1J5wvSnEsrO5AEoDyS
dFuSpeycAVlYUABz1NUNPV9gcTcGDjDK7jw4+PlT6/zowvSpfReUmdCsDeZ0MPLEp+rXKoyPpVk7
N1TMGMuNTU/rJWqHDQLt4h/OHJoSfMY8qotvTKDm5bvmCqkAFVUXe/ptMIPQPPl5Wv7uGCVJJzfj
G8ULB+OOP7qMkUrnVE0h2yLhqjD1mALtWsUwAGnu2uJL3zI12r7mONEHfT+x7qnrY4rKZBOyW6bn
iF40NC5jr7DLmY92qzCDgqEohujcZ5BIdWdQ4Fp8jMv1ZANY5wIfULV2cC3wUI4+B86MzSxMGDgH
jp1/q477pdp79oMfAKE0zxPFu6Q+BR4BO91cbrYlNGXEM+dvhEAQ6tV97e2gShh47o1Vm/p14nLD
Yku8flvmzowhxZhjuRp/9UEV/kBtUnqFuZ9cJQudr+pp5HQZyyToUGKCujtv8YVsY3VX0USzZFoF
91UJt9u55jGl6nxtcuPTlMgROUY4kTHLKoj7HiLAVLHR52oaInyMdbLO7txqoZXXTiQ+kJ8YiCYt
WiRX21R1GTN8qIC+xR3NKGIj8XemOYw2OtOodfxcK7651H1ffdAmDj4AgJaoJmb8PpQ6petkhMR0
b+Q8cASMA4q/WhSHJLNELcnAiROiibCRMwa9AVMDUEvj8B7KSfyVwhyuKMhYDx6im+4TXNqHIuF/
Eg/ms+TCSjtQxEjviODORm3WBwWOismZEnjdcHZCxO7NTgPayS80IJKKAk9GUA3UksoFWUgND0yv
ZDsbi1ME5L+XcZFzX3cbENzCYMe1OtTMObP1g37B8BemKpvZGnHkBVwuzXCQjpssNcFIh+ULGHxR
3dNpZunzcm8nV7VngiNuukVo3ldpCebyjqlfoJinirkEBwWu4bfdL6QIcVvDwrgOmEsczQEgKMP3
273F3waoTEs+kwUoYZEFgFSzg1Au4FEI2Vdp/uQyWquiiSzer4VLDoT1gakh8ERDgFYWCcd972vI
BSFY07WNxml4F7hh1FqVx/R12l79DcjDxe8NfxoAul8yVbq4ZBCqKGctHFiEunkYygz27ynjoN6j
ZQgGdzjf6REO9rNtuk+vJnQIMW8gNpfA56gPDVdYRGEPTJhbqLcWQ8wv1WSn3tKmAhGCbOJFMwt8
SJoKTQD1ZvUhoL0r0QhC0FXgHc48caBJuYX7wKkOZ6lR8rMaQyg9x/dUb1WDI8By6gP4XVF5roYU
9c5sklL3Gu07jEmgovmu8COkve6pn8CGO/yOpw5TKzR6FzOy1fQACBfPCPJgS1bKhthAlgv1nftQ
SWewBsEgFBCR87Vel7N4nyMUonW6X1wkE8dFXAEXSWVOkXPN9KTmveu4ru5p/k5FIyuFMm5VY/iZ
TZq+pkyBXgEjn5z7BvXcZBwmMQ0equNVV3mx320+qZmvRNc7xOhtqlDGhdOY8wYmBMLtiro4pA+5
WWCErCeB+0Upya/t4kqc13bLOwO0+M+FU20/abr5uJksJrMA+PYrk97IMzvl7pTB2v++ZjDSma0x
zlZn4F8w20c6F7hCPfpejEaqPbD3c0KeLhZKbX0J/Bo6e9RznEVmeWD2FsnsC4Vu5v3ZOmGE7WZf
ba+9OPY/0iOmqjO05vYaz7662gFyy3DWON4xkAqQPbcKsRcsrUIYYmQuztJMY1RSVWW58j4Rwv89
w04IRJLexaYqjAgPJtyF1zRpEYUhylYw0n5RTj7T2sXnSbcx/05cFSLp5qG6IwJIaYJeInBSIfyT
PTYO+aPqPqFL/z5YMxCYtkMaIxIKlxpHOQjhgpJ+bfFWkUpUUrZHRwTBJmZZlefGomSnVaNMFhvk
9oF+xIDRgi4iKXBjd+4LHa4yp+XLwlnAQY1juFbWu5jqDZ8+xZQE2UNEafviA/G09Iqhdu6N566N
axJJ6u26Ml06AvPsiSnLzjmjdYxrfDC+K2gC6E9A0+HW7RppdWC40sOeN88auQmqBMKR8mh9Xic7
7kQo7M144To325R5MqCDEb4qK4NSDyZbnYGhgKmWcIXyEObxFkyXmETmhbUWkvlwYIjODN9uc6UB
xbwy9paSMYWs4MblE8ZnmEHi3kxaCyMhRjJBM2+Zd2Bc2zZZimsctiq/yvBvmBpUpJfA1BTULmkM
f3OyHEC/gKQP4D+E7Ewa5Bk9SHoV02+C2mCMFp7E1kKxWPvaetgQsWZmFpCxMTNCbtPDWoiDxmQ2
le13Em0V4/h2W+UC5D7bmVt1rl3w5s3DJqWYq9pYh5sNUyD+YMpTcE7WzkU64+0cLlCIYpaCRUsI
bWHx5I7sfFQxCcDdOXM91asrbW1OHkVl9JPvFocVcz/2zNusMsztMgTD26q1D2qcKTekv6LLkODK
f6ivs1Ig+Bbg2CcJzTrzJALBzdQr75bWe1oOfMv7cxvn6880pgEYXWxDMsmZqVzWjlnfunq8+GND
P9pjlNSsZO6oKcJS3rnruwOtc/RdKOtSndlUgPpnqbu3vjbRmf+bDE93EJGAmTeQzr8Xq7S+X2XU
G2THFIj4aQNS9MCYvdzL61/9pZ8v1GV+2pzRY0T8QuwA8dtL/pC4OQmMPW+p2crPVggpvc+LJ5JK
ussUZAoFRTKzefR/vQsjkEHbH09c8kNEhylLAJ9IPO0LT0j0V0T4+flaav78d3on+Mu8GXhQhJF7
+GTNll4SYbDEDyIY6tQUtVxUTLZEIMFxSgSAymwActvEGW8a0elFfE7y9DqnA/6BPDYVqeIZsIBj
TQmkUnBGnrt9Tq/7M9O9cg9+/nnfjgWYcEU8VooFdGPalNYRYmvPSHLolAVUVZ1CJNIzptUQqU3V
jokTSHQO88e/ehF0Z0rQnKyc3UmDwUVwnSmox+B5iPo88UClkd0H15QmgjEld8oZQYpqHsTLKSu4
GiD7YNCZJnDP4ml5b0SsYLJx2ftgTzXTsGhD6ITCgBNU1Z2S6hX1QKD9i2d0nCC6DeSpQA+eTm/d
gAcccyr6DWluaw/vtkJ4RDxA7QFZMTmZ6Ey5B6apgNPSPEMeUESFCNjx1uhOT7W/Jn18d0q9GeW3
WmcVkBk/lQONSrCp2tSs9lUj+vrAx0iLQVEZRFUAHnzH4/3j2+aUa0GXK7HJ5hmdGKQQSloAcAVo
r3QYNjI4vY1dDFQnnVPt6UdnF9M/JkoapCSA5kxNml0oEUa8n/K+gw50SLGDbtmKhtFJAI029NY6
ads5nu3UX/EL9CltrxY4np0EGFjGwBTTHwoXHC3nlt4jkgMoKNE8K8UE+AeoUs0RDd2vqQGHoUMG
/iPwyWPlBeHfSFIBH5GWZKYbdfddOJ2nN0LwAnNoFOEjNM/oboRqACkgSwUDB4ACLuZ/tKccUEFV
jallAl5AYXTzqjHdBexBtit1FwxlSh0txU9mZ/gNzu+4U2q8KPukUqp9xkYF0U8tLRehAmO3XKqF
2xs/sIxsmICmeUAgOiKMTzlSqyWrHAmd4R3Ri3f0AYY60sJHwFe23E57jI4K8IIlayYa2pRBpRqI
752TMNSRJnITH9k6BlZGZyuLnjbpG6FNKTQEsIAeueYZUMHVCbMqova9+/noqIC9pEsH0fCY2i6C
16UjcD1oB4Z4g7/dUKllvjHpCBeLVlJH6MqUAjc+NobjUQecWgquSnxJYAk5HZVGJxeAZ9CkecEk
akzAmD6I9kYMdARRZTFkwLCMNp7ahbFHxQuEvSV5gambhCKwCY9ONILmlBcsd8psDbpiwBZontHx
AvBN0tKRsLIr4mjmQEPa1tSmOQ390Z2+vXoj4gGNOKdsHMkgnixaKIkitN94aDOaZJdwVkXHUvOM
TzcoTH+RvQnalHAxXiJnPcr+05uA/0QNPWmmjttGxQSgy8keX4i7BtKgE4eDWKprTGmrRwd3w4FH
dHycmReNib+aWDLsKVBw5Jkd2Fw8AzlInGJK3xUeGtUL4hmdZcCEHkWWCUSmlbkAuEYtEUTS5PQO
4D2SXkTi0uzfPOOTBACeSFOBJCLTRZ4/tSDrKRVEfs0WnarHUMvoqEA48MUM71++EQYeAwh+YOv1
j0+xgUXygnZZ8MjEM7pAiqaCyyYrD4mfU25Bj+7rDhMgS0QdYTZLRN6J2YxKIAIaI3l+3SZcqNEv
ZnUCcWAU2M6Uvn/FAG50rFzAeClpLiBoSgpZJNlagTcUBe4UT0p0CXdac3x3QQcNUJYXSKPSZU8T
aucQDpSjTVARCEoQrjoqjU4gEkiSzjVRgUPjuug0/OEQnqoFqhqn9CcTd3TGZxwYhE8kuYDQMmDX
Jlbi65V4pNxsxjEyNe9HWGFcchFwFtHVLBdgx1AEBIlv3Gm/gYmEdUjaWYCgjZUK9GCq0mkG7gKC
xSC72Er/gUQQVIDjcCg6RTQi7Qj8RFcN888TrzoSkbkUBFRbtSDcgVNZ4KI9EQUKs1Ja+rSKaERU
ACVZviZRhdUFMiup/OYZUoFwK2F30ZLfUqFluxFRQTOI+8tKBJ0EA12+1DM9f+tTXmhdR2jUVbyM
6fg4c9JxE4VoMXV4nQHUeManx7ftKeAdjqjYHCkTCIEoqxx1mAAgAgyE7ioMnCZHUIkCBGqyWiqM
zkRCN0pnn4mjUqdNEIWYafMM1AJUsLCgMJF+UGlcJoJuNRgSciYC2WWMA8b5dhw/MBGIolCySdkS
YBzN017BEckFJJnAx5ajAnlXF5R8EN5aXhg4kLhNRNRUIL0AwWqe5oV/iwp/45ee+2BmGy98ajpg
vFX2Wg/MX/3CsTng5c+7vo/rJ8Z/0+DS+0XRENO+e9V03Yg//9Zr7GgiBSc/PEYOmvd0f7074MtX
9951PNXxf155q3SZPm4YsyMafrpttuBs/w6X35bb5SkyG3cQzvuxkxfYb8/f/38szPDt4zqCJiKH
fPxz2x/UO/8JX/103RS4rF1/4aaNQnrDacDMymV23GKz5aYqX3bl2TL0vkfpzuvtui12l147CqN0
+RSd7rotoZZfGRTMx9x7LPLe4k3bkuzi56twWS7T1enKbe2v9ModROG76Pu7WRQW2299srfFtbJv
uYDq3lPve3Z1q7IrX66idN3fclcMKbvyFRT3vFOKMwNMAO3JLnz9tNz0GLCr2JNeF0yOXeT1b2Rb
DCe99O7JWw6kSFtaJb1yVPbZoq3SkV32w0vZ1PZNSS/MAsVjUB/ZoBF7bQuK7NI3UeFlL8jcVqrI
rv1x6e160oMs5Fuol4/LtA6Xu6dTcnSlBPJbzrLl46bIVnne42mtTVNLr+89Mjpo2W+0besA5JdG
F2RR3uNswFBFTk1+7Szz+CeOe7Kpy1u+xepRkQ6XfpONR7t8IEO6DJPspm9X31JgrPrUbtMW8kvv
l3291RXQyS9cvrtabuNs4/XVOuuLrPlbrP9+lWarnqTqqoLfYvGPq8p77KmxLjvwFot/jdLgSIPG
P2grWKWXjtJ88262TCM0ZZ9d2vzO27zgfBkM734bMpdd/tPG61O8zUdILxuEWCR9r6YL70ovna7W
QyyDJlYou/DdarfL6nC/HLgJ4L2JWJzs8veb6Gn17jp7odvaFhPZ5T9HxV8wYhdFe5sXvGTELmsh
u/wD1F8xvqdnUnTlpPJrV32vsouxy677R77cHBlDyJSud1R22S+rdItm663c1o1Ir+zh2QzYmyFE
IhUku/TPMeafIy7/LJTx5yrL3315bfNtbFR68172GDFNvWe5dRFH6bWBKwV8/0jhhk/aKN7PV34t
0vRczPIy/nTExHjtr/WDa+I3HsPVMv3tvwAAAP//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228600</xdr:colOff>
      <xdr:row>4</xdr:row>
      <xdr:rowOff>28575</xdr:rowOff>
    </xdr:from>
    <xdr:to>
      <xdr:col>4</xdr:col>
      <xdr:colOff>104775</xdr:colOff>
      <xdr:row>5</xdr:row>
      <xdr:rowOff>142875</xdr:rowOff>
    </xdr:to>
    <xdr:sp macro="" textlink="KPI!B17">
      <xdr:nvSpPr>
        <xdr:cNvPr id="39" name="Rectangle: Rounded Corners 38">
          <a:extLst>
            <a:ext uri="{FF2B5EF4-FFF2-40B4-BE49-F238E27FC236}">
              <a16:creationId xmlns:a16="http://schemas.microsoft.com/office/drawing/2014/main" id="{D851F4DD-BE0F-1555-68F9-4558EC7031C4}"/>
            </a:ext>
          </a:extLst>
        </xdr:cNvPr>
        <xdr:cNvSpPr/>
      </xdr:nvSpPr>
      <xdr:spPr>
        <a:xfrm>
          <a:off x="228600" y="752475"/>
          <a:ext cx="2200275" cy="295275"/>
        </a:xfrm>
        <a:prstGeom prst="roundRect">
          <a:avLst/>
        </a:prstGeom>
        <a:gradFill>
          <a:gsLst>
            <a:gs pos="0">
              <a:schemeClr val="tx1">
                <a:alpha val="80000"/>
                <a:lumMod val="95000"/>
                <a:lumOff val="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288202C-985B-495F-95AE-2EE371C77754}" type="TxLink">
            <a:rPr lang="en-US" sz="14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$2,297,200.86 </a:t>
          </a:fld>
          <a:endParaRPr lang="en-US" sz="14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447676</xdr:colOff>
      <xdr:row>5</xdr:row>
      <xdr:rowOff>152400</xdr:rowOff>
    </xdr:from>
    <xdr:to>
      <xdr:col>3</xdr:col>
      <xdr:colOff>485775</xdr:colOff>
      <xdr:row>8</xdr:row>
      <xdr:rowOff>33338</xdr:rowOff>
    </xdr:to>
    <xdr:graphicFrame macro="">
      <xdr:nvGraphicFramePr>
        <xdr:cNvPr id="40" name="Chart 39">
          <a:extLst>
            <a:ext uri="{FF2B5EF4-FFF2-40B4-BE49-F238E27FC236}">
              <a16:creationId xmlns:a16="http://schemas.microsoft.com/office/drawing/2014/main" id="{E873103B-3779-432F-86D3-B1BDC7AF1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228599</xdr:colOff>
      <xdr:row>8</xdr:row>
      <xdr:rowOff>38100</xdr:rowOff>
    </xdr:from>
    <xdr:to>
      <xdr:col>4</xdr:col>
      <xdr:colOff>104774</xdr:colOff>
      <xdr:row>9</xdr:row>
      <xdr:rowOff>171450</xdr:rowOff>
    </xdr:to>
    <xdr:sp macro="" textlink="">
      <xdr:nvSpPr>
        <xdr:cNvPr id="41" name="Rectangle: Rounded Corners 40">
          <a:extLst>
            <a:ext uri="{FF2B5EF4-FFF2-40B4-BE49-F238E27FC236}">
              <a16:creationId xmlns:a16="http://schemas.microsoft.com/office/drawing/2014/main" id="{3F2BE7E5-8508-43B9-AB29-B9B91506E277}"/>
            </a:ext>
          </a:extLst>
        </xdr:cNvPr>
        <xdr:cNvSpPr/>
      </xdr:nvSpPr>
      <xdr:spPr>
        <a:xfrm>
          <a:off x="228599" y="1485900"/>
          <a:ext cx="2200275" cy="314325"/>
        </a:xfrm>
        <a:prstGeom prst="round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YOY</a:t>
          </a:r>
          <a:r>
            <a:rPr lang="en-US" sz="12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 </a:t>
          </a:r>
          <a:r>
            <a:rPr lang="en-US" sz="12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200" b="0" i="0" u="none" strike="noStrike">
              <a:solidFill>
                <a:schemeClr val="bg2"/>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2</xdr:col>
          <xdr:colOff>390525</xdr:colOff>
          <xdr:row>8</xdr:row>
          <xdr:rowOff>104775</xdr:rowOff>
        </xdr:from>
        <xdr:to>
          <xdr:col>4</xdr:col>
          <xdr:colOff>38100</xdr:colOff>
          <xdr:row>9</xdr:row>
          <xdr:rowOff>114300</xdr:rowOff>
        </xdr:to>
        <xdr:pic>
          <xdr:nvPicPr>
            <xdr:cNvPr id="44" name="Picture 43">
              <a:extLst>
                <a:ext uri="{FF2B5EF4-FFF2-40B4-BE49-F238E27FC236}">
                  <a16:creationId xmlns:a16="http://schemas.microsoft.com/office/drawing/2014/main" id="{F35B5FDD-68E9-86C6-23ED-E5B4F29A614A}"/>
                </a:ext>
              </a:extLst>
            </xdr:cNvPr>
            <xdr:cNvPicPr>
              <a:picLocks noChangeAspect="1" noChangeArrowheads="1"/>
              <a:extLst>
                <a:ext uri="{84589F7E-364E-4C9E-8A38-B11213B215E9}">
                  <a14:cameraTool cellRange="'KPI YOY'!$B$11" spid="_x0000_s2128"/>
                </a:ext>
              </a:extLst>
            </xdr:cNvPicPr>
          </xdr:nvPicPr>
          <xdr:blipFill>
            <a:blip xmlns:r="http://schemas.openxmlformats.org/officeDocument/2006/relationships" r:embed="rId2"/>
            <a:srcRect/>
            <a:stretch>
              <a:fillRect/>
            </a:stretch>
          </xdr:blipFill>
          <xdr:spPr bwMode="auto">
            <a:xfrm>
              <a:off x="1552575" y="1552575"/>
              <a:ext cx="809625"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323850</xdr:colOff>
      <xdr:row>4</xdr:row>
      <xdr:rowOff>19050</xdr:rowOff>
    </xdr:from>
    <xdr:to>
      <xdr:col>8</xdr:col>
      <xdr:colOff>200025</xdr:colOff>
      <xdr:row>5</xdr:row>
      <xdr:rowOff>133350</xdr:rowOff>
    </xdr:to>
    <xdr:sp macro="" textlink="KPI!E17">
      <xdr:nvSpPr>
        <xdr:cNvPr id="64" name="Rectangle: Rounded Corners 63">
          <a:extLst>
            <a:ext uri="{FF2B5EF4-FFF2-40B4-BE49-F238E27FC236}">
              <a16:creationId xmlns:a16="http://schemas.microsoft.com/office/drawing/2014/main" id="{F551E8CA-12DA-4C1A-86F7-A93109958B22}"/>
            </a:ext>
          </a:extLst>
        </xdr:cNvPr>
        <xdr:cNvSpPr/>
      </xdr:nvSpPr>
      <xdr:spPr>
        <a:xfrm>
          <a:off x="2647950" y="742950"/>
          <a:ext cx="2200275" cy="295275"/>
        </a:xfrm>
        <a:prstGeom prst="roundRect">
          <a:avLst/>
        </a:prstGeom>
        <a:gradFill>
          <a:gsLst>
            <a:gs pos="0">
              <a:schemeClr val="tx1">
                <a:alpha val="80000"/>
                <a:lumMod val="95000"/>
                <a:lumOff val="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9BAC520-AE1F-41F4-A85B-A0FAE8618FD4}" type="TxLink">
            <a:rPr lang="en-US" sz="14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£286,397.02 </a:t>
          </a:fld>
          <a:endParaRPr lang="en-US"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8</xdr:col>
      <xdr:colOff>381000</xdr:colOff>
      <xdr:row>4</xdr:row>
      <xdr:rowOff>19050</xdr:rowOff>
    </xdr:from>
    <xdr:to>
      <xdr:col>12</xdr:col>
      <xdr:colOff>257175</xdr:colOff>
      <xdr:row>5</xdr:row>
      <xdr:rowOff>133350</xdr:rowOff>
    </xdr:to>
    <xdr:sp macro="" textlink="KPI!H17">
      <xdr:nvSpPr>
        <xdr:cNvPr id="65" name="Rectangle: Rounded Corners 64">
          <a:extLst>
            <a:ext uri="{FF2B5EF4-FFF2-40B4-BE49-F238E27FC236}">
              <a16:creationId xmlns:a16="http://schemas.microsoft.com/office/drawing/2014/main" id="{FF648758-E508-4DD8-8959-114654BB589C}"/>
            </a:ext>
          </a:extLst>
        </xdr:cNvPr>
        <xdr:cNvSpPr/>
      </xdr:nvSpPr>
      <xdr:spPr>
        <a:xfrm>
          <a:off x="5029200" y="742950"/>
          <a:ext cx="2200275" cy="295275"/>
        </a:xfrm>
        <a:prstGeom prst="roundRect">
          <a:avLst/>
        </a:prstGeom>
        <a:gradFill>
          <a:gsLst>
            <a:gs pos="0">
              <a:schemeClr val="tx1">
                <a:alpha val="80000"/>
                <a:lumMod val="95000"/>
                <a:lumOff val="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5795FE-5751-46AC-BCA2-9747223A7A18}" type="TxLink">
            <a:rPr lang="en-US" sz="14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37873</a:t>
          </a:fld>
          <a:endParaRPr lang="en-US"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12</xdr:col>
      <xdr:colOff>400051</xdr:colOff>
      <xdr:row>4</xdr:row>
      <xdr:rowOff>28575</xdr:rowOff>
    </xdr:from>
    <xdr:to>
      <xdr:col>16</xdr:col>
      <xdr:colOff>228601</xdr:colOff>
      <xdr:row>5</xdr:row>
      <xdr:rowOff>142875</xdr:rowOff>
    </xdr:to>
    <xdr:sp macro="" textlink="KPI!K17">
      <xdr:nvSpPr>
        <xdr:cNvPr id="66" name="Rectangle: Rounded Corners 65">
          <a:extLst>
            <a:ext uri="{FF2B5EF4-FFF2-40B4-BE49-F238E27FC236}">
              <a16:creationId xmlns:a16="http://schemas.microsoft.com/office/drawing/2014/main" id="{393F853A-8779-4AE9-8A70-90C43DA78028}"/>
            </a:ext>
          </a:extLst>
        </xdr:cNvPr>
        <xdr:cNvSpPr/>
      </xdr:nvSpPr>
      <xdr:spPr>
        <a:xfrm>
          <a:off x="7372351" y="752475"/>
          <a:ext cx="2152650" cy="295275"/>
        </a:xfrm>
        <a:prstGeom prst="roundRect">
          <a:avLst/>
        </a:prstGeom>
        <a:gradFill>
          <a:gsLst>
            <a:gs pos="0">
              <a:schemeClr val="tx1">
                <a:alpha val="80000"/>
                <a:lumMod val="95000"/>
                <a:lumOff val="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1FEBF8-4EC9-40D3-B100-68577DFD0125}" type="TxLink">
            <a:rPr lang="en-US" sz="14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 9994</a:t>
          </a:fld>
          <a:endParaRPr lang="en-US"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16</xdr:col>
      <xdr:colOff>409576</xdr:colOff>
      <xdr:row>4</xdr:row>
      <xdr:rowOff>28575</xdr:rowOff>
    </xdr:from>
    <xdr:to>
      <xdr:col>20</xdr:col>
      <xdr:colOff>257176</xdr:colOff>
      <xdr:row>5</xdr:row>
      <xdr:rowOff>142875</xdr:rowOff>
    </xdr:to>
    <xdr:sp macro="" textlink="KPI!N17">
      <xdr:nvSpPr>
        <xdr:cNvPr id="67" name="Rectangle: Rounded Corners 66">
          <a:extLst>
            <a:ext uri="{FF2B5EF4-FFF2-40B4-BE49-F238E27FC236}">
              <a16:creationId xmlns:a16="http://schemas.microsoft.com/office/drawing/2014/main" id="{55E164ED-D1C4-4578-B0B1-C58DFE12278C}"/>
            </a:ext>
          </a:extLst>
        </xdr:cNvPr>
        <xdr:cNvSpPr/>
      </xdr:nvSpPr>
      <xdr:spPr>
        <a:xfrm>
          <a:off x="9705976" y="752475"/>
          <a:ext cx="2171700" cy="295275"/>
        </a:xfrm>
        <a:prstGeom prst="roundRect">
          <a:avLst/>
        </a:prstGeom>
        <a:gradFill>
          <a:gsLst>
            <a:gs pos="0">
              <a:schemeClr val="tx1">
                <a:alpha val="80000"/>
                <a:lumMod val="95000"/>
                <a:lumOff val="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604D4D8-0096-459A-9D51-8262218D08A1}" type="TxLink">
            <a:rPr lang="en-US" sz="14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pPr algn="ctr"/>
            <a:t>12.47%</a:t>
          </a:fld>
          <a:endParaRPr lang="en-US" sz="1600" b="1">
            <a:solidFill>
              <a:schemeClr val="bg2"/>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4</xdr:col>
      <xdr:colOff>285749</xdr:colOff>
      <xdr:row>8</xdr:row>
      <xdr:rowOff>57150</xdr:rowOff>
    </xdr:from>
    <xdr:to>
      <xdr:col>8</xdr:col>
      <xdr:colOff>161924</xdr:colOff>
      <xdr:row>10</xdr:row>
      <xdr:rowOff>9525</xdr:rowOff>
    </xdr:to>
    <xdr:sp macro="" textlink="">
      <xdr:nvSpPr>
        <xdr:cNvPr id="68" name="Rectangle: Rounded Corners 67">
          <a:extLst>
            <a:ext uri="{FF2B5EF4-FFF2-40B4-BE49-F238E27FC236}">
              <a16:creationId xmlns:a16="http://schemas.microsoft.com/office/drawing/2014/main" id="{686ABF86-9CDF-440A-8EC3-A858E547BEEA}"/>
            </a:ext>
          </a:extLst>
        </xdr:cNvPr>
        <xdr:cNvSpPr/>
      </xdr:nvSpPr>
      <xdr:spPr>
        <a:xfrm>
          <a:off x="2609849" y="1504950"/>
          <a:ext cx="2200275" cy="314325"/>
        </a:xfrm>
        <a:prstGeom prst="round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YOY</a:t>
          </a:r>
          <a:r>
            <a:rPr lang="en-US" sz="12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 </a:t>
          </a:r>
          <a:r>
            <a:rPr lang="en-US" sz="12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200" b="0" i="0" u="none" strike="noStrike">
              <a:solidFill>
                <a:schemeClr val="bg2"/>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8</xdr:col>
      <xdr:colOff>371474</xdr:colOff>
      <xdr:row>8</xdr:row>
      <xdr:rowOff>66675</xdr:rowOff>
    </xdr:from>
    <xdr:to>
      <xdr:col>12</xdr:col>
      <xdr:colOff>247649</xdr:colOff>
      <xdr:row>10</xdr:row>
      <xdr:rowOff>19050</xdr:rowOff>
    </xdr:to>
    <xdr:sp macro="" textlink="">
      <xdr:nvSpPr>
        <xdr:cNvPr id="69" name="Rectangle: Rounded Corners 68">
          <a:extLst>
            <a:ext uri="{FF2B5EF4-FFF2-40B4-BE49-F238E27FC236}">
              <a16:creationId xmlns:a16="http://schemas.microsoft.com/office/drawing/2014/main" id="{BCB585C0-2692-42BC-A5CF-E9BA3AC2FB1B}"/>
            </a:ext>
          </a:extLst>
        </xdr:cNvPr>
        <xdr:cNvSpPr/>
      </xdr:nvSpPr>
      <xdr:spPr>
        <a:xfrm>
          <a:off x="5019674" y="1514475"/>
          <a:ext cx="2200275" cy="314325"/>
        </a:xfrm>
        <a:prstGeom prst="round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YOY</a:t>
          </a:r>
          <a:r>
            <a:rPr lang="en-US" sz="12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 </a:t>
          </a:r>
          <a:r>
            <a:rPr lang="en-US" sz="12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200" b="0" i="0" u="none" strike="noStrike">
              <a:solidFill>
                <a:schemeClr val="bg2"/>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12</xdr:col>
      <xdr:colOff>409574</xdr:colOff>
      <xdr:row>8</xdr:row>
      <xdr:rowOff>57150</xdr:rowOff>
    </xdr:from>
    <xdr:to>
      <xdr:col>16</xdr:col>
      <xdr:colOff>219075</xdr:colOff>
      <xdr:row>10</xdr:row>
      <xdr:rowOff>9525</xdr:rowOff>
    </xdr:to>
    <xdr:sp macro="" textlink="">
      <xdr:nvSpPr>
        <xdr:cNvPr id="70" name="Rectangle: Rounded Corners 69">
          <a:extLst>
            <a:ext uri="{FF2B5EF4-FFF2-40B4-BE49-F238E27FC236}">
              <a16:creationId xmlns:a16="http://schemas.microsoft.com/office/drawing/2014/main" id="{058DB1CB-E7D5-4070-91FD-A082B9F225FA}"/>
            </a:ext>
          </a:extLst>
        </xdr:cNvPr>
        <xdr:cNvSpPr/>
      </xdr:nvSpPr>
      <xdr:spPr>
        <a:xfrm>
          <a:off x="7381874" y="1504950"/>
          <a:ext cx="2133601" cy="314325"/>
        </a:xfrm>
        <a:prstGeom prst="round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YOY</a:t>
          </a:r>
          <a:r>
            <a:rPr lang="en-US" sz="12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 </a:t>
          </a:r>
          <a:r>
            <a:rPr lang="en-US" sz="12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200" b="0" i="0" u="none" strike="noStrike">
              <a:solidFill>
                <a:schemeClr val="bg2"/>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xdr:twoCellAnchor>
    <xdr:from>
      <xdr:col>16</xdr:col>
      <xdr:colOff>409574</xdr:colOff>
      <xdr:row>8</xdr:row>
      <xdr:rowOff>66675</xdr:rowOff>
    </xdr:from>
    <xdr:to>
      <xdr:col>20</xdr:col>
      <xdr:colOff>285749</xdr:colOff>
      <xdr:row>10</xdr:row>
      <xdr:rowOff>19050</xdr:rowOff>
    </xdr:to>
    <xdr:sp macro="" textlink="">
      <xdr:nvSpPr>
        <xdr:cNvPr id="71" name="Rectangle: Rounded Corners 70">
          <a:extLst>
            <a:ext uri="{FF2B5EF4-FFF2-40B4-BE49-F238E27FC236}">
              <a16:creationId xmlns:a16="http://schemas.microsoft.com/office/drawing/2014/main" id="{A6E46AE9-F783-4EA7-A338-38F1DC504094}"/>
            </a:ext>
          </a:extLst>
        </xdr:cNvPr>
        <xdr:cNvSpPr/>
      </xdr:nvSpPr>
      <xdr:spPr>
        <a:xfrm>
          <a:off x="9705974" y="1514475"/>
          <a:ext cx="2200275" cy="314325"/>
        </a:xfrm>
        <a:prstGeom prst="roundRect">
          <a:avLst/>
        </a:prstGeom>
        <a:gradFill>
          <a:gsLst>
            <a:gs pos="0">
              <a:schemeClr val="tx1">
                <a:lumMod val="95000"/>
                <a:lumOff val="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a:solidFill>
                <a:schemeClr val="bg2"/>
              </a:solidFill>
              <a:latin typeface="Lato" panose="020F0502020204030203" pitchFamily="34" charset="0"/>
              <a:ea typeface="Lato" panose="020F0502020204030203" pitchFamily="34" charset="0"/>
              <a:cs typeface="Lato" panose="020F0502020204030203" pitchFamily="34" charset="0"/>
            </a:rPr>
            <a:t>YOY</a:t>
          </a:r>
          <a:r>
            <a:rPr lang="en-US" sz="1200" b="0"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 </a:t>
          </a:r>
          <a:r>
            <a:rPr lang="en-US" sz="1200" b="1" i="0" u="none" strike="noStrike" baseline="0">
              <a:solidFill>
                <a:schemeClr val="bg2"/>
              </a:solidFill>
              <a:latin typeface="Lato" panose="020F0502020204030203" pitchFamily="34" charset="0"/>
              <a:ea typeface="Lato" panose="020F0502020204030203" pitchFamily="34" charset="0"/>
              <a:cs typeface="Lato" panose="020F0502020204030203" pitchFamily="34" charset="0"/>
            </a:rPr>
            <a:t>GROWTH</a:t>
          </a:r>
          <a:r>
            <a:rPr lang="en-US" sz="1200" b="0" i="0" u="none" strike="noStrike">
              <a:solidFill>
                <a:schemeClr val="bg2"/>
              </a:solidFill>
              <a:latin typeface="Lato" panose="020F0502020204030203" pitchFamily="34" charset="0"/>
              <a:ea typeface="Lato" panose="020F0502020204030203" pitchFamily="34" charset="0"/>
              <a:cs typeface="Lato" panose="020F0502020204030203" pitchFamily="34" charset="0"/>
            </a:rPr>
            <a:t> </a:t>
          </a:r>
        </a:p>
      </xdr:txBody>
    </xdr:sp>
    <xdr:clientData/>
  </xdr:twoCellAnchor>
  <mc:AlternateContent xmlns:mc="http://schemas.openxmlformats.org/markup-compatibility/2006">
    <mc:Choice xmlns:a14="http://schemas.microsoft.com/office/drawing/2010/main" Requires="a14">
      <xdr:twoCellAnchor editAs="oneCell">
        <xdr:from>
          <xdr:col>6</xdr:col>
          <xdr:colOff>438150</xdr:colOff>
          <xdr:row>8</xdr:row>
          <xdr:rowOff>123825</xdr:rowOff>
        </xdr:from>
        <xdr:to>
          <xdr:col>8</xdr:col>
          <xdr:colOff>114300</xdr:colOff>
          <xdr:row>9</xdr:row>
          <xdr:rowOff>133350</xdr:rowOff>
        </xdr:to>
        <xdr:pic>
          <xdr:nvPicPr>
            <xdr:cNvPr id="73" name="Picture 72">
              <a:extLst>
                <a:ext uri="{FF2B5EF4-FFF2-40B4-BE49-F238E27FC236}">
                  <a16:creationId xmlns:a16="http://schemas.microsoft.com/office/drawing/2014/main" id="{F039F721-7193-61B5-F6DA-62C5B75C03B6}"/>
                </a:ext>
              </a:extLst>
            </xdr:cNvPr>
            <xdr:cNvPicPr>
              <a:picLocks noChangeAspect="1" noChangeArrowheads="1"/>
              <a:extLst>
                <a:ext uri="{84589F7E-364E-4C9E-8A38-B11213B215E9}">
                  <a14:cameraTool cellRange="'KPI YOY'!$C$11" spid="_x0000_s2129"/>
                </a:ext>
              </a:extLst>
            </xdr:cNvPicPr>
          </xdr:nvPicPr>
          <xdr:blipFill>
            <a:blip xmlns:r="http://schemas.openxmlformats.org/officeDocument/2006/relationships" r:embed="rId3"/>
            <a:srcRect/>
            <a:stretch>
              <a:fillRect/>
            </a:stretch>
          </xdr:blipFill>
          <xdr:spPr bwMode="auto">
            <a:xfrm>
              <a:off x="3924300" y="1571625"/>
              <a:ext cx="8382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495300</xdr:colOff>
          <xdr:row>8</xdr:row>
          <xdr:rowOff>152400</xdr:rowOff>
        </xdr:from>
        <xdr:to>
          <xdr:col>12</xdr:col>
          <xdr:colOff>133350</xdr:colOff>
          <xdr:row>9</xdr:row>
          <xdr:rowOff>161925</xdr:rowOff>
        </xdr:to>
        <xdr:pic>
          <xdr:nvPicPr>
            <xdr:cNvPr id="75" name="Picture 74">
              <a:extLst>
                <a:ext uri="{FF2B5EF4-FFF2-40B4-BE49-F238E27FC236}">
                  <a16:creationId xmlns:a16="http://schemas.microsoft.com/office/drawing/2014/main" id="{3456502A-D060-9393-8049-D3DBC0D932FF}"/>
                </a:ext>
              </a:extLst>
            </xdr:cNvPr>
            <xdr:cNvPicPr>
              <a:picLocks noChangeAspect="1" noChangeArrowheads="1"/>
              <a:extLst>
                <a:ext uri="{84589F7E-364E-4C9E-8A38-B11213B215E9}">
                  <a14:cameraTool cellRange="'KPI YOY'!$D$11" spid="_x0000_s2130"/>
                </a:ext>
              </a:extLst>
            </xdr:cNvPicPr>
          </xdr:nvPicPr>
          <xdr:blipFill>
            <a:blip xmlns:r="http://schemas.openxmlformats.org/officeDocument/2006/relationships" r:embed="rId4"/>
            <a:srcRect/>
            <a:stretch>
              <a:fillRect/>
            </a:stretch>
          </xdr:blipFill>
          <xdr:spPr bwMode="auto">
            <a:xfrm>
              <a:off x="6305550" y="1600200"/>
              <a:ext cx="8001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571499</xdr:colOff>
          <xdr:row>8</xdr:row>
          <xdr:rowOff>114580</xdr:rowOff>
        </xdr:from>
        <xdr:to>
          <xdr:col>16</xdr:col>
          <xdr:colOff>85724</xdr:colOff>
          <xdr:row>9</xdr:row>
          <xdr:rowOff>152400</xdr:rowOff>
        </xdr:to>
        <xdr:pic>
          <xdr:nvPicPr>
            <xdr:cNvPr id="76" name="Picture 75">
              <a:extLst>
                <a:ext uri="{FF2B5EF4-FFF2-40B4-BE49-F238E27FC236}">
                  <a16:creationId xmlns:a16="http://schemas.microsoft.com/office/drawing/2014/main" id="{34D9799C-8B65-3411-9956-5EE23FE003CD}"/>
                </a:ext>
              </a:extLst>
            </xdr:cNvPr>
            <xdr:cNvPicPr>
              <a:picLocks noChangeAspect="1" noChangeArrowheads="1"/>
              <a:extLst>
                <a:ext uri="{84589F7E-364E-4C9E-8A38-B11213B215E9}">
                  <a14:cameraTool cellRange="'KPI YOY'!$E$11" spid="_x0000_s2131"/>
                </a:ext>
              </a:extLst>
            </xdr:cNvPicPr>
          </xdr:nvPicPr>
          <xdr:blipFill>
            <a:blip xmlns:r="http://schemas.openxmlformats.org/officeDocument/2006/relationships" r:embed="rId5"/>
            <a:srcRect/>
            <a:stretch>
              <a:fillRect/>
            </a:stretch>
          </xdr:blipFill>
          <xdr:spPr bwMode="auto">
            <a:xfrm>
              <a:off x="8705849" y="1562380"/>
              <a:ext cx="676275" cy="21879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8</xdr:row>
          <xdr:rowOff>152400</xdr:rowOff>
        </xdr:from>
        <xdr:to>
          <xdr:col>20</xdr:col>
          <xdr:colOff>85724</xdr:colOff>
          <xdr:row>10</xdr:row>
          <xdr:rowOff>6350</xdr:rowOff>
        </xdr:to>
        <xdr:pic>
          <xdr:nvPicPr>
            <xdr:cNvPr id="77" name="Picture 76">
              <a:extLst>
                <a:ext uri="{FF2B5EF4-FFF2-40B4-BE49-F238E27FC236}">
                  <a16:creationId xmlns:a16="http://schemas.microsoft.com/office/drawing/2014/main" id="{FA5D97DB-DF4F-D27A-304F-36658580322B}"/>
                </a:ext>
              </a:extLst>
            </xdr:cNvPr>
            <xdr:cNvPicPr>
              <a:picLocks noChangeAspect="1" noChangeArrowheads="1"/>
              <a:extLst>
                <a:ext uri="{84589F7E-364E-4C9E-8A38-B11213B215E9}">
                  <a14:cameraTool cellRange="'KPI YOY'!$F$11" spid="_x0000_s2132"/>
                </a:ext>
              </a:extLst>
            </xdr:cNvPicPr>
          </xdr:nvPicPr>
          <xdr:blipFill>
            <a:blip xmlns:r="http://schemas.openxmlformats.org/officeDocument/2006/relationships" r:embed="rId6"/>
            <a:srcRect/>
            <a:stretch>
              <a:fillRect/>
            </a:stretch>
          </xdr:blipFill>
          <xdr:spPr bwMode="auto">
            <a:xfrm>
              <a:off x="11058525" y="1600200"/>
              <a:ext cx="647699" cy="2159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466725</xdr:colOff>
      <xdr:row>6</xdr:row>
      <xdr:rowOff>0</xdr:rowOff>
    </xdr:from>
    <xdr:to>
      <xdr:col>7</xdr:col>
      <xdr:colOff>447675</xdr:colOff>
      <xdr:row>8</xdr:row>
      <xdr:rowOff>28575</xdr:rowOff>
    </xdr:to>
    <xdr:graphicFrame macro="">
      <xdr:nvGraphicFramePr>
        <xdr:cNvPr id="78" name="Chart 77">
          <a:extLst>
            <a:ext uri="{FF2B5EF4-FFF2-40B4-BE49-F238E27FC236}">
              <a16:creationId xmlns:a16="http://schemas.microsoft.com/office/drawing/2014/main" id="{BDFA7B20-CEA3-4423-BA13-6560DDE27B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95250</xdr:colOff>
      <xdr:row>5</xdr:row>
      <xdr:rowOff>161925</xdr:rowOff>
    </xdr:from>
    <xdr:to>
      <xdr:col>12</xdr:col>
      <xdr:colOff>19050</xdr:colOff>
      <xdr:row>8</xdr:row>
      <xdr:rowOff>57150</xdr:rowOff>
    </xdr:to>
    <xdr:graphicFrame macro="">
      <xdr:nvGraphicFramePr>
        <xdr:cNvPr id="79" name="Chart 78">
          <a:extLst>
            <a:ext uri="{FF2B5EF4-FFF2-40B4-BE49-F238E27FC236}">
              <a16:creationId xmlns:a16="http://schemas.microsoft.com/office/drawing/2014/main" id="{9502503C-3471-40BD-BDA5-7D6E4838F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123824</xdr:colOff>
      <xdr:row>6</xdr:row>
      <xdr:rowOff>0</xdr:rowOff>
    </xdr:from>
    <xdr:to>
      <xdr:col>15</xdr:col>
      <xdr:colOff>466725</xdr:colOff>
      <xdr:row>8</xdr:row>
      <xdr:rowOff>23813</xdr:rowOff>
    </xdr:to>
    <xdr:graphicFrame macro="">
      <xdr:nvGraphicFramePr>
        <xdr:cNvPr id="80" name="Chart 79">
          <a:extLst>
            <a:ext uri="{FF2B5EF4-FFF2-40B4-BE49-F238E27FC236}">
              <a16:creationId xmlns:a16="http://schemas.microsoft.com/office/drawing/2014/main" id="{25262A23-D481-4D4C-853C-57E6B9D3D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142875</xdr:colOff>
      <xdr:row>6</xdr:row>
      <xdr:rowOff>28575</xdr:rowOff>
    </xdr:from>
    <xdr:to>
      <xdr:col>19</xdr:col>
      <xdr:colOff>561975</xdr:colOff>
      <xdr:row>8</xdr:row>
      <xdr:rowOff>66675</xdr:rowOff>
    </xdr:to>
    <xdr:graphicFrame macro="">
      <xdr:nvGraphicFramePr>
        <xdr:cNvPr id="81" name="Chart 80">
          <a:extLst>
            <a:ext uri="{FF2B5EF4-FFF2-40B4-BE49-F238E27FC236}">
              <a16:creationId xmlns:a16="http://schemas.microsoft.com/office/drawing/2014/main" id="{710F0E45-23DE-40CB-99D2-7EEE2AF74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200025</xdr:colOff>
      <xdr:row>12</xdr:row>
      <xdr:rowOff>114300</xdr:rowOff>
    </xdr:from>
    <xdr:to>
      <xdr:col>8</xdr:col>
      <xdr:colOff>390524</xdr:colOff>
      <xdr:row>21</xdr:row>
      <xdr:rowOff>123825</xdr:rowOff>
    </xdr:to>
    <xdr:graphicFrame macro="">
      <xdr:nvGraphicFramePr>
        <xdr:cNvPr id="82" name="Chart 81">
          <a:extLst>
            <a:ext uri="{FF2B5EF4-FFF2-40B4-BE49-F238E27FC236}">
              <a16:creationId xmlns:a16="http://schemas.microsoft.com/office/drawing/2014/main" id="{C4720226-1D81-433C-A779-A80C382FA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9525</xdr:colOff>
      <xdr:row>12</xdr:row>
      <xdr:rowOff>28575</xdr:rowOff>
    </xdr:from>
    <xdr:to>
      <xdr:col>15</xdr:col>
      <xdr:colOff>409575</xdr:colOff>
      <xdr:row>21</xdr:row>
      <xdr:rowOff>76200</xdr:rowOff>
    </xdr:to>
    <mc:AlternateContent xmlns:mc="http://schemas.openxmlformats.org/markup-compatibility/2006">
      <mc:Choice xmlns:cx1="http://schemas.microsoft.com/office/drawing/2015/9/8/chartex" Requires="cx1">
        <xdr:graphicFrame macro="">
          <xdr:nvGraphicFramePr>
            <xdr:cNvPr id="83" name="Chart 82">
              <a:extLst>
                <a:ext uri="{FF2B5EF4-FFF2-40B4-BE49-F238E27FC236}">
                  <a16:creationId xmlns:a16="http://schemas.microsoft.com/office/drawing/2014/main" id="{BC2E5A8E-2D73-4D39-97A1-0C8A4B0467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38750" y="2200275"/>
              <a:ext cx="3886200"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104774</xdr:colOff>
      <xdr:row>12</xdr:row>
      <xdr:rowOff>66675</xdr:rowOff>
    </xdr:from>
    <xdr:to>
      <xdr:col>20</xdr:col>
      <xdr:colOff>209549</xdr:colOff>
      <xdr:row>21</xdr:row>
      <xdr:rowOff>123825</xdr:rowOff>
    </xdr:to>
    <xdr:graphicFrame macro="">
      <xdr:nvGraphicFramePr>
        <xdr:cNvPr id="84" name="Chart 83">
          <a:extLst>
            <a:ext uri="{FF2B5EF4-FFF2-40B4-BE49-F238E27FC236}">
              <a16:creationId xmlns:a16="http://schemas.microsoft.com/office/drawing/2014/main" id="{FE1F1098-FB5B-4FB5-8885-E2705A034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202500</xdr:colOff>
      <xdr:row>24</xdr:row>
      <xdr:rowOff>41438</xdr:rowOff>
    </xdr:from>
    <xdr:to>
      <xdr:col>8</xdr:col>
      <xdr:colOff>361950</xdr:colOff>
      <xdr:row>33</xdr:row>
      <xdr:rowOff>9524</xdr:rowOff>
    </xdr:to>
    <mc:AlternateContent xmlns:mc="http://schemas.openxmlformats.org/markup-compatibility/2006">
      <mc:Choice xmlns:cx4="http://schemas.microsoft.com/office/drawing/2016/5/10/chartex" Requires="cx4">
        <xdr:graphicFrame macro="">
          <xdr:nvGraphicFramePr>
            <xdr:cNvPr id="85" name="Chart 84">
              <a:extLst>
                <a:ext uri="{FF2B5EF4-FFF2-40B4-BE49-F238E27FC236}">
                  <a16:creationId xmlns:a16="http://schemas.microsoft.com/office/drawing/2014/main" id="{6AF58C79-D910-4C18-A5AA-3A90F130EA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02500" y="4384838"/>
              <a:ext cx="4807650" cy="15968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561975</xdr:colOff>
      <xdr:row>24</xdr:row>
      <xdr:rowOff>9524</xdr:rowOff>
    </xdr:from>
    <xdr:to>
      <xdr:col>14</xdr:col>
      <xdr:colOff>314325</xdr:colOff>
      <xdr:row>33</xdr:row>
      <xdr:rowOff>9524</xdr:rowOff>
    </xdr:to>
    <xdr:graphicFrame macro="">
      <xdr:nvGraphicFramePr>
        <xdr:cNvPr id="86" name="Chart 85">
          <a:extLst>
            <a:ext uri="{FF2B5EF4-FFF2-40B4-BE49-F238E27FC236}">
              <a16:creationId xmlns:a16="http://schemas.microsoft.com/office/drawing/2014/main" id="{3C7B0C1F-7BD5-464C-B1AD-F08F8AB3C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28575</xdr:colOff>
      <xdr:row>24</xdr:row>
      <xdr:rowOff>19050</xdr:rowOff>
    </xdr:from>
    <xdr:to>
      <xdr:col>16</xdr:col>
      <xdr:colOff>400050</xdr:colOff>
      <xdr:row>33</xdr:row>
      <xdr:rowOff>9524</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ECD80A9C-0AB7-4161-819C-5DF6697806D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43950" y="4362450"/>
              <a:ext cx="952500" cy="1619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24</xdr:row>
      <xdr:rowOff>19051</xdr:rowOff>
    </xdr:from>
    <xdr:to>
      <xdr:col>20</xdr:col>
      <xdr:colOff>219075</xdr:colOff>
      <xdr:row>32</xdr:row>
      <xdr:rowOff>171451</xdr:rowOff>
    </xdr:to>
    <mc:AlternateContent xmlns:mc="http://schemas.openxmlformats.org/markup-compatibility/2006" xmlns:a14="http://schemas.microsoft.com/office/drawing/2010/main">
      <mc:Choice Requires="a14">
        <xdr:graphicFrame macro="">
          <xdr:nvGraphicFramePr>
            <xdr:cNvPr id="88" name="Segment 1">
              <a:extLst>
                <a:ext uri="{FF2B5EF4-FFF2-40B4-BE49-F238E27FC236}">
                  <a16:creationId xmlns:a16="http://schemas.microsoft.com/office/drawing/2014/main" id="{C036D363-F9CC-41D4-A47D-C7EA1C47A40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63250" y="4362451"/>
              <a:ext cx="1076325"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485775</xdr:colOff>
      <xdr:row>24</xdr:row>
      <xdr:rowOff>19050</xdr:rowOff>
    </xdr:from>
    <xdr:to>
      <xdr:col>18</xdr:col>
      <xdr:colOff>238125</xdr:colOff>
      <xdr:row>33</xdr:row>
      <xdr:rowOff>9524</xdr:rowOff>
    </xdr:to>
    <mc:AlternateContent xmlns:mc="http://schemas.openxmlformats.org/markup-compatibility/2006" xmlns:a14="http://schemas.microsoft.com/office/drawing/2010/main">
      <mc:Choice Requires="a14">
        <xdr:graphicFrame macro="">
          <xdr:nvGraphicFramePr>
            <xdr:cNvPr id="89" name="Region 1">
              <a:extLst>
                <a:ext uri="{FF2B5EF4-FFF2-40B4-BE49-F238E27FC236}">
                  <a16:creationId xmlns:a16="http://schemas.microsoft.com/office/drawing/2014/main" id="{B4438771-D87E-4504-B0C0-D0628FE08C9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82175" y="4362450"/>
              <a:ext cx="914400" cy="1619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600074</xdr:colOff>
      <xdr:row>2</xdr:row>
      <xdr:rowOff>23812</xdr:rowOff>
    </xdr:from>
    <xdr:to>
      <xdr:col>15</xdr:col>
      <xdr:colOff>19049</xdr:colOff>
      <xdr:row>17</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B42012-130B-54C2-19C4-044FAC8E3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2074" y="404812"/>
              <a:ext cx="4905375" cy="28527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190500</xdr:colOff>
      <xdr:row>8</xdr:row>
      <xdr:rowOff>57151</xdr:rowOff>
    </xdr:from>
    <xdr:to>
      <xdr:col>6</xdr:col>
      <xdr:colOff>95250</xdr:colOff>
      <xdr:row>20</xdr:row>
      <xdr:rowOff>133351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8A402F94-0039-09AD-75AF-99C4C5FE180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333750" y="1581151"/>
              <a:ext cx="1333500"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771525</xdr:colOff>
      <xdr:row>8</xdr:row>
      <xdr:rowOff>28576</xdr:rowOff>
    </xdr:from>
    <xdr:to>
      <xdr:col>4</xdr:col>
      <xdr:colOff>28575</xdr:colOff>
      <xdr:row>21</xdr:row>
      <xdr:rowOff>9526</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E9576DDF-803D-963E-575D-2074654435A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743075" y="1552576"/>
              <a:ext cx="1428750" cy="2457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257175</xdr:colOff>
      <xdr:row>8</xdr:row>
      <xdr:rowOff>9525</xdr:rowOff>
    </xdr:from>
    <xdr:to>
      <xdr:col>1</xdr:col>
      <xdr:colOff>666750</xdr:colOff>
      <xdr:row>21</xdr:row>
      <xdr:rowOff>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B98E022-1E0B-0B3F-5474-65461FCB1FA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7175" y="1533525"/>
              <a:ext cx="1381125"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314325</xdr:colOff>
      <xdr:row>2</xdr:row>
      <xdr:rowOff>4762</xdr:rowOff>
    </xdr:from>
    <xdr:to>
      <xdr:col>11</xdr:col>
      <xdr:colOff>9525</xdr:colOff>
      <xdr:row>16</xdr:row>
      <xdr:rowOff>80962</xdr:rowOff>
    </xdr:to>
    <xdr:graphicFrame macro="">
      <xdr:nvGraphicFramePr>
        <xdr:cNvPr id="2" name="Chart 1">
          <a:extLst>
            <a:ext uri="{FF2B5EF4-FFF2-40B4-BE49-F238E27FC236}">
              <a16:creationId xmlns:a16="http://schemas.microsoft.com/office/drawing/2014/main" id="{2C1424E3-BDD9-4CB4-53D6-66EF37A85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466725</xdr:colOff>
      <xdr:row>1</xdr:row>
      <xdr:rowOff>176212</xdr:rowOff>
    </xdr:from>
    <xdr:to>
      <xdr:col>10</xdr:col>
      <xdr:colOff>161925</xdr:colOff>
      <xdr:row>16</xdr:row>
      <xdr:rowOff>61912</xdr:rowOff>
    </xdr:to>
    <xdr:graphicFrame macro="">
      <xdr:nvGraphicFramePr>
        <xdr:cNvPr id="2" name="Chart 1">
          <a:extLst>
            <a:ext uri="{FF2B5EF4-FFF2-40B4-BE49-F238E27FC236}">
              <a16:creationId xmlns:a16="http://schemas.microsoft.com/office/drawing/2014/main" id="{58201733-82AB-5671-DECE-05F949844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152400</xdr:colOff>
      <xdr:row>2</xdr:row>
      <xdr:rowOff>128587</xdr:rowOff>
    </xdr:from>
    <xdr:to>
      <xdr:col>13</xdr:col>
      <xdr:colOff>457200</xdr:colOff>
      <xdr:row>17</xdr:row>
      <xdr:rowOff>14287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3F4D1C8-B29E-965C-3954-A9616D57C4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6800" y="5095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3</xdr:row>
      <xdr:rowOff>147637</xdr:rowOff>
    </xdr:from>
    <xdr:to>
      <xdr:col>10</xdr:col>
      <xdr:colOff>333375</xdr:colOff>
      <xdr:row>18</xdr:row>
      <xdr:rowOff>33337</xdr:rowOff>
    </xdr:to>
    <xdr:graphicFrame macro="">
      <xdr:nvGraphicFramePr>
        <xdr:cNvPr id="2" name="Chart 1">
          <a:extLst>
            <a:ext uri="{FF2B5EF4-FFF2-40B4-BE49-F238E27FC236}">
              <a16:creationId xmlns:a16="http://schemas.microsoft.com/office/drawing/2014/main" id="{4C6DFE2E-1F5B-C9B1-2C2E-A5B7D0EEE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104775</xdr:colOff>
      <xdr:row>18</xdr:row>
      <xdr:rowOff>52387</xdr:rowOff>
    </xdr:from>
    <xdr:to>
      <xdr:col>4</xdr:col>
      <xdr:colOff>647700</xdr:colOff>
      <xdr:row>20</xdr:row>
      <xdr:rowOff>114300</xdr:rowOff>
    </xdr:to>
    <xdr:graphicFrame macro="">
      <xdr:nvGraphicFramePr>
        <xdr:cNvPr id="3" name="Chart 2">
          <a:extLst>
            <a:ext uri="{FF2B5EF4-FFF2-40B4-BE49-F238E27FC236}">
              <a16:creationId xmlns:a16="http://schemas.microsoft.com/office/drawing/2014/main" id="{F42E3E71-A23B-B960-1D0F-82912C0D2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18</xdr:row>
      <xdr:rowOff>61912</xdr:rowOff>
    </xdr:from>
    <xdr:to>
      <xdr:col>7</xdr:col>
      <xdr:colOff>800100</xdr:colOff>
      <xdr:row>20</xdr:row>
      <xdr:rowOff>133350</xdr:rowOff>
    </xdr:to>
    <xdr:graphicFrame macro="">
      <xdr:nvGraphicFramePr>
        <xdr:cNvPr id="4" name="Chart 3">
          <a:extLst>
            <a:ext uri="{FF2B5EF4-FFF2-40B4-BE49-F238E27FC236}">
              <a16:creationId xmlns:a16="http://schemas.microsoft.com/office/drawing/2014/main" id="{28956FCA-D201-2F4B-A86B-0DF2DBC6E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352425</xdr:colOff>
      <xdr:row>18</xdr:row>
      <xdr:rowOff>80962</xdr:rowOff>
    </xdr:from>
    <xdr:to>
      <xdr:col>10</xdr:col>
      <xdr:colOff>828675</xdr:colOff>
      <xdr:row>20</xdr:row>
      <xdr:rowOff>85725</xdr:rowOff>
    </xdr:to>
    <xdr:graphicFrame macro="">
      <xdr:nvGraphicFramePr>
        <xdr:cNvPr id="5" name="Chart 4">
          <a:extLst>
            <a:ext uri="{FF2B5EF4-FFF2-40B4-BE49-F238E27FC236}">
              <a16:creationId xmlns:a16="http://schemas.microsoft.com/office/drawing/2014/main" id="{EC91A6E2-2426-3869-7465-4CBD14401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17</xdr:row>
      <xdr:rowOff>157162</xdr:rowOff>
    </xdr:from>
    <xdr:to>
      <xdr:col>13</xdr:col>
      <xdr:colOff>923925</xdr:colOff>
      <xdr:row>20</xdr:row>
      <xdr:rowOff>95250</xdr:rowOff>
    </xdr:to>
    <xdr:graphicFrame macro="">
      <xdr:nvGraphicFramePr>
        <xdr:cNvPr id="6" name="Chart 5">
          <a:extLst>
            <a:ext uri="{FF2B5EF4-FFF2-40B4-BE49-F238E27FC236}">
              <a16:creationId xmlns:a16="http://schemas.microsoft.com/office/drawing/2014/main" id="{9E6E0F44-2DF0-4B8B-4BE5-C21615D67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759.501513541669" createdVersion="8" refreshedVersion="8" minRefreshableVersion="3" recordCount="9994" xr:uid="{C9544DC1-1298-4888-9422-8425E03D1574}">
  <cacheSource type="worksheet">
    <worksheetSource name="EcommerceData"/>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git Margin" numFmtId="0" formula="Profit/Sales" databaseField="0"/>
    <cacheField name="Profit Margin" numFmtId="0" formula="Profit/Sales" databaseField="0"/>
  </cacheFields>
  <extLst>
    <ext xmlns:x14="http://schemas.microsoft.com/office/spreadsheetml/2009/9/main" uri="{725AE2AE-9491-48be-B2B4-4EB974FC3084}">
      <x14:pivotCacheDefinition pivotCacheId="15052168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3A24F9-9F9A-4A55-A86C-309B840BA5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E0843E-E40B-4A07-B4B9-1954D5AB87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7">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7ECFA0-8ED1-4075-B007-244672084B0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E94A62-D8F9-4678-A20C-F70F0999C1D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906B1A-D581-4E18-AE71-D42D4D2FF9B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9D6284-E7D8-4508-AC33-BAA8767F4C3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572190-E743-4517-B0E4-59F0902B3BD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2080BC-01CC-42CB-9130-B667B43CD37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6"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193379-D07C-4E62-87C0-0E421F0247E6}"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AE1D65-EC8E-4BA9-A7B4-B3E4934B05E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323A22-4AEA-4380-8947-694A25F7AB50}"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C56D52A-DBF8-4476-AAB3-1E86CBD73BAA}" sourceName="Year">
  <pivotTables>
    <pivotTable tabId="4" name="PivotTable2"/>
    <pivotTable tabId="3" name="PivotTable1"/>
    <pivotTable tabId="12" name="PivotTable11"/>
    <pivotTable tabId="12" name="PivotTable12"/>
    <pivotTable tabId="12" name="PivotTable13"/>
    <pivotTable tabId="12" name="PivotTable14"/>
    <pivotTable tabId="12" name="PivotTable15"/>
    <pivotTable tabId="6" name="PivotTable4"/>
    <pivotTable tabId="5" name="PivotTable3"/>
    <pivotTable tabId="7" name="PivotTable5"/>
  </pivotTables>
  <data>
    <tabular pivotCacheId="150521683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DF79DC1-59C7-4910-94A9-2C0CBD2BD5A3}" sourceName="Segment">
  <pivotTables>
    <pivotTable tabId="4" name="PivotTable2"/>
    <pivotTable tabId="3" name="PivotTable1"/>
    <pivotTable tabId="12" name="PivotTable11"/>
    <pivotTable tabId="12" name="PivotTable12"/>
    <pivotTable tabId="12" name="PivotTable13"/>
    <pivotTable tabId="12" name="PivotTable14"/>
    <pivotTable tabId="12" name="PivotTable15"/>
    <pivotTable tabId="13" name="PivotTable16"/>
    <pivotTable tabId="6" name="PivotTable4"/>
    <pivotTable tabId="5" name="PivotTable3"/>
    <pivotTable tabId="7" name="PivotTable5"/>
  </pivotTables>
  <data>
    <tabular pivotCacheId="150521683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BB70FA6-7597-4FC7-BC41-DFAAF57C6CAB}" sourceName="Region">
  <pivotTables>
    <pivotTable tabId="4" name="PivotTable2"/>
    <pivotTable tabId="3" name="PivotTable1"/>
    <pivotTable tabId="12" name="PivotTable11"/>
    <pivotTable tabId="12" name="PivotTable12"/>
    <pivotTable tabId="12" name="PivotTable13"/>
    <pivotTable tabId="12" name="PivotTable14"/>
    <pivotTable tabId="12" name="PivotTable15"/>
    <pivotTable tabId="13" name="PivotTable16"/>
    <pivotTable tabId="6" name="PivotTable4"/>
    <pivotTable tabId="5" name="PivotTable3"/>
    <pivotTable tabId="7" name="PivotTable5"/>
  </pivotTables>
  <data>
    <tabular pivotCacheId="15052168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0CF3420-03A5-4377-BB88-CC1738544F49}" cache="Slicer_Year" caption="Year" style="AB" rowHeight="241300"/>
  <slicer name="Segment 1" xr10:uid="{9C11E857-ACA6-45B7-BFD9-BD9F7337791D}" cache="Slicer_Segment" caption="Segment" style="AB" rowHeight="241300"/>
  <slicer name="Region 1" xr10:uid="{2006DE1B-8969-4E02-9223-681A1AD6CC67}" cache="Slicer_Region" caption="Region" style="AB"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C638294-0158-4970-B32A-A9D56ADEDB04}" cache="Slicer_Year" caption="Year" rowHeight="241300"/>
  <slicer name="Segment" xr10:uid="{7D69FB8D-1071-4017-A69D-E1D6459889A7}" cache="Slicer_Segment" caption="Segment" rowHeight="241300"/>
  <slicer name="Region" xr10:uid="{9521ACDE-2F01-4970-8327-8F199E494B70}"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commerceData" displayName="Ecommerce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12.5703125" customWidth="1"/>
    <col min="2" max="2" width="22.140625" customWidth="1"/>
    <col min="3" max="3" width="9.7109375" customWidth="1"/>
    <col min="4" max="4" width="12.5703125" customWidth="1"/>
    <col min="5" max="5" width="13.7109375" customWidth="1"/>
    <col min="6" max="6" width="15" customWidth="1"/>
    <col min="7" max="7" width="18.7109375" customWidth="1"/>
    <col min="8" max="8" width="14.7109375" customWidth="1"/>
    <col min="9" max="9" width="12.5703125" customWidth="1"/>
    <col min="10" max="10" width="14.28515625" customWidth="1"/>
    <col min="11"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7" sqref="V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c r="A2" s="42" t="e">
        <f>(GETPIVOTDATA("Sum of Sales",$A$3,"Year",2014)/GETPIVOTDATA("Sum of Sales",$A$3,"Year",2013))-1</f>
        <v>#REF!</v>
      </c>
    </row>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3ABE8-9FE7-42BE-982D-1D09F25A2262}">
  <dimension ref="A3:E7"/>
  <sheetViews>
    <sheetView topLeftCell="A2" workbookViewId="0">
      <selection activeCell="G5" sqref="G5"/>
    </sheetView>
  </sheetViews>
  <sheetFormatPr defaultRowHeight="15" x14ac:dyDescent="0.25"/>
  <cols>
    <col min="1" max="1" width="14.5703125" bestFit="1" customWidth="1"/>
    <col min="2" max="2" width="12.5703125" bestFit="1" customWidth="1"/>
    <col min="4" max="4" width="10.85546875" customWidth="1"/>
    <col min="5" max="5" width="12.28515625" customWidth="1"/>
  </cols>
  <sheetData>
    <row r="3" spans="1:5" x14ac:dyDescent="0.25">
      <c r="A3" s="7" t="s">
        <v>10933</v>
      </c>
      <c r="B3" s="8" t="s">
        <v>10948</v>
      </c>
      <c r="D3" s="22" t="s">
        <v>15</v>
      </c>
      <c r="E3" s="23" t="s">
        <v>10949</v>
      </c>
    </row>
    <row r="4" spans="1:5" x14ac:dyDescent="0.25">
      <c r="A4" s="9" t="s">
        <v>71</v>
      </c>
      <c r="B4" s="10">
        <v>145454.9480999998</v>
      </c>
      <c r="D4" t="str">
        <f>A4</f>
        <v>Technology</v>
      </c>
      <c r="E4" s="24">
        <f>B4</f>
        <v>145454.9480999998</v>
      </c>
    </row>
    <row r="5" spans="1:5" x14ac:dyDescent="0.25">
      <c r="A5" s="20" t="s">
        <v>46</v>
      </c>
      <c r="B5" s="21">
        <v>122490.8008000001</v>
      </c>
      <c r="D5" t="str">
        <f t="shared" ref="D5:D6" si="0">A5</f>
        <v>Office Supplies</v>
      </c>
      <c r="E5" s="24">
        <f t="shared" ref="E5:E6" si="1">B5</f>
        <v>122490.8008000001</v>
      </c>
    </row>
    <row r="6" spans="1:5" x14ac:dyDescent="0.25">
      <c r="A6" s="20" t="s">
        <v>32</v>
      </c>
      <c r="B6" s="21">
        <v>18451.272799999992</v>
      </c>
      <c r="D6" t="str">
        <f t="shared" si="0"/>
        <v>Furniture</v>
      </c>
      <c r="E6" s="24">
        <f t="shared" si="1"/>
        <v>18451.272799999992</v>
      </c>
    </row>
    <row r="7" spans="1:5" x14ac:dyDescent="0.25">
      <c r="A7" s="11" t="s">
        <v>10934</v>
      </c>
      <c r="B7" s="12">
        <v>286397.02169999992</v>
      </c>
      <c r="D7" s="11" t="s">
        <v>10934</v>
      </c>
      <c r="E7" s="25">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B3A34-16EA-4754-8A37-EE626B345E2C}">
  <dimension ref="A3:C16"/>
  <sheetViews>
    <sheetView workbookViewId="0">
      <selection activeCell="L12" sqref="L12"/>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7" t="s">
        <v>10933</v>
      </c>
      <c r="B3" s="6" t="s">
        <v>10947</v>
      </c>
      <c r="C3" s="13" t="s">
        <v>10948</v>
      </c>
    </row>
    <row r="4" spans="1:3" x14ac:dyDescent="0.25">
      <c r="A4" s="9" t="s">
        <v>10935</v>
      </c>
      <c r="B4" s="18">
        <v>95365.937600000019</v>
      </c>
      <c r="C4" s="19">
        <v>9199.2699999999986</v>
      </c>
    </row>
    <row r="5" spans="1:3" x14ac:dyDescent="0.25">
      <c r="A5" s="9" t="s">
        <v>10936</v>
      </c>
      <c r="B5" s="18">
        <v>60172.649400000024</v>
      </c>
      <c r="C5" s="19">
        <v>10288.898699999991</v>
      </c>
    </row>
    <row r="6" spans="1:3" x14ac:dyDescent="0.25">
      <c r="A6" s="9" t="s">
        <v>10937</v>
      </c>
      <c r="B6" s="18">
        <v>199252.98399999991</v>
      </c>
      <c r="C6" s="19">
        <v>26806.573700000015</v>
      </c>
    </row>
    <row r="7" spans="1:3" x14ac:dyDescent="0.25">
      <c r="A7" s="9" t="s">
        <v>10938</v>
      </c>
      <c r="B7" s="18">
        <v>141851.5674</v>
      </c>
      <c r="C7" s="19">
        <v>13437.806799999998</v>
      </c>
    </row>
    <row r="8" spans="1:3" x14ac:dyDescent="0.25">
      <c r="A8" s="9" t="s">
        <v>10939</v>
      </c>
      <c r="B8" s="18">
        <v>156122.28669999994</v>
      </c>
      <c r="C8" s="19">
        <v>22308.51279999999</v>
      </c>
    </row>
    <row r="9" spans="1:3" x14ac:dyDescent="0.25">
      <c r="A9" s="9" t="s">
        <v>10940</v>
      </c>
      <c r="B9" s="18">
        <v>147082.61130000011</v>
      </c>
      <c r="C9" s="19">
        <v>20899.334500000012</v>
      </c>
    </row>
    <row r="10" spans="1:3" x14ac:dyDescent="0.25">
      <c r="A10" s="9" t="s">
        <v>10941</v>
      </c>
      <c r="B10" s="18">
        <v>149580.83800000031</v>
      </c>
      <c r="C10" s="19">
        <v>13535.38299999998</v>
      </c>
    </row>
    <row r="11" spans="1:3" x14ac:dyDescent="0.25">
      <c r="A11" s="9" t="s">
        <v>10942</v>
      </c>
      <c r="B11" s="18">
        <v>159589.45099999988</v>
      </c>
      <c r="C11" s="19">
        <v>21896.715399999972</v>
      </c>
    </row>
    <row r="12" spans="1:3" x14ac:dyDescent="0.25">
      <c r="A12" s="9" t="s">
        <v>10943</v>
      </c>
      <c r="B12" s="18">
        <v>309770.09970000025</v>
      </c>
      <c r="C12" s="19">
        <v>37293.192500000034</v>
      </c>
    </row>
    <row r="13" spans="1:3" x14ac:dyDescent="0.25">
      <c r="A13" s="9" t="s">
        <v>10944</v>
      </c>
      <c r="B13" s="18">
        <v>197115.20170000009</v>
      </c>
      <c r="C13" s="19">
        <v>31469.663800000035</v>
      </c>
    </row>
    <row r="14" spans="1:3" x14ac:dyDescent="0.25">
      <c r="A14" s="9" t="s">
        <v>10945</v>
      </c>
      <c r="B14" s="18">
        <v>349120.07400000008</v>
      </c>
      <c r="C14" s="19">
        <v>35825.536599999927</v>
      </c>
    </row>
    <row r="15" spans="1:3" x14ac:dyDescent="0.25">
      <c r="A15" s="9" t="s">
        <v>10946</v>
      </c>
      <c r="B15" s="18">
        <v>332177.15950000001</v>
      </c>
      <c r="C15" s="19">
        <v>43436.13390000003</v>
      </c>
    </row>
    <row r="16" spans="1:3" x14ac:dyDescent="0.25">
      <c r="A16" s="11" t="s">
        <v>10934</v>
      </c>
      <c r="B16" s="16">
        <v>2297200.8603000008</v>
      </c>
      <c r="C16" s="17">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AFF58-D3B5-49FB-89D5-D4E701CC8F22}">
  <dimension ref="A3:B7"/>
  <sheetViews>
    <sheetView workbookViewId="0">
      <selection activeCell="S11" sqref="S11"/>
    </sheetView>
  </sheetViews>
  <sheetFormatPr defaultRowHeight="15" x14ac:dyDescent="0.25"/>
  <cols>
    <col min="1" max="1" width="14.5703125" bestFit="1" customWidth="1"/>
    <col min="2" max="2" width="12.140625" bestFit="1" customWidth="1"/>
  </cols>
  <sheetData>
    <row r="3" spans="1:2" x14ac:dyDescent="0.25">
      <c r="A3" s="7" t="s">
        <v>10933</v>
      </c>
      <c r="B3" s="8" t="s">
        <v>10947</v>
      </c>
    </row>
    <row r="4" spans="1:2" x14ac:dyDescent="0.25">
      <c r="A4" s="9" t="s">
        <v>32</v>
      </c>
      <c r="B4" s="26">
        <v>0.32300170530281774</v>
      </c>
    </row>
    <row r="5" spans="1:2" x14ac:dyDescent="0.25">
      <c r="A5" s="20" t="s">
        <v>46</v>
      </c>
      <c r="B5" s="27">
        <v>0.31301008302169103</v>
      </c>
    </row>
    <row r="6" spans="1:2" x14ac:dyDescent="0.25">
      <c r="A6" s="20" t="s">
        <v>71</v>
      </c>
      <c r="B6" s="27">
        <v>0.36398821167549117</v>
      </c>
    </row>
    <row r="7" spans="1:2" x14ac:dyDescent="0.25">
      <c r="A7" s="11" t="s">
        <v>10934</v>
      </c>
      <c r="B7" s="2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06213-EBC5-4EC5-B0A0-1D8AC26FA375}">
  <dimension ref="A3:E53"/>
  <sheetViews>
    <sheetView workbookViewId="0">
      <selection activeCell="O16" sqref="O16"/>
    </sheetView>
  </sheetViews>
  <sheetFormatPr defaultRowHeight="15" x14ac:dyDescent="0.25"/>
  <cols>
    <col min="1" max="1" width="18.7109375" bestFit="1" customWidth="1"/>
    <col min="2" max="2" width="12.140625" bestFit="1" customWidth="1"/>
    <col min="4" max="4" width="11" customWidth="1"/>
    <col min="5" max="5" width="10.7109375" customWidth="1"/>
  </cols>
  <sheetData>
    <row r="3" spans="1:5" x14ac:dyDescent="0.25">
      <c r="A3" s="7" t="s">
        <v>10933</v>
      </c>
      <c r="B3" s="8" t="s">
        <v>10947</v>
      </c>
      <c r="D3" s="22" t="s">
        <v>11</v>
      </c>
      <c r="E3" s="23" t="s">
        <v>18</v>
      </c>
    </row>
    <row r="4" spans="1:5" x14ac:dyDescent="0.25">
      <c r="A4" s="9" t="s">
        <v>358</v>
      </c>
      <c r="B4" s="10">
        <v>19510.639999999992</v>
      </c>
      <c r="D4" t="str">
        <f>A4</f>
        <v>Alabama</v>
      </c>
      <c r="E4" s="24">
        <f>B4</f>
        <v>19510.639999999992</v>
      </c>
    </row>
    <row r="5" spans="1:5" x14ac:dyDescent="0.25">
      <c r="A5" s="20" t="s">
        <v>310</v>
      </c>
      <c r="B5" s="21">
        <v>35282.000999999997</v>
      </c>
      <c r="D5" t="str">
        <f t="shared" ref="D5:D52" si="0">A5</f>
        <v>Arizona</v>
      </c>
      <c r="E5" s="24">
        <f t="shared" ref="E5:E52" si="1">B5</f>
        <v>35282.000999999997</v>
      </c>
    </row>
    <row r="6" spans="1:5" x14ac:dyDescent="0.25">
      <c r="A6" s="20" t="s">
        <v>1707</v>
      </c>
      <c r="B6" s="21">
        <v>11678.129999999997</v>
      </c>
      <c r="D6" t="str">
        <f t="shared" si="0"/>
        <v>Arkansas</v>
      </c>
      <c r="E6" s="24">
        <f t="shared" si="1"/>
        <v>11678.129999999997</v>
      </c>
    </row>
    <row r="7" spans="1:5" x14ac:dyDescent="0.25">
      <c r="A7" s="20" t="s">
        <v>43</v>
      </c>
      <c r="B7" s="21">
        <v>457687.63150000101</v>
      </c>
      <c r="D7" t="str">
        <f t="shared" si="0"/>
        <v>California</v>
      </c>
      <c r="E7" s="24">
        <f t="shared" si="1"/>
        <v>457687.63150000101</v>
      </c>
    </row>
    <row r="8" spans="1:5" x14ac:dyDescent="0.25">
      <c r="A8" s="20" t="s">
        <v>457</v>
      </c>
      <c r="B8" s="21">
        <v>32108.117999999995</v>
      </c>
      <c r="D8" t="str">
        <f t="shared" si="0"/>
        <v>Colorado</v>
      </c>
      <c r="E8" s="24">
        <f t="shared" si="1"/>
        <v>32108.117999999995</v>
      </c>
    </row>
    <row r="9" spans="1:5" x14ac:dyDescent="0.25">
      <c r="A9" s="20" t="s">
        <v>747</v>
      </c>
      <c r="B9" s="21">
        <v>13384.356999999996</v>
      </c>
      <c r="D9" t="str">
        <f t="shared" si="0"/>
        <v>Connecticut</v>
      </c>
      <c r="E9" s="24">
        <f t="shared" si="1"/>
        <v>13384.356999999996</v>
      </c>
    </row>
    <row r="10" spans="1:5" x14ac:dyDescent="0.25">
      <c r="A10" s="20" t="s">
        <v>245</v>
      </c>
      <c r="B10" s="21">
        <v>27451.068999999992</v>
      </c>
      <c r="D10" t="str">
        <f t="shared" si="0"/>
        <v>Delaware</v>
      </c>
      <c r="E10" s="24">
        <f t="shared" si="1"/>
        <v>27451.068999999992</v>
      </c>
    </row>
    <row r="11" spans="1:5" x14ac:dyDescent="0.25">
      <c r="A11" s="20" t="s">
        <v>3034</v>
      </c>
      <c r="B11" s="21">
        <v>2865.0199999999995</v>
      </c>
      <c r="D11" t="str">
        <f t="shared" si="0"/>
        <v>District of Columbia</v>
      </c>
      <c r="E11" s="24">
        <f t="shared" si="1"/>
        <v>2865.0199999999995</v>
      </c>
    </row>
    <row r="12" spans="1:5" x14ac:dyDescent="0.25">
      <c r="A12" s="20" t="s">
        <v>54</v>
      </c>
      <c r="B12" s="21">
        <v>89473.707999999999</v>
      </c>
      <c r="D12" t="str">
        <f t="shared" si="0"/>
        <v>Florida</v>
      </c>
      <c r="E12" s="24">
        <f t="shared" si="1"/>
        <v>89473.707999999999</v>
      </c>
    </row>
    <row r="13" spans="1:5" x14ac:dyDescent="0.25">
      <c r="A13" s="20" t="s">
        <v>1272</v>
      </c>
      <c r="B13" s="21">
        <v>49095.840000000004</v>
      </c>
      <c r="D13" t="str">
        <f t="shared" si="0"/>
        <v>Georgia</v>
      </c>
      <c r="E13" s="24">
        <f t="shared" si="1"/>
        <v>49095.840000000004</v>
      </c>
    </row>
    <row r="14" spans="1:5" x14ac:dyDescent="0.25">
      <c r="A14" s="20" t="s">
        <v>6260</v>
      </c>
      <c r="B14" s="21">
        <v>4382.4860000000017</v>
      </c>
      <c r="D14" t="str">
        <f t="shared" si="0"/>
        <v>Idaho</v>
      </c>
      <c r="E14" s="24">
        <f t="shared" si="1"/>
        <v>4382.4860000000017</v>
      </c>
    </row>
    <row r="15" spans="1:5" x14ac:dyDescent="0.25">
      <c r="A15" s="20" t="s">
        <v>211</v>
      </c>
      <c r="B15" s="21">
        <v>80166.10099999985</v>
      </c>
      <c r="D15" t="str">
        <f t="shared" si="0"/>
        <v>Illinois</v>
      </c>
      <c r="E15" s="24">
        <f t="shared" si="1"/>
        <v>80166.10099999985</v>
      </c>
    </row>
    <row r="16" spans="1:5" x14ac:dyDescent="0.25">
      <c r="A16" s="20" t="s">
        <v>254</v>
      </c>
      <c r="B16" s="21">
        <v>53555.360000000001</v>
      </c>
      <c r="D16" t="str">
        <f t="shared" si="0"/>
        <v>Indiana</v>
      </c>
      <c r="E16" s="24">
        <f t="shared" si="1"/>
        <v>53555.360000000001</v>
      </c>
    </row>
    <row r="17" spans="1:5" x14ac:dyDescent="0.25">
      <c r="A17" s="20" t="s">
        <v>489</v>
      </c>
      <c r="B17" s="21">
        <v>4579.7599999999993</v>
      </c>
      <c r="D17" t="str">
        <f t="shared" si="0"/>
        <v>Iowa</v>
      </c>
      <c r="E17" s="24">
        <f t="shared" si="1"/>
        <v>4579.7599999999993</v>
      </c>
    </row>
    <row r="18" spans="1:5" x14ac:dyDescent="0.25">
      <c r="A18" s="20" t="s">
        <v>4530</v>
      </c>
      <c r="B18" s="21">
        <v>2914.31</v>
      </c>
      <c r="D18" t="str">
        <f t="shared" si="0"/>
        <v>Kansas</v>
      </c>
      <c r="E18" s="24">
        <f t="shared" si="1"/>
        <v>2914.31</v>
      </c>
    </row>
    <row r="19" spans="1:5" x14ac:dyDescent="0.25">
      <c r="A19" s="20" t="s">
        <v>29</v>
      </c>
      <c r="B19" s="21">
        <v>36591.749999999971</v>
      </c>
      <c r="D19" t="str">
        <f t="shared" si="0"/>
        <v>Kentucky</v>
      </c>
      <c r="E19" s="24">
        <f t="shared" si="1"/>
        <v>36591.749999999971</v>
      </c>
    </row>
    <row r="20" spans="1:5" x14ac:dyDescent="0.25">
      <c r="A20" s="20" t="s">
        <v>736</v>
      </c>
      <c r="B20" s="21">
        <v>9217.0299999999988</v>
      </c>
      <c r="D20" t="str">
        <f t="shared" si="0"/>
        <v>Louisiana</v>
      </c>
      <c r="E20" s="24">
        <f t="shared" si="1"/>
        <v>9217.0299999999988</v>
      </c>
    </row>
    <row r="21" spans="1:5" x14ac:dyDescent="0.25">
      <c r="A21" s="20" t="s">
        <v>5235</v>
      </c>
      <c r="B21" s="21">
        <v>1270.53</v>
      </c>
      <c r="D21" t="str">
        <f t="shared" si="0"/>
        <v>Maine</v>
      </c>
      <c r="E21" s="24">
        <f t="shared" si="1"/>
        <v>1270.53</v>
      </c>
    </row>
    <row r="22" spans="1:5" x14ac:dyDescent="0.25">
      <c r="A22" s="20" t="s">
        <v>2735</v>
      </c>
      <c r="B22" s="21">
        <v>23705.523000000005</v>
      </c>
      <c r="D22" t="str">
        <f t="shared" si="0"/>
        <v>Maryland</v>
      </c>
      <c r="E22" s="24">
        <f t="shared" si="1"/>
        <v>23705.523000000005</v>
      </c>
    </row>
    <row r="23" spans="1:5" x14ac:dyDescent="0.25">
      <c r="A23" s="20" t="s">
        <v>1245</v>
      </c>
      <c r="B23" s="21">
        <v>28634.43399999999</v>
      </c>
      <c r="D23" t="str">
        <f t="shared" si="0"/>
        <v>Massachusetts</v>
      </c>
      <c r="E23" s="24">
        <f t="shared" si="1"/>
        <v>28634.43399999999</v>
      </c>
    </row>
    <row r="24" spans="1:5" x14ac:dyDescent="0.25">
      <c r="A24" s="20" t="s">
        <v>238</v>
      </c>
      <c r="B24" s="21">
        <v>76269.614000000016</v>
      </c>
      <c r="D24" t="str">
        <f t="shared" si="0"/>
        <v>Michigan</v>
      </c>
      <c r="E24" s="24">
        <f t="shared" si="1"/>
        <v>76269.614000000016</v>
      </c>
    </row>
    <row r="25" spans="1:5" x14ac:dyDescent="0.25">
      <c r="A25" s="20" t="s">
        <v>229</v>
      </c>
      <c r="B25" s="21">
        <v>29863.149999999994</v>
      </c>
      <c r="D25" t="str">
        <f t="shared" si="0"/>
        <v>Minnesota</v>
      </c>
      <c r="E25" s="24">
        <f t="shared" si="1"/>
        <v>29863.149999999994</v>
      </c>
    </row>
    <row r="26" spans="1:5" x14ac:dyDescent="0.25">
      <c r="A26" s="20" t="s">
        <v>1487</v>
      </c>
      <c r="B26" s="21">
        <v>10771.34</v>
      </c>
      <c r="D26" t="str">
        <f t="shared" si="0"/>
        <v>Mississippi</v>
      </c>
      <c r="E26" s="24">
        <f t="shared" si="1"/>
        <v>10771.34</v>
      </c>
    </row>
    <row r="27" spans="1:5" x14ac:dyDescent="0.25">
      <c r="A27" s="20" t="s">
        <v>596</v>
      </c>
      <c r="B27" s="21">
        <v>22205.149999999998</v>
      </c>
      <c r="D27" t="str">
        <f t="shared" si="0"/>
        <v>Missouri</v>
      </c>
      <c r="E27" s="24">
        <f t="shared" si="1"/>
        <v>22205.149999999998</v>
      </c>
    </row>
    <row r="28" spans="1:5" x14ac:dyDescent="0.25">
      <c r="A28" s="20" t="s">
        <v>1762</v>
      </c>
      <c r="B28" s="21">
        <v>5589.3519999999971</v>
      </c>
      <c r="D28" t="str">
        <f t="shared" si="0"/>
        <v>Montana</v>
      </c>
      <c r="E28" s="24">
        <f t="shared" si="1"/>
        <v>5589.3519999999971</v>
      </c>
    </row>
    <row r="29" spans="1:5" x14ac:dyDescent="0.25">
      <c r="A29" s="20" t="s">
        <v>138</v>
      </c>
      <c r="B29" s="21">
        <v>7464.9299999999985</v>
      </c>
      <c r="D29" t="str">
        <f t="shared" si="0"/>
        <v>Nebraska</v>
      </c>
      <c r="E29" s="24">
        <f t="shared" si="1"/>
        <v>7464.9299999999985</v>
      </c>
    </row>
    <row r="30" spans="1:5" x14ac:dyDescent="0.25">
      <c r="A30" s="20" t="s">
        <v>1392</v>
      </c>
      <c r="B30" s="21">
        <v>16729.101999999999</v>
      </c>
      <c r="D30" t="str">
        <f t="shared" si="0"/>
        <v>Nevada</v>
      </c>
      <c r="E30" s="24">
        <f t="shared" si="1"/>
        <v>16729.101999999999</v>
      </c>
    </row>
    <row r="31" spans="1:5" x14ac:dyDescent="0.25">
      <c r="A31" s="20" t="s">
        <v>2694</v>
      </c>
      <c r="B31" s="21">
        <v>7292.5239999999994</v>
      </c>
      <c r="D31" t="str">
        <f t="shared" si="0"/>
        <v>New Hampshire</v>
      </c>
      <c r="E31" s="24">
        <f t="shared" si="1"/>
        <v>7292.5239999999994</v>
      </c>
    </row>
    <row r="32" spans="1:5" x14ac:dyDescent="0.25">
      <c r="A32" s="20" t="s">
        <v>788</v>
      </c>
      <c r="B32" s="21">
        <v>35764.312000000013</v>
      </c>
      <c r="D32" t="str">
        <f t="shared" si="0"/>
        <v>New Jersey</v>
      </c>
      <c r="E32" s="24">
        <f t="shared" si="1"/>
        <v>35764.312000000013</v>
      </c>
    </row>
    <row r="33" spans="1:5" x14ac:dyDescent="0.25">
      <c r="A33" s="20" t="s">
        <v>668</v>
      </c>
      <c r="B33" s="21">
        <v>4783.5220000000008</v>
      </c>
      <c r="D33" t="str">
        <f t="shared" si="0"/>
        <v>New Mexico</v>
      </c>
      <c r="E33" s="24">
        <f t="shared" si="1"/>
        <v>4783.5220000000008</v>
      </c>
    </row>
    <row r="34" spans="1:5" x14ac:dyDescent="0.25">
      <c r="A34" s="20" t="s">
        <v>267</v>
      </c>
      <c r="B34" s="21">
        <v>310876.27099999978</v>
      </c>
      <c r="D34" t="str">
        <f t="shared" si="0"/>
        <v>New York</v>
      </c>
      <c r="E34" s="24">
        <f t="shared" si="1"/>
        <v>310876.27099999978</v>
      </c>
    </row>
    <row r="35" spans="1:5" x14ac:dyDescent="0.25">
      <c r="A35" s="20" t="s">
        <v>88</v>
      </c>
      <c r="B35" s="21">
        <v>55603.163999999968</v>
      </c>
      <c r="D35" t="str">
        <f t="shared" si="0"/>
        <v>North Carolina</v>
      </c>
      <c r="E35" s="24">
        <f t="shared" si="1"/>
        <v>55603.163999999968</v>
      </c>
    </row>
    <row r="36" spans="1:5" x14ac:dyDescent="0.25">
      <c r="A36" s="20" t="s">
        <v>7449</v>
      </c>
      <c r="B36" s="21">
        <v>919.91</v>
      </c>
      <c r="D36" t="str">
        <f t="shared" si="0"/>
        <v>North Dakota</v>
      </c>
      <c r="E36" s="24">
        <f t="shared" si="1"/>
        <v>919.91</v>
      </c>
    </row>
    <row r="37" spans="1:5" x14ac:dyDescent="0.25">
      <c r="A37" s="20" t="s">
        <v>498</v>
      </c>
      <c r="B37" s="21">
        <v>78258.135999999926</v>
      </c>
      <c r="D37" t="str">
        <f t="shared" si="0"/>
        <v>Ohio</v>
      </c>
      <c r="E37" s="24">
        <f t="shared" si="1"/>
        <v>78258.135999999926</v>
      </c>
    </row>
    <row r="38" spans="1:5" x14ac:dyDescent="0.25">
      <c r="A38" s="20" t="s">
        <v>649</v>
      </c>
      <c r="B38" s="21">
        <v>19683.390000000003</v>
      </c>
      <c r="D38" t="str">
        <f t="shared" si="0"/>
        <v>Oklahoma</v>
      </c>
      <c r="E38" s="24">
        <f t="shared" si="1"/>
        <v>19683.390000000003</v>
      </c>
    </row>
    <row r="39" spans="1:5" x14ac:dyDescent="0.25">
      <c r="A39" s="20" t="s">
        <v>420</v>
      </c>
      <c r="B39" s="21">
        <v>17431.149999999991</v>
      </c>
      <c r="D39" t="str">
        <f t="shared" si="0"/>
        <v>Oregon</v>
      </c>
      <c r="E39" s="24">
        <f t="shared" si="1"/>
        <v>17431.149999999991</v>
      </c>
    </row>
    <row r="40" spans="1:5" x14ac:dyDescent="0.25">
      <c r="A40" s="20" t="s">
        <v>147</v>
      </c>
      <c r="B40" s="21">
        <v>116511.91400000003</v>
      </c>
      <c r="D40" t="str">
        <f t="shared" si="0"/>
        <v>Pennsylvania</v>
      </c>
      <c r="E40" s="24">
        <f t="shared" si="1"/>
        <v>116511.91400000003</v>
      </c>
    </row>
    <row r="41" spans="1:5" x14ac:dyDescent="0.25">
      <c r="A41" s="20" t="s">
        <v>1399</v>
      </c>
      <c r="B41" s="21">
        <v>22627.955999999995</v>
      </c>
      <c r="D41" t="str">
        <f t="shared" si="0"/>
        <v>Rhode Island</v>
      </c>
      <c r="E41" s="24">
        <f t="shared" si="1"/>
        <v>22627.955999999995</v>
      </c>
    </row>
    <row r="42" spans="1:5" x14ac:dyDescent="0.25">
      <c r="A42" s="20" t="s">
        <v>383</v>
      </c>
      <c r="B42" s="21">
        <v>8481.7099999999991</v>
      </c>
      <c r="D42" t="str">
        <f t="shared" si="0"/>
        <v>South Carolina</v>
      </c>
      <c r="E42" s="24">
        <f t="shared" si="1"/>
        <v>8481.7099999999991</v>
      </c>
    </row>
    <row r="43" spans="1:5" x14ac:dyDescent="0.25">
      <c r="A43" s="20" t="s">
        <v>5326</v>
      </c>
      <c r="B43" s="21">
        <v>1315.5600000000002</v>
      </c>
      <c r="D43" t="str">
        <f t="shared" si="0"/>
        <v>South Dakota</v>
      </c>
      <c r="E43" s="24">
        <f t="shared" si="1"/>
        <v>1315.5600000000002</v>
      </c>
    </row>
    <row r="44" spans="1:5" x14ac:dyDescent="0.25">
      <c r="A44" s="20" t="s">
        <v>335</v>
      </c>
      <c r="B44" s="21">
        <v>30661.872999999981</v>
      </c>
      <c r="D44" t="str">
        <f t="shared" si="0"/>
        <v>Tennessee</v>
      </c>
      <c r="E44" s="24">
        <f t="shared" si="1"/>
        <v>30661.872999999981</v>
      </c>
    </row>
    <row r="45" spans="1:5" x14ac:dyDescent="0.25">
      <c r="A45" s="20" t="s">
        <v>104</v>
      </c>
      <c r="B45" s="21">
        <v>170188.04580000002</v>
      </c>
      <c r="D45" t="str">
        <f t="shared" si="0"/>
        <v>Texas</v>
      </c>
      <c r="E45" s="24">
        <f t="shared" si="1"/>
        <v>170188.04580000002</v>
      </c>
    </row>
    <row r="46" spans="1:5" x14ac:dyDescent="0.25">
      <c r="A46" s="20" t="s">
        <v>121</v>
      </c>
      <c r="B46" s="21">
        <v>11220.055999999999</v>
      </c>
      <c r="D46" t="str">
        <f t="shared" si="0"/>
        <v>Utah</v>
      </c>
      <c r="E46" s="24">
        <f t="shared" si="1"/>
        <v>11220.055999999999</v>
      </c>
    </row>
    <row r="47" spans="1:5" x14ac:dyDescent="0.25">
      <c r="A47" s="20" t="s">
        <v>5203</v>
      </c>
      <c r="B47" s="21">
        <v>8929.369999999999</v>
      </c>
      <c r="D47" t="str">
        <f t="shared" si="0"/>
        <v>Vermont</v>
      </c>
      <c r="E47" s="24">
        <f t="shared" si="1"/>
        <v>8929.369999999999</v>
      </c>
    </row>
    <row r="48" spans="1:5" x14ac:dyDescent="0.25">
      <c r="A48" s="20" t="s">
        <v>319</v>
      </c>
      <c r="B48" s="21">
        <v>70636.719999999987</v>
      </c>
      <c r="D48" t="str">
        <f t="shared" si="0"/>
        <v>Virginia</v>
      </c>
      <c r="E48" s="24">
        <f t="shared" si="1"/>
        <v>70636.719999999987</v>
      </c>
    </row>
    <row r="49" spans="1:5" x14ac:dyDescent="0.25">
      <c r="A49" s="20" t="s">
        <v>96</v>
      </c>
      <c r="B49" s="21">
        <v>138641.26999999993</v>
      </c>
      <c r="D49" t="str">
        <f t="shared" si="0"/>
        <v>Washington</v>
      </c>
      <c r="E49" s="24">
        <f t="shared" si="1"/>
        <v>138641.26999999993</v>
      </c>
    </row>
    <row r="50" spans="1:5" x14ac:dyDescent="0.25">
      <c r="A50" s="20" t="s">
        <v>9726</v>
      </c>
      <c r="B50" s="21">
        <v>1209.8240000000001</v>
      </c>
      <c r="D50" t="str">
        <f t="shared" si="0"/>
        <v>West Virginia</v>
      </c>
      <c r="E50" s="24">
        <f t="shared" si="1"/>
        <v>1209.8240000000001</v>
      </c>
    </row>
    <row r="51" spans="1:5" x14ac:dyDescent="0.25">
      <c r="A51" s="20" t="s">
        <v>114</v>
      </c>
      <c r="B51" s="21">
        <v>32114.610000000019</v>
      </c>
      <c r="D51" t="str">
        <f t="shared" si="0"/>
        <v>Wisconsin</v>
      </c>
      <c r="E51" s="24">
        <f t="shared" si="1"/>
        <v>32114.610000000019</v>
      </c>
    </row>
    <row r="52" spans="1:5" x14ac:dyDescent="0.25">
      <c r="A52" s="20" t="s">
        <v>8542</v>
      </c>
      <c r="B52" s="21">
        <v>1603.1360000000002</v>
      </c>
      <c r="D52" t="str">
        <f t="shared" si="0"/>
        <v>Wyoming</v>
      </c>
      <c r="E52" s="24">
        <f t="shared" si="1"/>
        <v>1603.1360000000002</v>
      </c>
    </row>
    <row r="53" spans="1:5" x14ac:dyDescent="0.25">
      <c r="A53" s="11" t="s">
        <v>10934</v>
      </c>
      <c r="B53" s="12">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CC0E0-01EB-4FDF-A368-CE953DBBE52C}">
  <dimension ref="A3:B9"/>
  <sheetViews>
    <sheetView workbookViewId="0">
      <selection activeCell="M11" sqref="M11"/>
    </sheetView>
  </sheetViews>
  <sheetFormatPr defaultRowHeight="15" x14ac:dyDescent="0.25"/>
  <cols>
    <col min="1" max="1" width="13.140625" bestFit="1" customWidth="1"/>
    <col min="2" max="2" width="12.140625" bestFit="1" customWidth="1"/>
  </cols>
  <sheetData>
    <row r="3" spans="1:2" x14ac:dyDescent="0.25">
      <c r="A3" s="7" t="s">
        <v>10933</v>
      </c>
      <c r="B3" s="8" t="s">
        <v>10947</v>
      </c>
    </row>
    <row r="4" spans="1:2" x14ac:dyDescent="0.25">
      <c r="A4" s="9" t="s">
        <v>75</v>
      </c>
      <c r="B4" s="10">
        <v>203412.73300000009</v>
      </c>
    </row>
    <row r="5" spans="1:2" x14ac:dyDescent="0.25">
      <c r="A5" s="20" t="s">
        <v>56</v>
      </c>
      <c r="B5" s="21">
        <v>206965.53200000009</v>
      </c>
    </row>
    <row r="6" spans="1:2" x14ac:dyDescent="0.25">
      <c r="A6" s="20" t="s">
        <v>59</v>
      </c>
      <c r="B6" s="21">
        <v>223843.60800000012</v>
      </c>
    </row>
    <row r="7" spans="1:2" x14ac:dyDescent="0.25">
      <c r="A7" s="20" t="s">
        <v>36</v>
      </c>
      <c r="B7" s="21">
        <v>328449.1030000007</v>
      </c>
    </row>
    <row r="8" spans="1:2" x14ac:dyDescent="0.25">
      <c r="A8" s="20" t="s">
        <v>72</v>
      </c>
      <c r="B8" s="21">
        <v>330007.05400000012</v>
      </c>
    </row>
    <row r="9" spans="1:2" x14ac:dyDescent="0.25">
      <c r="A9" s="11" t="s">
        <v>10934</v>
      </c>
      <c r="B9" s="12">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F3BC0-877C-45DA-A68E-0B997606F486}">
  <dimension ref="A3:N17"/>
  <sheetViews>
    <sheetView workbookViewId="0">
      <selection activeCell="E22" sqref="E22"/>
    </sheetView>
  </sheetViews>
  <sheetFormatPr defaultRowHeight="15" x14ac:dyDescent="0.25"/>
  <cols>
    <col min="1" max="1" width="13.140625" bestFit="1" customWidth="1"/>
    <col min="2" max="2" width="15.28515625" customWidth="1"/>
    <col min="3" max="3" width="3.7109375" customWidth="1"/>
    <col min="4" max="4" width="13.140625" bestFit="1" customWidth="1"/>
    <col min="5" max="5" width="12.5703125" bestFit="1" customWidth="1"/>
    <col min="6" max="6" width="4.140625" customWidth="1"/>
    <col min="7" max="7" width="13.140625" bestFit="1" customWidth="1"/>
    <col min="8" max="8" width="15.42578125" bestFit="1" customWidth="1"/>
    <col min="9" max="9" width="4.28515625" customWidth="1"/>
    <col min="10" max="10" width="13.140625" bestFit="1" customWidth="1"/>
    <col min="11" max="11" width="16.5703125" bestFit="1" customWidth="1"/>
    <col min="12" max="12" width="3.7109375" customWidth="1"/>
    <col min="13" max="13" width="13.140625" bestFit="1" customWidth="1"/>
    <col min="14" max="14" width="19.42578125" bestFit="1" customWidth="1"/>
  </cols>
  <sheetData>
    <row r="3" spans="1:14" x14ac:dyDescent="0.25">
      <c r="A3" s="7" t="s">
        <v>10933</v>
      </c>
      <c r="B3" s="8" t="s">
        <v>10947</v>
      </c>
      <c r="D3" s="7" t="s">
        <v>10933</v>
      </c>
      <c r="E3" s="8" t="s">
        <v>10948</v>
      </c>
      <c r="G3" s="7" t="s">
        <v>10933</v>
      </c>
      <c r="H3" s="8" t="s">
        <v>10950</v>
      </c>
      <c r="J3" s="7" t="s">
        <v>10933</v>
      </c>
      <c r="K3" s="8" t="s">
        <v>10951</v>
      </c>
      <c r="M3" s="7" t="s">
        <v>10933</v>
      </c>
      <c r="N3" s="8" t="s">
        <v>10952</v>
      </c>
    </row>
    <row r="4" spans="1:14" x14ac:dyDescent="0.25">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25">
      <c r="A5" s="20" t="s">
        <v>10936</v>
      </c>
      <c r="B5" s="21">
        <v>60172.649400000024</v>
      </c>
      <c r="D5" s="20" t="s">
        <v>10936</v>
      </c>
      <c r="E5" s="21">
        <v>10288.898699999991</v>
      </c>
      <c r="G5" s="20" t="s">
        <v>10936</v>
      </c>
      <c r="H5" s="21">
        <v>1068</v>
      </c>
      <c r="J5" s="20" t="s">
        <v>10936</v>
      </c>
      <c r="K5" s="21">
        <v>301</v>
      </c>
      <c r="M5" s="20" t="s">
        <v>10936</v>
      </c>
      <c r="N5" s="21">
        <v>0.17098962406664425</v>
      </c>
    </row>
    <row r="6" spans="1:14" x14ac:dyDescent="0.25">
      <c r="A6" s="20" t="s">
        <v>10937</v>
      </c>
      <c r="B6" s="21">
        <v>199252.98399999991</v>
      </c>
      <c r="D6" s="20" t="s">
        <v>10937</v>
      </c>
      <c r="E6" s="21">
        <v>26806.573700000015</v>
      </c>
      <c r="G6" s="20" t="s">
        <v>10937</v>
      </c>
      <c r="H6" s="21">
        <v>2491</v>
      </c>
      <c r="J6" s="20" t="s">
        <v>10937</v>
      </c>
      <c r="K6" s="21">
        <v>680</v>
      </c>
      <c r="M6" s="20" t="s">
        <v>10937</v>
      </c>
      <c r="N6" s="21">
        <v>0.13453536886554246</v>
      </c>
    </row>
    <row r="7" spans="1:14" x14ac:dyDescent="0.25">
      <c r="A7" s="20" t="s">
        <v>10938</v>
      </c>
      <c r="B7" s="21">
        <v>141851.5674</v>
      </c>
      <c r="D7" s="20" t="s">
        <v>10938</v>
      </c>
      <c r="E7" s="21">
        <v>13437.806799999998</v>
      </c>
      <c r="G7" s="20" t="s">
        <v>10938</v>
      </c>
      <c r="H7" s="21">
        <v>2441</v>
      </c>
      <c r="J7" s="20" t="s">
        <v>10938</v>
      </c>
      <c r="K7" s="21">
        <v>663</v>
      </c>
      <c r="M7" s="20" t="s">
        <v>10938</v>
      </c>
      <c r="N7" s="21">
        <v>9.4731465053942004E-2</v>
      </c>
    </row>
    <row r="8" spans="1:14" x14ac:dyDescent="0.25">
      <c r="A8" s="20" t="s">
        <v>10939</v>
      </c>
      <c r="B8" s="21">
        <v>156122.28669999994</v>
      </c>
      <c r="D8" s="20" t="s">
        <v>10939</v>
      </c>
      <c r="E8" s="21">
        <v>22308.51279999999</v>
      </c>
      <c r="G8" s="20" t="s">
        <v>10939</v>
      </c>
      <c r="H8" s="21">
        <v>2850</v>
      </c>
      <c r="J8" s="20" t="s">
        <v>10939</v>
      </c>
      <c r="K8" s="21">
        <v>750</v>
      </c>
      <c r="M8" s="20" t="s">
        <v>10939</v>
      </c>
      <c r="N8" s="21">
        <v>0.14289127626517142</v>
      </c>
    </row>
    <row r="9" spans="1:14" x14ac:dyDescent="0.25">
      <c r="A9" s="20" t="s">
        <v>10940</v>
      </c>
      <c r="B9" s="21">
        <v>147082.61130000011</v>
      </c>
      <c r="D9" s="20" t="s">
        <v>10940</v>
      </c>
      <c r="E9" s="21">
        <v>20899.334500000012</v>
      </c>
      <c r="G9" s="20" t="s">
        <v>10940</v>
      </c>
      <c r="H9" s="21">
        <v>2644</v>
      </c>
      <c r="J9" s="20" t="s">
        <v>10940</v>
      </c>
      <c r="K9" s="21">
        <v>709</v>
      </c>
      <c r="M9" s="20" t="s">
        <v>10940</v>
      </c>
      <c r="N9" s="21">
        <v>0.1420924901678027</v>
      </c>
    </row>
    <row r="10" spans="1:14" x14ac:dyDescent="0.25">
      <c r="A10" s="20" t="s">
        <v>10941</v>
      </c>
      <c r="B10" s="21">
        <v>149580.83800000031</v>
      </c>
      <c r="D10" s="20" t="s">
        <v>10941</v>
      </c>
      <c r="E10" s="21">
        <v>13535.38299999998</v>
      </c>
      <c r="G10" s="20" t="s">
        <v>10941</v>
      </c>
      <c r="H10" s="21">
        <v>2705</v>
      </c>
      <c r="J10" s="20" t="s">
        <v>10941</v>
      </c>
      <c r="K10" s="21">
        <v>708</v>
      </c>
      <c r="M10" s="20" t="s">
        <v>10941</v>
      </c>
      <c r="N10" s="21">
        <v>9.0488749635163512E-2</v>
      </c>
    </row>
    <row r="11" spans="1:14" x14ac:dyDescent="0.25">
      <c r="A11" s="20" t="s">
        <v>10942</v>
      </c>
      <c r="B11" s="21">
        <v>159589.45099999988</v>
      </c>
      <c r="D11" s="20" t="s">
        <v>10942</v>
      </c>
      <c r="E11" s="21">
        <v>21896.715399999972</v>
      </c>
      <c r="G11" s="20" t="s">
        <v>10942</v>
      </c>
      <c r="H11" s="21">
        <v>2796</v>
      </c>
      <c r="J11" s="20" t="s">
        <v>10942</v>
      </c>
      <c r="K11" s="21">
        <v>710</v>
      </c>
      <c r="M11" s="20" t="s">
        <v>10942</v>
      </c>
      <c r="N11" s="21">
        <v>0.13720653378273723</v>
      </c>
    </row>
    <row r="12" spans="1:14" x14ac:dyDescent="0.25">
      <c r="A12" s="20" t="s">
        <v>10943</v>
      </c>
      <c r="B12" s="21">
        <v>309770.09970000025</v>
      </c>
      <c r="D12" s="20" t="s">
        <v>10943</v>
      </c>
      <c r="E12" s="21">
        <v>37293.192500000034</v>
      </c>
      <c r="G12" s="20" t="s">
        <v>10943</v>
      </c>
      <c r="H12" s="21">
        <v>5073</v>
      </c>
      <c r="J12" s="20" t="s">
        <v>10943</v>
      </c>
      <c r="K12" s="21">
        <v>1386</v>
      </c>
      <c r="M12" s="20" t="s">
        <v>10943</v>
      </c>
      <c r="N12" s="21">
        <v>0.12038990379031732</v>
      </c>
    </row>
    <row r="13" spans="1:14" x14ac:dyDescent="0.25">
      <c r="A13" s="20" t="s">
        <v>10944</v>
      </c>
      <c r="B13" s="21">
        <v>197115.20170000009</v>
      </c>
      <c r="D13" s="20" t="s">
        <v>10944</v>
      </c>
      <c r="E13" s="21">
        <v>31469.663800000035</v>
      </c>
      <c r="G13" s="20" t="s">
        <v>10944</v>
      </c>
      <c r="H13" s="21">
        <v>3095</v>
      </c>
      <c r="J13" s="20" t="s">
        <v>10944</v>
      </c>
      <c r="K13" s="21">
        <v>817</v>
      </c>
      <c r="M13" s="20" t="s">
        <v>10944</v>
      </c>
      <c r="N13" s="21">
        <v>0.15965112547684351</v>
      </c>
    </row>
    <row r="14" spans="1:14" x14ac:dyDescent="0.25">
      <c r="A14" s="20" t="s">
        <v>10945</v>
      </c>
      <c r="B14" s="21">
        <v>349120.07400000008</v>
      </c>
      <c r="D14" s="20" t="s">
        <v>10945</v>
      </c>
      <c r="E14" s="21">
        <v>35825.536599999927</v>
      </c>
      <c r="G14" s="20" t="s">
        <v>10945</v>
      </c>
      <c r="H14" s="21">
        <v>5741</v>
      </c>
      <c r="J14" s="20" t="s">
        <v>10945</v>
      </c>
      <c r="K14" s="21">
        <v>1462</v>
      </c>
      <c r="M14" s="20" t="s">
        <v>10945</v>
      </c>
      <c r="N14" s="21">
        <v>0.10261666191099604</v>
      </c>
    </row>
    <row r="15" spans="1:14" x14ac:dyDescent="0.25">
      <c r="A15" s="20" t="s">
        <v>10946</v>
      </c>
      <c r="B15" s="21">
        <v>332177.15950000001</v>
      </c>
      <c r="D15" s="20" t="s">
        <v>10946</v>
      </c>
      <c r="E15" s="21">
        <v>43436.13390000003</v>
      </c>
      <c r="G15" s="20" t="s">
        <v>10946</v>
      </c>
      <c r="H15" s="21">
        <v>5469</v>
      </c>
      <c r="J15" s="20" t="s">
        <v>10946</v>
      </c>
      <c r="K15" s="21">
        <v>1421</v>
      </c>
      <c r="M15" s="20" t="s">
        <v>10946</v>
      </c>
      <c r="N15" s="21">
        <v>0.13076195234308405</v>
      </c>
    </row>
    <row r="16" spans="1:14" x14ac:dyDescent="0.25">
      <c r="A16" s="11" t="s">
        <v>10934</v>
      </c>
      <c r="B16" s="12">
        <v>2297200.8603000008</v>
      </c>
      <c r="D16" s="11" t="s">
        <v>10934</v>
      </c>
      <c r="E16" s="12">
        <v>286397.02169999998</v>
      </c>
      <c r="G16" s="11" t="s">
        <v>10934</v>
      </c>
      <c r="H16" s="12">
        <v>37873</v>
      </c>
      <c r="J16" s="11" t="s">
        <v>10934</v>
      </c>
      <c r="K16" s="12">
        <v>9994</v>
      </c>
      <c r="M16" s="11" t="s">
        <v>10934</v>
      </c>
      <c r="N16" s="12">
        <v>0.12467217240315856</v>
      </c>
    </row>
    <row r="17" spans="2:14" x14ac:dyDescent="0.25">
      <c r="B17" s="30">
        <f>GETPIVOTDATA("Sales",$A$3)</f>
        <v>2297200.8603000008</v>
      </c>
      <c r="E17" s="29">
        <f>GETPIVOTDATA("Profit",$D$3)</f>
        <v>286397.02169999998</v>
      </c>
      <c r="H17" s="33">
        <v>37873</v>
      </c>
      <c r="K17" s="33">
        <v>9994</v>
      </c>
      <c r="N17" s="34">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E362-73DD-4B0B-8004-E20548B6B784}">
  <dimension ref="A3:F11"/>
  <sheetViews>
    <sheetView tabSelected="1" workbookViewId="0">
      <selection activeCell="F11" sqref="F11"/>
    </sheetView>
  </sheetViews>
  <sheetFormatPr defaultRowHeight="15" x14ac:dyDescent="0.25"/>
  <cols>
    <col min="1" max="1" width="13.140625" bestFit="1" customWidth="1"/>
    <col min="2" max="2" width="12.140625" bestFit="1" customWidth="1"/>
    <col min="3" max="3" width="12.5703125" bestFit="1" customWidth="1"/>
    <col min="4" max="4" width="12" customWidth="1"/>
    <col min="5" max="5" width="12.5703125" customWidth="1"/>
    <col min="6" max="6" width="11.140625" customWidth="1"/>
  </cols>
  <sheetData>
    <row r="3" spans="1:6" x14ac:dyDescent="0.25">
      <c r="A3" s="7" t="s">
        <v>10933</v>
      </c>
      <c r="B3" s="6" t="s">
        <v>10947</v>
      </c>
      <c r="C3" s="35" t="s">
        <v>10948</v>
      </c>
      <c r="D3" s="35" t="s">
        <v>10950</v>
      </c>
      <c r="E3" s="35" t="s">
        <v>10951</v>
      </c>
      <c r="F3" s="13" t="s">
        <v>10952</v>
      </c>
    </row>
    <row r="4" spans="1:6" x14ac:dyDescent="0.25">
      <c r="A4" s="9">
        <v>2011</v>
      </c>
      <c r="B4" s="14">
        <v>484247.49810000096</v>
      </c>
      <c r="C4" s="36">
        <v>49543.974100000007</v>
      </c>
      <c r="D4" s="36">
        <v>7581</v>
      </c>
      <c r="E4" s="36">
        <v>1993</v>
      </c>
      <c r="F4" s="15">
        <v>0.10231126499236715</v>
      </c>
    </row>
    <row r="5" spans="1:6" x14ac:dyDescent="0.25">
      <c r="A5" s="20">
        <v>2012</v>
      </c>
      <c r="B5" s="31">
        <v>470532.50899999985</v>
      </c>
      <c r="C5" s="37">
        <v>61618.603700000051</v>
      </c>
      <c r="D5" s="37">
        <v>7979</v>
      </c>
      <c r="E5" s="37">
        <v>2102</v>
      </c>
      <c r="F5" s="32">
        <v>0.13095504034557592</v>
      </c>
    </row>
    <row r="6" spans="1:6" x14ac:dyDescent="0.25">
      <c r="A6" s="20">
        <v>2013</v>
      </c>
      <c r="B6" s="31">
        <v>608473.83000000066</v>
      </c>
      <c r="C6" s="37">
        <v>81726.930800000177</v>
      </c>
      <c r="D6" s="37">
        <v>9810</v>
      </c>
      <c r="E6" s="37">
        <v>2580</v>
      </c>
      <c r="F6" s="32">
        <v>0.13431461924993568</v>
      </c>
    </row>
    <row r="7" spans="1:6" x14ac:dyDescent="0.25">
      <c r="A7" s="38">
        <v>2014</v>
      </c>
      <c r="B7" s="39">
        <v>733947.0231999997</v>
      </c>
      <c r="C7" s="40">
        <v>93507.513099999967</v>
      </c>
      <c r="D7" s="40">
        <v>12503</v>
      </c>
      <c r="E7" s="40">
        <v>3319</v>
      </c>
      <c r="F7" s="41">
        <v>0.12740362743390987</v>
      </c>
    </row>
    <row r="11" spans="1:6" x14ac:dyDescent="0.25">
      <c r="B11" s="42">
        <f>(GETPIVOTDATA("Sum of Sales",$A$3,"Year",2014)/GETPIVOTDATA("Sum of Sales",$A$3,"Year",2013))-1</f>
        <v>0.20620967905883303</v>
      </c>
      <c r="C11" s="42">
        <f>(GETPIVOTDATA("Sum of Profit",$A$3,"Year",2014)/GETPIVOTDATA("Sum of Profit",$A$3,"Year",2013))-1</f>
        <v>0.14414565902185772</v>
      </c>
      <c r="D11" s="42">
        <f>(GETPIVOTDATA("Sum of Quantity",$A$3,"Year",2014)/GETPIVOTDATA("Sum of Quantity",$A$3,"Year",2013))-1</f>
        <v>0.27451580020387367</v>
      </c>
      <c r="E11" s="42">
        <f>(GETPIVOTDATA("Count of Order ID",$A$3,"Year",2014)/GETPIVOTDATA("Count of Order ID",$A$3,"Year",2013))-1</f>
        <v>0.2864341085271318</v>
      </c>
      <c r="F11" s="42">
        <f>(GETPIVOTDATA("Sum of Profit Margin",$A$3,"Year",2014)/GETPIVOTDATA("Sum of Profit Margin",$A$3,"Year",2013))-1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Waterfall Chart</vt:lpstr>
      <vt:lpstr>Combo Chart</vt:lpstr>
      <vt:lpstr>Pie Chart</vt:lpstr>
      <vt:lpstr>Map Chart</vt:lpstr>
      <vt:lpstr>Top5</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Shweta More</cp:lastModifiedBy>
  <dcterms:created xsi:type="dcterms:W3CDTF">2015-06-05T18:17:20Z</dcterms:created>
  <dcterms:modified xsi:type="dcterms:W3CDTF">2025-04-13T06:55:58Z</dcterms:modified>
</cp:coreProperties>
</file>