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1\Desktop\Embedded\"/>
    </mc:Choice>
  </mc:AlternateContent>
  <xr:revisionPtr revIDLastSave="0" documentId="13_ncr:1_{6A55594E-62F8-4816-83B9-C1551AAC877E}" xr6:coauthVersionLast="46" xr6:coauthVersionMax="46" xr10:uidLastSave="{00000000-0000-0000-0000-000000000000}"/>
  <bookViews>
    <workbookView xWindow="-108" yWindow="-108" windowWidth="23256" windowHeight="12576" xr2:uid="{9366DD51-9332-4C92-A5A4-7924FC810A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6" i="1"/>
  <c r="E17" i="1"/>
  <c r="E18" i="1"/>
  <c r="E19" i="1"/>
  <c r="E20" i="1"/>
  <c r="E21" i="1"/>
  <c r="E22" i="1"/>
  <c r="E15" i="1"/>
  <c r="E14" i="1"/>
  <c r="D16" i="1"/>
  <c r="D17" i="1"/>
  <c r="D18" i="1"/>
  <c r="D19" i="1"/>
  <c r="D20" i="1"/>
  <c r="D21" i="1"/>
  <c r="D22" i="1"/>
  <c r="D15" i="1"/>
  <c r="D14" i="1"/>
  <c r="G2" i="1"/>
  <c r="F2" i="1"/>
  <c r="E4" i="1"/>
  <c r="E5" i="1"/>
  <c r="E6" i="1"/>
  <c r="E7" i="1"/>
  <c r="E8" i="1"/>
  <c r="E9" i="1"/>
  <c r="E3" i="1"/>
  <c r="E2" i="1"/>
  <c r="D4" i="1"/>
  <c r="D5" i="1"/>
  <c r="D6" i="1"/>
  <c r="D7" i="1"/>
  <c r="D8" i="1"/>
  <c r="D9" i="1"/>
  <c r="D3" i="1"/>
  <c r="D2" i="1"/>
</calcChain>
</file>

<file path=xl/sharedStrings.xml><?xml version="1.0" encoding="utf-8"?>
<sst xmlns="http://schemas.openxmlformats.org/spreadsheetml/2006/main" count="22" uniqueCount="16">
  <si>
    <t>Input PWM</t>
  </si>
  <si>
    <t>Measured Inches</t>
  </si>
  <si>
    <t>Actual Inches From Equation</t>
  </si>
  <si>
    <t>Expected - Experimental</t>
  </si>
  <si>
    <t>Abs</t>
  </si>
  <si>
    <t>Sum Abs</t>
  </si>
  <si>
    <t>Sum Abs/total</t>
  </si>
  <si>
    <t>in</t>
  </si>
  <si>
    <t>Using Cubic Regression With R^2 = 0.996123</t>
  </si>
  <si>
    <t>pwm2 = (int)((16.18807*pow(distance, 3.00))-(93.421923*pow(distance, 2.00))+((270.10013*distance)+1107.793747));</t>
  </si>
  <si>
    <t>Measured Degrees</t>
  </si>
  <si>
    <t>Actual Degrees</t>
  </si>
  <si>
    <t>pwm1 = (int)(((2100.0/180.0)*(float)angle)+500);</t>
  </si>
  <si>
    <t>deg</t>
  </si>
  <si>
    <t>error</t>
  </si>
  <si>
    <t>Simple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</si>
</sst>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8C4A-2054-44BF-8437-6954CD807EF5}">
  <dimension ref="A1:I24"/>
  <sheetViews>
    <sheetView tabSelected="1" workbookViewId="0">
      <selection activeCell="C23" sqref="C23"/>
    </sheetView>
  </sheetViews>
  <sheetFormatPr defaultRowHeight="14.4" x14ac:dyDescent="0.3"/>
  <cols>
    <col min="1" max="2" width="16.77734375" customWidth="1"/>
    <col min="3" max="3" width="36.77734375" customWidth="1"/>
    <col min="4" max="4" width="20.88671875" customWidth="1"/>
    <col min="7" max="7" width="17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>
        <v>1100</v>
      </c>
      <c r="B2">
        <v>0</v>
      </c>
      <c r="C2" s="1">
        <v>0</v>
      </c>
      <c r="D2" s="1">
        <f>B2-C2</f>
        <v>0</v>
      </c>
      <c r="E2">
        <f>ABS(D2)</f>
        <v>0</v>
      </c>
      <c r="F2">
        <f>SUM(E2:E9)</f>
        <v>1.6875</v>
      </c>
      <c r="G2">
        <f>1.6875/8</f>
        <v>0.2109375</v>
      </c>
      <c r="H2" t="s">
        <v>7</v>
      </c>
      <c r="I2" t="s">
        <v>14</v>
      </c>
    </row>
    <row r="3" spans="1:9" x14ac:dyDescent="0.3">
      <c r="A3">
        <v>1238</v>
      </c>
      <c r="B3">
        <v>0.5</v>
      </c>
      <c r="C3" s="1">
        <v>0.625</v>
      </c>
      <c r="D3" s="1">
        <f>B3-C3</f>
        <v>-0.125</v>
      </c>
      <c r="E3">
        <f>ABS(D3)</f>
        <v>0.125</v>
      </c>
    </row>
    <row r="4" spans="1:9" x14ac:dyDescent="0.3">
      <c r="A4">
        <v>1375</v>
      </c>
      <c r="B4">
        <v>2</v>
      </c>
      <c r="C4" s="1">
        <v>2.125</v>
      </c>
      <c r="D4" s="1">
        <f t="shared" ref="D4:D9" si="0">B4-C4</f>
        <v>-0.125</v>
      </c>
      <c r="E4">
        <f t="shared" ref="E4:E9" si="1">ABS(D4)</f>
        <v>0.125</v>
      </c>
    </row>
    <row r="5" spans="1:9" x14ac:dyDescent="0.3">
      <c r="A5">
        <v>1500</v>
      </c>
      <c r="B5">
        <v>2.75</v>
      </c>
      <c r="C5" s="1">
        <v>2.875</v>
      </c>
      <c r="D5" s="1">
        <f t="shared" si="0"/>
        <v>-0.125</v>
      </c>
      <c r="E5">
        <f t="shared" si="1"/>
        <v>0.125</v>
      </c>
    </row>
    <row r="6" spans="1:9" x14ac:dyDescent="0.3">
      <c r="A6">
        <v>1512</v>
      </c>
      <c r="B6">
        <v>3</v>
      </c>
      <c r="C6" s="1">
        <v>3.125</v>
      </c>
      <c r="D6" s="1">
        <f t="shared" si="0"/>
        <v>-0.125</v>
      </c>
      <c r="E6">
        <f t="shared" si="1"/>
        <v>0.125</v>
      </c>
    </row>
    <row r="7" spans="1:9" x14ac:dyDescent="0.3">
      <c r="A7">
        <v>1650</v>
      </c>
      <c r="B7">
        <v>3.625</v>
      </c>
      <c r="C7" s="1">
        <v>3.625</v>
      </c>
      <c r="D7" s="1">
        <f t="shared" si="0"/>
        <v>0</v>
      </c>
      <c r="E7">
        <f t="shared" si="1"/>
        <v>0</v>
      </c>
    </row>
    <row r="8" spans="1:9" x14ac:dyDescent="0.3">
      <c r="A8">
        <v>1925</v>
      </c>
      <c r="B8">
        <v>4.625</v>
      </c>
      <c r="C8" s="1">
        <v>4.75</v>
      </c>
      <c r="D8" s="1">
        <f t="shared" si="0"/>
        <v>-0.125</v>
      </c>
      <c r="E8">
        <f t="shared" si="1"/>
        <v>0.125</v>
      </c>
    </row>
    <row r="9" spans="1:9" x14ac:dyDescent="0.3">
      <c r="A9">
        <v>2200</v>
      </c>
      <c r="B9">
        <v>5.0625</v>
      </c>
      <c r="C9" s="1">
        <v>6.125</v>
      </c>
      <c r="D9" s="1">
        <f t="shared" si="0"/>
        <v>-1.0625</v>
      </c>
      <c r="E9">
        <f t="shared" si="1"/>
        <v>1.0625</v>
      </c>
    </row>
    <row r="10" spans="1:9" x14ac:dyDescent="0.3">
      <c r="C10" t="s">
        <v>8</v>
      </c>
    </row>
    <row r="11" spans="1:9" x14ac:dyDescent="0.3">
      <c r="C11" t="s">
        <v>9</v>
      </c>
    </row>
    <row r="13" spans="1:9" x14ac:dyDescent="0.3">
      <c r="A13" t="s">
        <v>0</v>
      </c>
      <c r="B13" t="s">
        <v>10</v>
      </c>
      <c r="C13" t="s">
        <v>11</v>
      </c>
      <c r="D13" t="s">
        <v>3</v>
      </c>
      <c r="E13" t="s">
        <v>4</v>
      </c>
      <c r="F13" t="s">
        <v>5</v>
      </c>
      <c r="G13" t="s">
        <v>6</v>
      </c>
    </row>
    <row r="14" spans="1:9" x14ac:dyDescent="0.3">
      <c r="A14">
        <v>2600</v>
      </c>
      <c r="B14">
        <v>180</v>
      </c>
      <c r="C14">
        <v>180</v>
      </c>
      <c r="D14">
        <f>B14-C14</f>
        <v>0</v>
      </c>
      <c r="E14">
        <f>ABS(D14)</f>
        <v>0</v>
      </c>
      <c r="F14">
        <f>SUM(E14:E22)</f>
        <v>16</v>
      </c>
      <c r="G14">
        <f>16/9</f>
        <v>1.7777777777777777</v>
      </c>
      <c r="H14" t="s">
        <v>13</v>
      </c>
      <c r="I14" t="s">
        <v>14</v>
      </c>
    </row>
    <row r="15" spans="1:9" x14ac:dyDescent="0.3">
      <c r="A15">
        <v>1550</v>
      </c>
      <c r="B15">
        <v>90</v>
      </c>
      <c r="C15">
        <v>92</v>
      </c>
      <c r="D15">
        <f>B15-C15</f>
        <v>-2</v>
      </c>
      <c r="E15">
        <f>ABS(D15)</f>
        <v>2</v>
      </c>
    </row>
    <row r="16" spans="1:9" x14ac:dyDescent="0.3">
      <c r="A16">
        <v>500</v>
      </c>
      <c r="B16">
        <v>0</v>
      </c>
      <c r="C16">
        <v>0</v>
      </c>
      <c r="D16">
        <f t="shared" ref="D16:D22" si="2">B16-C16</f>
        <v>0</v>
      </c>
      <c r="E16">
        <f t="shared" ref="E16:E22" si="3">ABS(D16)</f>
        <v>0</v>
      </c>
    </row>
    <row r="17" spans="2:5" x14ac:dyDescent="0.3">
      <c r="B17">
        <v>45</v>
      </c>
      <c r="C17">
        <v>46</v>
      </c>
      <c r="D17">
        <f t="shared" si="2"/>
        <v>-1</v>
      </c>
      <c r="E17">
        <f t="shared" si="3"/>
        <v>1</v>
      </c>
    </row>
    <row r="18" spans="2:5" x14ac:dyDescent="0.3">
      <c r="B18">
        <v>135</v>
      </c>
      <c r="C18">
        <v>136</v>
      </c>
      <c r="D18">
        <f t="shared" si="2"/>
        <v>-1</v>
      </c>
      <c r="E18">
        <f t="shared" si="3"/>
        <v>1</v>
      </c>
    </row>
    <row r="19" spans="2:5" x14ac:dyDescent="0.3">
      <c r="B19">
        <v>30</v>
      </c>
      <c r="C19">
        <v>27</v>
      </c>
      <c r="D19">
        <f t="shared" si="2"/>
        <v>3</v>
      </c>
      <c r="E19">
        <f t="shared" si="3"/>
        <v>3</v>
      </c>
    </row>
    <row r="20" spans="2:5" x14ac:dyDescent="0.3">
      <c r="B20">
        <v>60</v>
      </c>
      <c r="C20">
        <v>64</v>
      </c>
      <c r="D20">
        <f t="shared" si="2"/>
        <v>-4</v>
      </c>
      <c r="E20">
        <f t="shared" si="3"/>
        <v>4</v>
      </c>
    </row>
    <row r="21" spans="2:5" x14ac:dyDescent="0.3">
      <c r="B21">
        <v>120</v>
      </c>
      <c r="C21">
        <v>122</v>
      </c>
      <c r="D21">
        <f t="shared" si="2"/>
        <v>-2</v>
      </c>
      <c r="E21">
        <f t="shared" si="3"/>
        <v>2</v>
      </c>
    </row>
    <row r="22" spans="2:5" x14ac:dyDescent="0.3">
      <c r="B22">
        <v>150</v>
      </c>
      <c r="C22">
        <v>153</v>
      </c>
      <c r="D22">
        <f t="shared" si="2"/>
        <v>-3</v>
      </c>
      <c r="E22">
        <f t="shared" si="3"/>
        <v>3</v>
      </c>
    </row>
    <row r="23" spans="2:5" x14ac:dyDescent="0.3">
      <c r="C23" t="s">
        <v>15</v>
      </c>
    </row>
    <row r="24" spans="2:5" x14ac:dyDescent="0.3">
      <c r="C2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2021-04-14T12:15:36Z</dcterms:created>
  <dcterms:modified xsi:type="dcterms:W3CDTF">2021-04-14T13:16:04Z</dcterms:modified>
</cp:coreProperties>
</file>