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\Rprojects\OntarioClimateTrend\MeanClimateTrends\"/>
    </mc:Choice>
  </mc:AlternateContent>
  <bookViews>
    <workbookView xWindow="0" yWindow="0" windowWidth="28770" windowHeight="12360" activeTab="1"/>
  </bookViews>
  <sheets>
    <sheet name="AvgTemp" sheetId="2" r:id="rId1"/>
    <sheet name="Sheet1" sheetId="4" r:id="rId2"/>
    <sheet name="GDD" sheetId="1" r:id="rId3"/>
    <sheet name="Percip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2" i="4"/>
  <c r="F24" i="3" l="1"/>
  <c r="F25" i="3"/>
  <c r="F26" i="3"/>
  <c r="F27" i="3"/>
  <c r="F28" i="3"/>
  <c r="F29" i="3"/>
  <c r="F30" i="3"/>
  <c r="F31" i="3"/>
  <c r="F23" i="3"/>
  <c r="F23" i="2"/>
  <c r="F24" i="2"/>
  <c r="F25" i="2"/>
  <c r="F26" i="2"/>
  <c r="F27" i="2"/>
  <c r="F28" i="2"/>
  <c r="F29" i="2"/>
  <c r="F30" i="2"/>
  <c r="F22" i="2"/>
  <c r="E23" i="2"/>
  <c r="E24" i="2"/>
  <c r="E25" i="2"/>
  <c r="E26" i="2"/>
  <c r="E27" i="2"/>
  <c r="E28" i="2"/>
  <c r="E29" i="2"/>
  <c r="E30" i="2"/>
  <c r="E22" i="2"/>
  <c r="F30" i="1"/>
  <c r="F23" i="1"/>
  <c r="F24" i="1"/>
  <c r="F25" i="1"/>
  <c r="F26" i="1"/>
  <c r="F27" i="1"/>
  <c r="F28" i="1"/>
  <c r="F29" i="1"/>
  <c r="F22" i="1"/>
  <c r="E31" i="3" l="1"/>
  <c r="E30" i="3"/>
  <c r="E29" i="3"/>
  <c r="E28" i="3"/>
  <c r="E27" i="3"/>
  <c r="E26" i="3"/>
  <c r="E25" i="3"/>
  <c r="E24" i="3"/>
  <c r="E23" i="3"/>
  <c r="E21" i="3"/>
  <c r="E20" i="3"/>
  <c r="E19" i="3"/>
  <c r="E18" i="3"/>
  <c r="E17" i="3"/>
  <c r="E16" i="3"/>
  <c r="E15" i="3"/>
  <c r="E14" i="3"/>
  <c r="E13" i="3"/>
  <c r="D10" i="3"/>
  <c r="D9" i="3"/>
  <c r="D8" i="3"/>
  <c r="D7" i="3"/>
  <c r="D6" i="3"/>
  <c r="D5" i="3"/>
  <c r="D4" i="3"/>
  <c r="D3" i="3"/>
  <c r="D2" i="3"/>
  <c r="E20" i="2"/>
  <c r="E19" i="2"/>
  <c r="E18" i="2"/>
  <c r="E17" i="2"/>
  <c r="E16" i="2"/>
  <c r="E15" i="2"/>
  <c r="E14" i="2"/>
  <c r="E13" i="2"/>
  <c r="E12" i="2"/>
  <c r="D10" i="2"/>
  <c r="D9" i="2"/>
  <c r="D8" i="2"/>
  <c r="D7" i="2"/>
  <c r="D6" i="2"/>
  <c r="D5" i="2"/>
  <c r="D4" i="2"/>
  <c r="D3" i="2"/>
  <c r="D2" i="2"/>
  <c r="E30" i="1"/>
  <c r="E29" i="1"/>
  <c r="E28" i="1"/>
  <c r="E27" i="1"/>
  <c r="E26" i="1"/>
  <c r="E25" i="1"/>
  <c r="E24" i="1"/>
  <c r="E23" i="1"/>
  <c r="E22" i="1"/>
  <c r="E20" i="1"/>
  <c r="E19" i="1"/>
  <c r="E18" i="1"/>
  <c r="E17" i="1"/>
  <c r="E16" i="1"/>
  <c r="E15" i="1"/>
  <c r="E14" i="1"/>
  <c r="E13" i="1"/>
  <c r="E12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<sst xmlns="http://schemas.openxmlformats.org/spreadsheetml/2006/main" count="57" uniqueCount="30">
  <si>
    <t>ottawa</t>
  </si>
  <si>
    <t>sioux</t>
  </si>
  <si>
    <t>musonee</t>
  </si>
  <si>
    <t>glassgow</t>
  </si>
  <si>
    <t>mean</t>
  </si>
  <si>
    <t>trenton</t>
  </si>
  <si>
    <t>sudbury</t>
  </si>
  <si>
    <t>kenora</t>
  </si>
  <si>
    <t>SOUTH</t>
  </si>
  <si>
    <t>NORTH</t>
  </si>
  <si>
    <t>MID</t>
  </si>
  <si>
    <t>chalk</t>
  </si>
  <si>
    <t>Siux</t>
  </si>
  <si>
    <t>Moosonee</t>
  </si>
  <si>
    <t>Mean</t>
  </si>
  <si>
    <t>South</t>
  </si>
  <si>
    <t>Chalk</t>
  </si>
  <si>
    <t>Sudbury</t>
  </si>
  <si>
    <t>Kenora</t>
  </si>
  <si>
    <t>Mid</t>
  </si>
  <si>
    <t>North</t>
  </si>
  <si>
    <t>Sioux</t>
  </si>
  <si>
    <t>grandmean</t>
  </si>
  <si>
    <t>Stattions</t>
  </si>
  <si>
    <t>Lat</t>
  </si>
  <si>
    <t>Trenton</t>
  </si>
  <si>
    <t>Ottawa</t>
  </si>
  <si>
    <t>Glassgow</t>
  </si>
  <si>
    <t>AvgTemP</t>
  </si>
  <si>
    <t>InvLat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</si>
</sst>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AvgTemp!$A$1</c:f>
              <c:strCache>
                <c:ptCount val="1"/>
                <c:pt idx="0">
                  <c:v>North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930277777777779E-2"/>
                  <c:y val="0.1105833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AvgTemp!$A$2:$A$10</c:f>
              <c:numCache>
                <c:formatCode>General</c:formatCode>
                <c:ptCount val="9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</c:numCache>
            </c:numRef>
          </c:xVal>
          <c:yVal>
            <c:numRef>
              <c:f>AvgTemp!$D$2:$D$10</c:f>
              <c:numCache>
                <c:formatCode>General</c:formatCode>
                <c:ptCount val="9"/>
                <c:pt idx="0">
                  <c:v>-0.34296280000000001</c:v>
                </c:pt>
                <c:pt idx="1">
                  <c:v>-0.27466940000000006</c:v>
                </c:pt>
                <c:pt idx="2">
                  <c:v>0.5227929</c:v>
                </c:pt>
                <c:pt idx="3">
                  <c:v>0.31452035</c:v>
                </c:pt>
                <c:pt idx="4">
                  <c:v>1.1328696</c:v>
                </c:pt>
                <c:pt idx="5">
                  <c:v>1.5519184500000001</c:v>
                </c:pt>
                <c:pt idx="6">
                  <c:v>1.11535305</c:v>
                </c:pt>
                <c:pt idx="7">
                  <c:v>1.7900090500000001</c:v>
                </c:pt>
                <c:pt idx="8">
                  <c:v>1.9048210000000001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AvgTemp!$A$21</c:f>
              <c:strCache>
                <c:ptCount val="1"/>
                <c:pt idx="0">
                  <c:v>Mid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18083333333331"/>
                  <c:y val="0.17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AvgTemp!$A$2:$A$10</c:f>
              <c:numCache>
                <c:formatCode>General</c:formatCode>
                <c:ptCount val="9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</c:numCache>
            </c:numRef>
          </c:xVal>
          <c:yVal>
            <c:numRef>
              <c:f>AvgTemp!$E$22:$E$30</c:f>
              <c:numCache>
                <c:formatCode>General</c:formatCode>
                <c:ptCount val="9"/>
                <c:pt idx="0">
                  <c:v>3.5113456666666671</c:v>
                </c:pt>
                <c:pt idx="1">
                  <c:v>3.5710266666666666</c:v>
                </c:pt>
                <c:pt idx="2">
                  <c:v>3.8646413333333332</c:v>
                </c:pt>
                <c:pt idx="3">
                  <c:v>4.074297333333333</c:v>
                </c:pt>
                <c:pt idx="4">
                  <c:v>4.0853820000000001</c:v>
                </c:pt>
                <c:pt idx="5">
                  <c:v>4.4648486666666658</c:v>
                </c:pt>
                <c:pt idx="6">
                  <c:v>4.4139206666666668</c:v>
                </c:pt>
                <c:pt idx="7">
                  <c:v>4.825776666666667</c:v>
                </c:pt>
                <c:pt idx="8">
                  <c:v>5.0939976666666666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AvgTemp!$A$11</c:f>
              <c:strCache>
                <c:ptCount val="1"/>
                <c:pt idx="0">
                  <c:v>South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551416666666665"/>
                  <c:y val="0.15449874999999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AvgTemp!$A$2:$A$10</c:f>
              <c:numCache>
                <c:formatCode>General</c:formatCode>
                <c:ptCount val="9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</c:numCache>
            </c:numRef>
          </c:xVal>
          <c:yVal>
            <c:numRef>
              <c:f>AvgTemp!$E$12:$E$20</c:f>
              <c:numCache>
                <c:formatCode>General</c:formatCode>
                <c:ptCount val="9"/>
                <c:pt idx="0">
                  <c:v>6.9484116666666678</c:v>
                </c:pt>
                <c:pt idx="1">
                  <c:v>6.911757999999999</c:v>
                </c:pt>
                <c:pt idx="2">
                  <c:v>7.065681333333333</c:v>
                </c:pt>
                <c:pt idx="3">
                  <c:v>7.338163333333334</c:v>
                </c:pt>
                <c:pt idx="4">
                  <c:v>7.3826169999999998</c:v>
                </c:pt>
                <c:pt idx="5">
                  <c:v>7.8506666666666662</c:v>
                </c:pt>
                <c:pt idx="6">
                  <c:v>7.7747903333333328</c:v>
                </c:pt>
                <c:pt idx="7">
                  <c:v>7.9813650000000003</c:v>
                </c:pt>
                <c:pt idx="8">
                  <c:v>8.2182683333333326</c:v>
                </c:pt>
              </c:numCache>
            </c:numRef>
          </c:yVal>
          <c:smooth val="0"/>
        </c:ser>
        <c:ser>
          <c:idx val="3"/>
          <c:order val="3"/>
          <c:tx>
            <c:v>Combined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9525" cap="rnd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32962962962963E-2"/>
                  <c:y val="0.11771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AvgTemp!$A$2:$A$10</c:f>
              <c:numCache>
                <c:formatCode>General</c:formatCode>
                <c:ptCount val="9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</c:numCache>
            </c:numRef>
          </c:xVal>
          <c:yVal>
            <c:numRef>
              <c:f>AvgTemp!$F$22:$F$30</c:f>
              <c:numCache>
                <c:formatCode>General</c:formatCode>
                <c:ptCount val="9"/>
                <c:pt idx="0">
                  <c:v>3.372264844444445</c:v>
                </c:pt>
                <c:pt idx="1">
                  <c:v>3.4027050888888883</c:v>
                </c:pt>
                <c:pt idx="2">
                  <c:v>3.8177051888888887</c:v>
                </c:pt>
                <c:pt idx="3">
                  <c:v>3.908993672222222</c:v>
                </c:pt>
                <c:pt idx="4">
                  <c:v>4.2002895333333328</c:v>
                </c:pt>
                <c:pt idx="5">
                  <c:v>4.6224779277777772</c:v>
                </c:pt>
                <c:pt idx="6">
                  <c:v>4.4346880166666667</c:v>
                </c:pt>
                <c:pt idx="7">
                  <c:v>4.8657169055555558</c:v>
                </c:pt>
                <c:pt idx="8">
                  <c:v>5.0723623333333334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48280"/>
        <c:axId val="471048672"/>
      </c:scatterChart>
      <c:valAx>
        <c:axId val="47104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48672"/>
        <c:crosses val="autoZero"/>
        <c:crossBetween val="midCat"/>
      </c:valAx>
      <c:valAx>
        <c:axId val="4710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4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4700464052123731"/>
          <c:y val="0.76844560490480873"/>
          <c:w val="0.57743194444444446"/>
          <c:h val="8.9297500000000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99825021872266"/>
                  <c:y val="-1.1669218431029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50.07</c:v>
                </c:pt>
                <c:pt idx="1">
                  <c:v>51.16</c:v>
                </c:pt>
                <c:pt idx="2">
                  <c:v>46.03</c:v>
                </c:pt>
                <c:pt idx="3">
                  <c:v>46.37</c:v>
                </c:pt>
                <c:pt idx="4">
                  <c:v>49.47</c:v>
                </c:pt>
                <c:pt idx="5">
                  <c:v>44.07</c:v>
                </c:pt>
                <c:pt idx="6">
                  <c:v>45.23</c:v>
                </c:pt>
                <c:pt idx="7">
                  <c:v>46.24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2.9612281</c:v>
                </c:pt>
                <c:pt idx="1">
                  <c:v>0.84841390000000005</c:v>
                </c:pt>
                <c:pt idx="2">
                  <c:v>6.825691</c:v>
                </c:pt>
                <c:pt idx="3">
                  <c:v>4.7132820000000004</c:v>
                </c:pt>
                <c:pt idx="4">
                  <c:v>3.74302</c:v>
                </c:pt>
                <c:pt idx="5">
                  <c:v>8.1470079999999996</c:v>
                </c:pt>
                <c:pt idx="6">
                  <c:v>7.4868430000000004</c:v>
                </c:pt>
                <c:pt idx="7">
                  <c:v>9.0209539999999997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23504"/>
        <c:axId val="529723112"/>
      </c:scatterChart>
      <c:valAx>
        <c:axId val="5297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23112"/>
        <c:crosses val="autoZero"/>
        <c:crossBetween val="midCat"/>
      </c:valAx>
      <c:valAx>
        <c:axId val="5297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688320209973752E-2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Sheet1!$C$2:$C$9</c:f>
              <c:numCache>
                <c:formatCode>General</c:formatCode>
                <c:ptCount val="8"/>
                <c:pt idx="0">
                  <c:v>1997.2039145196725</c:v>
                </c:pt>
                <c:pt idx="1">
                  <c:v>1954.6520719311964</c:v>
                </c:pt>
                <c:pt idx="2">
                  <c:v>2172.4961981316533</c:v>
                </c:pt>
                <c:pt idx="3">
                  <c:v>2156.5667457407808</c:v>
                </c:pt>
                <c:pt idx="4">
                  <c:v>2021.4271275520518</c:v>
                </c:pt>
                <c:pt idx="5">
                  <c:v>2269.1173133651009</c:v>
                </c:pt>
                <c:pt idx="6">
                  <c:v>2210.9219544550078</c:v>
                </c:pt>
                <c:pt idx="7">
                  <c:v>2162.6297577854671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2.9612281</c:v>
                </c:pt>
                <c:pt idx="1">
                  <c:v>0.84841390000000005</c:v>
                </c:pt>
                <c:pt idx="2">
                  <c:v>6.825691</c:v>
                </c:pt>
                <c:pt idx="3">
                  <c:v>4.7132820000000004</c:v>
                </c:pt>
                <c:pt idx="4">
                  <c:v>3.74302</c:v>
                </c:pt>
                <c:pt idx="5">
                  <c:v>8.1470079999999996</c:v>
                </c:pt>
                <c:pt idx="6">
                  <c:v>7.4868430000000004</c:v>
                </c:pt>
                <c:pt idx="7">
                  <c:v>9.0209539999999997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18224"/>
        <c:axId val="472311952"/>
      </c:scatterChart>
      <c:valAx>
        <c:axId val="47231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11952"/>
        <c:crosses val="autoZero"/>
        <c:crossBetween val="midCat"/>
      </c:valAx>
      <c:valAx>
        <c:axId val="4723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1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572721513259115E-2"/>
          <c:y val="3.7267080745341616E-2"/>
          <c:w val="0.87768015204995931"/>
          <c:h val="0.7636712802204072"/>
        </c:manualLayout>
      </c:layout>
      <c:scatterChart>
        <c:scatterStyle val="lineMarker"/>
        <c:varyColors val="0"/>
        <c:ser>
          <c:idx val="1"/>
          <c:order val="0"/>
          <c:tx>
            <c:v>south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036666666666665E-2"/>
                  <c:y val="-4.01600000000000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GDD!$A$2:$A$10</c:f>
              <c:numCache>
                <c:formatCode>General</c:formatCode>
                <c:ptCount val="9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</c:numCache>
            </c:numRef>
          </c:xVal>
          <c:yVal>
            <c:numRef>
              <c:f>GDD!$E$12:$E$20</c:f>
              <c:numCache>
                <c:formatCode>General</c:formatCode>
                <c:ptCount val="9"/>
                <c:pt idx="0">
                  <c:v>2134.8002464403066</c:v>
                </c:pt>
                <c:pt idx="1">
                  <c:v>2164.3239142250172</c:v>
                </c:pt>
                <c:pt idx="2">
                  <c:v>2104.5036945812808</c:v>
                </c:pt>
                <c:pt idx="3">
                  <c:v>2192.5576396495071</c:v>
                </c:pt>
                <c:pt idx="4">
                  <c:v>2132.301443719542</c:v>
                </c:pt>
                <c:pt idx="5">
                  <c:v>2247.5396330777658</c:v>
                </c:pt>
                <c:pt idx="6">
                  <c:v>2240.0476049343415</c:v>
                </c:pt>
                <c:pt idx="7">
                  <c:v>2289.0640256172487</c:v>
                </c:pt>
                <c:pt idx="8">
                  <c:v>2382.9456530914335</c:v>
                </c:pt>
              </c:numCache>
            </c:numRef>
          </c:yVal>
          <c:smooth val="0"/>
        </c:ser>
        <c:ser>
          <c:idx val="2"/>
          <c:order val="1"/>
          <c:tx>
            <c:v>mid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335505475608654E-2"/>
                  <c:y val="0.135409269493487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GDD!$A$2:$A$10</c:f>
              <c:numCache>
                <c:formatCode>General</c:formatCode>
                <c:ptCount val="9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</c:numCache>
            </c:numRef>
          </c:xVal>
          <c:yVal>
            <c:numRef>
              <c:f>GDD!$E$22:$E$30</c:f>
              <c:numCache>
                <c:formatCode>General</c:formatCode>
                <c:ptCount val="9"/>
                <c:pt idx="0">
                  <c:v>1847.36008892068</c:v>
                </c:pt>
                <c:pt idx="1">
                  <c:v>1869.5555859802846</c:v>
                </c:pt>
                <c:pt idx="2">
                  <c:v>1781.7740375843823</c:v>
                </c:pt>
                <c:pt idx="3">
                  <c:v>1921.5318970341352</c:v>
                </c:pt>
                <c:pt idx="4">
                  <c:v>1849.2244427499638</c:v>
                </c:pt>
                <c:pt idx="5">
                  <c:v>1946.8400088541114</c:v>
                </c:pt>
                <c:pt idx="6">
                  <c:v>1920.3222039773764</c:v>
                </c:pt>
                <c:pt idx="7">
                  <c:v>2027.8727573662457</c:v>
                </c:pt>
                <c:pt idx="8">
                  <c:v>2101.3170227541195</c:v>
                </c:pt>
              </c:numCache>
            </c:numRef>
          </c:yVal>
          <c:smooth val="0"/>
        </c:ser>
        <c:ser>
          <c:idx val="0"/>
          <c:order val="2"/>
          <c:tx>
            <c:v>north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497375328083989E-2"/>
                  <c:y val="0.13489100320793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GDD!$A$2:$A$10</c:f>
              <c:numCache>
                <c:formatCode>General</c:formatCode>
                <c:ptCount val="9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</c:numCache>
            </c:numRef>
          </c:xVal>
          <c:yVal>
            <c:numRef>
              <c:f>GDD!$D$2:$D$10</c:f>
              <c:numCache>
                <c:formatCode>General</c:formatCode>
                <c:ptCount val="9"/>
                <c:pt idx="0">
                  <c:v>1276.23069550931</c:v>
                </c:pt>
                <c:pt idx="1">
                  <c:v>1300.4683901904737</c:v>
                </c:pt>
                <c:pt idx="2">
                  <c:v>1353.227122141662</c:v>
                </c:pt>
                <c:pt idx="3">
                  <c:v>1352.0597617743701</c:v>
                </c:pt>
                <c:pt idx="4">
                  <c:v>1367.975794015329</c:v>
                </c:pt>
                <c:pt idx="5">
                  <c:v>1546.865711270018</c:v>
                </c:pt>
                <c:pt idx="6">
                  <c:v>1436.0712233169129</c:v>
                </c:pt>
                <c:pt idx="7">
                  <c:v>1535.8245392637746</c:v>
                </c:pt>
                <c:pt idx="8">
                  <c:v>1557.4711306542345</c:v>
                </c:pt>
              </c:numCache>
            </c:numRef>
          </c:yVal>
          <c:smooth val="0"/>
        </c:ser>
        <c:ser>
          <c:idx val="3"/>
          <c:order val="3"/>
          <c:tx>
            <c:v>Combined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9525" cap="rnd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116796296296295"/>
                  <c:y val="0.18756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GDD!$A$22:$A$30</c:f>
              <c:numCache>
                <c:formatCode>General</c:formatCode>
                <c:ptCount val="9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</c:numCache>
            </c:numRef>
          </c:xVal>
          <c:yVal>
            <c:numRef>
              <c:f>GDD!$F$22:$F$30</c:f>
              <c:numCache>
                <c:formatCode>General</c:formatCode>
                <c:ptCount val="9"/>
                <c:pt idx="0">
                  <c:v>1752.7970102900988</c:v>
                </c:pt>
                <c:pt idx="1">
                  <c:v>1778.1159634652586</c:v>
                </c:pt>
                <c:pt idx="2">
                  <c:v>1746.5016181024419</c:v>
                </c:pt>
                <c:pt idx="3">
                  <c:v>1822.0497661526708</c:v>
                </c:pt>
                <c:pt idx="4">
                  <c:v>1783.1672268282782</c:v>
                </c:pt>
                <c:pt idx="5">
                  <c:v>1913.7484510672984</c:v>
                </c:pt>
                <c:pt idx="6">
                  <c:v>1865.4803440762105</c:v>
                </c:pt>
                <c:pt idx="7">
                  <c:v>1950.9204407490897</c:v>
                </c:pt>
                <c:pt idx="8">
                  <c:v>2013.9112688332625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42400"/>
        <c:axId val="471047496"/>
      </c:scatterChart>
      <c:valAx>
        <c:axId val="4710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47496"/>
        <c:crosses val="autoZero"/>
        <c:crossBetween val="midCat"/>
      </c:valAx>
      <c:valAx>
        <c:axId val="47104749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73739870107479E-2"/>
          <c:y val="4.7026279391424619E-2"/>
          <c:w val="0.9097632430982624"/>
          <c:h val="0.8255231374086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Percip!$A$1</c:f>
              <c:strCache>
                <c:ptCount val="1"/>
                <c:pt idx="0">
                  <c:v>North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497375328083992E-3"/>
                  <c:y val="0.188725211431904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Percip!$A$2:$A$10</c:f>
              <c:numCache>
                <c:formatCode>General</c:formatCode>
                <c:ptCount val="9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</c:numCache>
            </c:numRef>
          </c:xVal>
          <c:yVal>
            <c:numRef>
              <c:f>Percip!$D$2:$D$10</c:f>
              <c:numCache>
                <c:formatCode>General</c:formatCode>
                <c:ptCount val="9"/>
                <c:pt idx="0">
                  <c:v>1.8643480000000001</c:v>
                </c:pt>
                <c:pt idx="1">
                  <c:v>1.8127895000000001</c:v>
                </c:pt>
                <c:pt idx="2">
                  <c:v>1.81619</c:v>
                </c:pt>
                <c:pt idx="3">
                  <c:v>1.9732910000000001</c:v>
                </c:pt>
                <c:pt idx="4">
                  <c:v>2.1615599999999997</c:v>
                </c:pt>
                <c:pt idx="5">
                  <c:v>1.994996</c:v>
                </c:pt>
                <c:pt idx="6">
                  <c:v>2.1446084999999999</c:v>
                </c:pt>
                <c:pt idx="7">
                  <c:v>2.0971390000000003</c:v>
                </c:pt>
                <c:pt idx="8">
                  <c:v>2.0179065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Percip!$A$22</c:f>
              <c:strCache>
                <c:ptCount val="1"/>
                <c:pt idx="0">
                  <c:v>Mid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505722222222221"/>
                  <c:y val="0.18444708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Percip!$A$23:$A$31</c:f>
              <c:numCache>
                <c:formatCode>General</c:formatCode>
                <c:ptCount val="9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</c:numCache>
            </c:numRef>
          </c:xVal>
          <c:yVal>
            <c:numRef>
              <c:f>Percip!$E$23:$E$31</c:f>
              <c:numCache>
                <c:formatCode>General</c:formatCode>
                <c:ptCount val="9"/>
                <c:pt idx="0">
                  <c:v>2.2875859999999997</c:v>
                </c:pt>
                <c:pt idx="1">
                  <c:v>2.0930360000000001</c:v>
                </c:pt>
                <c:pt idx="2">
                  <c:v>2.1944900000000001</c:v>
                </c:pt>
                <c:pt idx="3">
                  <c:v>2.097559</c:v>
                </c:pt>
                <c:pt idx="4">
                  <c:v>2.2151229999999997</c:v>
                </c:pt>
                <c:pt idx="5">
                  <c:v>2.3644560000000001</c:v>
                </c:pt>
                <c:pt idx="6">
                  <c:v>2.3429119999999997</c:v>
                </c:pt>
                <c:pt idx="7">
                  <c:v>2.3254990000000002</c:v>
                </c:pt>
                <c:pt idx="8">
                  <c:v>2.1939193333333331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Percip!$A$12</c:f>
              <c:strCache>
                <c:ptCount val="1"/>
                <c:pt idx="0">
                  <c:v>South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427972222222221"/>
                  <c:y val="7.87333333333333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Percip!$A$13:$A$21</c:f>
              <c:numCache>
                <c:formatCode>General</c:formatCode>
                <c:ptCount val="9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</c:numCache>
            </c:numRef>
          </c:xVal>
          <c:yVal>
            <c:numRef>
              <c:f>Percip!$E$13:$E$21</c:f>
              <c:numCache>
                <c:formatCode>General</c:formatCode>
                <c:ptCount val="9"/>
                <c:pt idx="0">
                  <c:v>2.3172143333333337</c:v>
                </c:pt>
                <c:pt idx="1">
                  <c:v>2.4139180000000002</c:v>
                </c:pt>
                <c:pt idx="2">
                  <c:v>2.6757343333333332</c:v>
                </c:pt>
                <c:pt idx="3">
                  <c:v>2.4017270000000002</c:v>
                </c:pt>
                <c:pt idx="4">
                  <c:v>2.5412129999999999</c:v>
                </c:pt>
                <c:pt idx="5">
                  <c:v>2.4837003333333336</c:v>
                </c:pt>
                <c:pt idx="6">
                  <c:v>2.5206743333333335</c:v>
                </c:pt>
                <c:pt idx="7">
                  <c:v>2.6358619999999999</c:v>
                </c:pt>
                <c:pt idx="8">
                  <c:v>2.550427</c:v>
                </c:pt>
              </c:numCache>
            </c:numRef>
          </c:yVal>
          <c:smooth val="0"/>
        </c:ser>
        <c:ser>
          <c:idx val="3"/>
          <c:order val="3"/>
          <c:tx>
            <c:v>Combined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noFill/>
              <a:ln w="9525" cap="rnd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60944444444444"/>
                  <c:y val="-4.2467916666666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Percip!$A$2:$A$10</c:f>
              <c:numCache>
                <c:formatCode>General</c:formatCode>
                <c:ptCount val="9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</c:numCache>
            </c:numRef>
          </c:xVal>
          <c:yVal>
            <c:numRef>
              <c:f>Percip!$F$23:$F$31</c:f>
              <c:numCache>
                <c:formatCode>General</c:formatCode>
                <c:ptCount val="9"/>
                <c:pt idx="0">
                  <c:v>2.1563827777777775</c:v>
                </c:pt>
                <c:pt idx="1">
                  <c:v>2.1065811666666665</c:v>
                </c:pt>
                <c:pt idx="2">
                  <c:v>2.228804777777778</c:v>
                </c:pt>
                <c:pt idx="3">
                  <c:v>2.1575256666666669</c:v>
                </c:pt>
                <c:pt idx="4">
                  <c:v>2.305965333333333</c:v>
                </c:pt>
                <c:pt idx="5">
                  <c:v>2.2810507777777782</c:v>
                </c:pt>
                <c:pt idx="6">
                  <c:v>2.3360649444444443</c:v>
                </c:pt>
                <c:pt idx="7">
                  <c:v>2.3528333333333333</c:v>
                </c:pt>
                <c:pt idx="8">
                  <c:v>2.2540842777777779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49064"/>
        <c:axId val="471045144"/>
      </c:scatterChart>
      <c:valAx>
        <c:axId val="47104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45144"/>
        <c:crosses val="autoZero"/>
        <c:crossBetween val="midCat"/>
      </c:valAx>
      <c:valAx>
        <c:axId val="471045144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4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47626</xdr:colOff>
      <xdr:row>0</xdr:row>
      <xdr:rowOff>91776</xdr:rowOff>
    </xdr:from>
    <xdr:to>
      <xdr:col>18</xdr:col>
      <xdr:colOff>14738</xdr:colOff>
      <xdr:row>21</xdr:row>
      <xdr:rowOff>133350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104775</xdr:rowOff>
    </xdr:from>
    <xdr:to>
      <xdr:col>12</xdr:col>
      <xdr:colOff>533400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12</xdr:row>
      <xdr:rowOff>133350</xdr:rowOff>
    </xdr:from>
    <xdr:to>
      <xdr:col>18</xdr:col>
      <xdr:colOff>342900</xdr:colOff>
      <xdr:row>27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228603</xdr:colOff>
      <xdr:row>2</xdr:row>
      <xdr:rowOff>66675</xdr:rowOff>
    </xdr:from>
    <xdr:to>
      <xdr:col>15</xdr:col>
      <xdr:colOff>142203</xdr:colOff>
      <xdr:row>21</xdr:row>
      <xdr:rowOff>47175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3</xdr:row>
      <xdr:rowOff>0</xdr:rowOff>
    </xdr:from>
    <xdr:to>
      <xdr:col>13</xdr:col>
      <xdr:colOff>523425</xdr:colOff>
      <xdr:row>15</xdr:row>
      <xdr:rowOff>114000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B20" sqref="B20:D20"/>
    </sheetView>
  </sheetViews>
  <sheetFormatPr defaultRowHeight="15" x14ac:dyDescent="0.25"/>
  <sheetData>
    <row r="1" spans="1:5" x14ac:dyDescent="0.25">
      <c r="A1" t="s">
        <v>20</v>
      </c>
      <c r="B1" t="s">
        <v>12</v>
      </c>
      <c r="C1" t="s">
        <v>13</v>
      </c>
      <c r="D1" t="s">
        <v>14</v>
      </c>
    </row>
    <row r="2" spans="1:5" x14ac:dyDescent="0.25">
      <c r="A2">
        <v>1970</v>
      </c>
      <c r="B2">
        <v>0.86319820000000003</v>
      </c>
      <c r="C2">
        <v>-1.5491238000000001</v>
      </c>
      <c r="D2">
        <f>AVERAGE(B2:C2)</f>
        <v>-0.34296280000000001</v>
      </c>
    </row>
    <row r="3" spans="1:5" x14ac:dyDescent="0.25">
      <c r="A3">
        <v>1975</v>
      </c>
      <c r="B3">
        <v>1.0003325999999999</v>
      </c>
      <c r="C3">
        <v>-1.5496714</v>
      </c>
      <c r="D3">
        <f t="shared" ref="D3:D10" si="0">AVERAGE(B3:C3)</f>
        <v>-0.27466940000000006</v>
      </c>
    </row>
    <row r="4" spans="1:5" x14ac:dyDescent="0.25">
      <c r="A4">
        <v>1980</v>
      </c>
      <c r="B4">
        <v>1.8176437999999999</v>
      </c>
      <c r="C4">
        <v>-0.77205800000000002</v>
      </c>
      <c r="D4">
        <f t="shared" si="0"/>
        <v>0.5227929</v>
      </c>
    </row>
    <row r="5" spans="1:5" x14ac:dyDescent="0.25">
      <c r="A5">
        <v>1985</v>
      </c>
      <c r="B5">
        <v>1.8282191999999999</v>
      </c>
      <c r="C5">
        <v>-1.1991784999999999</v>
      </c>
      <c r="D5">
        <f t="shared" si="0"/>
        <v>0.31452035</v>
      </c>
    </row>
    <row r="6" spans="1:5" x14ac:dyDescent="0.25">
      <c r="A6">
        <v>1990</v>
      </c>
      <c r="B6">
        <v>1.9789847</v>
      </c>
      <c r="C6">
        <v>0.28675450000000002</v>
      </c>
      <c r="D6">
        <f t="shared" si="0"/>
        <v>1.1328696</v>
      </c>
    </row>
    <row r="7" spans="1:5" x14ac:dyDescent="0.25">
      <c r="A7">
        <v>1995</v>
      </c>
      <c r="B7">
        <v>2.3004403</v>
      </c>
      <c r="C7">
        <v>0.80339660000000002</v>
      </c>
      <c r="D7">
        <f t="shared" si="0"/>
        <v>1.5519184500000001</v>
      </c>
    </row>
    <row r="8" spans="1:5" x14ac:dyDescent="0.25">
      <c r="A8">
        <v>2000</v>
      </c>
      <c r="B8">
        <v>2.2700054999999999</v>
      </c>
      <c r="C8">
        <v>-3.9299399999999998E-2</v>
      </c>
      <c r="D8">
        <f t="shared" si="0"/>
        <v>1.11535305</v>
      </c>
    </row>
    <row r="9" spans="1:5" x14ac:dyDescent="0.25">
      <c r="A9">
        <v>2005</v>
      </c>
      <c r="B9">
        <v>2.3952355000000001</v>
      </c>
      <c r="C9">
        <v>1.1847825999999999</v>
      </c>
      <c r="D9">
        <f t="shared" si="0"/>
        <v>1.7900090500000001</v>
      </c>
    </row>
    <row r="10" spans="1:5" x14ac:dyDescent="0.25">
      <c r="A10">
        <v>2010</v>
      </c>
      <c r="B10">
        <v>2.9612281</v>
      </c>
      <c r="C10">
        <v>0.84841390000000005</v>
      </c>
      <c r="D10">
        <f t="shared" si="0"/>
        <v>1.9048210000000001</v>
      </c>
    </row>
    <row r="11" spans="1:5" x14ac:dyDescent="0.25">
      <c r="A11" t="s">
        <v>15</v>
      </c>
      <c r="B11" t="s">
        <v>5</v>
      </c>
      <c r="C11" t="s">
        <v>0</v>
      </c>
      <c r="D11" t="s">
        <v>3</v>
      </c>
      <c r="E11" t="s">
        <v>4</v>
      </c>
    </row>
    <row r="12" spans="1:5" x14ac:dyDescent="0.25">
      <c r="A12">
        <v>1970</v>
      </c>
      <c r="B12">
        <v>6.7944690000000003</v>
      </c>
      <c r="C12">
        <v>5.7440850000000001</v>
      </c>
      <c r="D12">
        <v>8.3066809999999993</v>
      </c>
      <c r="E12">
        <f>AVERAGE(B12:D12)</f>
        <v>6.9484116666666678</v>
      </c>
    </row>
    <row r="13" spans="1:5" x14ac:dyDescent="0.25">
      <c r="A13">
        <v>1975</v>
      </c>
      <c r="B13">
        <v>6.6734939999999998</v>
      </c>
      <c r="C13">
        <v>6.0517519999999996</v>
      </c>
      <c r="D13">
        <v>8.0100280000000001</v>
      </c>
      <c r="E13">
        <f t="shared" ref="E13:E20" si="1">AVERAGE(B13:D13)</f>
        <v>6.911757999999999</v>
      </c>
    </row>
    <row r="14" spans="1:5" x14ac:dyDescent="0.25">
      <c r="A14">
        <v>1980</v>
      </c>
      <c r="B14">
        <v>6.8488230000000003</v>
      </c>
      <c r="C14">
        <v>6.1782700000000004</v>
      </c>
      <c r="D14">
        <v>8.1699509999999993</v>
      </c>
      <c r="E14">
        <f t="shared" si="1"/>
        <v>7.065681333333333</v>
      </c>
    </row>
    <row r="15" spans="1:5" x14ac:dyDescent="0.25">
      <c r="A15">
        <v>1985</v>
      </c>
      <c r="B15">
        <v>7.1723439999999998</v>
      </c>
      <c r="C15">
        <v>6.2824749999999998</v>
      </c>
      <c r="D15">
        <v>8.5596709999999998</v>
      </c>
      <c r="E15">
        <f t="shared" si="1"/>
        <v>7.338163333333334</v>
      </c>
    </row>
    <row r="16" spans="1:5" x14ac:dyDescent="0.25">
      <c r="A16">
        <v>1990</v>
      </c>
      <c r="B16">
        <v>7.101807</v>
      </c>
      <c r="C16">
        <v>6.3702079999999999</v>
      </c>
      <c r="D16">
        <v>8.6758360000000003</v>
      </c>
      <c r="E16">
        <f t="shared" si="1"/>
        <v>7.3826169999999998</v>
      </c>
    </row>
    <row r="17" spans="1:6" x14ac:dyDescent="0.25">
      <c r="A17">
        <v>1995</v>
      </c>
      <c r="B17">
        <v>7.5519999999999996</v>
      </c>
      <c r="C17">
        <v>7.0806129999999996</v>
      </c>
      <c r="D17">
        <v>8.9193870000000004</v>
      </c>
      <c r="E17">
        <f t="shared" si="1"/>
        <v>7.8506666666666662</v>
      </c>
    </row>
    <row r="18" spans="1:6" x14ac:dyDescent="0.25">
      <c r="A18">
        <v>2000</v>
      </c>
      <c r="B18">
        <v>7.4801310000000001</v>
      </c>
      <c r="C18">
        <v>6.9266699999999997</v>
      </c>
      <c r="D18">
        <v>8.9175699999999996</v>
      </c>
      <c r="E18">
        <f t="shared" si="1"/>
        <v>7.7747903333333328</v>
      </c>
    </row>
    <row r="19" spans="1:6" x14ac:dyDescent="0.25">
      <c r="A19">
        <v>2005</v>
      </c>
      <c r="B19">
        <v>7.7910680000000001</v>
      </c>
      <c r="C19">
        <v>7.0733839999999999</v>
      </c>
      <c r="D19">
        <v>9.0796430000000008</v>
      </c>
      <c r="E19">
        <f t="shared" si="1"/>
        <v>7.9813650000000003</v>
      </c>
    </row>
    <row r="20" spans="1:6" x14ac:dyDescent="0.25">
      <c r="A20">
        <v>2010</v>
      </c>
      <c r="B20">
        <v>8.1470079999999996</v>
      </c>
      <c r="C20">
        <v>7.4868430000000004</v>
      </c>
      <c r="D20">
        <v>9.0209539999999997</v>
      </c>
      <c r="E20">
        <f t="shared" si="1"/>
        <v>8.2182683333333326</v>
      </c>
    </row>
    <row r="21" spans="1:6" x14ac:dyDescent="0.25">
      <c r="A21" t="s">
        <v>19</v>
      </c>
      <c r="B21" t="s">
        <v>16</v>
      </c>
      <c r="C21" t="s">
        <v>17</v>
      </c>
      <c r="D21" t="s">
        <v>18</v>
      </c>
      <c r="E21" t="s">
        <v>4</v>
      </c>
      <c r="F21" t="s">
        <v>22</v>
      </c>
    </row>
    <row r="22" spans="1:6" x14ac:dyDescent="0.25">
      <c r="A22">
        <v>1970</v>
      </c>
      <c r="B22">
        <v>5.2234670000000003</v>
      </c>
      <c r="C22">
        <v>3.4363640000000002</v>
      </c>
      <c r="D22">
        <v>1.874206</v>
      </c>
      <c r="E22">
        <f>AVERAGE(B22:D22)</f>
        <v>3.5113456666666671</v>
      </c>
      <c r="F22">
        <f>AVERAGE(D2,E12,E22)</f>
        <v>3.372264844444445</v>
      </c>
    </row>
    <row r="23" spans="1:6" x14ac:dyDescent="0.25">
      <c r="A23">
        <v>1975</v>
      </c>
      <c r="B23">
        <v>4.9775470000000004</v>
      </c>
      <c r="C23">
        <v>3.5052569999999998</v>
      </c>
      <c r="D23">
        <v>2.2302759999999999</v>
      </c>
      <c r="E23">
        <f t="shared" ref="E23:E30" si="2">AVERAGE(B23:D23)</f>
        <v>3.5710266666666666</v>
      </c>
      <c r="F23">
        <f t="shared" ref="F23:F30" si="3">AVERAGE(D3,E13,E23)</f>
        <v>3.4027050888888883</v>
      </c>
    </row>
    <row r="24" spans="1:6" x14ac:dyDescent="0.25">
      <c r="A24">
        <v>1980</v>
      </c>
      <c r="B24">
        <v>4.9403940000000004</v>
      </c>
      <c r="C24">
        <v>3.6533660000000001</v>
      </c>
      <c r="D24">
        <v>3.0001639999999998</v>
      </c>
      <c r="E24">
        <f t="shared" si="2"/>
        <v>3.8646413333333332</v>
      </c>
      <c r="F24">
        <f t="shared" si="3"/>
        <v>3.8177051888888887</v>
      </c>
    </row>
    <row r="25" spans="1:6" x14ac:dyDescent="0.25">
      <c r="A25">
        <v>1985</v>
      </c>
      <c r="B25">
        <v>5.3046449999999998</v>
      </c>
      <c r="C25">
        <v>3.8185210000000001</v>
      </c>
      <c r="D25">
        <v>3.099726</v>
      </c>
      <c r="E25">
        <f t="shared" si="2"/>
        <v>4.074297333333333</v>
      </c>
      <c r="F25">
        <f t="shared" si="3"/>
        <v>3.908993672222222</v>
      </c>
    </row>
    <row r="26" spans="1:6" x14ac:dyDescent="0.25">
      <c r="A26">
        <v>1990</v>
      </c>
      <c r="B26">
        <v>5.4198240000000002</v>
      </c>
      <c r="C26">
        <v>3.8849689999999999</v>
      </c>
      <c r="D26">
        <v>2.9513530000000001</v>
      </c>
      <c r="E26">
        <f t="shared" si="2"/>
        <v>4.0853820000000001</v>
      </c>
      <c r="F26">
        <f t="shared" si="3"/>
        <v>4.2002895333333328</v>
      </c>
    </row>
    <row r="27" spans="1:6" x14ac:dyDescent="0.25">
      <c r="A27">
        <v>1995</v>
      </c>
      <c r="B27">
        <v>5.9354040000000001</v>
      </c>
      <c r="C27">
        <v>4.2839359999999997</v>
      </c>
      <c r="D27">
        <v>3.1752060000000002</v>
      </c>
      <c r="E27">
        <f t="shared" si="2"/>
        <v>4.4648486666666658</v>
      </c>
      <c r="F27">
        <f t="shared" si="3"/>
        <v>4.6224779277777772</v>
      </c>
    </row>
    <row r="28" spans="1:6" x14ac:dyDescent="0.25">
      <c r="A28">
        <v>2000</v>
      </c>
      <c r="B28">
        <v>5.7939239999999996</v>
      </c>
      <c r="C28">
        <v>4.1966060000000001</v>
      </c>
      <c r="D28">
        <v>3.2512319999999999</v>
      </c>
      <c r="E28">
        <f t="shared" si="2"/>
        <v>4.4139206666666668</v>
      </c>
      <c r="F28">
        <f t="shared" si="3"/>
        <v>4.4346880166666667</v>
      </c>
    </row>
    <row r="29" spans="1:6" x14ac:dyDescent="0.25">
      <c r="A29">
        <v>2005</v>
      </c>
      <c r="B29">
        <v>6.4515440000000002</v>
      </c>
      <c r="C29">
        <v>4.6962679999999999</v>
      </c>
      <c r="D29">
        <v>3.3295180000000002</v>
      </c>
      <c r="E29">
        <f t="shared" si="2"/>
        <v>4.825776666666667</v>
      </c>
      <c r="F29">
        <f t="shared" si="3"/>
        <v>4.8657169055555558</v>
      </c>
    </row>
    <row r="30" spans="1:6" x14ac:dyDescent="0.25">
      <c r="A30">
        <v>2010</v>
      </c>
      <c r="B30">
        <v>6.825691</v>
      </c>
      <c r="C30">
        <v>4.7132820000000004</v>
      </c>
      <c r="D30">
        <v>3.74302</v>
      </c>
      <c r="E30">
        <f t="shared" si="2"/>
        <v>5.0939976666666666</v>
      </c>
      <c r="F30">
        <f t="shared" si="3"/>
        <v>5.0723623333333334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2" sqref="C2:C9"/>
    </sheetView>
  </sheetViews>
  <sheetFormatPr defaultRowHeight="15" x14ac:dyDescent="0.25"/>
  <sheetData>
    <row r="1" spans="1:4" x14ac:dyDescent="0.25">
      <c r="A1" t="s">
        <v>23</v>
      </c>
      <c r="B1" t="s">
        <v>24</v>
      </c>
      <c r="C1" t="s">
        <v>29</v>
      </c>
      <c r="D1" t="s">
        <v>28</v>
      </c>
    </row>
    <row r="2" spans="1:4" x14ac:dyDescent="0.25">
      <c r="A2" t="s">
        <v>21</v>
      </c>
      <c r="B2">
        <v>50.07</v>
      </c>
      <c r="C2">
        <f>100000/B2</f>
        <v>1997.2039145196725</v>
      </c>
      <c r="D2">
        <v>2.9612281</v>
      </c>
    </row>
    <row r="3" spans="1:4" x14ac:dyDescent="0.25">
      <c r="A3" t="s">
        <v>13</v>
      </c>
      <c r="B3">
        <v>51.16</v>
      </c>
      <c r="C3">
        <f t="shared" ref="C3:C9" si="0">100000/B3</f>
        <v>1954.6520719311964</v>
      </c>
      <c r="D3">
        <v>0.84841390000000005</v>
      </c>
    </row>
    <row r="4" spans="1:4" x14ac:dyDescent="0.25">
      <c r="A4" t="s">
        <v>16</v>
      </c>
      <c r="B4">
        <v>46.03</v>
      </c>
      <c r="C4">
        <f t="shared" si="0"/>
        <v>2172.4961981316533</v>
      </c>
      <c r="D4">
        <v>6.825691</v>
      </c>
    </row>
    <row r="5" spans="1:4" x14ac:dyDescent="0.25">
      <c r="A5" t="s">
        <v>17</v>
      </c>
      <c r="B5">
        <v>46.37</v>
      </c>
      <c r="C5">
        <f t="shared" si="0"/>
        <v>2156.5667457407808</v>
      </c>
      <c r="D5">
        <v>4.7132820000000004</v>
      </c>
    </row>
    <row r="6" spans="1:4" x14ac:dyDescent="0.25">
      <c r="A6" t="s">
        <v>18</v>
      </c>
      <c r="B6">
        <v>49.47</v>
      </c>
      <c r="C6">
        <f t="shared" si="0"/>
        <v>2021.4271275520518</v>
      </c>
      <c r="D6">
        <v>3.74302</v>
      </c>
    </row>
    <row r="7" spans="1:4" x14ac:dyDescent="0.25">
      <c r="A7" t="s">
        <v>25</v>
      </c>
      <c r="B7">
        <v>44.07</v>
      </c>
      <c r="C7">
        <f t="shared" si="0"/>
        <v>2269.1173133651009</v>
      </c>
      <c r="D7">
        <v>8.1470079999999996</v>
      </c>
    </row>
    <row r="8" spans="1:4" x14ac:dyDescent="0.25">
      <c r="A8" t="s">
        <v>26</v>
      </c>
      <c r="B8">
        <v>45.23</v>
      </c>
      <c r="C8">
        <f t="shared" si="0"/>
        <v>2210.9219544550078</v>
      </c>
      <c r="D8">
        <v>7.4868430000000004</v>
      </c>
    </row>
    <row r="9" spans="1:4" x14ac:dyDescent="0.25">
      <c r="A9" t="s">
        <v>27</v>
      </c>
      <c r="B9">
        <v>46.24</v>
      </c>
      <c r="C9">
        <f t="shared" si="0"/>
        <v>2162.6297577854671</v>
      </c>
      <c r="D9">
        <v>9.0209539999999997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R15" sqref="R15"/>
    </sheetView>
  </sheetViews>
  <sheetFormatPr defaultRowHeight="15" x14ac:dyDescent="0.25"/>
  <sheetData>
    <row r="1" spans="1:5" x14ac:dyDescent="0.25">
      <c r="A1" t="s">
        <v>9</v>
      </c>
      <c r="B1" t="s">
        <v>1</v>
      </c>
      <c r="C1" t="s">
        <v>2</v>
      </c>
      <c r="D1" t="s">
        <v>4</v>
      </c>
    </row>
    <row r="2" spans="1:5" x14ac:dyDescent="0.25">
      <c r="A2">
        <v>1970</v>
      </c>
      <c r="B2">
        <v>1464.4175794085434</v>
      </c>
      <c r="C2">
        <v>1088.0438116100765</v>
      </c>
      <c r="D2">
        <f>AVERAGE(B2:C2)</f>
        <v>1276.23069550931</v>
      </c>
    </row>
    <row r="3" spans="1:5" x14ac:dyDescent="0.25">
      <c r="A3">
        <v>1975</v>
      </c>
      <c r="B3">
        <v>1542.2868625277163</v>
      </c>
      <c r="C3">
        <v>1058.649917853231</v>
      </c>
      <c r="D3">
        <f t="shared" ref="D3:D10" si="0">AVERAGE(B3:C3)</f>
        <v>1300.4683901904737</v>
      </c>
    </row>
    <row r="4" spans="1:5" x14ac:dyDescent="0.25">
      <c r="A4">
        <v>1980</v>
      </c>
      <c r="B4">
        <v>1588.97</v>
      </c>
      <c r="C4">
        <v>1117.484244283324</v>
      </c>
      <c r="D4">
        <f t="shared" si="0"/>
        <v>1353.227122141662</v>
      </c>
    </row>
    <row r="5" spans="1:5" x14ac:dyDescent="0.25">
      <c r="A5">
        <v>1985</v>
      </c>
      <c r="B5">
        <v>1626.5</v>
      </c>
      <c r="C5">
        <v>1077.6195235487405</v>
      </c>
      <c r="D5">
        <f t="shared" si="0"/>
        <v>1352.0597617743701</v>
      </c>
    </row>
    <row r="6" spans="1:5" x14ac:dyDescent="0.25">
      <c r="A6">
        <v>1990</v>
      </c>
      <c r="B6">
        <v>1555.8932998819362</v>
      </c>
      <c r="C6">
        <v>1180.0582881487221</v>
      </c>
      <c r="D6">
        <f t="shared" si="0"/>
        <v>1367.975794015329</v>
      </c>
    </row>
    <row r="7" spans="1:5" x14ac:dyDescent="0.25">
      <c r="A7">
        <v>1995</v>
      </c>
      <c r="B7">
        <v>1674.5705833791965</v>
      </c>
      <c r="C7">
        <v>1419.1608391608393</v>
      </c>
      <c r="D7">
        <f t="shared" si="0"/>
        <v>1546.865711270018</v>
      </c>
    </row>
    <row r="8" spans="1:5" x14ac:dyDescent="0.25">
      <c r="A8">
        <v>2000</v>
      </c>
      <c r="B8">
        <v>1629.5541871921182</v>
      </c>
      <c r="C8">
        <v>1242.5882594417076</v>
      </c>
      <c r="D8">
        <f t="shared" si="0"/>
        <v>1436.0712233169129</v>
      </c>
    </row>
    <row r="9" spans="1:5" x14ac:dyDescent="0.25">
      <c r="A9">
        <v>2005</v>
      </c>
      <c r="B9">
        <v>1667.9860350492879</v>
      </c>
      <c r="C9">
        <v>1403.663043478261</v>
      </c>
      <c r="D9">
        <f t="shared" si="0"/>
        <v>1535.8245392637746</v>
      </c>
    </row>
    <row r="10" spans="1:5" x14ac:dyDescent="0.25">
      <c r="A10">
        <v>2010</v>
      </c>
      <c r="B10">
        <v>1745.0521929824561</v>
      </c>
      <c r="C10">
        <v>1369.8900683260126</v>
      </c>
      <c r="D10">
        <f t="shared" si="0"/>
        <v>1557.4711306542345</v>
      </c>
    </row>
    <row r="11" spans="1:5" x14ac:dyDescent="0.25">
      <c r="A11" t="s">
        <v>8</v>
      </c>
      <c r="B11" t="s">
        <v>5</v>
      </c>
      <c r="C11" t="s">
        <v>0</v>
      </c>
      <c r="D11" t="s">
        <v>3</v>
      </c>
      <c r="E11" t="s">
        <v>4</v>
      </c>
    </row>
    <row r="12" spans="1:5" x14ac:dyDescent="0.25">
      <c r="A12">
        <v>1970</v>
      </c>
      <c r="B12">
        <v>2065.1783953997801</v>
      </c>
      <c r="C12">
        <v>2073.9136089813801</v>
      </c>
      <c r="D12">
        <v>2265.3087349397588</v>
      </c>
      <c r="E12">
        <f t="shared" ref="E12:E20" si="1">AVERAGE(B12:D12)</f>
        <v>2134.8002464403066</v>
      </c>
    </row>
    <row r="13" spans="1:5" x14ac:dyDescent="0.25">
      <c r="A13">
        <v>1975</v>
      </c>
      <c r="B13">
        <v>2063.3493975903611</v>
      </c>
      <c r="C13">
        <v>2145.3944414019716</v>
      </c>
      <c r="D13">
        <v>2284.2279036827194</v>
      </c>
      <c r="E13">
        <f t="shared" si="1"/>
        <v>2164.3239142250172</v>
      </c>
    </row>
    <row r="14" spans="1:5" x14ac:dyDescent="0.25">
      <c r="A14">
        <v>1980</v>
      </c>
      <c r="B14">
        <v>2013.4334975369459</v>
      </c>
      <c r="C14">
        <v>2068.7328954570335</v>
      </c>
      <c r="D14">
        <v>2231.3446907498633</v>
      </c>
      <c r="E14">
        <f t="shared" si="1"/>
        <v>2104.5036945812808</v>
      </c>
    </row>
    <row r="15" spans="1:5" x14ac:dyDescent="0.25">
      <c r="A15">
        <v>1985</v>
      </c>
      <c r="B15">
        <v>2112.1326670317635</v>
      </c>
      <c r="C15">
        <v>2134.7902519167578</v>
      </c>
      <c r="D15">
        <v>2330.75</v>
      </c>
      <c r="E15">
        <f t="shared" si="1"/>
        <v>2192.5576396495071</v>
      </c>
    </row>
    <row r="16" spans="1:5" x14ac:dyDescent="0.25">
      <c r="A16">
        <v>1990</v>
      </c>
      <c r="B16">
        <v>2039.8883399209485</v>
      </c>
      <c r="C16">
        <v>2106.0659912376782</v>
      </c>
      <c r="D16">
        <v>2250.9499999999998</v>
      </c>
      <c r="E16">
        <f t="shared" si="1"/>
        <v>2132.301443719542</v>
      </c>
    </row>
    <row r="17" spans="1:6" x14ac:dyDescent="0.25">
      <c r="A17">
        <v>1995</v>
      </c>
      <c r="B17">
        <v>2141.6099999999997</v>
      </c>
      <c r="C17">
        <v>2248.2480832420592</v>
      </c>
      <c r="D17">
        <v>2352.7608159912375</v>
      </c>
      <c r="E17">
        <f t="shared" si="1"/>
        <v>2247.5396330777658</v>
      </c>
    </row>
    <row r="18" spans="1:6" x14ac:dyDescent="0.25">
      <c r="A18">
        <v>2000</v>
      </c>
      <c r="B18">
        <v>2136.1590038314175</v>
      </c>
      <c r="C18">
        <v>2221.6726451259583</v>
      </c>
      <c r="D18">
        <v>2362.3111658456487</v>
      </c>
      <c r="E18">
        <f t="shared" si="1"/>
        <v>2240.0476049343415</v>
      </c>
    </row>
    <row r="19" spans="1:6" x14ac:dyDescent="0.25">
      <c r="A19">
        <v>2005</v>
      </c>
      <c r="B19">
        <v>2218.2400000000002</v>
      </c>
      <c r="C19">
        <v>2233.3462486308872</v>
      </c>
      <c r="D19">
        <v>2415.6058282208587</v>
      </c>
      <c r="E19">
        <f t="shared" si="1"/>
        <v>2289.0640256172487</v>
      </c>
    </row>
    <row r="20" spans="1:6" x14ac:dyDescent="0.25">
      <c r="A20">
        <v>2010</v>
      </c>
      <c r="B20">
        <v>2327.7295568752857</v>
      </c>
      <c r="C20">
        <v>2369.406920968479</v>
      </c>
      <c r="D20">
        <v>2451.7004814305365</v>
      </c>
      <c r="E20">
        <f t="shared" si="1"/>
        <v>2382.9456530914335</v>
      </c>
    </row>
    <row r="21" spans="1:6" x14ac:dyDescent="0.25">
      <c r="A21" t="s">
        <v>10</v>
      </c>
      <c r="B21" t="s">
        <v>11</v>
      </c>
      <c r="C21" t="s">
        <v>6</v>
      </c>
      <c r="D21" t="s">
        <v>7</v>
      </c>
      <c r="E21" t="s">
        <v>4</v>
      </c>
      <c r="F21" t="s">
        <v>22</v>
      </c>
    </row>
    <row r="22" spans="1:6" x14ac:dyDescent="0.25">
      <c r="A22">
        <v>1970</v>
      </c>
      <c r="B22">
        <v>1935.0032357906584</v>
      </c>
      <c r="C22">
        <v>1672.073795180723</v>
      </c>
      <c r="D22">
        <v>1935.0032357906584</v>
      </c>
      <c r="E22">
        <f t="shared" ref="E22:E30" si="2">AVERAGE(B22:D22)</f>
        <v>1847.36008892068</v>
      </c>
      <c r="F22">
        <f>AVERAGE(D2,E12,E22)</f>
        <v>1752.7970102900988</v>
      </c>
    </row>
    <row r="23" spans="1:6" x14ac:dyDescent="0.25">
      <c r="A23">
        <v>1975</v>
      </c>
      <c r="B23">
        <v>1938.1380065717415</v>
      </c>
      <c r="C23">
        <v>1732.3907447973713</v>
      </c>
      <c r="D23">
        <v>1938.1380065717415</v>
      </c>
      <c r="E23">
        <f t="shared" si="2"/>
        <v>1869.5555859802846</v>
      </c>
      <c r="F23">
        <f>AVERAGE(D3,E13,E23)</f>
        <v>1778.1159634652586</v>
      </c>
    </row>
    <row r="24" spans="1:6" x14ac:dyDescent="0.25">
      <c r="A24">
        <v>1980</v>
      </c>
      <c r="B24">
        <v>1845.3776683087028</v>
      </c>
      <c r="C24">
        <v>1654.5667761357415</v>
      </c>
      <c r="D24">
        <v>1845.3776683087028</v>
      </c>
      <c r="E24">
        <f t="shared" si="2"/>
        <v>1781.7740375843823</v>
      </c>
      <c r="F24">
        <f t="shared" ref="F24:F29" si="3">AVERAGE(D4,E14,E24)</f>
        <v>1746.5016181024419</v>
      </c>
    </row>
    <row r="25" spans="1:6" x14ac:dyDescent="0.25">
      <c r="A25">
        <v>1985</v>
      </c>
      <c r="B25">
        <v>2009.7978455512032</v>
      </c>
      <c r="C25">
        <v>1745</v>
      </c>
      <c r="D25">
        <v>2009.7978455512032</v>
      </c>
      <c r="E25">
        <f t="shared" si="2"/>
        <v>1921.5318970341352</v>
      </c>
      <c r="F25">
        <f t="shared" si="3"/>
        <v>1822.0497661526708</v>
      </c>
    </row>
    <row r="26" spans="1:6" x14ac:dyDescent="0.25">
      <c r="A26">
        <v>1990</v>
      </c>
      <c r="B26">
        <v>1939.1501922020868</v>
      </c>
      <c r="C26">
        <v>1669.3729438457176</v>
      </c>
      <c r="D26">
        <v>1939.1501922020868</v>
      </c>
      <c r="E26">
        <f t="shared" si="2"/>
        <v>1849.2244427499638</v>
      </c>
      <c r="F26">
        <f t="shared" si="3"/>
        <v>1783.1672268282782</v>
      </c>
    </row>
    <row r="27" spans="1:6" x14ac:dyDescent="0.25">
      <c r="A27">
        <v>1995</v>
      </c>
      <c r="B27">
        <v>2031.1778449697636</v>
      </c>
      <c r="C27">
        <v>1778.1643366228072</v>
      </c>
      <c r="D27">
        <v>2031.1778449697636</v>
      </c>
      <c r="E27">
        <f t="shared" si="2"/>
        <v>1946.8400088541114</v>
      </c>
      <c r="F27">
        <f t="shared" si="3"/>
        <v>1913.7484510672984</v>
      </c>
    </row>
    <row r="28" spans="1:6" x14ac:dyDescent="0.25">
      <c r="A28">
        <v>2000</v>
      </c>
      <c r="B28">
        <v>2014.792008757526</v>
      </c>
      <c r="C28">
        <v>1731.3825944170771</v>
      </c>
      <c r="D28">
        <v>2014.792008757526</v>
      </c>
      <c r="E28">
        <f t="shared" si="2"/>
        <v>1920.3222039773764</v>
      </c>
      <c r="F28">
        <f t="shared" si="3"/>
        <v>1865.4803440762105</v>
      </c>
    </row>
    <row r="29" spans="1:6" x14ac:dyDescent="0.25">
      <c r="A29">
        <v>2005</v>
      </c>
      <c r="B29">
        <v>2126.4945092656144</v>
      </c>
      <c r="C29">
        <v>1830.6292535675084</v>
      </c>
      <c r="D29">
        <v>2126.4945092656144</v>
      </c>
      <c r="E29">
        <f t="shared" si="2"/>
        <v>2027.8727573662457</v>
      </c>
      <c r="F29">
        <f t="shared" si="3"/>
        <v>1950.9204407490897</v>
      </c>
    </row>
    <row r="30" spans="1:6" x14ac:dyDescent="0.25">
      <c r="A30">
        <v>2010</v>
      </c>
      <c r="B30">
        <v>2230.2410654079572</v>
      </c>
      <c r="C30">
        <v>1843.468937446444</v>
      </c>
      <c r="D30">
        <v>2230.2410654079572</v>
      </c>
      <c r="E30">
        <f t="shared" si="2"/>
        <v>2101.3170227541195</v>
      </c>
      <c r="F30">
        <f>AVERAGE(D10,E20,E30)</f>
        <v>2013.9112688332625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U24" sqref="U24"/>
    </sheetView>
  </sheetViews>
  <sheetFormatPr defaultRowHeight="15" x14ac:dyDescent="0.25"/>
  <sheetData>
    <row r="1" spans="1:5" x14ac:dyDescent="0.25">
      <c r="A1" t="s">
        <v>20</v>
      </c>
      <c r="B1" t="s">
        <v>21</v>
      </c>
      <c r="C1" t="s">
        <v>13</v>
      </c>
      <c r="D1" t="s">
        <v>4</v>
      </c>
    </row>
    <row r="2" spans="1:5" x14ac:dyDescent="0.25">
      <c r="A2">
        <v>1970</v>
      </c>
      <c r="B2">
        <v>2.0176340000000001</v>
      </c>
      <c r="C2">
        <v>1.7110620000000001</v>
      </c>
      <c r="D2">
        <f>AVERAGE(B2:C2)</f>
        <v>1.8643480000000001</v>
      </c>
    </row>
    <row r="3" spans="1:5" x14ac:dyDescent="0.25">
      <c r="A3">
        <v>1975</v>
      </c>
      <c r="B3">
        <v>1.782151</v>
      </c>
      <c r="C3">
        <v>1.8434280000000001</v>
      </c>
      <c r="D3">
        <f t="shared" ref="D3:D10" si="0">AVERAGE(B3:C3)</f>
        <v>1.8127895000000001</v>
      </c>
    </row>
    <row r="4" spans="1:5" x14ac:dyDescent="0.25">
      <c r="A4">
        <v>1980</v>
      </c>
      <c r="B4">
        <v>1.7326029999999999</v>
      </c>
      <c r="C4">
        <v>1.899777</v>
      </c>
      <c r="D4">
        <f t="shared" si="0"/>
        <v>1.81619</v>
      </c>
    </row>
    <row r="5" spans="1:5" x14ac:dyDescent="0.25">
      <c r="A5">
        <v>1985</v>
      </c>
      <c r="B5">
        <v>1.959945</v>
      </c>
      <c r="C5">
        <v>1.986637</v>
      </c>
      <c r="D5">
        <f t="shared" si="0"/>
        <v>1.9732910000000001</v>
      </c>
    </row>
    <row r="6" spans="1:5" x14ac:dyDescent="0.25">
      <c r="A6">
        <v>1990</v>
      </c>
      <c r="B6">
        <v>2.1877209999999998</v>
      </c>
      <c r="C6">
        <v>2.135399</v>
      </c>
      <c r="D6">
        <f t="shared" si="0"/>
        <v>2.1615599999999997</v>
      </c>
    </row>
    <row r="7" spans="1:5" x14ac:dyDescent="0.25">
      <c r="A7">
        <v>1995</v>
      </c>
      <c r="B7">
        <v>2.0073750000000001</v>
      </c>
      <c r="C7">
        <v>1.9826170000000001</v>
      </c>
      <c r="D7">
        <f t="shared" si="0"/>
        <v>1.994996</v>
      </c>
    </row>
    <row r="8" spans="1:5" x14ac:dyDescent="0.25">
      <c r="A8">
        <v>2000</v>
      </c>
      <c r="B8">
        <v>2.4551720000000001</v>
      </c>
      <c r="C8">
        <v>1.8340449999999999</v>
      </c>
      <c r="D8">
        <f t="shared" si="0"/>
        <v>2.1446084999999999</v>
      </c>
    </row>
    <row r="9" spans="1:5" x14ac:dyDescent="0.25">
      <c r="A9">
        <v>2005</v>
      </c>
      <c r="B9">
        <v>2.3020260000000001</v>
      </c>
      <c r="C9">
        <v>1.892252</v>
      </c>
      <c r="D9">
        <f t="shared" si="0"/>
        <v>2.0971390000000003</v>
      </c>
    </row>
    <row r="10" spans="1:5" x14ac:dyDescent="0.25">
      <c r="A10">
        <v>2010</v>
      </c>
      <c r="B10">
        <v>1.986667</v>
      </c>
      <c r="C10">
        <v>2.0491459999999999</v>
      </c>
      <c r="D10">
        <f t="shared" si="0"/>
        <v>2.0179065</v>
      </c>
    </row>
    <row r="12" spans="1:5" x14ac:dyDescent="0.25">
      <c r="A12" t="s">
        <v>15</v>
      </c>
      <c r="B12" t="s">
        <v>5</v>
      </c>
      <c r="C12" t="s">
        <v>0</v>
      </c>
      <c r="D12" t="s">
        <v>3</v>
      </c>
      <c r="E12" t="s">
        <v>4</v>
      </c>
    </row>
    <row r="13" spans="1:5" x14ac:dyDescent="0.25">
      <c r="A13">
        <v>1970</v>
      </c>
      <c r="B13">
        <v>2.340964</v>
      </c>
      <c r="C13">
        <v>2.5753560000000002</v>
      </c>
      <c r="D13">
        <v>2.035323</v>
      </c>
      <c r="E13">
        <f>AVERAGE(B13:D13)</f>
        <v>2.3172143333333337</v>
      </c>
    </row>
    <row r="14" spans="1:5" x14ac:dyDescent="0.25">
      <c r="A14">
        <v>1975</v>
      </c>
      <c r="B14">
        <v>2.3374039999999998</v>
      </c>
      <c r="C14">
        <v>2.4675790000000002</v>
      </c>
      <c r="D14">
        <v>2.4367709999999998</v>
      </c>
      <c r="E14">
        <f t="shared" ref="E14:E21" si="1">AVERAGE(B14:D14)</f>
        <v>2.4139180000000002</v>
      </c>
    </row>
    <row r="15" spans="1:5" x14ac:dyDescent="0.25">
      <c r="A15">
        <v>1980</v>
      </c>
      <c r="B15">
        <v>2.5517789999999998</v>
      </c>
      <c r="C15">
        <v>2.5292829999999999</v>
      </c>
      <c r="D15">
        <v>2.9461409999999999</v>
      </c>
      <c r="E15">
        <f t="shared" si="1"/>
        <v>2.6757343333333332</v>
      </c>
    </row>
    <row r="16" spans="1:5" x14ac:dyDescent="0.25">
      <c r="A16">
        <v>1985</v>
      </c>
      <c r="B16">
        <v>2.2992880000000002</v>
      </c>
      <c r="C16">
        <v>2.3440850000000002</v>
      </c>
      <c r="D16">
        <v>2.5618080000000001</v>
      </c>
      <c r="E16">
        <f t="shared" si="1"/>
        <v>2.4017270000000002</v>
      </c>
    </row>
    <row r="17" spans="1:6" x14ac:dyDescent="0.25">
      <c r="A17">
        <v>1990</v>
      </c>
      <c r="B17">
        <v>2.349577</v>
      </c>
      <c r="C17">
        <v>2.5377879999999999</v>
      </c>
      <c r="D17">
        <v>2.7362739999999999</v>
      </c>
      <c r="E17">
        <f t="shared" si="1"/>
        <v>2.5412129999999999</v>
      </c>
    </row>
    <row r="18" spans="1:6" x14ac:dyDescent="0.25">
      <c r="A18">
        <v>1995</v>
      </c>
      <c r="B18">
        <v>2.6113420000000001</v>
      </c>
      <c r="C18">
        <v>2.4579409999999999</v>
      </c>
      <c r="D18">
        <v>2.381818</v>
      </c>
      <c r="E18">
        <f t="shared" si="1"/>
        <v>2.4837003333333336</v>
      </c>
    </row>
    <row r="19" spans="1:6" x14ac:dyDescent="0.25">
      <c r="A19">
        <v>2000</v>
      </c>
      <c r="B19">
        <v>2.585769</v>
      </c>
      <c r="C19">
        <v>2.517579</v>
      </c>
      <c r="D19">
        <v>2.4586749999999999</v>
      </c>
      <c r="E19">
        <f t="shared" si="1"/>
        <v>2.5206743333333335</v>
      </c>
    </row>
    <row r="20" spans="1:6" x14ac:dyDescent="0.25">
      <c r="A20">
        <v>2005</v>
      </c>
      <c r="B20">
        <v>2.6436160000000002</v>
      </c>
      <c r="C20">
        <v>2.736418</v>
      </c>
      <c r="D20">
        <v>2.527552</v>
      </c>
      <c r="E20">
        <f t="shared" si="1"/>
        <v>2.6358619999999999</v>
      </c>
    </row>
    <row r="21" spans="1:6" x14ac:dyDescent="0.25">
      <c r="A21">
        <v>2010</v>
      </c>
      <c r="B21">
        <v>2.5693920000000001</v>
      </c>
      <c r="C21">
        <v>2.3874369999999998</v>
      </c>
      <c r="D21">
        <v>2.6944520000000001</v>
      </c>
      <c r="E21">
        <f t="shared" si="1"/>
        <v>2.550427</v>
      </c>
    </row>
    <row r="22" spans="1:6" x14ac:dyDescent="0.25">
      <c r="A22" t="s">
        <v>19</v>
      </c>
      <c r="B22" t="s">
        <v>16</v>
      </c>
      <c r="C22" t="s">
        <v>18</v>
      </c>
      <c r="D22" t="s">
        <v>17</v>
      </c>
      <c r="E22" t="s">
        <v>4</v>
      </c>
      <c r="F22" t="s">
        <v>22</v>
      </c>
    </row>
    <row r="23" spans="1:6" x14ac:dyDescent="0.25">
      <c r="A23">
        <v>1970</v>
      </c>
      <c r="B23">
        <v>2.4264489999999999</v>
      </c>
      <c r="C23">
        <v>1.967525</v>
      </c>
      <c r="D23">
        <v>2.4687839999999999</v>
      </c>
      <c r="E23">
        <f>AVERAGE(B23:D23)</f>
        <v>2.2875859999999997</v>
      </c>
      <c r="F23">
        <f>AVERAGE(D2,E13,E23)</f>
        <v>2.1563827777777775</v>
      </c>
    </row>
    <row r="24" spans="1:6" x14ac:dyDescent="0.25">
      <c r="A24">
        <v>1975</v>
      </c>
      <c r="B24">
        <v>2.2184560000000002</v>
      </c>
      <c r="C24">
        <v>1.553204</v>
      </c>
      <c r="D24">
        <v>2.5074480000000001</v>
      </c>
      <c r="E24">
        <f t="shared" ref="E24:E31" si="2">AVERAGE(B24:D24)</f>
        <v>2.0930360000000001</v>
      </c>
      <c r="F24">
        <f t="shared" ref="F24:F31" si="3">AVERAGE(D3,E14,E24)</f>
        <v>2.1065811666666665</v>
      </c>
    </row>
    <row r="25" spans="1:6" x14ac:dyDescent="0.25">
      <c r="A25">
        <v>1980</v>
      </c>
      <c r="B25">
        <v>2.407772</v>
      </c>
      <c r="C25">
        <v>1.6671050000000001</v>
      </c>
      <c r="D25">
        <v>2.5085929999999999</v>
      </c>
      <c r="E25">
        <f t="shared" si="2"/>
        <v>2.1944900000000001</v>
      </c>
      <c r="F25">
        <f t="shared" si="3"/>
        <v>2.228804777777778</v>
      </c>
    </row>
    <row r="26" spans="1:6" x14ac:dyDescent="0.25">
      <c r="A26">
        <v>1985</v>
      </c>
      <c r="B26">
        <v>2.2554560000000001</v>
      </c>
      <c r="C26">
        <v>1.6722889999999999</v>
      </c>
      <c r="D26">
        <v>2.364932</v>
      </c>
      <c r="E26">
        <f t="shared" si="2"/>
        <v>2.097559</v>
      </c>
      <c r="F26">
        <f t="shared" si="3"/>
        <v>2.1575256666666669</v>
      </c>
    </row>
    <row r="27" spans="1:6" x14ac:dyDescent="0.25">
      <c r="A27">
        <v>1990</v>
      </c>
      <c r="B27">
        <v>2.347337</v>
      </c>
      <c r="C27">
        <v>1.874379</v>
      </c>
      <c r="D27">
        <v>2.4236529999999998</v>
      </c>
      <c r="E27">
        <f t="shared" si="2"/>
        <v>2.2151229999999997</v>
      </c>
      <c r="F27">
        <f t="shared" si="3"/>
        <v>2.305965333333333</v>
      </c>
    </row>
    <row r="28" spans="1:6" x14ac:dyDescent="0.25">
      <c r="A28">
        <v>1995</v>
      </c>
      <c r="B28">
        <v>2.3947769999999999</v>
      </c>
      <c r="C28">
        <v>2.1304989999999999</v>
      </c>
      <c r="D28">
        <v>2.568092</v>
      </c>
      <c r="E28">
        <f t="shared" si="2"/>
        <v>2.3644560000000001</v>
      </c>
      <c r="F28">
        <f t="shared" si="3"/>
        <v>2.2810507777777782</v>
      </c>
    </row>
    <row r="29" spans="1:6" x14ac:dyDescent="0.25">
      <c r="A29">
        <v>2000</v>
      </c>
      <c r="B29">
        <v>2.2423099999999998</v>
      </c>
      <c r="C29">
        <v>2.1661739999999998</v>
      </c>
      <c r="D29">
        <v>2.6202519999999998</v>
      </c>
      <c r="E29">
        <f t="shared" si="2"/>
        <v>2.3429119999999997</v>
      </c>
      <c r="F29">
        <f t="shared" si="3"/>
        <v>2.3360649444444443</v>
      </c>
    </row>
    <row r="30" spans="1:6" x14ac:dyDescent="0.25">
      <c r="A30">
        <v>2005</v>
      </c>
      <c r="B30">
        <v>2.502402</v>
      </c>
      <c r="C30">
        <v>2.0494520000000001</v>
      </c>
      <c r="D30">
        <v>2.4246430000000001</v>
      </c>
      <c r="E30">
        <f t="shared" si="2"/>
        <v>2.3254990000000002</v>
      </c>
      <c r="F30">
        <f t="shared" si="3"/>
        <v>2.3528333333333333</v>
      </c>
    </row>
    <row r="31" spans="1:6" x14ac:dyDescent="0.25">
      <c r="A31">
        <v>2010</v>
      </c>
      <c r="B31">
        <v>2.444842</v>
      </c>
      <c r="C31">
        <v>1.999298</v>
      </c>
      <c r="D31">
        <v>2.1376179999999998</v>
      </c>
      <c r="E31">
        <f t="shared" si="2"/>
        <v>2.1939193333333331</v>
      </c>
      <c r="F31">
        <f t="shared" si="3"/>
        <v>2.2540842777777779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AvgTemp</vt:lpstr>
      <vt:lpstr>Sheet1</vt:lpstr>
      <vt:lpstr>GDD</vt:lpstr>
      <vt:lpstr>Percip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</dc:creator>
  <cp:lastModifiedBy>thoma</cp:lastModifiedBy>
  <dcterms:created xsi:type="dcterms:W3CDTF">2017-07-07T17:42:52Z</dcterms:created>
  <dcterms:modified xsi:type="dcterms:W3CDTF">2017-10-07T17:06:03Z</dcterms:modified>
</cp:coreProperties>
</file>