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Ex1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2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0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5.xml" ContentType="application/vnd.openxmlformats-officedocument.drawing+xml"/>
  <Override PartName="/xl/charts/chart21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2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6.xml" ContentType="application/vnd.openxmlformats-officedocument.drawing+xml"/>
  <Override PartName="/xl/charts/chart23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4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5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6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7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8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asis\Documents\School\Assignments\Undergraduate Year 3\ENGINEER 3PX3\"/>
    </mc:Choice>
  </mc:AlternateContent>
  <xr:revisionPtr revIDLastSave="0" documentId="13_ncr:1_{8ADCC484-6B95-4A74-8CB5-C685F138E0AA}" xr6:coauthVersionLast="47" xr6:coauthVersionMax="47" xr10:uidLastSave="{00000000-0000-0000-0000-000000000000}"/>
  <bookViews>
    <workbookView xWindow="-110" yWindow="-110" windowWidth="22620" windowHeight="13620" xr2:uid="{6D02B01E-4C9F-4376-B5AC-15ABC3E381E7}"/>
  </bookViews>
  <sheets>
    <sheet name="Deterministic Optimization" sheetId="11" r:id="rId1"/>
    <sheet name="Optimization" sheetId="1" r:id="rId2"/>
    <sheet name="Stochastic" sheetId="13" r:id="rId3"/>
    <sheet name="Risk" sheetId="9" r:id="rId4"/>
    <sheet name="Value Flow" sheetId="3" r:id="rId5"/>
    <sheet name="Sensitivity Analysis" sheetId="2" r:id="rId6"/>
  </sheets>
  <definedNames>
    <definedName name="_xlchart.v1.0" hidden="1">Stochastic!$I$47:$I$1047</definedName>
    <definedName name="_xlchart.v1.1" hidden="1">Stochastic!$B$47:$B$2078</definedName>
    <definedName name="solver_adj" localSheetId="0" hidden="1">'Deterministic Optimization'!$B$21:$B$23</definedName>
    <definedName name="solver_adj" localSheetId="1" hidden="1">Optimization!$B$10:$B$12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'Deterministic Optimization'!$B$21</definedName>
    <definedName name="solver_lhs1" localSheetId="1" hidden="1">Optimization!$B$10</definedName>
    <definedName name="solver_lhs2" localSheetId="0" hidden="1">'Deterministic Optimization'!$B$21</definedName>
    <definedName name="solver_lhs2" localSheetId="1" hidden="1">Optimization!$B$10</definedName>
    <definedName name="solver_lhs3" localSheetId="0" hidden="1">'Deterministic Optimization'!$B$22</definedName>
    <definedName name="solver_lhs3" localSheetId="1" hidden="1">Optimization!$B$11</definedName>
    <definedName name="solver_lhs4" localSheetId="0" hidden="1">'Deterministic Optimization'!$B$22</definedName>
    <definedName name="solver_lhs4" localSheetId="1" hidden="1">Optimization!$B$11</definedName>
    <definedName name="solver_lhs5" localSheetId="0" hidden="1">'Deterministic Optimization'!$B$23</definedName>
    <definedName name="solver_lhs5" localSheetId="1" hidden="1">Optimization!$B$12</definedName>
    <definedName name="solver_lhs6" localSheetId="0" hidden="1">'Deterministic Optimization'!$B$23</definedName>
    <definedName name="solver_lhs6" localSheetId="1" hidden="1">Optimization!$B$12</definedName>
    <definedName name="solver_lhs7" localSheetId="0" hidden="1">'Deterministic Optimization'!$B$23</definedName>
    <definedName name="solver_lhs7" localSheetId="1" hidden="1">Optimization!$B$12</definedName>
    <definedName name="solver_lhs8" localSheetId="0" hidden="1">'Deterministic Optimization'!#REF!</definedName>
    <definedName name="solver_lhs8" localSheetId="1" hidden="1">Optimization!#REF!</definedName>
    <definedName name="solver_lhs9" localSheetId="0" hidden="1">'Deterministic Optimization'!#REF!</definedName>
    <definedName name="solver_lhs9" localSheetId="1" hidden="1">Optimization!#REF!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7</definedName>
    <definedName name="solver_num" localSheetId="1" hidden="1">7</definedName>
    <definedName name="solver_nwt" localSheetId="0" hidden="1">1</definedName>
    <definedName name="solver_nwt" localSheetId="1" hidden="1">1</definedName>
    <definedName name="solver_opt" localSheetId="0" hidden="1">'Deterministic Optimization'!$E$24</definedName>
    <definedName name="solver_opt" localSheetId="1" hidden="1">Optimization!$A$14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3</definedName>
    <definedName name="solver_rel2" localSheetId="1" hidden="1">3</definedName>
    <definedName name="solver_rel3" localSheetId="0" hidden="1">1</definedName>
    <definedName name="solver_rel3" localSheetId="1" hidden="1">1</definedName>
    <definedName name="solver_rel4" localSheetId="0" hidden="1">3</definedName>
    <definedName name="solver_rel4" localSheetId="1" hidden="1">3</definedName>
    <definedName name="solver_rel5" localSheetId="0" hidden="1">1</definedName>
    <definedName name="solver_rel5" localSheetId="1" hidden="1">1</definedName>
    <definedName name="solver_rel6" localSheetId="0" hidden="1">4</definedName>
    <definedName name="solver_rel6" localSheetId="1" hidden="1">4</definedName>
    <definedName name="solver_rel7" localSheetId="0" hidden="1">3</definedName>
    <definedName name="solver_rel7" localSheetId="1" hidden="1">3</definedName>
    <definedName name="solver_rel8" localSheetId="0" hidden="1">1</definedName>
    <definedName name="solver_rel8" localSheetId="1" hidden="1">1</definedName>
    <definedName name="solver_rel9" localSheetId="0" hidden="1">3</definedName>
    <definedName name="solver_rel9" localSheetId="1" hidden="1">3</definedName>
    <definedName name="solver_rhs1" localSheetId="0" hidden="1">'Deterministic Optimization'!$G$17</definedName>
    <definedName name="solver_rhs1" localSheetId="1" hidden="1">Optimization!$E$10</definedName>
    <definedName name="solver_rhs2" localSheetId="0" hidden="1">'Deterministic Optimization'!$E$17</definedName>
    <definedName name="solver_rhs2" localSheetId="1" hidden="1">Optimization!$C$10</definedName>
    <definedName name="solver_rhs3" localSheetId="0" hidden="1">'Deterministic Optimization'!$G$18</definedName>
    <definedName name="solver_rhs3" localSheetId="1" hidden="1">Optimization!$E$11</definedName>
    <definedName name="solver_rhs4" localSheetId="0" hidden="1">'Deterministic Optimization'!$E$18</definedName>
    <definedName name="solver_rhs4" localSheetId="1" hidden="1">Optimization!$C$11</definedName>
    <definedName name="solver_rhs5" localSheetId="0" hidden="1">'Deterministic Optimization'!$G$19</definedName>
    <definedName name="solver_rhs5" localSheetId="1" hidden="1">Optimization!$E$12</definedName>
    <definedName name="solver_rhs6" localSheetId="0" hidden="1">"integer"</definedName>
    <definedName name="solver_rhs6" localSheetId="1" hidden="1">"integer"</definedName>
    <definedName name="solver_rhs7" localSheetId="0" hidden="1">'Deterministic Optimization'!$E$19</definedName>
    <definedName name="solver_rhs7" localSheetId="1" hidden="1">Optimization!$C$12</definedName>
    <definedName name="solver_rhs8" localSheetId="0" hidden="1">'Deterministic Optimization'!#REF!</definedName>
    <definedName name="solver_rhs8" localSheetId="1" hidden="1">Optimization!#REF!</definedName>
    <definedName name="solver_rhs9" localSheetId="0" hidden="1">'Deterministic Optimization'!#REF!</definedName>
    <definedName name="solver_rhs9" localSheetId="1" hidden="1">Optimization!#REF!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7" i="13" l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A162" i="13" s="1"/>
  <c r="A163" i="13" s="1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82" i="13" s="1"/>
  <c r="A183" i="13" s="1"/>
  <c r="A184" i="13" s="1"/>
  <c r="A185" i="13" s="1"/>
  <c r="A186" i="13" s="1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  <c r="A351" i="13" s="1"/>
  <c r="A352" i="13" s="1"/>
  <c r="A353" i="13" s="1"/>
  <c r="A354" i="13" s="1"/>
  <c r="A355" i="13" s="1"/>
  <c r="A356" i="13" s="1"/>
  <c r="A357" i="13" s="1"/>
  <c r="A358" i="13" s="1"/>
  <c r="A359" i="13" s="1"/>
  <c r="A360" i="13" s="1"/>
  <c r="A361" i="13" s="1"/>
  <c r="A362" i="13" s="1"/>
  <c r="A363" i="13" s="1"/>
  <c r="A364" i="13" s="1"/>
  <c r="A365" i="13" s="1"/>
  <c r="A366" i="13" s="1"/>
  <c r="A367" i="13" s="1"/>
  <c r="A368" i="13" s="1"/>
  <c r="A369" i="13" s="1"/>
  <c r="A370" i="13" s="1"/>
  <c r="A371" i="13" s="1"/>
  <c r="A372" i="13" s="1"/>
  <c r="A373" i="13" s="1"/>
  <c r="A374" i="13" s="1"/>
  <c r="A375" i="13" s="1"/>
  <c r="A376" i="13" s="1"/>
  <c r="A377" i="13" s="1"/>
  <c r="A378" i="13" s="1"/>
  <c r="A379" i="13" s="1"/>
  <c r="A380" i="13" s="1"/>
  <c r="A381" i="13" s="1"/>
  <c r="A382" i="13" s="1"/>
  <c r="A383" i="13" s="1"/>
  <c r="A384" i="13" s="1"/>
  <c r="A385" i="13" s="1"/>
  <c r="A386" i="13" s="1"/>
  <c r="A387" i="13" s="1"/>
  <c r="A388" i="13" s="1"/>
  <c r="A389" i="13" s="1"/>
  <c r="A390" i="13" s="1"/>
  <c r="A391" i="13" s="1"/>
  <c r="A392" i="13" s="1"/>
  <c r="A393" i="13" s="1"/>
  <c r="A394" i="13" s="1"/>
  <c r="A395" i="13" s="1"/>
  <c r="A396" i="13" s="1"/>
  <c r="A397" i="13" s="1"/>
  <c r="A398" i="13" s="1"/>
  <c r="A399" i="13" s="1"/>
  <c r="A400" i="13" s="1"/>
  <c r="A401" i="13" s="1"/>
  <c r="A402" i="13" s="1"/>
  <c r="A403" i="13" s="1"/>
  <c r="A404" i="13" s="1"/>
  <c r="A405" i="13" s="1"/>
  <c r="A406" i="13" s="1"/>
  <c r="A407" i="13" s="1"/>
  <c r="A408" i="13" s="1"/>
  <c r="A409" i="13" s="1"/>
  <c r="A410" i="13" s="1"/>
  <c r="A411" i="13" s="1"/>
  <c r="A412" i="13" s="1"/>
  <c r="A413" i="13" s="1"/>
  <c r="A414" i="13" s="1"/>
  <c r="A415" i="13" s="1"/>
  <c r="A416" i="13" s="1"/>
  <c r="A417" i="13" s="1"/>
  <c r="A418" i="13" s="1"/>
  <c r="A419" i="13" s="1"/>
  <c r="A420" i="13" s="1"/>
  <c r="A421" i="13" s="1"/>
  <c r="A422" i="13" s="1"/>
  <c r="A423" i="13" s="1"/>
  <c r="A424" i="13" s="1"/>
  <c r="A425" i="13" s="1"/>
  <c r="A426" i="13" s="1"/>
  <c r="A427" i="13" s="1"/>
  <c r="A428" i="13" s="1"/>
  <c r="A429" i="13" s="1"/>
  <c r="A430" i="13" s="1"/>
  <c r="A431" i="13" s="1"/>
  <c r="A432" i="13" s="1"/>
  <c r="A433" i="13" s="1"/>
  <c r="A434" i="13" s="1"/>
  <c r="A435" i="13" s="1"/>
  <c r="A436" i="13" s="1"/>
  <c r="A437" i="13" s="1"/>
  <c r="A438" i="13" s="1"/>
  <c r="A439" i="13" s="1"/>
  <c r="A440" i="13" s="1"/>
  <c r="A441" i="13" s="1"/>
  <c r="A442" i="13" s="1"/>
  <c r="A443" i="13" s="1"/>
  <c r="A444" i="13" s="1"/>
  <c r="A445" i="13" s="1"/>
  <c r="A446" i="13" s="1"/>
  <c r="A447" i="13" s="1"/>
  <c r="A448" i="13" s="1"/>
  <c r="A449" i="13" s="1"/>
  <c r="A450" i="13" s="1"/>
  <c r="A451" i="13" s="1"/>
  <c r="A452" i="13" s="1"/>
  <c r="A453" i="13" s="1"/>
  <c r="A454" i="13" s="1"/>
  <c r="A455" i="13" s="1"/>
  <c r="A456" i="13" s="1"/>
  <c r="A457" i="13" s="1"/>
  <c r="A458" i="13" s="1"/>
  <c r="A459" i="13" s="1"/>
  <c r="A460" i="13" s="1"/>
  <c r="A461" i="13" s="1"/>
  <c r="A462" i="13" s="1"/>
  <c r="A463" i="13" s="1"/>
  <c r="A464" i="13" s="1"/>
  <c r="A465" i="13" s="1"/>
  <c r="A466" i="13" s="1"/>
  <c r="A467" i="13" s="1"/>
  <c r="A468" i="13" s="1"/>
  <c r="A469" i="13" s="1"/>
  <c r="A470" i="13" s="1"/>
  <c r="A471" i="13" s="1"/>
  <c r="A472" i="13" s="1"/>
  <c r="A473" i="13" s="1"/>
  <c r="A474" i="13" s="1"/>
  <c r="A475" i="13" s="1"/>
  <c r="A476" i="13" s="1"/>
  <c r="A477" i="13" s="1"/>
  <c r="A478" i="13" s="1"/>
  <c r="A479" i="13" s="1"/>
  <c r="A480" i="13" s="1"/>
  <c r="A481" i="13" s="1"/>
  <c r="A482" i="13" s="1"/>
  <c r="A483" i="13" s="1"/>
  <c r="A484" i="13" s="1"/>
  <c r="A485" i="13" s="1"/>
  <c r="A486" i="13" s="1"/>
  <c r="A487" i="13" s="1"/>
  <c r="A488" i="13" s="1"/>
  <c r="A489" i="13" s="1"/>
  <c r="A490" i="13" s="1"/>
  <c r="A491" i="13" s="1"/>
  <c r="A492" i="13" s="1"/>
  <c r="A493" i="13" s="1"/>
  <c r="A494" i="13" s="1"/>
  <c r="A495" i="13" s="1"/>
  <c r="A496" i="13" s="1"/>
  <c r="A497" i="13" s="1"/>
  <c r="A498" i="13" s="1"/>
  <c r="A499" i="13" s="1"/>
  <c r="A500" i="13" s="1"/>
  <c r="A501" i="13" s="1"/>
  <c r="A502" i="13" s="1"/>
  <c r="A503" i="13" s="1"/>
  <c r="A504" i="13" s="1"/>
  <c r="A505" i="13" s="1"/>
  <c r="A506" i="13" s="1"/>
  <c r="A507" i="13" s="1"/>
  <c r="A508" i="13" s="1"/>
  <c r="A509" i="13" s="1"/>
  <c r="A510" i="13" s="1"/>
  <c r="A511" i="13" s="1"/>
  <c r="A512" i="13" s="1"/>
  <c r="A513" i="13" s="1"/>
  <c r="A514" i="13" s="1"/>
  <c r="A515" i="13" s="1"/>
  <c r="A516" i="13" s="1"/>
  <c r="A517" i="13" s="1"/>
  <c r="A518" i="13" s="1"/>
  <c r="A519" i="13" s="1"/>
  <c r="A520" i="13" s="1"/>
  <c r="A521" i="13" s="1"/>
  <c r="A522" i="13" s="1"/>
  <c r="A523" i="13" s="1"/>
  <c r="A524" i="13" s="1"/>
  <c r="A525" i="13" s="1"/>
  <c r="A526" i="13" s="1"/>
  <c r="A527" i="13" s="1"/>
  <c r="A528" i="13" s="1"/>
  <c r="A529" i="13" s="1"/>
  <c r="A530" i="13" s="1"/>
  <c r="A531" i="13" s="1"/>
  <c r="A532" i="13" s="1"/>
  <c r="A533" i="13" s="1"/>
  <c r="A534" i="13" s="1"/>
  <c r="A535" i="13" s="1"/>
  <c r="A536" i="13" s="1"/>
  <c r="A537" i="13" s="1"/>
  <c r="A538" i="13" s="1"/>
  <c r="A539" i="13" s="1"/>
  <c r="A540" i="13" s="1"/>
  <c r="A541" i="13" s="1"/>
  <c r="A542" i="13" s="1"/>
  <c r="A543" i="13" s="1"/>
  <c r="A544" i="13" s="1"/>
  <c r="A545" i="13" s="1"/>
  <c r="A546" i="13" s="1"/>
  <c r="A547" i="13" s="1"/>
  <c r="A548" i="13" s="1"/>
  <c r="A549" i="13" s="1"/>
  <c r="A550" i="13" s="1"/>
  <c r="A551" i="13" s="1"/>
  <c r="A552" i="13" s="1"/>
  <c r="A553" i="13" s="1"/>
  <c r="A554" i="13" s="1"/>
  <c r="A555" i="13" s="1"/>
  <c r="A556" i="13" s="1"/>
  <c r="A557" i="13" s="1"/>
  <c r="A558" i="13" s="1"/>
  <c r="A559" i="13" s="1"/>
  <c r="A560" i="13" s="1"/>
  <c r="A561" i="13" s="1"/>
  <c r="A562" i="13" s="1"/>
  <c r="A563" i="13" s="1"/>
  <c r="A564" i="13" s="1"/>
  <c r="A565" i="13" s="1"/>
  <c r="A566" i="13" s="1"/>
  <c r="A567" i="13" s="1"/>
  <c r="A568" i="13" s="1"/>
  <c r="A569" i="13" s="1"/>
  <c r="A570" i="13" s="1"/>
  <c r="A571" i="13" s="1"/>
  <c r="A572" i="13" s="1"/>
  <c r="A573" i="13" s="1"/>
  <c r="A574" i="13" s="1"/>
  <c r="A575" i="13" s="1"/>
  <c r="A576" i="13" s="1"/>
  <c r="A577" i="13" s="1"/>
  <c r="A578" i="13" s="1"/>
  <c r="A579" i="13" s="1"/>
  <c r="A580" i="13" s="1"/>
  <c r="A581" i="13" s="1"/>
  <c r="A582" i="13" s="1"/>
  <c r="A583" i="13" s="1"/>
  <c r="A584" i="13" s="1"/>
  <c r="A585" i="13" s="1"/>
  <c r="A586" i="13" s="1"/>
  <c r="A587" i="13" s="1"/>
  <c r="A588" i="13" s="1"/>
  <c r="A589" i="13" s="1"/>
  <c r="A590" i="13" s="1"/>
  <c r="A591" i="13" s="1"/>
  <c r="A592" i="13" s="1"/>
  <c r="A593" i="13" s="1"/>
  <c r="A594" i="13" s="1"/>
  <c r="A595" i="13" s="1"/>
  <c r="A596" i="13" s="1"/>
  <c r="A597" i="13" s="1"/>
  <c r="A598" i="13" s="1"/>
  <c r="A599" i="13" s="1"/>
  <c r="A600" i="13" s="1"/>
  <c r="A601" i="13" s="1"/>
  <c r="A602" i="13" s="1"/>
  <c r="A603" i="13" s="1"/>
  <c r="A604" i="13" s="1"/>
  <c r="A605" i="13" s="1"/>
  <c r="A606" i="13" s="1"/>
  <c r="A607" i="13" s="1"/>
  <c r="A608" i="13" s="1"/>
  <c r="A609" i="13" s="1"/>
  <c r="A610" i="13" s="1"/>
  <c r="A611" i="13" s="1"/>
  <c r="A612" i="13" s="1"/>
  <c r="A613" i="13" s="1"/>
  <c r="A614" i="13" s="1"/>
  <c r="A615" i="13" s="1"/>
  <c r="A616" i="13" s="1"/>
  <c r="A617" i="13" s="1"/>
  <c r="A618" i="13" s="1"/>
  <c r="A619" i="13" s="1"/>
  <c r="A620" i="13" s="1"/>
  <c r="A621" i="13" s="1"/>
  <c r="A622" i="13" s="1"/>
  <c r="A623" i="13" s="1"/>
  <c r="A624" i="13" s="1"/>
  <c r="A625" i="13" s="1"/>
  <c r="A626" i="13" s="1"/>
  <c r="A627" i="13" s="1"/>
  <c r="A628" i="13" s="1"/>
  <c r="A629" i="13" s="1"/>
  <c r="A630" i="13" s="1"/>
  <c r="A631" i="13" s="1"/>
  <c r="A632" i="13" s="1"/>
  <c r="A633" i="13" s="1"/>
  <c r="A634" i="13" s="1"/>
  <c r="A635" i="13" s="1"/>
  <c r="A636" i="13" s="1"/>
  <c r="A637" i="13" s="1"/>
  <c r="A638" i="13" s="1"/>
  <c r="A639" i="13" s="1"/>
  <c r="A640" i="13" s="1"/>
  <c r="A641" i="13" s="1"/>
  <c r="A642" i="13" s="1"/>
  <c r="A643" i="13" s="1"/>
  <c r="A644" i="13" s="1"/>
  <c r="A645" i="13" s="1"/>
  <c r="A646" i="13" s="1"/>
  <c r="A647" i="13" s="1"/>
  <c r="A648" i="13" s="1"/>
  <c r="A649" i="13" s="1"/>
  <c r="A650" i="13" s="1"/>
  <c r="A651" i="13" s="1"/>
  <c r="A652" i="13" s="1"/>
  <c r="A653" i="13" s="1"/>
  <c r="A654" i="13" s="1"/>
  <c r="A655" i="13" s="1"/>
  <c r="A656" i="13" s="1"/>
  <c r="A657" i="13" s="1"/>
  <c r="A658" i="13" s="1"/>
  <c r="A659" i="13" s="1"/>
  <c r="A660" i="13" s="1"/>
  <c r="A661" i="13" s="1"/>
  <c r="A662" i="13" s="1"/>
  <c r="A663" i="13" s="1"/>
  <c r="A664" i="13" s="1"/>
  <c r="A665" i="13" s="1"/>
  <c r="A666" i="13" s="1"/>
  <c r="A667" i="13" s="1"/>
  <c r="A668" i="13" s="1"/>
  <c r="A669" i="13" s="1"/>
  <c r="A670" i="13" s="1"/>
  <c r="A671" i="13" s="1"/>
  <c r="A672" i="13" s="1"/>
  <c r="A673" i="13" s="1"/>
  <c r="A674" i="13" s="1"/>
  <c r="A675" i="13" s="1"/>
  <c r="A676" i="13" s="1"/>
  <c r="A677" i="13" s="1"/>
  <c r="A678" i="13" s="1"/>
  <c r="A679" i="13" s="1"/>
  <c r="A680" i="13" s="1"/>
  <c r="A681" i="13" s="1"/>
  <c r="A682" i="13" s="1"/>
  <c r="A683" i="13" s="1"/>
  <c r="A684" i="13" s="1"/>
  <c r="A685" i="13" s="1"/>
  <c r="A686" i="13" s="1"/>
  <c r="A687" i="13" s="1"/>
  <c r="A688" i="13" s="1"/>
  <c r="A689" i="13" s="1"/>
  <c r="A690" i="13" s="1"/>
  <c r="A691" i="13" s="1"/>
  <c r="A692" i="13" s="1"/>
  <c r="A693" i="13" s="1"/>
  <c r="A694" i="13" s="1"/>
  <c r="A695" i="13" s="1"/>
  <c r="A696" i="13" s="1"/>
  <c r="A697" i="13" s="1"/>
  <c r="A698" i="13" s="1"/>
  <c r="A699" i="13" s="1"/>
  <c r="A700" i="13" s="1"/>
  <c r="A701" i="13" s="1"/>
  <c r="A702" i="13" s="1"/>
  <c r="A703" i="13" s="1"/>
  <c r="A704" i="13" s="1"/>
  <c r="A705" i="13" s="1"/>
  <c r="A706" i="13" s="1"/>
  <c r="A707" i="13" s="1"/>
  <c r="A708" i="13" s="1"/>
  <c r="A709" i="13" s="1"/>
  <c r="A710" i="13" s="1"/>
  <c r="A711" i="13" s="1"/>
  <c r="A712" i="13" s="1"/>
  <c r="A713" i="13" s="1"/>
  <c r="A714" i="13" s="1"/>
  <c r="A715" i="13" s="1"/>
  <c r="A716" i="13" s="1"/>
  <c r="A717" i="13" s="1"/>
  <c r="A718" i="13" s="1"/>
  <c r="A719" i="13" s="1"/>
  <c r="A720" i="13" s="1"/>
  <c r="A721" i="13" s="1"/>
  <c r="A722" i="13" s="1"/>
  <c r="A723" i="13" s="1"/>
  <c r="A724" i="13" s="1"/>
  <c r="A725" i="13" s="1"/>
  <c r="A726" i="13" s="1"/>
  <c r="A727" i="13" s="1"/>
  <c r="A728" i="13" s="1"/>
  <c r="A729" i="13" s="1"/>
  <c r="A730" i="13" s="1"/>
  <c r="A731" i="13" s="1"/>
  <c r="A732" i="13" s="1"/>
  <c r="A733" i="13" s="1"/>
  <c r="A734" i="13" s="1"/>
  <c r="A735" i="13" s="1"/>
  <c r="A736" i="13" s="1"/>
  <c r="A737" i="13" s="1"/>
  <c r="A738" i="13" s="1"/>
  <c r="A739" i="13" s="1"/>
  <c r="A740" i="13" s="1"/>
  <c r="A741" i="13" s="1"/>
  <c r="A742" i="13" s="1"/>
  <c r="A743" i="13" s="1"/>
  <c r="A744" i="13" s="1"/>
  <c r="A745" i="13" s="1"/>
  <c r="A746" i="13" s="1"/>
  <c r="A747" i="13" s="1"/>
  <c r="A748" i="13" s="1"/>
  <c r="A749" i="13" s="1"/>
  <c r="A750" i="13" s="1"/>
  <c r="A751" i="13" s="1"/>
  <c r="A752" i="13" s="1"/>
  <c r="A753" i="13" s="1"/>
  <c r="A754" i="13" s="1"/>
  <c r="A755" i="13" s="1"/>
  <c r="A756" i="13" s="1"/>
  <c r="A757" i="13" s="1"/>
  <c r="A758" i="13" s="1"/>
  <c r="A759" i="13" s="1"/>
  <c r="A760" i="13" s="1"/>
  <c r="A761" i="13" s="1"/>
  <c r="A762" i="13" s="1"/>
  <c r="A763" i="13" s="1"/>
  <c r="A764" i="13" s="1"/>
  <c r="A765" i="13" s="1"/>
  <c r="A766" i="13" s="1"/>
  <c r="A767" i="13" s="1"/>
  <c r="A768" i="13" s="1"/>
  <c r="A769" i="13" s="1"/>
  <c r="A770" i="13" s="1"/>
  <c r="A771" i="13" s="1"/>
  <c r="A772" i="13" s="1"/>
  <c r="A773" i="13" s="1"/>
  <c r="A774" i="13" s="1"/>
  <c r="A775" i="13" s="1"/>
  <c r="A776" i="13" s="1"/>
  <c r="A777" i="13" s="1"/>
  <c r="A778" i="13" s="1"/>
  <c r="A779" i="13" s="1"/>
  <c r="A780" i="13" s="1"/>
  <c r="A781" i="13" s="1"/>
  <c r="A782" i="13" s="1"/>
  <c r="A783" i="13" s="1"/>
  <c r="A784" i="13" s="1"/>
  <c r="A785" i="13" s="1"/>
  <c r="A786" i="13" s="1"/>
  <c r="A787" i="13" s="1"/>
  <c r="A788" i="13" s="1"/>
  <c r="A789" i="13" s="1"/>
  <c r="A790" i="13" s="1"/>
  <c r="A791" i="13" s="1"/>
  <c r="A792" i="13" s="1"/>
  <c r="A793" i="13" s="1"/>
  <c r="A794" i="13" s="1"/>
  <c r="A795" i="13" s="1"/>
  <c r="A796" i="13" s="1"/>
  <c r="A797" i="13" s="1"/>
  <c r="A798" i="13" s="1"/>
  <c r="A799" i="13" s="1"/>
  <c r="A800" i="13" s="1"/>
  <c r="A801" i="13" s="1"/>
  <c r="A802" i="13" s="1"/>
  <c r="A803" i="13" s="1"/>
  <c r="A804" i="13" s="1"/>
  <c r="A805" i="13" s="1"/>
  <c r="A806" i="13" s="1"/>
  <c r="A807" i="13" s="1"/>
  <c r="A808" i="13" s="1"/>
  <c r="A809" i="13" s="1"/>
  <c r="A810" i="13" s="1"/>
  <c r="A811" i="13" s="1"/>
  <c r="A812" i="13" s="1"/>
  <c r="A813" i="13" s="1"/>
  <c r="A814" i="13" s="1"/>
  <c r="A815" i="13" s="1"/>
  <c r="A816" i="13" s="1"/>
  <c r="A817" i="13" s="1"/>
  <c r="A818" i="13" s="1"/>
  <c r="A819" i="13" s="1"/>
  <c r="A820" i="13" s="1"/>
  <c r="A821" i="13" s="1"/>
  <c r="A822" i="13" s="1"/>
  <c r="A823" i="13" s="1"/>
  <c r="A824" i="13" s="1"/>
  <c r="A825" i="13" s="1"/>
  <c r="A826" i="13" s="1"/>
  <c r="A827" i="13" s="1"/>
  <c r="A828" i="13" s="1"/>
  <c r="A829" i="13" s="1"/>
  <c r="A830" i="13" s="1"/>
  <c r="A831" i="13" s="1"/>
  <c r="A832" i="13" s="1"/>
  <c r="A833" i="13" s="1"/>
  <c r="A834" i="13" s="1"/>
  <c r="A835" i="13" s="1"/>
  <c r="A836" i="13" s="1"/>
  <c r="A837" i="13" s="1"/>
  <c r="A838" i="13" s="1"/>
  <c r="A839" i="13" s="1"/>
  <c r="A840" i="13" s="1"/>
  <c r="A841" i="13" s="1"/>
  <c r="A842" i="13" s="1"/>
  <c r="A843" i="13" s="1"/>
  <c r="A844" i="13" s="1"/>
  <c r="A845" i="13" s="1"/>
  <c r="A846" i="13" s="1"/>
  <c r="A847" i="13" s="1"/>
  <c r="A848" i="13" s="1"/>
  <c r="A849" i="13" s="1"/>
  <c r="A850" i="13" s="1"/>
  <c r="A851" i="13" s="1"/>
  <c r="A852" i="13" s="1"/>
  <c r="A853" i="13" s="1"/>
  <c r="A854" i="13" s="1"/>
  <c r="A855" i="13" s="1"/>
  <c r="A856" i="13" s="1"/>
  <c r="A857" i="13" s="1"/>
  <c r="A858" i="13" s="1"/>
  <c r="A859" i="13" s="1"/>
  <c r="A860" i="13" s="1"/>
  <c r="A861" i="13" s="1"/>
  <c r="A862" i="13" s="1"/>
  <c r="A863" i="13" s="1"/>
  <c r="A864" i="13" s="1"/>
  <c r="A865" i="13" s="1"/>
  <c r="A866" i="13" s="1"/>
  <c r="A867" i="13" s="1"/>
  <c r="A868" i="13" s="1"/>
  <c r="A869" i="13" s="1"/>
  <c r="A870" i="13" s="1"/>
  <c r="A871" i="13" s="1"/>
  <c r="A872" i="13" s="1"/>
  <c r="A873" i="13" s="1"/>
  <c r="A874" i="13" s="1"/>
  <c r="A875" i="13" s="1"/>
  <c r="A876" i="13" s="1"/>
  <c r="A877" i="13" s="1"/>
  <c r="A878" i="13" s="1"/>
  <c r="A879" i="13" s="1"/>
  <c r="A880" i="13" s="1"/>
  <c r="A881" i="13" s="1"/>
  <c r="A882" i="13" s="1"/>
  <c r="A883" i="13" s="1"/>
  <c r="A884" i="13" s="1"/>
  <c r="A885" i="13" s="1"/>
  <c r="A886" i="13" s="1"/>
  <c r="A887" i="13" s="1"/>
  <c r="A888" i="13" s="1"/>
  <c r="A889" i="13" s="1"/>
  <c r="A890" i="13" s="1"/>
  <c r="A891" i="13" s="1"/>
  <c r="A892" i="13" s="1"/>
  <c r="A893" i="13" s="1"/>
  <c r="A894" i="13" s="1"/>
  <c r="A895" i="13" s="1"/>
  <c r="A896" i="13" s="1"/>
  <c r="A897" i="13" s="1"/>
  <c r="A898" i="13" s="1"/>
  <c r="A899" i="13" s="1"/>
  <c r="A900" i="13" s="1"/>
  <c r="A901" i="13" s="1"/>
  <c r="A902" i="13" s="1"/>
  <c r="A903" i="13" s="1"/>
  <c r="A904" i="13" s="1"/>
  <c r="A905" i="13" s="1"/>
  <c r="A906" i="13" s="1"/>
  <c r="A907" i="13" s="1"/>
  <c r="A908" i="13" s="1"/>
  <c r="A909" i="13" s="1"/>
  <c r="A910" i="13" s="1"/>
  <c r="A911" i="13" s="1"/>
  <c r="A912" i="13" s="1"/>
  <c r="A913" i="13" s="1"/>
  <c r="A914" i="13" s="1"/>
  <c r="A915" i="13" s="1"/>
  <c r="A916" i="13" s="1"/>
  <c r="A917" i="13" s="1"/>
  <c r="A918" i="13" s="1"/>
  <c r="A919" i="13" s="1"/>
  <c r="A920" i="13" s="1"/>
  <c r="A921" i="13" s="1"/>
  <c r="A922" i="13" s="1"/>
  <c r="A923" i="13" s="1"/>
  <c r="A924" i="13" s="1"/>
  <c r="A925" i="13" s="1"/>
  <c r="A926" i="13" s="1"/>
  <c r="A927" i="13" s="1"/>
  <c r="A928" i="13" s="1"/>
  <c r="A929" i="13" s="1"/>
  <c r="A930" i="13" s="1"/>
  <c r="A931" i="13" s="1"/>
  <c r="A932" i="13" s="1"/>
  <c r="A933" i="13" s="1"/>
  <c r="A934" i="13" s="1"/>
  <c r="A935" i="13" s="1"/>
  <c r="A936" i="13" s="1"/>
  <c r="A937" i="13" s="1"/>
  <c r="A938" i="13" s="1"/>
  <c r="A939" i="13" s="1"/>
  <c r="A940" i="13" s="1"/>
  <c r="A941" i="13" s="1"/>
  <c r="A942" i="13" s="1"/>
  <c r="A943" i="13" s="1"/>
  <c r="A944" i="13" s="1"/>
  <c r="A945" i="13" s="1"/>
  <c r="A946" i="13" s="1"/>
  <c r="A947" i="13" s="1"/>
  <c r="A948" i="13" s="1"/>
  <c r="A949" i="13" s="1"/>
  <c r="A950" i="13" s="1"/>
  <c r="A951" i="13" s="1"/>
  <c r="A952" i="13" s="1"/>
  <c r="A953" i="13" s="1"/>
  <c r="A954" i="13" s="1"/>
  <c r="A955" i="13" s="1"/>
  <c r="A956" i="13" s="1"/>
  <c r="A957" i="13" s="1"/>
  <c r="A958" i="13" s="1"/>
  <c r="A959" i="13" s="1"/>
  <c r="A960" i="13" s="1"/>
  <c r="A961" i="13" s="1"/>
  <c r="A962" i="13" s="1"/>
  <c r="A963" i="13" s="1"/>
  <c r="A964" i="13" s="1"/>
  <c r="A965" i="13" s="1"/>
  <c r="A966" i="13" s="1"/>
  <c r="A967" i="13" s="1"/>
  <c r="A968" i="13" s="1"/>
  <c r="A969" i="13" s="1"/>
  <c r="A970" i="13" s="1"/>
  <c r="A971" i="13" s="1"/>
  <c r="A972" i="13" s="1"/>
  <c r="A973" i="13" s="1"/>
  <c r="A974" i="13" s="1"/>
  <c r="A975" i="13" s="1"/>
  <c r="A976" i="13" s="1"/>
  <c r="A977" i="13" s="1"/>
  <c r="A978" i="13" s="1"/>
  <c r="A979" i="13" s="1"/>
  <c r="A980" i="13" s="1"/>
  <c r="A981" i="13" s="1"/>
  <c r="A982" i="13" s="1"/>
  <c r="A983" i="13" s="1"/>
  <c r="A984" i="13" s="1"/>
  <c r="A985" i="13" s="1"/>
  <c r="A986" i="13" s="1"/>
  <c r="A987" i="13" s="1"/>
  <c r="A988" i="13" s="1"/>
  <c r="A989" i="13" s="1"/>
  <c r="A990" i="13" s="1"/>
  <c r="A991" i="13" s="1"/>
  <c r="A992" i="13" s="1"/>
  <c r="A993" i="13" s="1"/>
  <c r="A994" i="13" s="1"/>
  <c r="A995" i="13" s="1"/>
  <c r="A996" i="13" s="1"/>
  <c r="A997" i="13" s="1"/>
  <c r="A998" i="13" s="1"/>
  <c r="A999" i="13" s="1"/>
  <c r="A1000" i="13" s="1"/>
  <c r="A1001" i="13" s="1"/>
  <c r="A1002" i="13" s="1"/>
  <c r="A1003" i="13" s="1"/>
  <c r="A1004" i="13" s="1"/>
  <c r="A1005" i="13" s="1"/>
  <c r="A1006" i="13" s="1"/>
  <c r="A1007" i="13" s="1"/>
  <c r="A1008" i="13" s="1"/>
  <c r="A1009" i="13" s="1"/>
  <c r="A1010" i="13" s="1"/>
  <c r="A1011" i="13" s="1"/>
  <c r="A1012" i="13" s="1"/>
  <c r="A1013" i="13" s="1"/>
  <c r="A1014" i="13" s="1"/>
  <c r="A1015" i="13" s="1"/>
  <c r="A1016" i="13" s="1"/>
  <c r="A1017" i="13" s="1"/>
  <c r="A1018" i="13" s="1"/>
  <c r="A1019" i="13" s="1"/>
  <c r="A1020" i="13" s="1"/>
  <c r="A1021" i="13" s="1"/>
  <c r="A1022" i="13" s="1"/>
  <c r="A1023" i="13" s="1"/>
  <c r="A1024" i="13" s="1"/>
  <c r="A1025" i="13" s="1"/>
  <c r="A1026" i="13" s="1"/>
  <c r="A1027" i="13" s="1"/>
  <c r="A1028" i="13" s="1"/>
  <c r="A1029" i="13" s="1"/>
  <c r="A1030" i="13" s="1"/>
  <c r="A1031" i="13" s="1"/>
  <c r="A1032" i="13" s="1"/>
  <c r="A1033" i="13" s="1"/>
  <c r="A1034" i="13" s="1"/>
  <c r="A1035" i="13" s="1"/>
  <c r="A1036" i="13" s="1"/>
  <c r="A1037" i="13" s="1"/>
  <c r="A1038" i="13" s="1"/>
  <c r="A1039" i="13" s="1"/>
  <c r="A1040" i="13" s="1"/>
  <c r="A1041" i="13" s="1"/>
  <c r="A1042" i="13" s="1"/>
  <c r="A1043" i="13" s="1"/>
  <c r="A1044" i="13" s="1"/>
  <c r="A1045" i="13" s="1"/>
  <c r="A1046" i="13" s="1"/>
  <c r="A1047" i="13" s="1"/>
  <c r="A1048" i="13" s="1"/>
  <c r="A1049" i="13" s="1"/>
  <c r="A1050" i="13" s="1"/>
  <c r="A1051" i="13" s="1"/>
  <c r="A1052" i="13" s="1"/>
  <c r="A1053" i="13" s="1"/>
  <c r="A1054" i="13" s="1"/>
  <c r="A1055" i="13" s="1"/>
  <c r="A1056" i="13" s="1"/>
  <c r="A1057" i="13" s="1"/>
  <c r="A1058" i="13" s="1"/>
  <c r="A1059" i="13" s="1"/>
  <c r="A1060" i="13" s="1"/>
  <c r="A1061" i="13" s="1"/>
  <c r="A1062" i="13" s="1"/>
  <c r="A1063" i="13" s="1"/>
  <c r="A1064" i="13" s="1"/>
  <c r="A1065" i="13" s="1"/>
  <c r="A1066" i="13" s="1"/>
  <c r="A1067" i="13" s="1"/>
  <c r="A1068" i="13" s="1"/>
  <c r="A1069" i="13" s="1"/>
  <c r="A1070" i="13" s="1"/>
  <c r="A1071" i="13" s="1"/>
  <c r="A1072" i="13" s="1"/>
  <c r="A1073" i="13" s="1"/>
  <c r="A1074" i="13" s="1"/>
  <c r="A1075" i="13" s="1"/>
  <c r="A1076" i="13" s="1"/>
  <c r="A1077" i="13" s="1"/>
  <c r="A1078" i="13" s="1"/>
  <c r="A1079" i="13" s="1"/>
  <c r="A1080" i="13" s="1"/>
  <c r="A1081" i="13" s="1"/>
  <c r="A1082" i="13" s="1"/>
  <c r="A1083" i="13" s="1"/>
  <c r="A1084" i="13" s="1"/>
  <c r="A1085" i="13" s="1"/>
  <c r="A1086" i="13" s="1"/>
  <c r="A1087" i="13" s="1"/>
  <c r="A1088" i="13" s="1"/>
  <c r="A1089" i="13" s="1"/>
  <c r="A1090" i="13" s="1"/>
  <c r="A1091" i="13" s="1"/>
  <c r="A1092" i="13" s="1"/>
  <c r="A1093" i="13" s="1"/>
  <c r="A1094" i="13" s="1"/>
  <c r="A1095" i="13" s="1"/>
  <c r="A1096" i="13" s="1"/>
  <c r="A1097" i="13" s="1"/>
  <c r="A1098" i="13" s="1"/>
  <c r="A1099" i="13" s="1"/>
  <c r="A1100" i="13" s="1"/>
  <c r="A1101" i="13" s="1"/>
  <c r="A1102" i="13" s="1"/>
  <c r="A1103" i="13" s="1"/>
  <c r="A1104" i="13" s="1"/>
  <c r="A1105" i="13" s="1"/>
  <c r="A1106" i="13" s="1"/>
  <c r="A1107" i="13" s="1"/>
  <c r="A1108" i="13" s="1"/>
  <c r="A1109" i="13" s="1"/>
  <c r="A1110" i="13" s="1"/>
  <c r="A1111" i="13" s="1"/>
  <c r="A1112" i="13" s="1"/>
  <c r="A1113" i="13" s="1"/>
  <c r="A1114" i="13" s="1"/>
  <c r="A1115" i="13" s="1"/>
  <c r="A1116" i="13" s="1"/>
  <c r="A1117" i="13" s="1"/>
  <c r="A1118" i="13" s="1"/>
  <c r="A1119" i="13" s="1"/>
  <c r="A1120" i="13" s="1"/>
  <c r="A1121" i="13" s="1"/>
  <c r="A1122" i="13" s="1"/>
  <c r="A1123" i="13" s="1"/>
  <c r="A1124" i="13" s="1"/>
  <c r="A1125" i="13" s="1"/>
  <c r="A1126" i="13" s="1"/>
  <c r="A1127" i="13" s="1"/>
  <c r="A1128" i="13" s="1"/>
  <c r="A1129" i="13" s="1"/>
  <c r="A1130" i="13" s="1"/>
  <c r="A1131" i="13" s="1"/>
  <c r="A1132" i="13" s="1"/>
  <c r="A1133" i="13" s="1"/>
  <c r="A1134" i="13" s="1"/>
  <c r="A1135" i="13" s="1"/>
  <c r="A1136" i="13" s="1"/>
  <c r="A1137" i="13" s="1"/>
  <c r="A1138" i="13" s="1"/>
  <c r="A1139" i="13" s="1"/>
  <c r="A1140" i="13" s="1"/>
  <c r="A1141" i="13" s="1"/>
  <c r="A1142" i="13" s="1"/>
  <c r="A1143" i="13" s="1"/>
  <c r="A1144" i="13" s="1"/>
  <c r="A1145" i="13" s="1"/>
  <c r="A1146" i="13" s="1"/>
  <c r="A1147" i="13" s="1"/>
  <c r="A1148" i="13" s="1"/>
  <c r="A1149" i="13" s="1"/>
  <c r="A1150" i="13" s="1"/>
  <c r="A1151" i="13" s="1"/>
  <c r="A1152" i="13" s="1"/>
  <c r="A1153" i="13" s="1"/>
  <c r="A1154" i="13" s="1"/>
  <c r="A1155" i="13" s="1"/>
  <c r="A1156" i="13" s="1"/>
  <c r="A1157" i="13" s="1"/>
  <c r="A1158" i="13" s="1"/>
  <c r="A1159" i="13" s="1"/>
  <c r="A1160" i="13" s="1"/>
  <c r="A1161" i="13" s="1"/>
  <c r="A1162" i="13" s="1"/>
  <c r="A1163" i="13" s="1"/>
  <c r="A1164" i="13" s="1"/>
  <c r="A1165" i="13" s="1"/>
  <c r="A1166" i="13" s="1"/>
  <c r="A1167" i="13" s="1"/>
  <c r="A1168" i="13" s="1"/>
  <c r="A1169" i="13" s="1"/>
  <c r="A1170" i="13" s="1"/>
  <c r="A1171" i="13" s="1"/>
  <c r="A1172" i="13" s="1"/>
  <c r="A1173" i="13" s="1"/>
  <c r="A1174" i="13" s="1"/>
  <c r="A1175" i="13" s="1"/>
  <c r="A1176" i="13" s="1"/>
  <c r="A1177" i="13" s="1"/>
  <c r="A1178" i="13" s="1"/>
  <c r="A1179" i="13" s="1"/>
  <c r="A1180" i="13" s="1"/>
  <c r="A1181" i="13" s="1"/>
  <c r="A1182" i="13" s="1"/>
  <c r="A1183" i="13" s="1"/>
  <c r="A1184" i="13" s="1"/>
  <c r="A1185" i="13" s="1"/>
  <c r="A1186" i="13" s="1"/>
  <c r="A1187" i="13" s="1"/>
  <c r="A1188" i="13" s="1"/>
  <c r="A1189" i="13" s="1"/>
  <c r="A1190" i="13" s="1"/>
  <c r="A1191" i="13" s="1"/>
  <c r="A1192" i="13" s="1"/>
  <c r="A1193" i="13" s="1"/>
  <c r="A1194" i="13" s="1"/>
  <c r="A1195" i="13" s="1"/>
  <c r="A1196" i="13" s="1"/>
  <c r="A1197" i="13" s="1"/>
  <c r="A1198" i="13" s="1"/>
  <c r="A1199" i="13" s="1"/>
  <c r="A1200" i="13" s="1"/>
  <c r="A1201" i="13" s="1"/>
  <c r="A1202" i="13" s="1"/>
  <c r="A1203" i="13" s="1"/>
  <c r="A1204" i="13" s="1"/>
  <c r="A1205" i="13" s="1"/>
  <c r="A1206" i="13" s="1"/>
  <c r="A1207" i="13" s="1"/>
  <c r="A1208" i="13" s="1"/>
  <c r="A1209" i="13" s="1"/>
  <c r="A1210" i="13" s="1"/>
  <c r="A1211" i="13" s="1"/>
  <c r="A1212" i="13" s="1"/>
  <c r="A1213" i="13" s="1"/>
  <c r="A1214" i="13" s="1"/>
  <c r="A1215" i="13" s="1"/>
  <c r="A1216" i="13" s="1"/>
  <c r="A1217" i="13" s="1"/>
  <c r="A1218" i="13" s="1"/>
  <c r="A1219" i="13" s="1"/>
  <c r="A1220" i="13" s="1"/>
  <c r="A1221" i="13" s="1"/>
  <c r="A1222" i="13" s="1"/>
  <c r="A1223" i="13" s="1"/>
  <c r="A1224" i="13" s="1"/>
  <c r="A1225" i="13" s="1"/>
  <c r="A1226" i="13" s="1"/>
  <c r="A1227" i="13" s="1"/>
  <c r="A1228" i="13" s="1"/>
  <c r="A1229" i="13" s="1"/>
  <c r="A1230" i="13" s="1"/>
  <c r="A1231" i="13" s="1"/>
  <c r="A1232" i="13" s="1"/>
  <c r="A1233" i="13" s="1"/>
  <c r="A1234" i="13" s="1"/>
  <c r="A1235" i="13" s="1"/>
  <c r="A1236" i="13" s="1"/>
  <c r="A1237" i="13" s="1"/>
  <c r="A1238" i="13" s="1"/>
  <c r="A1239" i="13" s="1"/>
  <c r="A1240" i="13" s="1"/>
  <c r="A1241" i="13" s="1"/>
  <c r="A1242" i="13" s="1"/>
  <c r="A1243" i="13" s="1"/>
  <c r="A1244" i="13" s="1"/>
  <c r="A1245" i="13" s="1"/>
  <c r="A1246" i="13" s="1"/>
  <c r="A1247" i="13" s="1"/>
  <c r="A1248" i="13" s="1"/>
  <c r="A1249" i="13" s="1"/>
  <c r="A1250" i="13" s="1"/>
  <c r="A1251" i="13" s="1"/>
  <c r="A1252" i="13" s="1"/>
  <c r="A1253" i="13" s="1"/>
  <c r="A1254" i="13" s="1"/>
  <c r="A1255" i="13" s="1"/>
  <c r="A1256" i="13" s="1"/>
  <c r="A1257" i="13" s="1"/>
  <c r="A1258" i="13" s="1"/>
  <c r="A1259" i="13" s="1"/>
  <c r="A1260" i="13" s="1"/>
  <c r="A1261" i="13" s="1"/>
  <c r="A1262" i="13" s="1"/>
  <c r="A1263" i="13" s="1"/>
  <c r="A1264" i="13" s="1"/>
  <c r="A1265" i="13" s="1"/>
  <c r="A1266" i="13" s="1"/>
  <c r="A1267" i="13" s="1"/>
  <c r="A1268" i="13" s="1"/>
  <c r="A1269" i="13" s="1"/>
  <c r="A1270" i="13" s="1"/>
  <c r="A1271" i="13" s="1"/>
  <c r="A1272" i="13" s="1"/>
  <c r="A1273" i="13" s="1"/>
  <c r="A1274" i="13" s="1"/>
  <c r="A1275" i="13" s="1"/>
  <c r="A1276" i="13" s="1"/>
  <c r="A1277" i="13" s="1"/>
  <c r="A1278" i="13" s="1"/>
  <c r="A1279" i="13" s="1"/>
  <c r="A1280" i="13" s="1"/>
  <c r="A1281" i="13" s="1"/>
  <c r="A1282" i="13" s="1"/>
  <c r="A1283" i="13" s="1"/>
  <c r="A1284" i="13" s="1"/>
  <c r="A1285" i="13" s="1"/>
  <c r="A1286" i="13" s="1"/>
  <c r="A1287" i="13" s="1"/>
  <c r="A1288" i="13" s="1"/>
  <c r="A1289" i="13" s="1"/>
  <c r="A1290" i="13" s="1"/>
  <c r="A1291" i="13" s="1"/>
  <c r="A1292" i="13" s="1"/>
  <c r="A1293" i="13" s="1"/>
  <c r="A1294" i="13" s="1"/>
  <c r="A1295" i="13" s="1"/>
  <c r="A1296" i="13" s="1"/>
  <c r="A1297" i="13" s="1"/>
  <c r="A1298" i="13" s="1"/>
  <c r="A1299" i="13" s="1"/>
  <c r="A1300" i="13" s="1"/>
  <c r="A1301" i="13" s="1"/>
  <c r="A1302" i="13" s="1"/>
  <c r="A1303" i="13" s="1"/>
  <c r="A1304" i="13" s="1"/>
  <c r="A1305" i="13" s="1"/>
  <c r="A1306" i="13" s="1"/>
  <c r="A1307" i="13" s="1"/>
  <c r="A1308" i="13" s="1"/>
  <c r="A1309" i="13" s="1"/>
  <c r="A1310" i="13" s="1"/>
  <c r="A1311" i="13" s="1"/>
  <c r="A1312" i="13" s="1"/>
  <c r="A1313" i="13" s="1"/>
  <c r="A1314" i="13" s="1"/>
  <c r="A1315" i="13" s="1"/>
  <c r="A1316" i="13" s="1"/>
  <c r="A1317" i="13" s="1"/>
  <c r="A1318" i="13" s="1"/>
  <c r="A1319" i="13" s="1"/>
  <c r="A1320" i="13" s="1"/>
  <c r="A1321" i="13" s="1"/>
  <c r="A1322" i="13" s="1"/>
  <c r="A1323" i="13" s="1"/>
  <c r="A1324" i="13" s="1"/>
  <c r="A1325" i="13" s="1"/>
  <c r="A1326" i="13" s="1"/>
  <c r="A1327" i="13" s="1"/>
  <c r="A1328" i="13" s="1"/>
  <c r="A1329" i="13" s="1"/>
  <c r="A1330" i="13" s="1"/>
  <c r="A1331" i="13" s="1"/>
  <c r="A1332" i="13" s="1"/>
  <c r="A1333" i="13" s="1"/>
  <c r="A1334" i="13" s="1"/>
  <c r="A1335" i="13" s="1"/>
  <c r="A1336" i="13" s="1"/>
  <c r="A1337" i="13" s="1"/>
  <c r="A1338" i="13" s="1"/>
  <c r="A1339" i="13" s="1"/>
  <c r="A1340" i="13" s="1"/>
  <c r="A1341" i="13" s="1"/>
  <c r="A1342" i="13" s="1"/>
  <c r="A1343" i="13" s="1"/>
  <c r="A1344" i="13" s="1"/>
  <c r="A1345" i="13" s="1"/>
  <c r="A1346" i="13" s="1"/>
  <c r="A1347" i="13" s="1"/>
  <c r="A1348" i="13" s="1"/>
  <c r="A1349" i="13" s="1"/>
  <c r="A1350" i="13" s="1"/>
  <c r="A1351" i="13" s="1"/>
  <c r="A1352" i="13" s="1"/>
  <c r="A1353" i="13" s="1"/>
  <c r="A1354" i="13" s="1"/>
  <c r="A1355" i="13" s="1"/>
  <c r="A1356" i="13" s="1"/>
  <c r="A1357" i="13" s="1"/>
  <c r="A1358" i="13" s="1"/>
  <c r="A1359" i="13" s="1"/>
  <c r="A1360" i="13" s="1"/>
  <c r="A1361" i="13" s="1"/>
  <c r="A1362" i="13" s="1"/>
  <c r="A1363" i="13" s="1"/>
  <c r="A1364" i="13" s="1"/>
  <c r="A1365" i="13" s="1"/>
  <c r="A1366" i="13" s="1"/>
  <c r="A1367" i="13" s="1"/>
  <c r="A1368" i="13" s="1"/>
  <c r="A1369" i="13" s="1"/>
  <c r="A1370" i="13" s="1"/>
  <c r="A1371" i="13" s="1"/>
  <c r="A1372" i="13" s="1"/>
  <c r="A1373" i="13" s="1"/>
  <c r="A1374" i="13" s="1"/>
  <c r="A1375" i="13" s="1"/>
  <c r="A1376" i="13" s="1"/>
  <c r="A1377" i="13" s="1"/>
  <c r="A1378" i="13" s="1"/>
  <c r="A1379" i="13" s="1"/>
  <c r="A1380" i="13" s="1"/>
  <c r="A1381" i="13" s="1"/>
  <c r="A1382" i="13" s="1"/>
  <c r="A1383" i="13" s="1"/>
  <c r="A1384" i="13" s="1"/>
  <c r="A1385" i="13" s="1"/>
  <c r="A1386" i="13" s="1"/>
  <c r="A1387" i="13" s="1"/>
  <c r="A1388" i="13" s="1"/>
  <c r="A1389" i="13" s="1"/>
  <c r="A1390" i="13" s="1"/>
  <c r="A1391" i="13" s="1"/>
  <c r="A1392" i="13" s="1"/>
  <c r="A1393" i="13" s="1"/>
  <c r="A1394" i="13" s="1"/>
  <c r="A1395" i="13" s="1"/>
  <c r="A1396" i="13" s="1"/>
  <c r="A1397" i="13" s="1"/>
  <c r="A1398" i="13" s="1"/>
  <c r="A1399" i="13" s="1"/>
  <c r="A1400" i="13" s="1"/>
  <c r="A1401" i="13" s="1"/>
  <c r="A1402" i="13" s="1"/>
  <c r="A1403" i="13" s="1"/>
  <c r="A1404" i="13" s="1"/>
  <c r="A1405" i="13" s="1"/>
  <c r="A1406" i="13" s="1"/>
  <c r="A1407" i="13" s="1"/>
  <c r="A1408" i="13" s="1"/>
  <c r="A1409" i="13" s="1"/>
  <c r="A1410" i="13" s="1"/>
  <c r="A1411" i="13" s="1"/>
  <c r="A1412" i="13" s="1"/>
  <c r="A1413" i="13" s="1"/>
  <c r="A1414" i="13" s="1"/>
  <c r="A1415" i="13" s="1"/>
  <c r="A1416" i="13" s="1"/>
  <c r="A1417" i="13" s="1"/>
  <c r="A1418" i="13" s="1"/>
  <c r="A1419" i="13" s="1"/>
  <c r="A1420" i="13" s="1"/>
  <c r="A1421" i="13" s="1"/>
  <c r="A1422" i="13" s="1"/>
  <c r="A1423" i="13" s="1"/>
  <c r="A1424" i="13" s="1"/>
  <c r="A1425" i="13" s="1"/>
  <c r="A1426" i="13" s="1"/>
  <c r="A1427" i="13" s="1"/>
  <c r="A1428" i="13" s="1"/>
  <c r="A1429" i="13" s="1"/>
  <c r="A1430" i="13" s="1"/>
  <c r="A1431" i="13" s="1"/>
  <c r="A1432" i="13" s="1"/>
  <c r="A1433" i="13" s="1"/>
  <c r="A1434" i="13" s="1"/>
  <c r="A1435" i="13" s="1"/>
  <c r="A1436" i="13" s="1"/>
  <c r="A1437" i="13" s="1"/>
  <c r="A1438" i="13" s="1"/>
  <c r="A1439" i="13" s="1"/>
  <c r="A1440" i="13" s="1"/>
  <c r="A1441" i="13" s="1"/>
  <c r="A1442" i="13" s="1"/>
  <c r="A1443" i="13" s="1"/>
  <c r="A1444" i="13" s="1"/>
  <c r="A1445" i="13" s="1"/>
  <c r="A1446" i="13" s="1"/>
  <c r="A1447" i="13" s="1"/>
  <c r="A1448" i="13" s="1"/>
  <c r="A1449" i="13" s="1"/>
  <c r="A1450" i="13" s="1"/>
  <c r="A1451" i="13" s="1"/>
  <c r="A1452" i="13" s="1"/>
  <c r="A1453" i="13" s="1"/>
  <c r="A1454" i="13" s="1"/>
  <c r="A1455" i="13" s="1"/>
  <c r="A1456" i="13" s="1"/>
  <c r="A1457" i="13" s="1"/>
  <c r="A1458" i="13" s="1"/>
  <c r="A1459" i="13" s="1"/>
  <c r="A1460" i="13" s="1"/>
  <c r="A1461" i="13" s="1"/>
  <c r="A1462" i="13" s="1"/>
  <c r="A1463" i="13" s="1"/>
  <c r="A1464" i="13" s="1"/>
  <c r="A1465" i="13" s="1"/>
  <c r="A1466" i="13" s="1"/>
  <c r="A1467" i="13" s="1"/>
  <c r="A1468" i="13" s="1"/>
  <c r="A1469" i="13" s="1"/>
  <c r="A1470" i="13" s="1"/>
  <c r="A1471" i="13" s="1"/>
  <c r="A1472" i="13" s="1"/>
  <c r="A1473" i="13" s="1"/>
  <c r="A1474" i="13" s="1"/>
  <c r="A1475" i="13" s="1"/>
  <c r="A1476" i="13" s="1"/>
  <c r="A1477" i="13" s="1"/>
  <c r="A1478" i="13" s="1"/>
  <c r="A1479" i="13" s="1"/>
  <c r="A1480" i="13" s="1"/>
  <c r="A1481" i="13" s="1"/>
  <c r="A1482" i="13" s="1"/>
  <c r="A1483" i="13" s="1"/>
  <c r="A1484" i="13" s="1"/>
  <c r="A1485" i="13" s="1"/>
  <c r="A1486" i="13" s="1"/>
  <c r="A1487" i="13" s="1"/>
  <c r="A1488" i="13" s="1"/>
  <c r="A1489" i="13" s="1"/>
  <c r="A1490" i="13" s="1"/>
  <c r="A1491" i="13" s="1"/>
  <c r="A1492" i="13" s="1"/>
  <c r="A1493" i="13" s="1"/>
  <c r="A1494" i="13" s="1"/>
  <c r="A1495" i="13" s="1"/>
  <c r="A1496" i="13" s="1"/>
  <c r="A1497" i="13" s="1"/>
  <c r="A1498" i="13" s="1"/>
  <c r="A1499" i="13" s="1"/>
  <c r="A1500" i="13" s="1"/>
  <c r="A1501" i="13" s="1"/>
  <c r="A1502" i="13" s="1"/>
  <c r="A1503" i="13" s="1"/>
  <c r="A1504" i="13" s="1"/>
  <c r="A1505" i="13" s="1"/>
  <c r="A1506" i="13" s="1"/>
  <c r="A1507" i="13" s="1"/>
  <c r="A1508" i="13" s="1"/>
  <c r="A1509" i="13" s="1"/>
  <c r="A1510" i="13" s="1"/>
  <c r="A1511" i="13" s="1"/>
  <c r="A1512" i="13" s="1"/>
  <c r="A1513" i="13" s="1"/>
  <c r="A1514" i="13" s="1"/>
  <c r="A1515" i="13" s="1"/>
  <c r="A1516" i="13" s="1"/>
  <c r="A1517" i="13" s="1"/>
  <c r="A1518" i="13" s="1"/>
  <c r="A1519" i="13" s="1"/>
  <c r="A1520" i="13" s="1"/>
  <c r="A1521" i="13" s="1"/>
  <c r="A1522" i="13" s="1"/>
  <c r="A1523" i="13" s="1"/>
  <c r="A1524" i="13" s="1"/>
  <c r="A1525" i="13" s="1"/>
  <c r="A1526" i="13" s="1"/>
  <c r="A1527" i="13" s="1"/>
  <c r="A1528" i="13" s="1"/>
  <c r="A1529" i="13" s="1"/>
  <c r="A1530" i="13" s="1"/>
  <c r="A1531" i="13" s="1"/>
  <c r="A1532" i="13" s="1"/>
  <c r="A1533" i="13" s="1"/>
  <c r="A1534" i="13" s="1"/>
  <c r="A1535" i="13" s="1"/>
  <c r="A1536" i="13" s="1"/>
  <c r="A1537" i="13" s="1"/>
  <c r="A1538" i="13" s="1"/>
  <c r="A1539" i="13" s="1"/>
  <c r="A1540" i="13" s="1"/>
  <c r="A1541" i="13" s="1"/>
  <c r="A1542" i="13" s="1"/>
  <c r="A1543" i="13" s="1"/>
  <c r="A1544" i="13" s="1"/>
  <c r="A1545" i="13" s="1"/>
  <c r="A1546" i="13" s="1"/>
  <c r="A1547" i="13" s="1"/>
  <c r="A1548" i="13" s="1"/>
  <c r="A1549" i="13" s="1"/>
  <c r="A1550" i="13" s="1"/>
  <c r="A1551" i="13" s="1"/>
  <c r="A1552" i="13" s="1"/>
  <c r="A1553" i="13" s="1"/>
  <c r="A1554" i="13" s="1"/>
  <c r="A1555" i="13" s="1"/>
  <c r="A1556" i="13" s="1"/>
  <c r="A1557" i="13" s="1"/>
  <c r="A1558" i="13" s="1"/>
  <c r="A1559" i="13" s="1"/>
  <c r="A1560" i="13" s="1"/>
  <c r="A1561" i="13" s="1"/>
  <c r="A1562" i="13" s="1"/>
  <c r="A1563" i="13" s="1"/>
  <c r="A1564" i="13" s="1"/>
  <c r="A1565" i="13" s="1"/>
  <c r="A1566" i="13" s="1"/>
  <c r="A1567" i="13" s="1"/>
  <c r="A1568" i="13" s="1"/>
  <c r="A1569" i="13" s="1"/>
  <c r="A1570" i="13" s="1"/>
  <c r="A1571" i="13" s="1"/>
  <c r="A1572" i="13" s="1"/>
  <c r="A1573" i="13" s="1"/>
  <c r="A1574" i="13" s="1"/>
  <c r="A1575" i="13" s="1"/>
  <c r="A1576" i="13" s="1"/>
  <c r="A1577" i="13" s="1"/>
  <c r="A1578" i="13" s="1"/>
  <c r="A1579" i="13" s="1"/>
  <c r="A1580" i="13" s="1"/>
  <c r="A1581" i="13" s="1"/>
  <c r="A1582" i="13" s="1"/>
  <c r="A1583" i="13" s="1"/>
  <c r="A1584" i="13" s="1"/>
  <c r="A1585" i="13" s="1"/>
  <c r="A1586" i="13" s="1"/>
  <c r="A1587" i="13" s="1"/>
  <c r="A1588" i="13" s="1"/>
  <c r="A1589" i="13" s="1"/>
  <c r="A1590" i="13" s="1"/>
  <c r="A1591" i="13" s="1"/>
  <c r="A1592" i="13" s="1"/>
  <c r="A1593" i="13" s="1"/>
  <c r="A1594" i="13" s="1"/>
  <c r="A1595" i="13" s="1"/>
  <c r="A1596" i="13" s="1"/>
  <c r="A1597" i="13" s="1"/>
  <c r="A1598" i="13" s="1"/>
  <c r="A1599" i="13" s="1"/>
  <c r="A1600" i="13" s="1"/>
  <c r="A1601" i="13" s="1"/>
  <c r="A1602" i="13" s="1"/>
  <c r="A1603" i="13" s="1"/>
  <c r="A1604" i="13" s="1"/>
  <c r="A1605" i="13" s="1"/>
  <c r="A1606" i="13" s="1"/>
  <c r="A1607" i="13" s="1"/>
  <c r="A1608" i="13" s="1"/>
  <c r="A1609" i="13" s="1"/>
  <c r="A1610" i="13" s="1"/>
  <c r="A1611" i="13" s="1"/>
  <c r="A1612" i="13" s="1"/>
  <c r="A1613" i="13" s="1"/>
  <c r="A1614" i="13" s="1"/>
  <c r="A1615" i="13" s="1"/>
  <c r="A1616" i="13" s="1"/>
  <c r="A1617" i="13" s="1"/>
  <c r="A1618" i="13" s="1"/>
  <c r="A1619" i="13" s="1"/>
  <c r="A1620" i="13" s="1"/>
  <c r="A1621" i="13" s="1"/>
  <c r="A1622" i="13" s="1"/>
  <c r="A1623" i="13" s="1"/>
  <c r="A1624" i="13" s="1"/>
  <c r="A1625" i="13" s="1"/>
  <c r="A1626" i="13" s="1"/>
  <c r="A1627" i="13" s="1"/>
  <c r="A1628" i="13" s="1"/>
  <c r="A1629" i="13" s="1"/>
  <c r="A1630" i="13" s="1"/>
  <c r="A1631" i="13" s="1"/>
  <c r="A1632" i="13" s="1"/>
  <c r="A1633" i="13" s="1"/>
  <c r="A1634" i="13" s="1"/>
  <c r="A1635" i="13" s="1"/>
  <c r="A1636" i="13" s="1"/>
  <c r="A1637" i="13" s="1"/>
  <c r="A1638" i="13" s="1"/>
  <c r="A1639" i="13" s="1"/>
  <c r="A1640" i="13" s="1"/>
  <c r="A1641" i="13" s="1"/>
  <c r="A1642" i="13" s="1"/>
  <c r="A1643" i="13" s="1"/>
  <c r="A1644" i="13" s="1"/>
  <c r="A1645" i="13" s="1"/>
  <c r="A1646" i="13" s="1"/>
  <c r="A1647" i="13" s="1"/>
  <c r="A1648" i="13" s="1"/>
  <c r="A1649" i="13" s="1"/>
  <c r="A1650" i="13" s="1"/>
  <c r="A1651" i="13" s="1"/>
  <c r="A1652" i="13" s="1"/>
  <c r="A1653" i="13" s="1"/>
  <c r="A1654" i="13" s="1"/>
  <c r="A1655" i="13" s="1"/>
  <c r="A1656" i="13" s="1"/>
  <c r="A1657" i="13" s="1"/>
  <c r="A1658" i="13" s="1"/>
  <c r="A1659" i="13" s="1"/>
  <c r="A1660" i="13" s="1"/>
  <c r="A1661" i="13" s="1"/>
  <c r="A1662" i="13" s="1"/>
  <c r="A1663" i="13" s="1"/>
  <c r="A1664" i="13" s="1"/>
  <c r="A1665" i="13" s="1"/>
  <c r="A1666" i="13" s="1"/>
  <c r="A1667" i="13" s="1"/>
  <c r="A1668" i="13" s="1"/>
  <c r="A1669" i="13" s="1"/>
  <c r="A1670" i="13" s="1"/>
  <c r="A1671" i="13" s="1"/>
  <c r="A1672" i="13" s="1"/>
  <c r="A1673" i="13" s="1"/>
  <c r="A1674" i="13" s="1"/>
  <c r="A1675" i="13" s="1"/>
  <c r="A1676" i="13" s="1"/>
  <c r="A1677" i="13" s="1"/>
  <c r="A1678" i="13" s="1"/>
  <c r="A1679" i="13" s="1"/>
  <c r="A1680" i="13" s="1"/>
  <c r="A1681" i="13" s="1"/>
  <c r="A1682" i="13" s="1"/>
  <c r="A1683" i="13" s="1"/>
  <c r="A1684" i="13" s="1"/>
  <c r="A1685" i="13" s="1"/>
  <c r="A1686" i="13" s="1"/>
  <c r="A1687" i="13" s="1"/>
  <c r="A1688" i="13" s="1"/>
  <c r="A1689" i="13" s="1"/>
  <c r="A1690" i="13" s="1"/>
  <c r="A1691" i="13" s="1"/>
  <c r="A1692" i="13" s="1"/>
  <c r="A1693" i="13" s="1"/>
  <c r="A1694" i="13" s="1"/>
  <c r="A1695" i="13" s="1"/>
  <c r="A1696" i="13" s="1"/>
  <c r="A1697" i="13" s="1"/>
  <c r="A1698" i="13" s="1"/>
  <c r="A1699" i="13" s="1"/>
  <c r="A1700" i="13" s="1"/>
  <c r="A1701" i="13" s="1"/>
  <c r="A1702" i="13" s="1"/>
  <c r="A1703" i="13" s="1"/>
  <c r="A1704" i="13" s="1"/>
  <c r="A1705" i="13" s="1"/>
  <c r="A1706" i="13" s="1"/>
  <c r="A1707" i="13" s="1"/>
  <c r="A1708" i="13" s="1"/>
  <c r="A1709" i="13" s="1"/>
  <c r="A1710" i="13" s="1"/>
  <c r="A1711" i="13" s="1"/>
  <c r="A1712" i="13" s="1"/>
  <c r="A1713" i="13" s="1"/>
  <c r="A1714" i="13" s="1"/>
  <c r="A1715" i="13" s="1"/>
  <c r="A1716" i="13" s="1"/>
  <c r="A1717" i="13" s="1"/>
  <c r="A1718" i="13" s="1"/>
  <c r="A1719" i="13" s="1"/>
  <c r="A1720" i="13" s="1"/>
  <c r="A1721" i="13" s="1"/>
  <c r="A1722" i="13" s="1"/>
  <c r="A1723" i="13" s="1"/>
  <c r="A1724" i="13" s="1"/>
  <c r="A1725" i="13" s="1"/>
  <c r="A1726" i="13" s="1"/>
  <c r="A1727" i="13" s="1"/>
  <c r="A1728" i="13" s="1"/>
  <c r="A1729" i="13" s="1"/>
  <c r="A1730" i="13" s="1"/>
  <c r="A1731" i="13" s="1"/>
  <c r="A1732" i="13" s="1"/>
  <c r="A1733" i="13" s="1"/>
  <c r="A1734" i="13" s="1"/>
  <c r="A1735" i="13" s="1"/>
  <c r="A1736" i="13" s="1"/>
  <c r="A1737" i="13" s="1"/>
  <c r="A1738" i="13" s="1"/>
  <c r="A1739" i="13" s="1"/>
  <c r="A1740" i="13" s="1"/>
  <c r="A1741" i="13" s="1"/>
  <c r="A1742" i="13" s="1"/>
  <c r="A1743" i="13" s="1"/>
  <c r="A1744" i="13" s="1"/>
  <c r="A1745" i="13" s="1"/>
  <c r="A1746" i="13" s="1"/>
  <c r="A1747" i="13" s="1"/>
  <c r="A1748" i="13" s="1"/>
  <c r="A1749" i="13" s="1"/>
  <c r="A1750" i="13" s="1"/>
  <c r="A1751" i="13" s="1"/>
  <c r="A1752" i="13" s="1"/>
  <c r="A1753" i="13" s="1"/>
  <c r="A1754" i="13" s="1"/>
  <c r="A1755" i="13" s="1"/>
  <c r="A1756" i="13" s="1"/>
  <c r="A1757" i="13" s="1"/>
  <c r="A1758" i="13" s="1"/>
  <c r="A1759" i="13" s="1"/>
  <c r="A1760" i="13" s="1"/>
  <c r="A1761" i="13" s="1"/>
  <c r="A1762" i="13" s="1"/>
  <c r="A1763" i="13" s="1"/>
  <c r="A1764" i="13" s="1"/>
  <c r="A1765" i="13" s="1"/>
  <c r="A1766" i="13" s="1"/>
  <c r="A1767" i="13" s="1"/>
  <c r="A1768" i="13" s="1"/>
  <c r="A1769" i="13" s="1"/>
  <c r="A1770" i="13" s="1"/>
  <c r="A1771" i="13" s="1"/>
  <c r="A1772" i="13" s="1"/>
  <c r="A1773" i="13" s="1"/>
  <c r="A1774" i="13" s="1"/>
  <c r="A1775" i="13" s="1"/>
  <c r="A1776" i="13" s="1"/>
  <c r="A1777" i="13" s="1"/>
  <c r="A1778" i="13" s="1"/>
  <c r="A1779" i="13" s="1"/>
  <c r="A1780" i="13" s="1"/>
  <c r="A1781" i="13" s="1"/>
  <c r="A1782" i="13" s="1"/>
  <c r="A1783" i="13" s="1"/>
  <c r="A1784" i="13" s="1"/>
  <c r="A1785" i="13" s="1"/>
  <c r="A1786" i="13" s="1"/>
  <c r="A1787" i="13" s="1"/>
  <c r="A1788" i="13" s="1"/>
  <c r="A1789" i="13" s="1"/>
  <c r="A1790" i="13" s="1"/>
  <c r="A1791" i="13" s="1"/>
  <c r="A1792" i="13" s="1"/>
  <c r="A1793" i="13" s="1"/>
  <c r="A1794" i="13" s="1"/>
  <c r="A1795" i="13" s="1"/>
  <c r="A1796" i="13" s="1"/>
  <c r="A1797" i="13" s="1"/>
  <c r="A1798" i="13" s="1"/>
  <c r="A1799" i="13" s="1"/>
  <c r="A1800" i="13" s="1"/>
  <c r="A1801" i="13" s="1"/>
  <c r="A1802" i="13" s="1"/>
  <c r="A1803" i="13" s="1"/>
  <c r="A1804" i="13" s="1"/>
  <c r="A1805" i="13" s="1"/>
  <c r="A1806" i="13" s="1"/>
  <c r="A1807" i="13" s="1"/>
  <c r="A1808" i="13" s="1"/>
  <c r="A1809" i="13" s="1"/>
  <c r="A1810" i="13" s="1"/>
  <c r="A1811" i="13" s="1"/>
  <c r="A1812" i="13" s="1"/>
  <c r="A1813" i="13" s="1"/>
  <c r="A1814" i="13" s="1"/>
  <c r="A1815" i="13" s="1"/>
  <c r="A1816" i="13" s="1"/>
  <c r="A1817" i="13" s="1"/>
  <c r="A1818" i="13" s="1"/>
  <c r="A1819" i="13" s="1"/>
  <c r="A1820" i="13" s="1"/>
  <c r="A1821" i="13" s="1"/>
  <c r="A1822" i="13" s="1"/>
  <c r="A1823" i="13" s="1"/>
  <c r="A1824" i="13" s="1"/>
  <c r="A1825" i="13" s="1"/>
  <c r="A1826" i="13" s="1"/>
  <c r="A1827" i="13" s="1"/>
  <c r="A1828" i="13" s="1"/>
  <c r="A1829" i="13" s="1"/>
  <c r="A1830" i="13" s="1"/>
  <c r="A1831" i="13" s="1"/>
  <c r="A1832" i="13" s="1"/>
  <c r="A1833" i="13" s="1"/>
  <c r="A1834" i="13" s="1"/>
  <c r="A1835" i="13" s="1"/>
  <c r="A1836" i="13" s="1"/>
  <c r="A1837" i="13" s="1"/>
  <c r="A1838" i="13" s="1"/>
  <c r="A1839" i="13" s="1"/>
  <c r="A1840" i="13" s="1"/>
  <c r="A1841" i="13" s="1"/>
  <c r="A1842" i="13" s="1"/>
  <c r="A1843" i="13" s="1"/>
  <c r="A1844" i="13" s="1"/>
  <c r="A1845" i="13" s="1"/>
  <c r="A1846" i="13" s="1"/>
  <c r="A1847" i="13" s="1"/>
  <c r="A1848" i="13" s="1"/>
  <c r="A1849" i="13" s="1"/>
  <c r="A1850" i="13" s="1"/>
  <c r="A1851" i="13" s="1"/>
  <c r="A1852" i="13" s="1"/>
  <c r="A1853" i="13" s="1"/>
  <c r="A1854" i="13" s="1"/>
  <c r="A1855" i="13" s="1"/>
  <c r="A1856" i="13" s="1"/>
  <c r="A1857" i="13" s="1"/>
  <c r="A1858" i="13" s="1"/>
  <c r="A1859" i="13" s="1"/>
  <c r="A1860" i="13" s="1"/>
  <c r="A1861" i="13" s="1"/>
  <c r="A1862" i="13" s="1"/>
  <c r="A1863" i="13" s="1"/>
  <c r="A1864" i="13" s="1"/>
  <c r="A1865" i="13" s="1"/>
  <c r="A1866" i="13" s="1"/>
  <c r="A1867" i="13" s="1"/>
  <c r="A1868" i="13" s="1"/>
  <c r="A1869" i="13" s="1"/>
  <c r="A1870" i="13" s="1"/>
  <c r="A1871" i="13" s="1"/>
  <c r="A1872" i="13" s="1"/>
  <c r="A1873" i="13" s="1"/>
  <c r="A1874" i="13" s="1"/>
  <c r="A1875" i="13" s="1"/>
  <c r="A1876" i="13" s="1"/>
  <c r="A1877" i="13" s="1"/>
  <c r="A1878" i="13" s="1"/>
  <c r="A1879" i="13" s="1"/>
  <c r="A1880" i="13" s="1"/>
  <c r="A1881" i="13" s="1"/>
  <c r="A1882" i="13" s="1"/>
  <c r="A1883" i="13" s="1"/>
  <c r="A1884" i="13" s="1"/>
  <c r="A1885" i="13" s="1"/>
  <c r="A1886" i="13" s="1"/>
  <c r="A1887" i="13" s="1"/>
  <c r="A1888" i="13" s="1"/>
  <c r="A1889" i="13" s="1"/>
  <c r="A1890" i="13" s="1"/>
  <c r="A1891" i="13" s="1"/>
  <c r="A1892" i="13" s="1"/>
  <c r="A1893" i="13" s="1"/>
  <c r="A1894" i="13" s="1"/>
  <c r="A1895" i="13" s="1"/>
  <c r="A1896" i="13" s="1"/>
  <c r="A1897" i="13" s="1"/>
  <c r="A1898" i="13" s="1"/>
  <c r="A1899" i="13" s="1"/>
  <c r="A1900" i="13" s="1"/>
  <c r="A1901" i="13" s="1"/>
  <c r="A1902" i="13" s="1"/>
  <c r="A1903" i="13" s="1"/>
  <c r="A1904" i="13" s="1"/>
  <c r="A1905" i="13" s="1"/>
  <c r="A1906" i="13" s="1"/>
  <c r="A1907" i="13" s="1"/>
  <c r="A1908" i="13" s="1"/>
  <c r="A1909" i="13" s="1"/>
  <c r="A1910" i="13" s="1"/>
  <c r="A1911" i="13" s="1"/>
  <c r="A1912" i="13" s="1"/>
  <c r="A1913" i="13" s="1"/>
  <c r="A1914" i="13" s="1"/>
  <c r="A1915" i="13" s="1"/>
  <c r="A1916" i="13" s="1"/>
  <c r="A1917" i="13" s="1"/>
  <c r="A1918" i="13" s="1"/>
  <c r="A1919" i="13" s="1"/>
  <c r="A1920" i="13" s="1"/>
  <c r="A1921" i="13" s="1"/>
  <c r="A1922" i="13" s="1"/>
  <c r="A1923" i="13" s="1"/>
  <c r="A1924" i="13" s="1"/>
  <c r="A1925" i="13" s="1"/>
  <c r="A1926" i="13" s="1"/>
  <c r="A1927" i="13" s="1"/>
  <c r="A1928" i="13" s="1"/>
  <c r="A1929" i="13" s="1"/>
  <c r="A1930" i="13" s="1"/>
  <c r="A1931" i="13" s="1"/>
  <c r="A1932" i="13" s="1"/>
  <c r="A1933" i="13" s="1"/>
  <c r="A1934" i="13" s="1"/>
  <c r="A1935" i="13" s="1"/>
  <c r="A1936" i="13" s="1"/>
  <c r="A1937" i="13" s="1"/>
  <c r="A1938" i="13" s="1"/>
  <c r="A1939" i="13" s="1"/>
  <c r="A1940" i="13" s="1"/>
  <c r="A1941" i="13" s="1"/>
  <c r="A1942" i="13" s="1"/>
  <c r="A1943" i="13" s="1"/>
  <c r="A1944" i="13" s="1"/>
  <c r="A1945" i="13" s="1"/>
  <c r="A1946" i="13" s="1"/>
  <c r="A1947" i="13" s="1"/>
  <c r="A1948" i="13" s="1"/>
  <c r="A1949" i="13" s="1"/>
  <c r="A1950" i="13" s="1"/>
  <c r="A1951" i="13" s="1"/>
  <c r="A1952" i="13" s="1"/>
  <c r="A1953" i="13" s="1"/>
  <c r="A1954" i="13" s="1"/>
  <c r="A1955" i="13" s="1"/>
  <c r="A1956" i="13" s="1"/>
  <c r="A1957" i="13" s="1"/>
  <c r="A1958" i="13" s="1"/>
  <c r="A1959" i="13" s="1"/>
  <c r="A1960" i="13" s="1"/>
  <c r="A1961" i="13" s="1"/>
  <c r="A1962" i="13" s="1"/>
  <c r="A1963" i="13" s="1"/>
  <c r="A1964" i="13" s="1"/>
  <c r="A1965" i="13" s="1"/>
  <c r="A1966" i="13" s="1"/>
  <c r="A1967" i="13" s="1"/>
  <c r="A1968" i="13" s="1"/>
  <c r="A1969" i="13" s="1"/>
  <c r="A1970" i="13" s="1"/>
  <c r="A1971" i="13" s="1"/>
  <c r="A1972" i="13" s="1"/>
  <c r="A1973" i="13" s="1"/>
  <c r="A1974" i="13" s="1"/>
  <c r="A1975" i="13" s="1"/>
  <c r="A1976" i="13" s="1"/>
  <c r="A1977" i="13" s="1"/>
  <c r="A1978" i="13" s="1"/>
  <c r="A1979" i="13" s="1"/>
  <c r="A1980" i="13" s="1"/>
  <c r="A1981" i="13" s="1"/>
  <c r="A1982" i="13" s="1"/>
  <c r="A1983" i="13" s="1"/>
  <c r="A1984" i="13" s="1"/>
  <c r="A1985" i="13" s="1"/>
  <c r="A1986" i="13" s="1"/>
  <c r="A1987" i="13" s="1"/>
  <c r="A1988" i="13" s="1"/>
  <c r="A1989" i="13" s="1"/>
  <c r="A1990" i="13" s="1"/>
  <c r="A1991" i="13" s="1"/>
  <c r="A1992" i="13" s="1"/>
  <c r="A1993" i="13" s="1"/>
  <c r="A1994" i="13" s="1"/>
  <c r="A1995" i="13" s="1"/>
  <c r="A1996" i="13" s="1"/>
  <c r="A1997" i="13" s="1"/>
  <c r="A1998" i="13" s="1"/>
  <c r="A1999" i="13" s="1"/>
  <c r="A2000" i="13" s="1"/>
  <c r="A2001" i="13" s="1"/>
  <c r="A2002" i="13" s="1"/>
  <c r="A2003" i="13" s="1"/>
  <c r="A2004" i="13" s="1"/>
  <c r="A2005" i="13" s="1"/>
  <c r="A2006" i="13" s="1"/>
  <c r="A2007" i="13" s="1"/>
  <c r="A2008" i="13" s="1"/>
  <c r="A2009" i="13" s="1"/>
  <c r="A2010" i="13" s="1"/>
  <c r="A2011" i="13" s="1"/>
  <c r="A2012" i="13" s="1"/>
  <c r="A2013" i="13" s="1"/>
  <c r="A2014" i="13" s="1"/>
  <c r="A2015" i="13" s="1"/>
  <c r="A2016" i="13" s="1"/>
  <c r="A2017" i="13" s="1"/>
  <c r="A2018" i="13" s="1"/>
  <c r="A2019" i="13" s="1"/>
  <c r="A2020" i="13" s="1"/>
  <c r="A2021" i="13" s="1"/>
  <c r="A2022" i="13" s="1"/>
  <c r="A2023" i="13" s="1"/>
  <c r="A2024" i="13" s="1"/>
  <c r="A2025" i="13" s="1"/>
  <c r="A2026" i="13" s="1"/>
  <c r="A2027" i="13" s="1"/>
  <c r="A2028" i="13" s="1"/>
  <c r="A2029" i="13" s="1"/>
  <c r="A2030" i="13" s="1"/>
  <c r="A2031" i="13" s="1"/>
  <c r="A2032" i="13" s="1"/>
  <c r="A2033" i="13" s="1"/>
  <c r="A2034" i="13" s="1"/>
  <c r="A2035" i="13" s="1"/>
  <c r="A2036" i="13" s="1"/>
  <c r="A2037" i="13" s="1"/>
  <c r="A2038" i="13" s="1"/>
  <c r="A2039" i="13" s="1"/>
  <c r="A2040" i="13" s="1"/>
  <c r="A2041" i="13" s="1"/>
  <c r="A2042" i="13" s="1"/>
  <c r="A2043" i="13" s="1"/>
  <c r="A2044" i="13" s="1"/>
  <c r="A2045" i="13" s="1"/>
  <c r="A2046" i="13" s="1"/>
  <c r="A2047" i="13" s="1"/>
  <c r="A2048" i="13" s="1"/>
  <c r="A2049" i="13" s="1"/>
  <c r="A2050" i="13" s="1"/>
  <c r="A2051" i="13" s="1"/>
  <c r="A2052" i="13" s="1"/>
  <c r="A2053" i="13" s="1"/>
  <c r="A2054" i="13" s="1"/>
  <c r="A2055" i="13" s="1"/>
  <c r="A2056" i="13" s="1"/>
  <c r="A2057" i="13" s="1"/>
  <c r="A2058" i="13" s="1"/>
  <c r="A2059" i="13" s="1"/>
  <c r="A2060" i="13" s="1"/>
  <c r="A2061" i="13" s="1"/>
  <c r="A2062" i="13" s="1"/>
  <c r="A2063" i="13" s="1"/>
  <c r="A2064" i="13" s="1"/>
  <c r="A2065" i="13" s="1"/>
  <c r="A2066" i="13" s="1"/>
  <c r="A2067" i="13" s="1"/>
  <c r="A2068" i="13" s="1"/>
  <c r="A2069" i="13" s="1"/>
  <c r="A2070" i="13" s="1"/>
  <c r="A2071" i="13" s="1"/>
  <c r="A2072" i="13" s="1"/>
  <c r="A2073" i="13" s="1"/>
  <c r="A2074" i="13" s="1"/>
  <c r="A2075" i="13" s="1"/>
  <c r="A2076" i="13" s="1"/>
  <c r="A2077" i="13" s="1"/>
  <c r="A2078" i="13" s="1"/>
  <c r="C2078" i="13"/>
  <c r="C2077" i="13"/>
  <c r="C2076" i="13"/>
  <c r="C2075" i="13"/>
  <c r="C2074" i="13"/>
  <c r="C2073" i="13"/>
  <c r="C2072" i="13"/>
  <c r="C2071" i="13"/>
  <c r="C2070" i="13"/>
  <c r="C2069" i="13"/>
  <c r="C2068" i="13"/>
  <c r="C2067" i="13"/>
  <c r="C2066" i="13"/>
  <c r="C2065" i="13"/>
  <c r="C2064" i="13"/>
  <c r="C2063" i="13"/>
  <c r="C2062" i="13"/>
  <c r="C2061" i="13"/>
  <c r="C2060" i="13"/>
  <c r="C2059" i="13"/>
  <c r="C2058" i="13"/>
  <c r="C2057" i="13"/>
  <c r="C2056" i="13"/>
  <c r="C2055" i="13"/>
  <c r="C2054" i="13"/>
  <c r="C2053" i="13"/>
  <c r="C2052" i="13"/>
  <c r="C2051" i="13"/>
  <c r="C2050" i="13"/>
  <c r="C2049" i="13"/>
  <c r="C2048" i="13"/>
  <c r="C2047" i="13"/>
  <c r="C2046" i="13"/>
  <c r="C2045" i="13"/>
  <c r="C2044" i="13"/>
  <c r="C2043" i="13"/>
  <c r="C2042" i="13"/>
  <c r="C2041" i="13"/>
  <c r="C2040" i="13"/>
  <c r="C2039" i="13"/>
  <c r="C2038" i="13"/>
  <c r="C2037" i="13"/>
  <c r="C2036" i="13"/>
  <c r="C2035" i="13"/>
  <c r="C2034" i="13"/>
  <c r="C2033" i="13"/>
  <c r="C2032" i="13"/>
  <c r="C2031" i="13"/>
  <c r="C2030" i="13"/>
  <c r="C2029" i="13"/>
  <c r="C2028" i="13"/>
  <c r="C2027" i="13"/>
  <c r="C2026" i="13"/>
  <c r="C2025" i="13"/>
  <c r="C2024" i="13"/>
  <c r="C2023" i="13"/>
  <c r="C2022" i="13"/>
  <c r="C2021" i="13"/>
  <c r="C2020" i="13"/>
  <c r="C2019" i="13"/>
  <c r="C2018" i="13"/>
  <c r="C2017" i="13"/>
  <c r="C2016" i="13"/>
  <c r="C2015" i="13"/>
  <c r="C2014" i="13"/>
  <c r="C2013" i="13"/>
  <c r="C2012" i="13"/>
  <c r="C2011" i="13"/>
  <c r="C2010" i="13"/>
  <c r="C2009" i="13"/>
  <c r="C2008" i="13"/>
  <c r="C2007" i="13"/>
  <c r="C2006" i="13"/>
  <c r="C2005" i="13"/>
  <c r="C2004" i="13"/>
  <c r="C2003" i="13"/>
  <c r="C2002" i="13"/>
  <c r="C2001" i="13"/>
  <c r="C2000" i="13"/>
  <c r="C1999" i="13"/>
  <c r="C1998" i="13"/>
  <c r="C1997" i="13"/>
  <c r="C1996" i="13"/>
  <c r="C1995" i="13"/>
  <c r="C1994" i="13"/>
  <c r="C1993" i="13"/>
  <c r="C1992" i="13"/>
  <c r="C1991" i="13"/>
  <c r="C1990" i="13"/>
  <c r="C1989" i="13"/>
  <c r="C1988" i="13"/>
  <c r="C1987" i="13"/>
  <c r="C1986" i="13"/>
  <c r="C1985" i="13"/>
  <c r="C1984" i="13"/>
  <c r="C1983" i="13"/>
  <c r="C1982" i="13"/>
  <c r="C1981" i="13"/>
  <c r="C1980" i="13"/>
  <c r="C1979" i="13"/>
  <c r="C1978" i="13"/>
  <c r="C1977" i="13"/>
  <c r="C1976" i="13"/>
  <c r="C1975" i="13"/>
  <c r="C1974" i="13"/>
  <c r="C1973" i="13"/>
  <c r="C1972" i="13"/>
  <c r="C1971" i="13"/>
  <c r="C1970" i="13"/>
  <c r="C1969" i="13"/>
  <c r="C1968" i="13"/>
  <c r="C1967" i="13"/>
  <c r="C1966" i="13"/>
  <c r="C1965" i="13"/>
  <c r="C1964" i="13"/>
  <c r="C1963" i="13"/>
  <c r="C1962" i="13"/>
  <c r="C1961" i="13"/>
  <c r="C1960" i="13"/>
  <c r="C1959" i="13"/>
  <c r="C1958" i="13"/>
  <c r="C1957" i="13"/>
  <c r="C1956" i="13"/>
  <c r="C1955" i="13"/>
  <c r="C1954" i="13"/>
  <c r="C1953" i="13"/>
  <c r="C1952" i="13"/>
  <c r="C1951" i="13"/>
  <c r="C1950" i="13"/>
  <c r="C1949" i="13"/>
  <c r="C1948" i="13"/>
  <c r="C1947" i="13"/>
  <c r="C1946" i="13"/>
  <c r="C1945" i="13"/>
  <c r="C1944" i="13"/>
  <c r="C1943" i="13"/>
  <c r="C1942" i="13"/>
  <c r="C1941" i="13"/>
  <c r="C1940" i="13"/>
  <c r="C1939" i="13"/>
  <c r="C1938" i="13"/>
  <c r="C1937" i="13"/>
  <c r="C1936" i="13"/>
  <c r="C1935" i="13"/>
  <c r="C1934" i="13"/>
  <c r="C1933" i="13"/>
  <c r="C1932" i="13"/>
  <c r="C1931" i="13"/>
  <c r="C1930" i="13"/>
  <c r="C1929" i="13"/>
  <c r="C1928" i="13"/>
  <c r="C1927" i="13"/>
  <c r="C1926" i="13"/>
  <c r="C1925" i="13"/>
  <c r="C1924" i="13"/>
  <c r="C1923" i="13"/>
  <c r="C1922" i="13"/>
  <c r="C1921" i="13"/>
  <c r="C1920" i="13"/>
  <c r="C1919" i="13"/>
  <c r="C1918" i="13"/>
  <c r="C1917" i="13"/>
  <c r="C1916" i="13"/>
  <c r="C1915" i="13"/>
  <c r="C1914" i="13"/>
  <c r="C1913" i="13"/>
  <c r="C1912" i="13"/>
  <c r="C1911" i="13"/>
  <c r="C1910" i="13"/>
  <c r="C1909" i="13"/>
  <c r="C1908" i="13"/>
  <c r="C1907" i="13"/>
  <c r="C1906" i="13"/>
  <c r="C1905" i="13"/>
  <c r="C1904" i="13"/>
  <c r="C1903" i="13"/>
  <c r="C1902" i="13"/>
  <c r="C1901" i="13"/>
  <c r="C1900" i="13"/>
  <c r="C1899" i="13"/>
  <c r="C1898" i="13"/>
  <c r="C1897" i="13"/>
  <c r="C1896" i="13"/>
  <c r="C1895" i="13"/>
  <c r="C1894" i="13"/>
  <c r="C1893" i="13"/>
  <c r="C1892" i="13"/>
  <c r="C1891" i="13"/>
  <c r="C1890" i="13"/>
  <c r="C1889" i="13"/>
  <c r="C1888" i="13"/>
  <c r="C1887" i="13"/>
  <c r="C1886" i="13"/>
  <c r="C1885" i="13"/>
  <c r="C1884" i="13"/>
  <c r="C1883" i="13"/>
  <c r="C1882" i="13"/>
  <c r="C1881" i="13"/>
  <c r="C1880" i="13"/>
  <c r="C1879" i="13"/>
  <c r="C1878" i="13"/>
  <c r="C1877" i="13"/>
  <c r="C1876" i="13"/>
  <c r="C1875" i="13"/>
  <c r="C1874" i="13"/>
  <c r="C1873" i="13"/>
  <c r="C1872" i="13"/>
  <c r="C1871" i="13"/>
  <c r="C1870" i="13"/>
  <c r="C1869" i="13"/>
  <c r="C1868" i="13"/>
  <c r="C1867" i="13"/>
  <c r="C1866" i="13"/>
  <c r="C1865" i="13"/>
  <c r="C1864" i="13"/>
  <c r="C1863" i="13"/>
  <c r="C1862" i="13"/>
  <c r="C1861" i="13"/>
  <c r="C1860" i="13"/>
  <c r="C1859" i="13"/>
  <c r="C1858" i="13"/>
  <c r="C1857" i="13"/>
  <c r="C1856" i="13"/>
  <c r="C1855" i="13"/>
  <c r="C1854" i="13"/>
  <c r="C1853" i="13"/>
  <c r="C1852" i="13"/>
  <c r="C1851" i="13"/>
  <c r="C1850" i="13"/>
  <c r="C1849" i="13"/>
  <c r="C1848" i="13"/>
  <c r="C1847" i="13"/>
  <c r="C1846" i="13"/>
  <c r="C1845" i="13"/>
  <c r="C1844" i="13"/>
  <c r="C1843" i="13"/>
  <c r="C1842" i="13"/>
  <c r="C1841" i="13"/>
  <c r="C1840" i="13"/>
  <c r="C1839" i="13"/>
  <c r="C1838" i="13"/>
  <c r="C1837" i="13"/>
  <c r="C1836" i="13"/>
  <c r="C1835" i="13"/>
  <c r="C1834" i="13"/>
  <c r="C1833" i="13"/>
  <c r="C1832" i="13"/>
  <c r="C1831" i="13"/>
  <c r="C1830" i="13"/>
  <c r="C1829" i="13"/>
  <c r="C1828" i="13"/>
  <c r="C1827" i="13"/>
  <c r="C1826" i="13"/>
  <c r="C1825" i="13"/>
  <c r="C1824" i="13"/>
  <c r="C1823" i="13"/>
  <c r="C1822" i="13"/>
  <c r="C1821" i="13"/>
  <c r="C1820" i="13"/>
  <c r="C1819" i="13"/>
  <c r="C1818" i="13"/>
  <c r="C1817" i="13"/>
  <c r="C1816" i="13"/>
  <c r="C1815" i="13"/>
  <c r="C1814" i="13"/>
  <c r="C1813" i="13"/>
  <c r="C1812" i="13"/>
  <c r="C1811" i="13"/>
  <c r="C1810" i="13"/>
  <c r="C1809" i="13"/>
  <c r="C1808" i="13"/>
  <c r="C1807" i="13"/>
  <c r="C1806" i="13"/>
  <c r="C1805" i="13"/>
  <c r="C1804" i="13"/>
  <c r="C1803" i="13"/>
  <c r="C1802" i="13"/>
  <c r="C1801" i="13"/>
  <c r="C1800" i="13"/>
  <c r="C1799" i="13"/>
  <c r="C1798" i="13"/>
  <c r="C1797" i="13"/>
  <c r="C1796" i="13"/>
  <c r="C1795" i="13"/>
  <c r="C1794" i="13"/>
  <c r="C1793" i="13"/>
  <c r="C1792" i="13"/>
  <c r="C1791" i="13"/>
  <c r="C1790" i="13"/>
  <c r="C1789" i="13"/>
  <c r="C1788" i="13"/>
  <c r="C1787" i="13"/>
  <c r="C1786" i="13"/>
  <c r="C1785" i="13"/>
  <c r="C1784" i="13"/>
  <c r="C1783" i="13"/>
  <c r="C1782" i="13"/>
  <c r="C1781" i="13"/>
  <c r="C1780" i="13"/>
  <c r="C1779" i="13"/>
  <c r="C1778" i="13"/>
  <c r="C1777" i="13"/>
  <c r="C1776" i="13"/>
  <c r="C1775" i="13"/>
  <c r="C1774" i="13"/>
  <c r="C1773" i="13"/>
  <c r="C1772" i="13"/>
  <c r="C1771" i="13"/>
  <c r="C1770" i="13"/>
  <c r="C1769" i="13"/>
  <c r="C1768" i="13"/>
  <c r="C1767" i="13"/>
  <c r="C1766" i="13"/>
  <c r="C1765" i="13"/>
  <c r="C1764" i="13"/>
  <c r="C1763" i="13"/>
  <c r="C1762" i="13"/>
  <c r="C1761" i="13"/>
  <c r="C1760" i="13"/>
  <c r="C1759" i="13"/>
  <c r="C1758" i="13"/>
  <c r="C1757" i="13"/>
  <c r="C1756" i="13"/>
  <c r="C1755" i="13"/>
  <c r="C1754" i="13"/>
  <c r="C1753" i="13"/>
  <c r="C1752" i="13"/>
  <c r="C1751" i="13"/>
  <c r="C1750" i="13"/>
  <c r="C1749" i="13"/>
  <c r="C1748" i="13"/>
  <c r="C1747" i="13"/>
  <c r="C1746" i="13"/>
  <c r="C1745" i="13"/>
  <c r="C1744" i="13"/>
  <c r="C1743" i="13"/>
  <c r="C1742" i="13"/>
  <c r="C1741" i="13"/>
  <c r="C1740" i="13"/>
  <c r="C1739" i="13"/>
  <c r="C1738" i="13"/>
  <c r="C1737" i="13"/>
  <c r="C1736" i="13"/>
  <c r="C1735" i="13"/>
  <c r="C1734" i="13"/>
  <c r="C1733" i="13"/>
  <c r="C1732" i="13"/>
  <c r="C1731" i="13"/>
  <c r="C1730" i="13"/>
  <c r="C1729" i="13"/>
  <c r="C1728" i="13"/>
  <c r="C1727" i="13"/>
  <c r="C1726" i="13"/>
  <c r="C1725" i="13"/>
  <c r="C1724" i="13"/>
  <c r="C1723" i="13"/>
  <c r="C1722" i="13"/>
  <c r="C1721" i="13"/>
  <c r="C1720" i="13"/>
  <c r="C1719" i="13"/>
  <c r="C1718" i="13"/>
  <c r="C1717" i="13"/>
  <c r="C1716" i="13"/>
  <c r="C1715" i="13"/>
  <c r="C1714" i="13"/>
  <c r="C1713" i="13"/>
  <c r="C1712" i="13"/>
  <c r="C1711" i="13"/>
  <c r="C1710" i="13"/>
  <c r="C1709" i="13"/>
  <c r="C1708" i="13"/>
  <c r="C1707" i="13"/>
  <c r="C1706" i="13"/>
  <c r="C1705" i="13"/>
  <c r="C1704" i="13"/>
  <c r="C1703" i="13"/>
  <c r="C1702" i="13"/>
  <c r="C1701" i="13"/>
  <c r="C1700" i="13"/>
  <c r="C1699" i="13"/>
  <c r="C1698" i="13"/>
  <c r="C1697" i="13"/>
  <c r="C1696" i="13"/>
  <c r="C1695" i="13"/>
  <c r="C1694" i="13"/>
  <c r="C1693" i="13"/>
  <c r="C1692" i="13"/>
  <c r="C1691" i="13"/>
  <c r="C1690" i="13"/>
  <c r="C1689" i="13"/>
  <c r="C1688" i="13"/>
  <c r="C1687" i="13"/>
  <c r="C1686" i="13"/>
  <c r="C1685" i="13"/>
  <c r="C1684" i="13"/>
  <c r="C1683" i="13"/>
  <c r="C1682" i="13"/>
  <c r="C1681" i="13"/>
  <c r="C1680" i="13"/>
  <c r="C1679" i="13"/>
  <c r="C1678" i="13"/>
  <c r="C1677" i="13"/>
  <c r="C1676" i="13"/>
  <c r="C1675" i="13"/>
  <c r="C1674" i="13"/>
  <c r="C1673" i="13"/>
  <c r="C1672" i="13"/>
  <c r="C1671" i="13"/>
  <c r="C1670" i="13"/>
  <c r="C1669" i="13"/>
  <c r="C1668" i="13"/>
  <c r="C1667" i="13"/>
  <c r="C1666" i="13"/>
  <c r="C1665" i="13"/>
  <c r="C1664" i="13"/>
  <c r="C1663" i="13"/>
  <c r="C1662" i="13"/>
  <c r="C1661" i="13"/>
  <c r="C1660" i="13"/>
  <c r="C1659" i="13"/>
  <c r="C1658" i="13"/>
  <c r="C1657" i="13"/>
  <c r="C1656" i="13"/>
  <c r="C1655" i="13"/>
  <c r="C1654" i="13"/>
  <c r="C1653" i="13"/>
  <c r="C1652" i="13"/>
  <c r="C1651" i="13"/>
  <c r="C1650" i="13"/>
  <c r="C1649" i="13"/>
  <c r="C1648" i="13"/>
  <c r="C1647" i="13"/>
  <c r="C1646" i="13"/>
  <c r="C1645" i="13"/>
  <c r="C1644" i="13"/>
  <c r="C1643" i="13"/>
  <c r="C1642" i="13"/>
  <c r="C1641" i="13"/>
  <c r="C1640" i="13"/>
  <c r="C1639" i="13"/>
  <c r="C1638" i="13"/>
  <c r="C1637" i="13"/>
  <c r="C1636" i="13"/>
  <c r="C1635" i="13"/>
  <c r="C1634" i="13"/>
  <c r="C1633" i="13"/>
  <c r="C1632" i="13"/>
  <c r="C1631" i="13"/>
  <c r="C1630" i="13"/>
  <c r="C1629" i="13"/>
  <c r="C1628" i="13"/>
  <c r="C1627" i="13"/>
  <c r="C1626" i="13"/>
  <c r="C1625" i="13"/>
  <c r="C1624" i="13"/>
  <c r="C1623" i="13"/>
  <c r="C1622" i="13"/>
  <c r="C1621" i="13"/>
  <c r="C1620" i="13"/>
  <c r="C1619" i="13"/>
  <c r="C1618" i="13"/>
  <c r="C1617" i="13"/>
  <c r="C1616" i="13"/>
  <c r="C1615" i="13"/>
  <c r="C1614" i="13"/>
  <c r="C1613" i="13"/>
  <c r="C1612" i="13"/>
  <c r="C1611" i="13"/>
  <c r="C1610" i="13"/>
  <c r="C1609" i="13"/>
  <c r="C1608" i="13"/>
  <c r="C1607" i="13"/>
  <c r="C1606" i="13"/>
  <c r="C1605" i="13"/>
  <c r="C1604" i="13"/>
  <c r="C1603" i="13"/>
  <c r="C1602" i="13"/>
  <c r="C1601" i="13"/>
  <c r="C1600" i="13"/>
  <c r="C1599" i="13"/>
  <c r="C1598" i="13"/>
  <c r="C1597" i="13"/>
  <c r="C1596" i="13"/>
  <c r="C1595" i="13"/>
  <c r="C1594" i="13"/>
  <c r="C1593" i="13"/>
  <c r="C1592" i="13"/>
  <c r="C1591" i="13"/>
  <c r="C1590" i="13"/>
  <c r="C1589" i="13"/>
  <c r="C1588" i="13"/>
  <c r="C1587" i="13"/>
  <c r="C1586" i="13"/>
  <c r="C1585" i="13"/>
  <c r="C1584" i="13"/>
  <c r="C1583" i="13"/>
  <c r="C1582" i="13"/>
  <c r="C1581" i="13"/>
  <c r="C1580" i="13"/>
  <c r="C1579" i="13"/>
  <c r="C1578" i="13"/>
  <c r="C1577" i="13"/>
  <c r="C1576" i="13"/>
  <c r="C1575" i="13"/>
  <c r="C1574" i="13"/>
  <c r="C1573" i="13"/>
  <c r="C1572" i="13"/>
  <c r="C1571" i="13"/>
  <c r="C1570" i="13"/>
  <c r="C1569" i="13"/>
  <c r="C1568" i="13"/>
  <c r="C1567" i="13"/>
  <c r="C1566" i="13"/>
  <c r="C1565" i="13"/>
  <c r="C1564" i="13"/>
  <c r="C1563" i="13"/>
  <c r="C1562" i="13"/>
  <c r="C1561" i="13"/>
  <c r="C1560" i="13"/>
  <c r="C1559" i="13"/>
  <c r="C1558" i="13"/>
  <c r="C1557" i="13"/>
  <c r="C1556" i="13"/>
  <c r="C1555" i="13"/>
  <c r="C1554" i="13"/>
  <c r="C1553" i="13"/>
  <c r="C1552" i="13"/>
  <c r="C1551" i="13"/>
  <c r="C1550" i="13"/>
  <c r="C1549" i="13"/>
  <c r="C1548" i="13"/>
  <c r="C1547" i="13"/>
  <c r="C1546" i="13"/>
  <c r="C1545" i="13"/>
  <c r="C1544" i="13"/>
  <c r="C1543" i="13"/>
  <c r="C1542" i="13"/>
  <c r="C1541" i="13"/>
  <c r="C1540" i="13"/>
  <c r="C1539" i="13"/>
  <c r="C1538" i="13"/>
  <c r="C1537" i="13"/>
  <c r="C1536" i="13"/>
  <c r="C1535" i="13"/>
  <c r="C1534" i="13"/>
  <c r="C1533" i="13"/>
  <c r="C1532" i="13"/>
  <c r="C1531" i="13"/>
  <c r="C1530" i="13"/>
  <c r="C1529" i="13"/>
  <c r="C1528" i="13"/>
  <c r="C1527" i="13"/>
  <c r="C1526" i="13"/>
  <c r="C1525" i="13"/>
  <c r="C1524" i="13"/>
  <c r="C1523" i="13"/>
  <c r="C1522" i="13"/>
  <c r="C1521" i="13"/>
  <c r="C1520" i="13"/>
  <c r="C1519" i="13"/>
  <c r="C1518" i="13"/>
  <c r="C1517" i="13"/>
  <c r="C1516" i="13"/>
  <c r="C1515" i="13"/>
  <c r="C1514" i="13"/>
  <c r="C1513" i="13"/>
  <c r="C1512" i="13"/>
  <c r="C1511" i="13"/>
  <c r="C1510" i="13"/>
  <c r="C1509" i="13"/>
  <c r="C1508" i="13"/>
  <c r="C1507" i="13"/>
  <c r="C1506" i="13"/>
  <c r="C1505" i="13"/>
  <c r="C1504" i="13"/>
  <c r="C1503" i="13"/>
  <c r="C1502" i="13"/>
  <c r="C1501" i="13"/>
  <c r="C1500" i="13"/>
  <c r="C1499" i="13"/>
  <c r="C1498" i="13"/>
  <c r="C1497" i="13"/>
  <c r="C1496" i="13"/>
  <c r="C1495" i="13"/>
  <c r="C1494" i="13"/>
  <c r="C1493" i="13"/>
  <c r="C1492" i="13"/>
  <c r="C1491" i="13"/>
  <c r="C1490" i="13"/>
  <c r="C1489" i="13"/>
  <c r="C1488" i="13"/>
  <c r="C1487" i="13"/>
  <c r="C1486" i="13"/>
  <c r="C1485" i="13"/>
  <c r="C1484" i="13"/>
  <c r="C1483" i="13"/>
  <c r="C1482" i="13"/>
  <c r="C1481" i="13"/>
  <c r="C1480" i="13"/>
  <c r="C1479" i="13"/>
  <c r="C1478" i="13"/>
  <c r="C1477" i="13"/>
  <c r="C1476" i="13"/>
  <c r="C1475" i="13"/>
  <c r="C1474" i="13"/>
  <c r="C1473" i="13"/>
  <c r="C1472" i="13"/>
  <c r="C1471" i="13"/>
  <c r="C1470" i="13"/>
  <c r="C1469" i="13"/>
  <c r="C1468" i="13"/>
  <c r="C1467" i="13"/>
  <c r="C1466" i="13"/>
  <c r="C1465" i="13"/>
  <c r="C1464" i="13"/>
  <c r="C1463" i="13"/>
  <c r="C1462" i="13"/>
  <c r="C1461" i="13"/>
  <c r="C1460" i="13"/>
  <c r="C1459" i="13"/>
  <c r="C1458" i="13"/>
  <c r="C1457" i="13"/>
  <c r="C1456" i="13"/>
  <c r="C1455" i="13"/>
  <c r="C1454" i="13"/>
  <c r="C1453" i="13"/>
  <c r="C1452" i="13"/>
  <c r="C1451" i="13"/>
  <c r="C1450" i="13"/>
  <c r="C1449" i="13"/>
  <c r="C1448" i="13"/>
  <c r="C1447" i="13"/>
  <c r="C1446" i="13"/>
  <c r="C1445" i="13"/>
  <c r="C1444" i="13"/>
  <c r="C1443" i="13"/>
  <c r="C1442" i="13"/>
  <c r="C1441" i="13"/>
  <c r="C1440" i="13"/>
  <c r="C1439" i="13"/>
  <c r="C1438" i="13"/>
  <c r="C1437" i="13"/>
  <c r="C1436" i="13"/>
  <c r="C1435" i="13"/>
  <c r="C1434" i="13"/>
  <c r="C1433" i="13"/>
  <c r="C1432" i="13"/>
  <c r="C1431" i="13"/>
  <c r="C1430" i="13"/>
  <c r="C1429" i="13"/>
  <c r="C1428" i="13"/>
  <c r="C1427" i="13"/>
  <c r="C1426" i="13"/>
  <c r="C1425" i="13"/>
  <c r="C1424" i="13"/>
  <c r="C1423" i="13"/>
  <c r="C1422" i="13"/>
  <c r="C1421" i="13"/>
  <c r="C1420" i="13"/>
  <c r="C1419" i="13"/>
  <c r="C1418" i="13"/>
  <c r="C1417" i="13"/>
  <c r="C1416" i="13"/>
  <c r="C1415" i="13"/>
  <c r="C1414" i="13"/>
  <c r="C1413" i="13"/>
  <c r="C1412" i="13"/>
  <c r="C1411" i="13"/>
  <c r="C1410" i="13"/>
  <c r="C1409" i="13"/>
  <c r="C1408" i="13"/>
  <c r="C1407" i="13"/>
  <c r="C1406" i="13"/>
  <c r="C1405" i="13"/>
  <c r="C1404" i="13"/>
  <c r="C1403" i="13"/>
  <c r="C1402" i="13"/>
  <c r="C1401" i="13"/>
  <c r="C1400" i="13"/>
  <c r="C1399" i="13"/>
  <c r="C1398" i="13"/>
  <c r="C1397" i="13"/>
  <c r="C1396" i="13"/>
  <c r="C1395" i="13"/>
  <c r="C1394" i="13"/>
  <c r="C1393" i="13"/>
  <c r="C1392" i="13"/>
  <c r="C1391" i="13"/>
  <c r="C1390" i="13"/>
  <c r="C1389" i="13"/>
  <c r="C1388" i="13"/>
  <c r="C1387" i="13"/>
  <c r="C1386" i="13"/>
  <c r="C1385" i="13"/>
  <c r="C1384" i="13"/>
  <c r="C1383" i="13"/>
  <c r="C1382" i="13"/>
  <c r="C1381" i="13"/>
  <c r="C1380" i="13"/>
  <c r="C1379" i="13"/>
  <c r="C1378" i="13"/>
  <c r="C1377" i="13"/>
  <c r="C1376" i="13"/>
  <c r="C1375" i="13"/>
  <c r="C1374" i="13"/>
  <c r="C1373" i="13"/>
  <c r="C1372" i="13"/>
  <c r="C1371" i="13"/>
  <c r="C1370" i="13"/>
  <c r="C1369" i="13"/>
  <c r="C1368" i="13"/>
  <c r="C1367" i="13"/>
  <c r="C1366" i="13"/>
  <c r="C1365" i="13"/>
  <c r="C1364" i="13"/>
  <c r="C1363" i="13"/>
  <c r="C1362" i="13"/>
  <c r="C1361" i="13"/>
  <c r="C1360" i="13"/>
  <c r="C1359" i="13"/>
  <c r="C1358" i="13"/>
  <c r="C1357" i="13"/>
  <c r="C1356" i="13"/>
  <c r="C1355" i="13"/>
  <c r="C1354" i="13"/>
  <c r="C1353" i="13"/>
  <c r="C1352" i="13"/>
  <c r="C1351" i="13"/>
  <c r="C1350" i="13"/>
  <c r="C1349" i="13"/>
  <c r="C1348" i="13"/>
  <c r="C1347" i="13"/>
  <c r="C1346" i="13"/>
  <c r="C1345" i="13"/>
  <c r="C1344" i="13"/>
  <c r="C1343" i="13"/>
  <c r="C1342" i="13"/>
  <c r="C1341" i="13"/>
  <c r="C1340" i="13"/>
  <c r="C1339" i="13"/>
  <c r="C1338" i="13"/>
  <c r="C1337" i="13"/>
  <c r="C1336" i="13"/>
  <c r="C1335" i="13"/>
  <c r="C1334" i="13"/>
  <c r="C1333" i="13"/>
  <c r="C1332" i="13"/>
  <c r="C1331" i="13"/>
  <c r="C1330" i="13"/>
  <c r="C1329" i="13"/>
  <c r="C1328" i="13"/>
  <c r="C1327" i="13"/>
  <c r="C1326" i="13"/>
  <c r="C1325" i="13"/>
  <c r="C1324" i="13"/>
  <c r="C1323" i="13"/>
  <c r="C1322" i="13"/>
  <c r="C1321" i="13"/>
  <c r="C1320" i="13"/>
  <c r="C1319" i="13"/>
  <c r="C1318" i="13"/>
  <c r="C1317" i="13"/>
  <c r="C1316" i="13"/>
  <c r="C1315" i="13"/>
  <c r="C1314" i="13"/>
  <c r="C1313" i="13"/>
  <c r="C1312" i="13"/>
  <c r="C1311" i="13"/>
  <c r="C1310" i="13"/>
  <c r="C1309" i="13"/>
  <c r="C1308" i="13"/>
  <c r="C1307" i="13"/>
  <c r="C1306" i="13"/>
  <c r="C1305" i="13"/>
  <c r="C1304" i="13"/>
  <c r="C1303" i="13"/>
  <c r="C1302" i="13"/>
  <c r="C1301" i="13"/>
  <c r="C1300" i="13"/>
  <c r="C1299" i="13"/>
  <c r="C1298" i="13"/>
  <c r="C1297" i="13"/>
  <c r="C1296" i="13"/>
  <c r="C1295" i="13"/>
  <c r="C1294" i="13"/>
  <c r="C1293" i="13"/>
  <c r="C1292" i="13"/>
  <c r="C1291" i="13"/>
  <c r="C1290" i="13"/>
  <c r="C1289" i="13"/>
  <c r="C1288" i="13"/>
  <c r="C1287" i="13"/>
  <c r="C1286" i="13"/>
  <c r="C1285" i="13"/>
  <c r="C1284" i="13"/>
  <c r="C1283" i="13"/>
  <c r="C1282" i="13"/>
  <c r="C1281" i="13"/>
  <c r="C1280" i="13"/>
  <c r="C1279" i="13"/>
  <c r="C1278" i="13"/>
  <c r="C1277" i="13"/>
  <c r="C1276" i="13"/>
  <c r="C1275" i="13"/>
  <c r="C1274" i="13"/>
  <c r="C1273" i="13"/>
  <c r="C1272" i="13"/>
  <c r="C1271" i="13"/>
  <c r="C1270" i="13"/>
  <c r="C1269" i="13"/>
  <c r="C1268" i="13"/>
  <c r="C1267" i="13"/>
  <c r="C1266" i="13"/>
  <c r="C1265" i="13"/>
  <c r="C1264" i="13"/>
  <c r="C1263" i="13"/>
  <c r="C1262" i="13"/>
  <c r="C1261" i="13"/>
  <c r="C1260" i="13"/>
  <c r="C1259" i="13"/>
  <c r="C1258" i="13"/>
  <c r="C1257" i="13"/>
  <c r="C1256" i="13"/>
  <c r="C1255" i="13"/>
  <c r="C1254" i="13"/>
  <c r="C1253" i="13"/>
  <c r="C1252" i="13"/>
  <c r="C1251" i="13"/>
  <c r="C1250" i="13"/>
  <c r="C1249" i="13"/>
  <c r="C1248" i="13"/>
  <c r="C1247" i="13"/>
  <c r="C1246" i="13"/>
  <c r="C1245" i="13"/>
  <c r="C1244" i="13"/>
  <c r="C1243" i="13"/>
  <c r="C1242" i="13"/>
  <c r="C1241" i="13"/>
  <c r="C1240" i="13"/>
  <c r="C1239" i="13"/>
  <c r="C1238" i="13"/>
  <c r="C1237" i="13"/>
  <c r="C1236" i="13"/>
  <c r="C1235" i="13"/>
  <c r="C1234" i="13"/>
  <c r="C1233" i="13"/>
  <c r="C1232" i="13"/>
  <c r="C1231" i="13"/>
  <c r="C1230" i="13"/>
  <c r="C1229" i="13"/>
  <c r="C1228" i="13"/>
  <c r="C1227" i="13"/>
  <c r="C1226" i="13"/>
  <c r="C1225" i="13"/>
  <c r="C1224" i="13"/>
  <c r="C1223" i="13"/>
  <c r="C1222" i="13"/>
  <c r="C1221" i="13"/>
  <c r="C1220" i="13"/>
  <c r="C1219" i="13"/>
  <c r="C1218" i="13"/>
  <c r="C1217" i="13"/>
  <c r="C1216" i="13"/>
  <c r="C1215" i="13"/>
  <c r="C1214" i="13"/>
  <c r="C1213" i="13"/>
  <c r="C1212" i="13"/>
  <c r="C1211" i="13"/>
  <c r="C1210" i="13"/>
  <c r="C1209" i="13"/>
  <c r="C1208" i="13"/>
  <c r="C1207" i="13"/>
  <c r="C1206" i="13"/>
  <c r="C1205" i="13"/>
  <c r="C1204" i="13"/>
  <c r="C1203" i="13"/>
  <c r="C1202" i="13"/>
  <c r="C1201" i="13"/>
  <c r="C1200" i="13"/>
  <c r="C1199" i="13"/>
  <c r="C1198" i="13"/>
  <c r="C1197" i="13"/>
  <c r="C1196" i="13"/>
  <c r="C1195" i="13"/>
  <c r="C1194" i="13"/>
  <c r="C1193" i="13"/>
  <c r="C1192" i="13"/>
  <c r="C1191" i="13"/>
  <c r="C1190" i="13"/>
  <c r="C1189" i="13"/>
  <c r="C1188" i="13"/>
  <c r="C1187" i="13"/>
  <c r="C1186" i="13"/>
  <c r="C1185" i="13"/>
  <c r="C1184" i="13"/>
  <c r="C1183" i="13"/>
  <c r="C1182" i="13"/>
  <c r="C1181" i="13"/>
  <c r="C1180" i="13"/>
  <c r="C1179" i="13"/>
  <c r="C1178" i="13"/>
  <c r="C1177" i="13"/>
  <c r="C1176" i="13"/>
  <c r="C1175" i="13"/>
  <c r="C1174" i="13"/>
  <c r="C1173" i="13"/>
  <c r="C1172" i="13"/>
  <c r="C1171" i="13"/>
  <c r="C1170" i="13"/>
  <c r="C1169" i="13"/>
  <c r="C1168" i="13"/>
  <c r="C1167" i="13"/>
  <c r="C1166" i="13"/>
  <c r="C1165" i="13"/>
  <c r="C1164" i="13"/>
  <c r="C1163" i="13"/>
  <c r="C1162" i="13"/>
  <c r="C1161" i="13"/>
  <c r="C1160" i="13"/>
  <c r="C1159" i="13"/>
  <c r="C1158" i="13"/>
  <c r="C1157" i="13"/>
  <c r="C1156" i="13"/>
  <c r="C1155" i="13"/>
  <c r="C1154" i="13"/>
  <c r="C1153" i="13"/>
  <c r="C1152" i="13"/>
  <c r="C1151" i="13"/>
  <c r="C1150" i="13"/>
  <c r="C1149" i="13"/>
  <c r="C1148" i="13"/>
  <c r="C1147" i="13"/>
  <c r="C1146" i="13"/>
  <c r="C1145" i="13"/>
  <c r="C1144" i="13"/>
  <c r="C1143" i="13"/>
  <c r="C1142" i="13"/>
  <c r="C1141" i="13"/>
  <c r="C1140" i="13"/>
  <c r="C1139" i="13"/>
  <c r="C1138" i="13"/>
  <c r="C1137" i="13"/>
  <c r="C1136" i="13"/>
  <c r="C1135" i="13"/>
  <c r="C1134" i="13"/>
  <c r="C1133" i="13"/>
  <c r="C1132" i="13"/>
  <c r="C1131" i="13"/>
  <c r="C1130" i="13"/>
  <c r="C1129" i="13"/>
  <c r="C1128" i="13"/>
  <c r="C1127" i="13"/>
  <c r="C1126" i="13"/>
  <c r="C1125" i="13"/>
  <c r="C1124" i="13"/>
  <c r="C1123" i="13"/>
  <c r="C1122" i="13"/>
  <c r="C1121" i="13"/>
  <c r="C1120" i="13"/>
  <c r="C1119" i="13"/>
  <c r="C1118" i="13"/>
  <c r="C1117" i="13"/>
  <c r="C1116" i="13"/>
  <c r="C1115" i="13"/>
  <c r="C1114" i="13"/>
  <c r="C1113" i="13"/>
  <c r="C1112" i="13"/>
  <c r="C1111" i="13"/>
  <c r="C1110" i="13"/>
  <c r="C1109" i="13"/>
  <c r="C1108" i="13"/>
  <c r="C1107" i="13"/>
  <c r="C1106" i="13"/>
  <c r="C1105" i="13"/>
  <c r="C1104" i="13"/>
  <c r="C1103" i="13"/>
  <c r="C1102" i="13"/>
  <c r="C1101" i="13"/>
  <c r="C1100" i="13"/>
  <c r="C1099" i="13"/>
  <c r="C1098" i="13"/>
  <c r="C1097" i="13"/>
  <c r="C1096" i="13"/>
  <c r="C1095" i="13"/>
  <c r="C1094" i="13"/>
  <c r="C1093" i="13"/>
  <c r="C1092" i="13"/>
  <c r="C1091" i="13"/>
  <c r="C1090" i="13"/>
  <c r="C1089" i="13"/>
  <c r="C1088" i="13"/>
  <c r="C1087" i="13"/>
  <c r="C1086" i="13"/>
  <c r="C1085" i="13"/>
  <c r="C1084" i="13"/>
  <c r="C1083" i="13"/>
  <c r="C1082" i="13"/>
  <c r="C1081" i="13"/>
  <c r="C1080" i="13"/>
  <c r="C1079" i="13"/>
  <c r="C1078" i="13"/>
  <c r="C1077" i="13"/>
  <c r="C1076" i="13"/>
  <c r="C1075" i="13"/>
  <c r="C1074" i="13"/>
  <c r="C1073" i="13"/>
  <c r="C1072" i="13"/>
  <c r="C1071" i="13"/>
  <c r="C1070" i="13"/>
  <c r="C1069" i="13"/>
  <c r="C1068" i="13"/>
  <c r="C1067" i="13"/>
  <c r="C1066" i="13"/>
  <c r="C1065" i="13"/>
  <c r="C1064" i="13"/>
  <c r="C1063" i="13"/>
  <c r="C1062" i="13"/>
  <c r="C1061" i="13"/>
  <c r="C1060" i="13"/>
  <c r="C1059" i="13"/>
  <c r="C1058" i="13"/>
  <c r="C1057" i="13"/>
  <c r="C1056" i="13"/>
  <c r="C1055" i="13"/>
  <c r="C1054" i="13"/>
  <c r="C1053" i="13"/>
  <c r="C1052" i="13"/>
  <c r="C1051" i="13"/>
  <c r="C1050" i="13"/>
  <c r="C1049" i="13"/>
  <c r="C1048" i="13"/>
  <c r="C1047" i="13"/>
  <c r="C1046" i="13"/>
  <c r="C1045" i="13"/>
  <c r="C1044" i="13"/>
  <c r="C1043" i="13"/>
  <c r="C1042" i="13"/>
  <c r="C1041" i="13"/>
  <c r="C1040" i="13"/>
  <c r="C1039" i="13"/>
  <c r="C1038" i="13"/>
  <c r="C1037" i="13"/>
  <c r="C1036" i="13"/>
  <c r="C1035" i="13"/>
  <c r="C1034" i="13"/>
  <c r="C1033" i="13"/>
  <c r="C1032" i="13"/>
  <c r="C1031" i="13"/>
  <c r="C1030" i="13"/>
  <c r="C1029" i="13"/>
  <c r="C1028" i="13"/>
  <c r="C1027" i="13"/>
  <c r="C1026" i="13"/>
  <c r="C1025" i="13"/>
  <c r="C1024" i="13"/>
  <c r="C1023" i="13"/>
  <c r="C1022" i="13"/>
  <c r="C1021" i="13"/>
  <c r="C1020" i="13"/>
  <c r="C1019" i="13"/>
  <c r="C1018" i="13"/>
  <c r="C1017" i="13"/>
  <c r="C1016" i="13"/>
  <c r="C1015" i="13"/>
  <c r="C1014" i="13"/>
  <c r="C1013" i="13"/>
  <c r="C1012" i="13"/>
  <c r="C1011" i="13"/>
  <c r="C1010" i="13"/>
  <c r="C1009" i="13"/>
  <c r="C1008" i="13"/>
  <c r="C1007" i="13"/>
  <c r="C1006" i="13"/>
  <c r="C1005" i="13"/>
  <c r="C1004" i="13"/>
  <c r="C1003" i="13"/>
  <c r="C1002" i="13"/>
  <c r="C1001" i="13"/>
  <c r="C1000" i="13"/>
  <c r="C999" i="13"/>
  <c r="C998" i="13"/>
  <c r="C997" i="13"/>
  <c r="C996" i="13"/>
  <c r="C995" i="13"/>
  <c r="C994" i="13"/>
  <c r="C993" i="13"/>
  <c r="C992" i="13"/>
  <c r="C991" i="13"/>
  <c r="C990" i="13"/>
  <c r="C989" i="13"/>
  <c r="C988" i="13"/>
  <c r="C987" i="13"/>
  <c r="C986" i="13"/>
  <c r="C985" i="13"/>
  <c r="C984" i="13"/>
  <c r="C983" i="13"/>
  <c r="C982" i="13"/>
  <c r="C981" i="13"/>
  <c r="C980" i="13"/>
  <c r="C979" i="13"/>
  <c r="C978" i="13"/>
  <c r="C977" i="13"/>
  <c r="C976" i="13"/>
  <c r="C975" i="13"/>
  <c r="C974" i="13"/>
  <c r="C973" i="13"/>
  <c r="C972" i="13"/>
  <c r="C971" i="13"/>
  <c r="C970" i="13"/>
  <c r="C969" i="13"/>
  <c r="C968" i="13"/>
  <c r="C967" i="13"/>
  <c r="C966" i="13"/>
  <c r="C965" i="13"/>
  <c r="C964" i="13"/>
  <c r="C963" i="13"/>
  <c r="C962" i="13"/>
  <c r="C961" i="13"/>
  <c r="C960" i="13"/>
  <c r="C959" i="13"/>
  <c r="C958" i="13"/>
  <c r="C957" i="13"/>
  <c r="C956" i="13"/>
  <c r="C955" i="13"/>
  <c r="C954" i="13"/>
  <c r="C953" i="13"/>
  <c r="C952" i="13"/>
  <c r="C951" i="13"/>
  <c r="C950" i="13"/>
  <c r="C949" i="13"/>
  <c r="C948" i="13"/>
  <c r="C947" i="13"/>
  <c r="C946" i="13"/>
  <c r="C945" i="13"/>
  <c r="C944" i="13"/>
  <c r="C943" i="13"/>
  <c r="C942" i="13"/>
  <c r="C941" i="13"/>
  <c r="C940" i="13"/>
  <c r="C939" i="13"/>
  <c r="C938" i="13"/>
  <c r="C937" i="13"/>
  <c r="C936" i="13"/>
  <c r="C935" i="13"/>
  <c r="C934" i="13"/>
  <c r="C933" i="13"/>
  <c r="C932" i="13"/>
  <c r="C931" i="13"/>
  <c r="C930" i="13"/>
  <c r="C929" i="13"/>
  <c r="C928" i="13"/>
  <c r="C927" i="13"/>
  <c r="C926" i="13"/>
  <c r="C925" i="13"/>
  <c r="C924" i="13"/>
  <c r="C923" i="13"/>
  <c r="C922" i="13"/>
  <c r="C921" i="13"/>
  <c r="C920" i="13"/>
  <c r="C919" i="13"/>
  <c r="C918" i="13"/>
  <c r="C917" i="13"/>
  <c r="C916" i="13"/>
  <c r="C915" i="13"/>
  <c r="C914" i="13"/>
  <c r="C913" i="13"/>
  <c r="C912" i="13"/>
  <c r="C911" i="13"/>
  <c r="C910" i="13"/>
  <c r="C909" i="13"/>
  <c r="C908" i="13"/>
  <c r="C907" i="13"/>
  <c r="C906" i="13"/>
  <c r="C905" i="13"/>
  <c r="C904" i="13"/>
  <c r="C903" i="13"/>
  <c r="C902" i="13"/>
  <c r="C901" i="13"/>
  <c r="C900" i="13"/>
  <c r="C899" i="13"/>
  <c r="C898" i="13"/>
  <c r="C897" i="13"/>
  <c r="C896" i="13"/>
  <c r="C895" i="13"/>
  <c r="C894" i="13"/>
  <c r="C893" i="13"/>
  <c r="C892" i="13"/>
  <c r="C891" i="13"/>
  <c r="C890" i="13"/>
  <c r="C889" i="13"/>
  <c r="C888" i="13"/>
  <c r="C887" i="13"/>
  <c r="C886" i="13"/>
  <c r="C885" i="13"/>
  <c r="C884" i="13"/>
  <c r="C883" i="13"/>
  <c r="C882" i="13"/>
  <c r="C881" i="13"/>
  <c r="C880" i="13"/>
  <c r="C879" i="13"/>
  <c r="C878" i="13"/>
  <c r="C877" i="13"/>
  <c r="C876" i="13"/>
  <c r="C875" i="13"/>
  <c r="C874" i="13"/>
  <c r="C873" i="13"/>
  <c r="C872" i="13"/>
  <c r="C871" i="13"/>
  <c r="C870" i="13"/>
  <c r="C869" i="13"/>
  <c r="C868" i="13"/>
  <c r="C867" i="13"/>
  <c r="C866" i="13"/>
  <c r="C865" i="13"/>
  <c r="C864" i="13"/>
  <c r="C863" i="13"/>
  <c r="C862" i="13"/>
  <c r="C861" i="13"/>
  <c r="C860" i="13"/>
  <c r="C859" i="13"/>
  <c r="C858" i="13"/>
  <c r="C857" i="13"/>
  <c r="C856" i="13"/>
  <c r="C855" i="13"/>
  <c r="C854" i="13"/>
  <c r="C853" i="13"/>
  <c r="C852" i="13"/>
  <c r="C851" i="13"/>
  <c r="C850" i="13"/>
  <c r="C849" i="13"/>
  <c r="C848" i="13"/>
  <c r="C847" i="13"/>
  <c r="C846" i="13"/>
  <c r="C845" i="13"/>
  <c r="C844" i="13"/>
  <c r="C843" i="13"/>
  <c r="C842" i="13"/>
  <c r="C841" i="13"/>
  <c r="C840" i="13"/>
  <c r="C839" i="13"/>
  <c r="C838" i="13"/>
  <c r="C837" i="13"/>
  <c r="C836" i="13"/>
  <c r="C835" i="13"/>
  <c r="C834" i="13"/>
  <c r="C833" i="13"/>
  <c r="C832" i="13"/>
  <c r="C831" i="13"/>
  <c r="C830" i="13"/>
  <c r="C829" i="13"/>
  <c r="C828" i="13"/>
  <c r="C827" i="13"/>
  <c r="C826" i="13"/>
  <c r="C825" i="13"/>
  <c r="C824" i="13"/>
  <c r="C823" i="13"/>
  <c r="C822" i="13"/>
  <c r="C821" i="13"/>
  <c r="C820" i="13"/>
  <c r="C819" i="13"/>
  <c r="C818" i="13"/>
  <c r="C817" i="13"/>
  <c r="C816" i="13"/>
  <c r="C815" i="13"/>
  <c r="C814" i="13"/>
  <c r="C813" i="13"/>
  <c r="C812" i="13"/>
  <c r="C811" i="13"/>
  <c r="C810" i="13"/>
  <c r="C809" i="13"/>
  <c r="C808" i="13"/>
  <c r="C807" i="13"/>
  <c r="C806" i="13"/>
  <c r="C805" i="13"/>
  <c r="C804" i="13"/>
  <c r="C803" i="13"/>
  <c r="C802" i="13"/>
  <c r="C801" i="13"/>
  <c r="C800" i="13"/>
  <c r="C799" i="13"/>
  <c r="C798" i="13"/>
  <c r="C797" i="13"/>
  <c r="C796" i="13"/>
  <c r="C795" i="13"/>
  <c r="C794" i="13"/>
  <c r="C793" i="13"/>
  <c r="C792" i="13"/>
  <c r="C791" i="13"/>
  <c r="C790" i="13"/>
  <c r="C789" i="13"/>
  <c r="C788" i="13"/>
  <c r="C787" i="13"/>
  <c r="C786" i="13"/>
  <c r="C785" i="13"/>
  <c r="C784" i="13"/>
  <c r="C783" i="13"/>
  <c r="C782" i="13"/>
  <c r="C781" i="13"/>
  <c r="C780" i="13"/>
  <c r="C779" i="13"/>
  <c r="C778" i="13"/>
  <c r="C777" i="13"/>
  <c r="C776" i="13"/>
  <c r="C775" i="13"/>
  <c r="C774" i="13"/>
  <c r="C773" i="13"/>
  <c r="C772" i="13"/>
  <c r="C771" i="13"/>
  <c r="C770" i="13"/>
  <c r="C769" i="13"/>
  <c r="C768" i="13"/>
  <c r="C767" i="13"/>
  <c r="C766" i="13"/>
  <c r="C765" i="13"/>
  <c r="C764" i="13"/>
  <c r="C763" i="13"/>
  <c r="C762" i="13"/>
  <c r="C761" i="13"/>
  <c r="C760" i="13"/>
  <c r="C759" i="13"/>
  <c r="C758" i="13"/>
  <c r="C757" i="13"/>
  <c r="C756" i="13"/>
  <c r="C755" i="13"/>
  <c r="C754" i="13"/>
  <c r="C753" i="13"/>
  <c r="C752" i="13"/>
  <c r="C751" i="13"/>
  <c r="C750" i="13"/>
  <c r="C749" i="13"/>
  <c r="C748" i="13"/>
  <c r="C747" i="13"/>
  <c r="C746" i="13"/>
  <c r="C745" i="13"/>
  <c r="C744" i="13"/>
  <c r="C743" i="13"/>
  <c r="C742" i="13"/>
  <c r="C741" i="13"/>
  <c r="C740" i="13"/>
  <c r="C739" i="13"/>
  <c r="C738" i="13"/>
  <c r="C737" i="13"/>
  <c r="C736" i="13"/>
  <c r="C735" i="13"/>
  <c r="C734" i="13"/>
  <c r="C733" i="13"/>
  <c r="C732" i="13"/>
  <c r="C731" i="13"/>
  <c r="C730" i="13"/>
  <c r="C729" i="13"/>
  <c r="C728" i="13"/>
  <c r="C727" i="13"/>
  <c r="C726" i="13"/>
  <c r="C725" i="13"/>
  <c r="C724" i="13"/>
  <c r="C723" i="13"/>
  <c r="C722" i="13"/>
  <c r="C721" i="13"/>
  <c r="C720" i="13"/>
  <c r="C719" i="13"/>
  <c r="C718" i="13"/>
  <c r="C717" i="13"/>
  <c r="C716" i="13"/>
  <c r="C715" i="13"/>
  <c r="C714" i="13"/>
  <c r="C713" i="13"/>
  <c r="C712" i="13"/>
  <c r="C711" i="13"/>
  <c r="C710" i="13"/>
  <c r="C709" i="13"/>
  <c r="C708" i="13"/>
  <c r="C707" i="13"/>
  <c r="C706" i="13"/>
  <c r="C705" i="13"/>
  <c r="C704" i="13"/>
  <c r="C703" i="13"/>
  <c r="C702" i="13"/>
  <c r="C701" i="13"/>
  <c r="C700" i="13"/>
  <c r="C699" i="13"/>
  <c r="C698" i="13"/>
  <c r="C697" i="13"/>
  <c r="C696" i="13"/>
  <c r="C695" i="13"/>
  <c r="C694" i="13"/>
  <c r="C693" i="13"/>
  <c r="C692" i="13"/>
  <c r="C691" i="13"/>
  <c r="C690" i="13"/>
  <c r="C689" i="13"/>
  <c r="C688" i="13"/>
  <c r="C687" i="13"/>
  <c r="C686" i="13"/>
  <c r="C685" i="13"/>
  <c r="C684" i="13"/>
  <c r="C683" i="13"/>
  <c r="C682" i="13"/>
  <c r="C681" i="13"/>
  <c r="C680" i="13"/>
  <c r="C679" i="13"/>
  <c r="C678" i="13"/>
  <c r="C677" i="13"/>
  <c r="C676" i="13"/>
  <c r="C675" i="13"/>
  <c r="C674" i="13"/>
  <c r="C673" i="13"/>
  <c r="C672" i="13"/>
  <c r="C671" i="13"/>
  <c r="C670" i="13"/>
  <c r="C669" i="13"/>
  <c r="C668" i="13"/>
  <c r="C667" i="13"/>
  <c r="C666" i="13"/>
  <c r="C665" i="13"/>
  <c r="C664" i="13"/>
  <c r="C663" i="13"/>
  <c r="C662" i="13"/>
  <c r="C661" i="13"/>
  <c r="C660" i="13"/>
  <c r="C659" i="13"/>
  <c r="C658" i="13"/>
  <c r="C657" i="13"/>
  <c r="C656" i="13"/>
  <c r="C655" i="13"/>
  <c r="C654" i="13"/>
  <c r="C653" i="13"/>
  <c r="C652" i="13"/>
  <c r="C651" i="13"/>
  <c r="C650" i="13"/>
  <c r="C649" i="13"/>
  <c r="C648" i="13"/>
  <c r="C647" i="13"/>
  <c r="C646" i="13"/>
  <c r="C645" i="13"/>
  <c r="C644" i="13"/>
  <c r="C643" i="13"/>
  <c r="C642" i="13"/>
  <c r="C641" i="13"/>
  <c r="C640" i="13"/>
  <c r="C639" i="13"/>
  <c r="C638" i="13"/>
  <c r="C637" i="13"/>
  <c r="C636" i="13"/>
  <c r="C635" i="13"/>
  <c r="C634" i="13"/>
  <c r="C633" i="13"/>
  <c r="C632" i="13"/>
  <c r="C631" i="13"/>
  <c r="C630" i="13"/>
  <c r="C629" i="13"/>
  <c r="C628" i="13"/>
  <c r="C627" i="13"/>
  <c r="C626" i="13"/>
  <c r="C625" i="13"/>
  <c r="C624" i="13"/>
  <c r="C623" i="13"/>
  <c r="C622" i="13"/>
  <c r="C621" i="13"/>
  <c r="C620" i="13"/>
  <c r="C619" i="13"/>
  <c r="C618" i="13"/>
  <c r="C617" i="13"/>
  <c r="C616" i="13"/>
  <c r="C615" i="13"/>
  <c r="C614" i="13"/>
  <c r="C613" i="13"/>
  <c r="C612" i="13"/>
  <c r="C611" i="13"/>
  <c r="C610" i="13"/>
  <c r="C609" i="13"/>
  <c r="C608" i="13"/>
  <c r="C607" i="13"/>
  <c r="C606" i="13"/>
  <c r="C605" i="13"/>
  <c r="C604" i="13"/>
  <c r="C603" i="13"/>
  <c r="C602" i="13"/>
  <c r="C601" i="13"/>
  <c r="C600" i="13"/>
  <c r="C599" i="13"/>
  <c r="C598" i="13"/>
  <c r="C597" i="13"/>
  <c r="C596" i="13"/>
  <c r="C595" i="13"/>
  <c r="C594" i="13"/>
  <c r="C593" i="13"/>
  <c r="C592" i="13"/>
  <c r="C591" i="13"/>
  <c r="C590" i="13"/>
  <c r="C589" i="13"/>
  <c r="C588" i="13"/>
  <c r="C587" i="13"/>
  <c r="C586" i="13"/>
  <c r="C585" i="13"/>
  <c r="C584" i="13"/>
  <c r="C583" i="13"/>
  <c r="C582" i="13"/>
  <c r="C581" i="13"/>
  <c r="C580" i="13"/>
  <c r="C579" i="13"/>
  <c r="C578" i="13"/>
  <c r="C577" i="13"/>
  <c r="C576" i="13"/>
  <c r="C575" i="13"/>
  <c r="C574" i="13"/>
  <c r="C573" i="13"/>
  <c r="C572" i="13"/>
  <c r="C571" i="13"/>
  <c r="C570" i="13"/>
  <c r="C569" i="13"/>
  <c r="C568" i="13"/>
  <c r="C567" i="13"/>
  <c r="C566" i="13"/>
  <c r="C565" i="13"/>
  <c r="C564" i="13"/>
  <c r="C563" i="13"/>
  <c r="C562" i="13"/>
  <c r="C561" i="13"/>
  <c r="C560" i="13"/>
  <c r="C559" i="13"/>
  <c r="C558" i="13"/>
  <c r="C557" i="13"/>
  <c r="C556" i="13"/>
  <c r="C555" i="13"/>
  <c r="C554" i="13"/>
  <c r="C553" i="13"/>
  <c r="C552" i="13"/>
  <c r="C551" i="13"/>
  <c r="C550" i="13"/>
  <c r="C549" i="13"/>
  <c r="C548" i="13"/>
  <c r="C547" i="13"/>
  <c r="C546" i="13"/>
  <c r="C545" i="13"/>
  <c r="C544" i="13"/>
  <c r="C543" i="13"/>
  <c r="C542" i="13"/>
  <c r="C541" i="13"/>
  <c r="C540" i="13"/>
  <c r="C539" i="13"/>
  <c r="C538" i="13"/>
  <c r="C537" i="13"/>
  <c r="C536" i="13"/>
  <c r="C535" i="13"/>
  <c r="C534" i="13"/>
  <c r="C533" i="13"/>
  <c r="C532" i="13"/>
  <c r="C531" i="13"/>
  <c r="C530" i="13"/>
  <c r="C529" i="13"/>
  <c r="C528" i="13"/>
  <c r="C527" i="13"/>
  <c r="C526" i="13"/>
  <c r="C525" i="13"/>
  <c r="C524" i="13"/>
  <c r="C523" i="13"/>
  <c r="C522" i="13"/>
  <c r="C521" i="13"/>
  <c r="C520" i="13"/>
  <c r="C519" i="13"/>
  <c r="C518" i="13"/>
  <c r="C517" i="13"/>
  <c r="C516" i="13"/>
  <c r="C515" i="13"/>
  <c r="C514" i="13"/>
  <c r="C513" i="13"/>
  <c r="C512" i="13"/>
  <c r="C511" i="13"/>
  <c r="C510" i="13"/>
  <c r="C509" i="13"/>
  <c r="C508" i="13"/>
  <c r="C507" i="13"/>
  <c r="C506" i="13"/>
  <c r="C505" i="13"/>
  <c r="C504" i="13"/>
  <c r="C503" i="13"/>
  <c r="C502" i="13"/>
  <c r="C501" i="13"/>
  <c r="C500" i="13"/>
  <c r="C499" i="13"/>
  <c r="C498" i="13"/>
  <c r="C497" i="13"/>
  <c r="C496" i="13"/>
  <c r="C495" i="13"/>
  <c r="C494" i="13"/>
  <c r="C493" i="13"/>
  <c r="C492" i="13"/>
  <c r="C491" i="13"/>
  <c r="C490" i="13"/>
  <c r="C489" i="13"/>
  <c r="C488" i="13"/>
  <c r="C487" i="13"/>
  <c r="C486" i="13"/>
  <c r="C485" i="13"/>
  <c r="C484" i="13"/>
  <c r="C483" i="13"/>
  <c r="C482" i="13"/>
  <c r="C481" i="13"/>
  <c r="C480" i="13"/>
  <c r="C479" i="13"/>
  <c r="C478" i="13"/>
  <c r="C477" i="13"/>
  <c r="C476" i="13"/>
  <c r="C475" i="13"/>
  <c r="C474" i="13"/>
  <c r="C473" i="13"/>
  <c r="C472" i="13"/>
  <c r="C471" i="13"/>
  <c r="C470" i="13"/>
  <c r="C469" i="13"/>
  <c r="C468" i="13"/>
  <c r="C467" i="13"/>
  <c r="C466" i="13"/>
  <c r="C465" i="13"/>
  <c r="C464" i="13"/>
  <c r="C463" i="13"/>
  <c r="C462" i="13"/>
  <c r="C461" i="13"/>
  <c r="C460" i="13"/>
  <c r="C459" i="13"/>
  <c r="C458" i="13"/>
  <c r="C457" i="13"/>
  <c r="C456" i="13"/>
  <c r="C455" i="13"/>
  <c r="C454" i="13"/>
  <c r="C453" i="13"/>
  <c r="C452" i="13"/>
  <c r="C451" i="13"/>
  <c r="C450" i="13"/>
  <c r="C449" i="13"/>
  <c r="C448" i="13"/>
  <c r="C447" i="13"/>
  <c r="C446" i="13"/>
  <c r="C445" i="13"/>
  <c r="C444" i="13"/>
  <c r="C443" i="13"/>
  <c r="C442" i="13"/>
  <c r="C441" i="13"/>
  <c r="C440" i="13"/>
  <c r="C439" i="13"/>
  <c r="C438" i="13"/>
  <c r="C437" i="13"/>
  <c r="C436" i="13"/>
  <c r="C435" i="13"/>
  <c r="C434" i="13"/>
  <c r="C433" i="13"/>
  <c r="C432" i="13"/>
  <c r="C431" i="13"/>
  <c r="C430" i="13"/>
  <c r="C429" i="13"/>
  <c r="C428" i="13"/>
  <c r="C427" i="13"/>
  <c r="C426" i="13"/>
  <c r="C425" i="13"/>
  <c r="C424" i="13"/>
  <c r="C423" i="13"/>
  <c r="C422" i="13"/>
  <c r="C421" i="13"/>
  <c r="C420" i="13"/>
  <c r="C419" i="13"/>
  <c r="C418" i="13"/>
  <c r="C417" i="13"/>
  <c r="C416" i="13"/>
  <c r="C415" i="13"/>
  <c r="C414" i="13"/>
  <c r="C413" i="13"/>
  <c r="C412" i="13"/>
  <c r="C411" i="13"/>
  <c r="C410" i="13"/>
  <c r="C409" i="13"/>
  <c r="C408" i="13"/>
  <c r="C407" i="13"/>
  <c r="C406" i="13"/>
  <c r="C405" i="13"/>
  <c r="C404" i="13"/>
  <c r="C403" i="13"/>
  <c r="C402" i="13"/>
  <c r="C401" i="13"/>
  <c r="C400" i="13"/>
  <c r="C399" i="13"/>
  <c r="C398" i="13"/>
  <c r="C397" i="13"/>
  <c r="C396" i="13"/>
  <c r="C395" i="13"/>
  <c r="C394" i="13"/>
  <c r="C393" i="13"/>
  <c r="C392" i="13"/>
  <c r="C391" i="13"/>
  <c r="C390" i="13"/>
  <c r="C389" i="13"/>
  <c r="C388" i="13"/>
  <c r="C387" i="13"/>
  <c r="C386" i="13"/>
  <c r="C385" i="13"/>
  <c r="C384" i="13"/>
  <c r="C383" i="13"/>
  <c r="C382" i="13"/>
  <c r="C381" i="13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R69" i="13"/>
  <c r="C69" i="13"/>
  <c r="R68" i="13"/>
  <c r="C68" i="13"/>
  <c r="R67" i="13"/>
  <c r="R66" i="13" s="1"/>
  <c r="C67" i="13"/>
  <c r="C66" i="13"/>
  <c r="C65" i="13"/>
  <c r="R64" i="13"/>
  <c r="C64" i="13"/>
  <c r="C63" i="13"/>
  <c r="C62" i="13"/>
  <c r="C61" i="13"/>
  <c r="C60" i="13"/>
  <c r="C59" i="13"/>
  <c r="C58" i="13"/>
  <c r="S57" i="13"/>
  <c r="R57" i="13"/>
  <c r="C57" i="13"/>
  <c r="S56" i="13"/>
  <c r="R56" i="13"/>
  <c r="T56" i="13" s="1"/>
  <c r="C56" i="13"/>
  <c r="S55" i="13"/>
  <c r="R55" i="13"/>
  <c r="C55" i="13"/>
  <c r="S54" i="13"/>
  <c r="R54" i="13"/>
  <c r="C54" i="13"/>
  <c r="T53" i="13"/>
  <c r="S53" i="13"/>
  <c r="R53" i="13"/>
  <c r="C53" i="13"/>
  <c r="C52" i="13"/>
  <c r="S51" i="13"/>
  <c r="T51" i="13" s="1"/>
  <c r="R51" i="13"/>
  <c r="C51" i="13"/>
  <c r="S50" i="13"/>
  <c r="T50" i="13" s="1"/>
  <c r="R50" i="13"/>
  <c r="C50" i="13"/>
  <c r="S49" i="13"/>
  <c r="R49" i="13"/>
  <c r="C49" i="13"/>
  <c r="S48" i="13"/>
  <c r="R48" i="13"/>
  <c r="D48" i="13"/>
  <c r="C48" i="13"/>
  <c r="D47" i="13"/>
  <c r="C47" i="13"/>
  <c r="C46" i="13"/>
  <c r="U36" i="13"/>
  <c r="T36" i="13"/>
  <c r="S36" i="13"/>
  <c r="R36" i="13"/>
  <c r="Q36" i="13"/>
  <c r="P36" i="13"/>
  <c r="O36" i="13"/>
  <c r="N36" i="13"/>
  <c r="M36" i="13"/>
  <c r="K36" i="13"/>
  <c r="J36" i="13"/>
  <c r="I36" i="13"/>
  <c r="E36" i="13"/>
  <c r="D36" i="13"/>
  <c r="U35" i="13"/>
  <c r="T35" i="13"/>
  <c r="S35" i="13"/>
  <c r="Q35" i="13"/>
  <c r="P35" i="13"/>
  <c r="K35" i="13"/>
  <c r="D35" i="13"/>
  <c r="U34" i="13"/>
  <c r="T34" i="13"/>
  <c r="S34" i="13"/>
  <c r="K34" i="13"/>
  <c r="E34" i="13"/>
  <c r="D34" i="13"/>
  <c r="U33" i="13"/>
  <c r="T33" i="13"/>
  <c r="S33" i="13"/>
  <c r="L33" i="13"/>
  <c r="K33" i="13"/>
  <c r="G33" i="13"/>
  <c r="D33" i="13"/>
  <c r="U32" i="13"/>
  <c r="T32" i="13"/>
  <c r="S32" i="13"/>
  <c r="R32" i="13"/>
  <c r="K32" i="13"/>
  <c r="D32" i="13"/>
  <c r="U31" i="13"/>
  <c r="T31" i="13"/>
  <c r="S31" i="13"/>
  <c r="L31" i="13"/>
  <c r="K31" i="13"/>
  <c r="J31" i="13"/>
  <c r="I31" i="13"/>
  <c r="H31" i="13"/>
  <c r="G31" i="13"/>
  <c r="F31" i="13"/>
  <c r="D31" i="13"/>
  <c r="U30" i="13"/>
  <c r="T30" i="13"/>
  <c r="S30" i="13"/>
  <c r="L30" i="13"/>
  <c r="K30" i="13"/>
  <c r="J30" i="13"/>
  <c r="I30" i="13"/>
  <c r="H30" i="13"/>
  <c r="G30" i="13"/>
  <c r="F30" i="13"/>
  <c r="E30" i="13"/>
  <c r="D30" i="13"/>
  <c r="U10" i="13"/>
  <c r="T10" i="13"/>
  <c r="S10" i="13"/>
  <c r="K10" i="13"/>
  <c r="D10" i="13"/>
  <c r="L9" i="13"/>
  <c r="L36" i="13" s="1"/>
  <c r="J9" i="13"/>
  <c r="I9" i="13"/>
  <c r="H9" i="13"/>
  <c r="H36" i="13" s="1"/>
  <c r="G9" i="13"/>
  <c r="F9" i="13"/>
  <c r="F36" i="13" s="1"/>
  <c r="R8" i="13"/>
  <c r="R35" i="13" s="1"/>
  <c r="Q8" i="13"/>
  <c r="P8" i="13"/>
  <c r="O8" i="13"/>
  <c r="O35" i="13" s="1"/>
  <c r="N8" i="13"/>
  <c r="N35" i="13" s="1"/>
  <c r="M8" i="13"/>
  <c r="M35" i="13" s="1"/>
  <c r="L8" i="13"/>
  <c r="L35" i="13" s="1"/>
  <c r="J8" i="13"/>
  <c r="J35" i="13" s="1"/>
  <c r="I8" i="13"/>
  <c r="I35" i="13" s="1"/>
  <c r="H8" i="13"/>
  <c r="H35" i="13" s="1"/>
  <c r="G8" i="13"/>
  <c r="G35" i="13" s="1"/>
  <c r="F8" i="13"/>
  <c r="F35" i="13" s="1"/>
  <c r="E8" i="13"/>
  <c r="R7" i="13"/>
  <c r="R34" i="13" s="1"/>
  <c r="Q7" i="13"/>
  <c r="Q34" i="13" s="1"/>
  <c r="P7" i="13"/>
  <c r="P34" i="13" s="1"/>
  <c r="O7" i="13"/>
  <c r="O34" i="13" s="1"/>
  <c r="N7" i="13"/>
  <c r="N34" i="13" s="1"/>
  <c r="M7" i="13"/>
  <c r="M34" i="13" s="1"/>
  <c r="L7" i="13"/>
  <c r="L34" i="13" s="1"/>
  <c r="J7" i="13"/>
  <c r="I7" i="13"/>
  <c r="I34" i="13" s="1"/>
  <c r="H7" i="13"/>
  <c r="H34" i="13" s="1"/>
  <c r="G7" i="13"/>
  <c r="G34" i="13" s="1"/>
  <c r="F7" i="13"/>
  <c r="F34" i="13" s="1"/>
  <c r="E7" i="13"/>
  <c r="R6" i="13"/>
  <c r="R33" i="13" s="1"/>
  <c r="Q6" i="13"/>
  <c r="Q33" i="13" s="1"/>
  <c r="P6" i="13"/>
  <c r="P33" i="13" s="1"/>
  <c r="O6" i="13"/>
  <c r="O33" i="13" s="1"/>
  <c r="N6" i="13"/>
  <c r="N33" i="13" s="1"/>
  <c r="M6" i="13"/>
  <c r="M33" i="13" s="1"/>
  <c r="L6" i="13"/>
  <c r="J6" i="13"/>
  <c r="J33" i="13" s="1"/>
  <c r="I6" i="13"/>
  <c r="I33" i="13" s="1"/>
  <c r="H6" i="13"/>
  <c r="H33" i="13" s="1"/>
  <c r="G6" i="13"/>
  <c r="F6" i="13"/>
  <c r="F33" i="13" s="1"/>
  <c r="E6" i="13"/>
  <c r="R5" i="13"/>
  <c r="Q5" i="13"/>
  <c r="Q32" i="13" s="1"/>
  <c r="P5" i="13"/>
  <c r="P32" i="13" s="1"/>
  <c r="O5" i="13"/>
  <c r="N5" i="13"/>
  <c r="N32" i="13" s="1"/>
  <c r="M5" i="13"/>
  <c r="M32" i="13" s="1"/>
  <c r="L5" i="13"/>
  <c r="L32" i="13" s="1"/>
  <c r="J5" i="13"/>
  <c r="J10" i="13" s="1"/>
  <c r="I5" i="13"/>
  <c r="I32" i="13" s="1"/>
  <c r="H5" i="13"/>
  <c r="G5" i="13"/>
  <c r="G32" i="13" s="1"/>
  <c r="F5" i="13"/>
  <c r="F10" i="13" s="1"/>
  <c r="E5" i="13"/>
  <c r="E32" i="13" s="1"/>
  <c r="R4" i="13"/>
  <c r="R31" i="13" s="1"/>
  <c r="Q4" i="13"/>
  <c r="C4" i="13" s="1"/>
  <c r="P4" i="13"/>
  <c r="P31" i="13" s="1"/>
  <c r="O4" i="13"/>
  <c r="O31" i="13" s="1"/>
  <c r="N4" i="13"/>
  <c r="N31" i="13" s="1"/>
  <c r="M4" i="13"/>
  <c r="M31" i="13" s="1"/>
  <c r="E4" i="13"/>
  <c r="E31" i="13" s="1"/>
  <c r="R3" i="13"/>
  <c r="R30" i="13" s="1"/>
  <c r="Q3" i="13"/>
  <c r="P3" i="13"/>
  <c r="P30" i="13" s="1"/>
  <c r="O3" i="13"/>
  <c r="O30" i="13" s="1"/>
  <c r="N3" i="13"/>
  <c r="N30" i="13" s="1"/>
  <c r="M3" i="13"/>
  <c r="D40" i="9"/>
  <c r="B12" i="11"/>
  <c r="C12" i="11" s="1"/>
  <c r="B11" i="11"/>
  <c r="C11" i="11" s="1"/>
  <c r="F5" i="9"/>
  <c r="F10" i="9" s="1"/>
  <c r="B13" i="11"/>
  <c r="C13" i="11" s="1"/>
  <c r="C18" i="11"/>
  <c r="B19" i="11"/>
  <c r="C19" i="11" s="1"/>
  <c r="B18" i="11"/>
  <c r="B17" i="11"/>
  <c r="C17" i="11" s="1"/>
  <c r="B16" i="11"/>
  <c r="C16" i="11" s="1"/>
  <c r="B15" i="11"/>
  <c r="C15" i="11" s="1"/>
  <c r="B14" i="11"/>
  <c r="C14" i="11" s="1"/>
  <c r="L38" i="9"/>
  <c r="E38" i="9"/>
  <c r="G38" i="9"/>
  <c r="H38" i="9"/>
  <c r="I38" i="9"/>
  <c r="J38" i="9"/>
  <c r="K38" i="9"/>
  <c r="P38" i="9"/>
  <c r="Q38" i="9"/>
  <c r="R38" i="9"/>
  <c r="S38" i="9"/>
  <c r="T38" i="9"/>
  <c r="U38" i="9"/>
  <c r="D38" i="9"/>
  <c r="J10" i="9"/>
  <c r="E10" i="9"/>
  <c r="G10" i="9"/>
  <c r="H10" i="9"/>
  <c r="I10" i="9"/>
  <c r="K10" i="9"/>
  <c r="L10" i="9"/>
  <c r="P10" i="9"/>
  <c r="Q10" i="9"/>
  <c r="R10" i="9"/>
  <c r="S10" i="9"/>
  <c r="T10" i="9"/>
  <c r="U10" i="9"/>
  <c r="D10" i="9"/>
  <c r="Q37" i="9"/>
  <c r="P37" i="9"/>
  <c r="R37" i="9"/>
  <c r="S37" i="9"/>
  <c r="T37" i="9"/>
  <c r="U37" i="9"/>
  <c r="L37" i="9"/>
  <c r="K37" i="9"/>
  <c r="J37" i="9"/>
  <c r="I37" i="9"/>
  <c r="H37" i="9"/>
  <c r="G37" i="9"/>
  <c r="E37" i="9"/>
  <c r="D37" i="9"/>
  <c r="G33" i="9"/>
  <c r="M100" i="11"/>
  <c r="K100" i="11"/>
  <c r="J100" i="11"/>
  <c r="H100" i="11"/>
  <c r="G100" i="11"/>
  <c r="E100" i="11"/>
  <c r="D100" i="11"/>
  <c r="B100" i="11"/>
  <c r="M98" i="11"/>
  <c r="K98" i="11"/>
  <c r="J98" i="11"/>
  <c r="H98" i="11"/>
  <c r="G98" i="11"/>
  <c r="E98" i="11"/>
  <c r="D98" i="11"/>
  <c r="B98" i="11"/>
  <c r="M96" i="11"/>
  <c r="K96" i="11"/>
  <c r="J96" i="11"/>
  <c r="H96" i="11"/>
  <c r="G96" i="11"/>
  <c r="E96" i="11"/>
  <c r="D96" i="11"/>
  <c r="B96" i="11"/>
  <c r="M94" i="11"/>
  <c r="K94" i="11"/>
  <c r="J94" i="11"/>
  <c r="H94" i="11"/>
  <c r="G94" i="11"/>
  <c r="E94" i="11"/>
  <c r="D94" i="11"/>
  <c r="B94" i="11"/>
  <c r="D92" i="11"/>
  <c r="B92" i="11"/>
  <c r="M91" i="11"/>
  <c r="M92" i="11" s="1"/>
  <c r="K91" i="11"/>
  <c r="K92" i="11" s="1"/>
  <c r="J91" i="11"/>
  <c r="J92" i="11" s="1"/>
  <c r="H91" i="11"/>
  <c r="H92" i="11" s="1"/>
  <c r="G91" i="11"/>
  <c r="G92" i="11" s="1"/>
  <c r="E91" i="11"/>
  <c r="E92" i="11" s="1"/>
  <c r="D80" i="11"/>
  <c r="C80" i="11"/>
  <c r="M79" i="11"/>
  <c r="M80" i="11" s="1"/>
  <c r="L79" i="11"/>
  <c r="L80" i="11" s="1"/>
  <c r="J79" i="11"/>
  <c r="J80" i="11" s="1"/>
  <c r="I79" i="11"/>
  <c r="I80" i="11" s="1"/>
  <c r="G79" i="11"/>
  <c r="G80" i="11" s="1"/>
  <c r="F79" i="11"/>
  <c r="F80" i="11" s="1"/>
  <c r="B7" i="11"/>
  <c r="C7" i="11" s="1"/>
  <c r="F6" i="11"/>
  <c r="B8" i="11"/>
  <c r="C8" i="11" s="1"/>
  <c r="F5" i="11"/>
  <c r="F4" i="11"/>
  <c r="B5" i="11" s="1"/>
  <c r="B4" i="11" s="1"/>
  <c r="C4" i="11" s="1"/>
  <c r="F3" i="11"/>
  <c r="B6" i="11" s="1"/>
  <c r="C6" i="11" s="1"/>
  <c r="B3" i="11"/>
  <c r="C3" i="11" s="1"/>
  <c r="J6" i="11"/>
  <c r="E48" i="13" l="1"/>
  <c r="N10" i="13"/>
  <c r="P37" i="13"/>
  <c r="C3" i="13"/>
  <c r="C8" i="13"/>
  <c r="T48" i="13"/>
  <c r="R52" i="13"/>
  <c r="E10" i="13"/>
  <c r="K37" i="13"/>
  <c r="K38" i="13" s="1"/>
  <c r="Q31" i="13"/>
  <c r="J32" i="13"/>
  <c r="J37" i="13" s="1"/>
  <c r="J38" i="13" s="1"/>
  <c r="D37" i="13"/>
  <c r="L37" i="13"/>
  <c r="L38" i="13" s="1"/>
  <c r="S64" i="13"/>
  <c r="T64" i="13" s="1"/>
  <c r="T57" i="13"/>
  <c r="H10" i="13"/>
  <c r="N37" i="13"/>
  <c r="I10" i="13"/>
  <c r="T55" i="13"/>
  <c r="R63" i="13"/>
  <c r="S68" i="13"/>
  <c r="T68" i="13" s="1"/>
  <c r="S37" i="13"/>
  <c r="S38" i="13" s="1"/>
  <c r="S67" i="13"/>
  <c r="G36" i="13"/>
  <c r="C36" i="13" s="1"/>
  <c r="C9" i="13"/>
  <c r="S52" i="13"/>
  <c r="T52" i="13" s="1"/>
  <c r="C7" i="13"/>
  <c r="J34" i="13"/>
  <c r="C34" i="13" s="1"/>
  <c r="U37" i="13"/>
  <c r="U38" i="13" s="1"/>
  <c r="R37" i="13"/>
  <c r="R59" i="13"/>
  <c r="I37" i="13"/>
  <c r="I38" i="13" s="1"/>
  <c r="C31" i="13"/>
  <c r="E47" i="13"/>
  <c r="M10" i="13"/>
  <c r="M30" i="13"/>
  <c r="D38" i="13"/>
  <c r="R65" i="13"/>
  <c r="R62" i="13" s="1"/>
  <c r="C5" i="13"/>
  <c r="F32" i="13"/>
  <c r="O10" i="13"/>
  <c r="O32" i="13"/>
  <c r="O37" i="13" s="1"/>
  <c r="O38" i="13" s="1"/>
  <c r="G37" i="13"/>
  <c r="T49" i="13"/>
  <c r="S47" i="13"/>
  <c r="T54" i="13"/>
  <c r="P10" i="13"/>
  <c r="P38" i="13" s="1"/>
  <c r="Q10" i="13"/>
  <c r="H32" i="13"/>
  <c r="H37" i="13" s="1"/>
  <c r="H38" i="13" s="1"/>
  <c r="E33" i="13"/>
  <c r="C33" i="13" s="1"/>
  <c r="R47" i="13"/>
  <c r="R61" i="13"/>
  <c r="C6" i="13"/>
  <c r="R10" i="13"/>
  <c r="G46" i="13"/>
  <c r="S69" i="13"/>
  <c r="T69" i="13" s="1"/>
  <c r="G10" i="13"/>
  <c r="L10" i="13"/>
  <c r="Q30" i="13"/>
  <c r="T37" i="13"/>
  <c r="T38" i="13" s="1"/>
  <c r="R60" i="13"/>
  <c r="E35" i="13"/>
  <c r="S63" i="13" s="1"/>
  <c r="L16" i="11"/>
  <c r="B10" i="11"/>
  <c r="C10" i="11" s="1"/>
  <c r="J3" i="11"/>
  <c r="J7" i="11"/>
  <c r="J8" i="11"/>
  <c r="J4" i="11"/>
  <c r="J5" i="11"/>
  <c r="N38" i="13" l="1"/>
  <c r="C10" i="13"/>
  <c r="Q37" i="13"/>
  <c r="Q38" i="13" s="1"/>
  <c r="C35" i="13"/>
  <c r="S59" i="13"/>
  <c r="F37" i="13"/>
  <c r="F38" i="13" s="1"/>
  <c r="S65" i="13"/>
  <c r="T65" i="13" s="1"/>
  <c r="T47" i="13"/>
  <c r="E37" i="13"/>
  <c r="G38" i="13"/>
  <c r="R58" i="13"/>
  <c r="T63" i="13"/>
  <c r="S60" i="13"/>
  <c r="T60" i="13" s="1"/>
  <c r="S61" i="13"/>
  <c r="T61" i="13" s="1"/>
  <c r="R38" i="13"/>
  <c r="T59" i="13"/>
  <c r="M37" i="13"/>
  <c r="M38" i="13" s="1"/>
  <c r="C30" i="13"/>
  <c r="C32" i="13"/>
  <c r="S66" i="13"/>
  <c r="T67" i="13"/>
  <c r="B9" i="11"/>
  <c r="B47" i="13" l="1"/>
  <c r="S62" i="13"/>
  <c r="T62" i="13" s="1"/>
  <c r="E38" i="13"/>
  <c r="C37" i="13"/>
  <c r="C38" i="13" s="1"/>
  <c r="D42" i="13"/>
  <c r="D44" i="13"/>
  <c r="B42" i="13"/>
  <c r="D41" i="13"/>
  <c r="D45" i="13"/>
  <c r="D40" i="13"/>
  <c r="D43" i="13"/>
  <c r="S58" i="13"/>
  <c r="V69" i="13" s="1"/>
  <c r="T66" i="13"/>
  <c r="C9" i="11"/>
  <c r="E21" i="11"/>
  <c r="F83" i="13" l="1"/>
  <c r="E83" i="13"/>
  <c r="T58" i="13"/>
  <c r="E40" i="13"/>
  <c r="E25" i="11"/>
  <c r="E24" i="11"/>
  <c r="I1044" i="13" l="1"/>
  <c r="I1040" i="13"/>
  <c r="I1036" i="13"/>
  <c r="I1032" i="13"/>
  <c r="I1028" i="13"/>
  <c r="I1024" i="13"/>
  <c r="I1020" i="13"/>
  <c r="I1016" i="13"/>
  <c r="I1012" i="13"/>
  <c r="I1008" i="13"/>
  <c r="I1004" i="13"/>
  <c r="I1000" i="13"/>
  <c r="I996" i="13"/>
  <c r="I992" i="13"/>
  <c r="I988" i="13"/>
  <c r="I984" i="13"/>
  <c r="I980" i="13"/>
  <c r="I976" i="13"/>
  <c r="I972" i="13"/>
  <c r="I968" i="13"/>
  <c r="I964" i="13"/>
  <c r="I960" i="13"/>
  <c r="I956" i="13"/>
  <c r="I952" i="13"/>
  <c r="I948" i="13"/>
  <c r="I944" i="13"/>
  <c r="I940" i="13"/>
  <c r="I936" i="13"/>
  <c r="I932" i="13"/>
  <c r="I928" i="13"/>
  <c r="I924" i="13"/>
  <c r="I920" i="13"/>
  <c r="I916" i="13"/>
  <c r="I912" i="13"/>
  <c r="I908" i="13"/>
  <c r="I904" i="13"/>
  <c r="I900" i="13"/>
  <c r="I896" i="13"/>
  <c r="I892" i="13"/>
  <c r="I888" i="13"/>
  <c r="I884" i="13"/>
  <c r="I880" i="13"/>
  <c r="I876" i="13"/>
  <c r="I872" i="13"/>
  <c r="I868" i="13"/>
  <c r="I864" i="13"/>
  <c r="I860" i="13"/>
  <c r="I856" i="13"/>
  <c r="I852" i="13"/>
  <c r="I848" i="13"/>
  <c r="I844" i="13"/>
  <c r="I840" i="13"/>
  <c r="I836" i="13"/>
  <c r="I832" i="13"/>
  <c r="I828" i="13"/>
  <c r="I824" i="13"/>
  <c r="I820" i="13"/>
  <c r="I816" i="13"/>
  <c r="I812" i="13"/>
  <c r="I808" i="13"/>
  <c r="I804" i="13"/>
  <c r="I800" i="13"/>
  <c r="I796" i="13"/>
  <c r="I792" i="13"/>
  <c r="I788" i="13"/>
  <c r="I784" i="13"/>
  <c r="I780" i="13"/>
  <c r="I776" i="13"/>
  <c r="I772" i="13"/>
  <c r="I768" i="13"/>
  <c r="I764" i="13"/>
  <c r="I760" i="13"/>
  <c r="I756" i="13"/>
  <c r="I752" i="13"/>
  <c r="I748" i="13"/>
  <c r="I744" i="13"/>
  <c r="I740" i="13"/>
  <c r="I736" i="13"/>
  <c r="I732" i="13"/>
  <c r="I728" i="13"/>
  <c r="I724" i="13"/>
  <c r="I720" i="13"/>
  <c r="I716" i="13"/>
  <c r="I712" i="13"/>
  <c r="I708" i="13"/>
  <c r="I704" i="13"/>
  <c r="I700" i="13"/>
  <c r="I696" i="13"/>
  <c r="I692" i="13"/>
  <c r="I688" i="13"/>
  <c r="I684" i="13"/>
  <c r="I680" i="13"/>
  <c r="I676" i="13"/>
  <c r="I672" i="13"/>
  <c r="I668" i="13"/>
  <c r="I664" i="13"/>
  <c r="I660" i="13"/>
  <c r="I656" i="13"/>
  <c r="I652" i="13"/>
  <c r="I648" i="13"/>
  <c r="I644" i="13"/>
  <c r="I640" i="13"/>
  <c r="I636" i="13"/>
  <c r="I632" i="13"/>
  <c r="I628" i="13"/>
  <c r="I624" i="13"/>
  <c r="I620" i="13"/>
  <c r="I616" i="13"/>
  <c r="I612" i="13"/>
  <c r="I608" i="13"/>
  <c r="I604" i="13"/>
  <c r="I600" i="13"/>
  <c r="I596" i="13"/>
  <c r="I592" i="13"/>
  <c r="I588" i="13"/>
  <c r="I584" i="13"/>
  <c r="I580" i="13"/>
  <c r="I1047" i="13"/>
  <c r="I1043" i="13"/>
  <c r="I1039" i="13"/>
  <c r="I1035" i="13"/>
  <c r="I1031" i="13"/>
  <c r="I1027" i="13"/>
  <c r="I1023" i="13"/>
  <c r="I1019" i="13"/>
  <c r="I1015" i="13"/>
  <c r="I1011" i="13"/>
  <c r="I1007" i="13"/>
  <c r="I1003" i="13"/>
  <c r="I999" i="13"/>
  <c r="I995" i="13"/>
  <c r="I991" i="13"/>
  <c r="I987" i="13"/>
  <c r="I983" i="13"/>
  <c r="I979" i="13"/>
  <c r="I975" i="13"/>
  <c r="I971" i="13"/>
  <c r="I967" i="13"/>
  <c r="I963" i="13"/>
  <c r="I959" i="13"/>
  <c r="I955" i="13"/>
  <c r="I951" i="13"/>
  <c r="I947" i="13"/>
  <c r="I943" i="13"/>
  <c r="I939" i="13"/>
  <c r="I935" i="13"/>
  <c r="I931" i="13"/>
  <c r="I927" i="13"/>
  <c r="I923" i="13"/>
  <c r="I919" i="13"/>
  <c r="I915" i="13"/>
  <c r="I911" i="13"/>
  <c r="I907" i="13"/>
  <c r="I903" i="13"/>
  <c r="I899" i="13"/>
  <c r="I895" i="13"/>
  <c r="I891" i="13"/>
  <c r="I887" i="13"/>
  <c r="I883" i="13"/>
  <c r="I879" i="13"/>
  <c r="I875" i="13"/>
  <c r="I871" i="13"/>
  <c r="I867" i="13"/>
  <c r="I863" i="13"/>
  <c r="I859" i="13"/>
  <c r="I855" i="13"/>
  <c r="I1045" i="13"/>
  <c r="I1041" i="13"/>
  <c r="I1037" i="13"/>
  <c r="I1033" i="13"/>
  <c r="I1029" i="13"/>
  <c r="I1025" i="13"/>
  <c r="I1021" i="13"/>
  <c r="I1017" i="13"/>
  <c r="I1013" i="13"/>
  <c r="I1009" i="13"/>
  <c r="I1005" i="13"/>
  <c r="I1001" i="13"/>
  <c r="I997" i="13"/>
  <c r="I993" i="13"/>
  <c r="I989" i="13"/>
  <c r="I985" i="13"/>
  <c r="I981" i="13"/>
  <c r="I977" i="13"/>
  <c r="I973" i="13"/>
  <c r="I969" i="13"/>
  <c r="I965" i="13"/>
  <c r="I961" i="13"/>
  <c r="I957" i="13"/>
  <c r="I953" i="13"/>
  <c r="I949" i="13"/>
  <c r="I945" i="13"/>
  <c r="I941" i="13"/>
  <c r="I937" i="13"/>
  <c r="I933" i="13"/>
  <c r="I929" i="13"/>
  <c r="I925" i="13"/>
  <c r="I921" i="13"/>
  <c r="I917" i="13"/>
  <c r="I913" i="13"/>
  <c r="I909" i="13"/>
  <c r="I905" i="13"/>
  <c r="I901" i="13"/>
  <c r="I897" i="13"/>
  <c r="I893" i="13"/>
  <c r="I889" i="13"/>
  <c r="I885" i="13"/>
  <c r="I881" i="13"/>
  <c r="I877" i="13"/>
  <c r="I873" i="13"/>
  <c r="I869" i="13"/>
  <c r="I865" i="13"/>
  <c r="I861" i="13"/>
  <c r="I857" i="13"/>
  <c r="I853" i="13"/>
  <c r="I1034" i="13"/>
  <c r="I1002" i="13"/>
  <c r="I970" i="13"/>
  <c r="I938" i="13"/>
  <c r="I906" i="13"/>
  <c r="I874" i="13"/>
  <c r="I845" i="13"/>
  <c r="I831" i="13"/>
  <c r="I822" i="13"/>
  <c r="I813" i="13"/>
  <c r="I799" i="13"/>
  <c r="I790" i="13"/>
  <c r="I781" i="13"/>
  <c r="I767" i="13"/>
  <c r="I758" i="13"/>
  <c r="I749" i="13"/>
  <c r="I735" i="13"/>
  <c r="I726" i="13"/>
  <c r="I717" i="13"/>
  <c r="I703" i="13"/>
  <c r="I694" i="13"/>
  <c r="I685" i="13"/>
  <c r="I671" i="13"/>
  <c r="I662" i="13"/>
  <c r="I653" i="13"/>
  <c r="I639" i="13"/>
  <c r="I630" i="13"/>
  <c r="I621" i="13"/>
  <c r="I607" i="13"/>
  <c r="I598" i="13"/>
  <c r="I589" i="13"/>
  <c r="I1046" i="13"/>
  <c r="I1014" i="13"/>
  <c r="I982" i="13"/>
  <c r="I950" i="13"/>
  <c r="I918" i="13"/>
  <c r="I886" i="13"/>
  <c r="I854" i="13"/>
  <c r="I849" i="13"/>
  <c r="I835" i="13"/>
  <c r="I826" i="13"/>
  <c r="I817" i="13"/>
  <c r="I803" i="13"/>
  <c r="I794" i="13"/>
  <c r="I785" i="13"/>
  <c r="I771" i="13"/>
  <c r="I762" i="13"/>
  <c r="I753" i="13"/>
  <c r="I739" i="13"/>
  <c r="I730" i="13"/>
  <c r="I721" i="13"/>
  <c r="I707" i="13"/>
  <c r="I698" i="13"/>
  <c r="I689" i="13"/>
  <c r="I675" i="13"/>
  <c r="I666" i="13"/>
  <c r="I657" i="13"/>
  <c r="I643" i="13"/>
  <c r="I634" i="13"/>
  <c r="I625" i="13"/>
  <c r="I611" i="13"/>
  <c r="I602" i="13"/>
  <c r="I593" i="13"/>
  <c r="I579" i="13"/>
  <c r="I575" i="13"/>
  <c r="I571" i="13"/>
  <c r="I567" i="13"/>
  <c r="I563" i="13"/>
  <c r="I559" i="13"/>
  <c r="I555" i="13"/>
  <c r="I551" i="13"/>
  <c r="I547" i="13"/>
  <c r="I543" i="13"/>
  <c r="I539" i="13"/>
  <c r="I535" i="13"/>
  <c r="I531" i="13"/>
  <c r="I527" i="13"/>
  <c r="I523" i="13"/>
  <c r="I519" i="13"/>
  <c r="I515" i="13"/>
  <c r="I511" i="13"/>
  <c r="I507" i="13"/>
  <c r="I503" i="13"/>
  <c r="I499" i="13"/>
  <c r="I495" i="13"/>
  <c r="I491" i="13"/>
  <c r="I487" i="13"/>
  <c r="I483" i="13"/>
  <c r="I479" i="13"/>
  <c r="I475" i="13"/>
  <c r="I471" i="13"/>
  <c r="I467" i="13"/>
  <c r="I463" i="13"/>
  <c r="I459" i="13"/>
  <c r="I455" i="13"/>
  <c r="I451" i="13"/>
  <c r="I447" i="13"/>
  <c r="I443" i="13"/>
  <c r="I439" i="13"/>
  <c r="I435" i="13"/>
  <c r="I431" i="13"/>
  <c r="I427" i="13"/>
  <c r="I423" i="13"/>
  <c r="I1030" i="13"/>
  <c r="I998" i="13"/>
  <c r="I966" i="13"/>
  <c r="I934" i="13"/>
  <c r="I902" i="13"/>
  <c r="I870" i="13"/>
  <c r="I851" i="13"/>
  <c r="I842" i="13"/>
  <c r="I833" i="13"/>
  <c r="I819" i="13"/>
  <c r="I810" i="13"/>
  <c r="I801" i="13"/>
  <c r="I787" i="13"/>
  <c r="I778" i="13"/>
  <c r="I769" i="13"/>
  <c r="I755" i="13"/>
  <c r="I746" i="13"/>
  <c r="I737" i="13"/>
  <c r="I723" i="13"/>
  <c r="I714" i="13"/>
  <c r="I705" i="13"/>
  <c r="I691" i="13"/>
  <c r="I682" i="13"/>
  <c r="I673" i="13"/>
  <c r="I659" i="13"/>
  <c r="I650" i="13"/>
  <c r="I641" i="13"/>
  <c r="I627" i="13"/>
  <c r="I618" i="13"/>
  <c r="I609" i="13"/>
  <c r="I595" i="13"/>
  <c r="I586" i="13"/>
  <c r="I577" i="13"/>
  <c r="I573" i="13"/>
  <c r="I569" i="13"/>
  <c r="I565" i="13"/>
  <c r="I561" i="13"/>
  <c r="I557" i="13"/>
  <c r="I553" i="13"/>
  <c r="I549" i="13"/>
  <c r="I545" i="13"/>
  <c r="I541" i="13"/>
  <c r="I537" i="13"/>
  <c r="I533" i="13"/>
  <c r="I529" i="13"/>
  <c r="I525" i="13"/>
  <c r="I521" i="13"/>
  <c r="I517" i="13"/>
  <c r="I513" i="13"/>
  <c r="I509" i="13"/>
  <c r="I505" i="13"/>
  <c r="I501" i="13"/>
  <c r="I497" i="13"/>
  <c r="I493" i="13"/>
  <c r="I489" i="13"/>
  <c r="I1042" i="13"/>
  <c r="I1010" i="13"/>
  <c r="I978" i="13"/>
  <c r="I946" i="13"/>
  <c r="I914" i="13"/>
  <c r="I882" i="13"/>
  <c r="I846" i="13"/>
  <c r="I837" i="13"/>
  <c r="I823" i="13"/>
  <c r="I814" i="13"/>
  <c r="I805" i="13"/>
  <c r="I791" i="13"/>
  <c r="I782" i="13"/>
  <c r="I773" i="13"/>
  <c r="I759" i="13"/>
  <c r="I750" i="13"/>
  <c r="I741" i="13"/>
  <c r="I727" i="13"/>
  <c r="I718" i="13"/>
  <c r="I709" i="13"/>
  <c r="I695" i="13"/>
  <c r="I686" i="13"/>
  <c r="I677" i="13"/>
  <c r="I663" i="13"/>
  <c r="I654" i="13"/>
  <c r="I645" i="13"/>
  <c r="I631" i="13"/>
  <c r="I622" i="13"/>
  <c r="I613" i="13"/>
  <c r="I599" i="13"/>
  <c r="I590" i="13"/>
  <c r="I581" i="13"/>
  <c r="I1006" i="13"/>
  <c r="I942" i="13"/>
  <c r="I878" i="13"/>
  <c r="I850" i="13"/>
  <c r="I827" i="13"/>
  <c r="I821" i="13"/>
  <c r="I815" i="13"/>
  <c r="I809" i="13"/>
  <c r="I786" i="13"/>
  <c r="I763" i="13"/>
  <c r="I757" i="13"/>
  <c r="I751" i="13"/>
  <c r="I745" i="13"/>
  <c r="I722" i="13"/>
  <c r="I699" i="13"/>
  <c r="I693" i="13"/>
  <c r="I687" i="13"/>
  <c r="I681" i="13"/>
  <c r="I658" i="13"/>
  <c r="I635" i="13"/>
  <c r="I629" i="13"/>
  <c r="I623" i="13"/>
  <c r="I617" i="13"/>
  <c r="I594" i="13"/>
  <c r="I566" i="13"/>
  <c r="I550" i="13"/>
  <c r="I534" i="13"/>
  <c r="I518" i="13"/>
  <c r="I502" i="13"/>
  <c r="I486" i="13"/>
  <c r="I477" i="13"/>
  <c r="I468" i="13"/>
  <c r="I454" i="13"/>
  <c r="I445" i="13"/>
  <c r="I436" i="13"/>
  <c r="I422" i="13"/>
  <c r="I418" i="13"/>
  <c r="I414" i="13"/>
  <c r="I410" i="13"/>
  <c r="I406" i="13"/>
  <c r="I402" i="13"/>
  <c r="I398" i="13"/>
  <c r="I394" i="13"/>
  <c r="I390" i="13"/>
  <c r="I386" i="13"/>
  <c r="I382" i="13"/>
  <c r="I378" i="13"/>
  <c r="I374" i="13"/>
  <c r="I370" i="13"/>
  <c r="I366" i="13"/>
  <c r="I362" i="13"/>
  <c r="I358" i="13"/>
  <c r="I354" i="13"/>
  <c r="I350" i="13"/>
  <c r="I346" i="13"/>
  <c r="I342" i="13"/>
  <c r="I338" i="13"/>
  <c r="I334" i="13"/>
  <c r="I330" i="13"/>
  <c r="I326" i="13"/>
  <c r="I322" i="13"/>
  <c r="I318" i="13"/>
  <c r="I314" i="13"/>
  <c r="I310" i="13"/>
  <c r="I306" i="13"/>
  <c r="I302" i="13"/>
  <c r="I298" i="13"/>
  <c r="I294" i="13"/>
  <c r="I290" i="13"/>
  <c r="I286" i="13"/>
  <c r="I282" i="13"/>
  <c r="I278" i="13"/>
  <c r="I274" i="13"/>
  <c r="I270" i="13"/>
  <c r="I266" i="13"/>
  <c r="I262" i="13"/>
  <c r="I258" i="13"/>
  <c r="I254" i="13"/>
  <c r="I250" i="13"/>
  <c r="I246" i="13"/>
  <c r="I242" i="13"/>
  <c r="I1026" i="13"/>
  <c r="I962" i="13"/>
  <c r="I898" i="13"/>
  <c r="I843" i="13"/>
  <c r="I838" i="13"/>
  <c r="I797" i="13"/>
  <c r="I779" i="13"/>
  <c r="I774" i="13"/>
  <c r="I733" i="13"/>
  <c r="I715" i="13"/>
  <c r="I710" i="13"/>
  <c r="I669" i="13"/>
  <c r="I651" i="13"/>
  <c r="I646" i="13"/>
  <c r="I605" i="13"/>
  <c r="I587" i="13"/>
  <c r="I582" i="13"/>
  <c r="I576" i="13"/>
  <c r="I560" i="13"/>
  <c r="I544" i="13"/>
  <c r="I528" i="13"/>
  <c r="I512" i="13"/>
  <c r="I496" i="13"/>
  <c r="I481" i="13"/>
  <c r="I472" i="13"/>
  <c r="I458" i="13"/>
  <c r="I449" i="13"/>
  <c r="I440" i="13"/>
  <c r="I426" i="13"/>
  <c r="I1038" i="13"/>
  <c r="I974" i="13"/>
  <c r="I910" i="13"/>
  <c r="I847" i="13"/>
  <c r="I841" i="13"/>
  <c r="I818" i="13"/>
  <c r="I795" i="13"/>
  <c r="I789" i="13"/>
  <c r="I783" i="13"/>
  <c r="I777" i="13"/>
  <c r="I754" i="13"/>
  <c r="I731" i="13"/>
  <c r="I725" i="13"/>
  <c r="I719" i="13"/>
  <c r="I713" i="13"/>
  <c r="I690" i="13"/>
  <c r="I667" i="13"/>
  <c r="I661" i="13"/>
  <c r="I655" i="13"/>
  <c r="I649" i="13"/>
  <c r="I626" i="13"/>
  <c r="I1022" i="13"/>
  <c r="I958" i="13"/>
  <c r="I894" i="13"/>
  <c r="I834" i="13"/>
  <c r="I770" i="13"/>
  <c r="I706" i="13"/>
  <c r="I642" i="13"/>
  <c r="I578" i="13"/>
  <c r="I562" i="13"/>
  <c r="I546" i="13"/>
  <c r="I530" i="13"/>
  <c r="I514" i="13"/>
  <c r="I498" i="13"/>
  <c r="I478" i="13"/>
  <c r="I469" i="13"/>
  <c r="I460" i="13"/>
  <c r="I446" i="13"/>
  <c r="I437" i="13"/>
  <c r="I428" i="13"/>
  <c r="I419" i="13"/>
  <c r="I415" i="13"/>
  <c r="I411" i="13"/>
  <c r="I407" i="13"/>
  <c r="I403" i="13"/>
  <c r="I399" i="13"/>
  <c r="I395" i="13"/>
  <c r="I391" i="13"/>
  <c r="I387" i="13"/>
  <c r="I383" i="13"/>
  <c r="I379" i="13"/>
  <c r="I375" i="13"/>
  <c r="I371" i="13"/>
  <c r="I367" i="13"/>
  <c r="I363" i="13"/>
  <c r="I359" i="13"/>
  <c r="I355" i="13"/>
  <c r="I351" i="13"/>
  <c r="I347" i="13"/>
  <c r="I343" i="13"/>
  <c r="I339" i="13"/>
  <c r="I335" i="13"/>
  <c r="I331" i="13"/>
  <c r="I327" i="13"/>
  <c r="I323" i="13"/>
  <c r="I319" i="13"/>
  <c r="I315" i="13"/>
  <c r="I311" i="13"/>
  <c r="I307" i="13"/>
  <c r="I303" i="13"/>
  <c r="I299" i="13"/>
  <c r="I295" i="13"/>
  <c r="I291" i="13"/>
  <c r="I287" i="13"/>
  <c r="I283" i="13"/>
  <c r="I279" i="13"/>
  <c r="I275" i="13"/>
  <c r="I271" i="13"/>
  <c r="I267" i="13"/>
  <c r="I263" i="13"/>
  <c r="I259" i="13"/>
  <c r="I255" i="13"/>
  <c r="I251" i="13"/>
  <c r="I247" i="13"/>
  <c r="I243" i="13"/>
  <c r="I239" i="13"/>
  <c r="I235" i="13"/>
  <c r="I954" i="13"/>
  <c r="I807" i="13"/>
  <c r="I697" i="13"/>
  <c r="I670" i="13"/>
  <c r="I614" i="13"/>
  <c r="I526" i="13"/>
  <c r="I508" i="13"/>
  <c r="I490" i="13"/>
  <c r="I457" i="13"/>
  <c r="I452" i="13"/>
  <c r="I441" i="13"/>
  <c r="I430" i="13"/>
  <c r="I238" i="13"/>
  <c r="I62" i="13"/>
  <c r="I54" i="13"/>
  <c r="I357" i="13"/>
  <c r="I678" i="13"/>
  <c r="I597" i="13"/>
  <c r="I464" i="13"/>
  <c r="I64" i="13"/>
  <c r="I56" i="13"/>
  <c r="I48" i="13"/>
  <c r="I485" i="13"/>
  <c r="I409" i="13"/>
  <c r="I356" i="13"/>
  <c r="I329" i="13"/>
  <c r="I313" i="13"/>
  <c r="I222" i="13"/>
  <c r="I210" i="13"/>
  <c r="I198" i="13"/>
  <c r="I930" i="13"/>
  <c r="I765" i="13"/>
  <c r="I738" i="13"/>
  <c r="I702" i="13"/>
  <c r="I647" i="13"/>
  <c r="I619" i="13"/>
  <c r="I601" i="13"/>
  <c r="I574" i="13"/>
  <c r="I556" i="13"/>
  <c r="I538" i="13"/>
  <c r="I532" i="13"/>
  <c r="I520" i="13"/>
  <c r="I484" i="13"/>
  <c r="I473" i="13"/>
  <c r="I462" i="13"/>
  <c r="I434" i="13"/>
  <c r="I424" i="13"/>
  <c r="I413" i="13"/>
  <c r="I408" i="13"/>
  <c r="I397" i="13"/>
  <c r="I392" i="13"/>
  <c r="I381" i="13"/>
  <c r="I376" i="13"/>
  <c r="I365" i="13"/>
  <c r="I360" i="13"/>
  <c r="I349" i="13"/>
  <c r="I344" i="13"/>
  <c r="I333" i="13"/>
  <c r="I328" i="13"/>
  <c r="I317" i="13"/>
  <c r="I312" i="13"/>
  <c r="I301" i="13"/>
  <c r="I296" i="13"/>
  <c r="I285" i="13"/>
  <c r="I280" i="13"/>
  <c r="I269" i="13"/>
  <c r="I264" i="13"/>
  <c r="I253" i="13"/>
  <c r="I248" i="13"/>
  <c r="I233" i="13"/>
  <c r="I229" i="13"/>
  <c r="I225" i="13"/>
  <c r="I221" i="13"/>
  <c r="I217" i="13"/>
  <c r="I213" i="13"/>
  <c r="I209" i="13"/>
  <c r="I205" i="13"/>
  <c r="I201" i="13"/>
  <c r="I197" i="13"/>
  <c r="I193" i="13"/>
  <c r="I189" i="13"/>
  <c r="I185" i="13"/>
  <c r="I181" i="13"/>
  <c r="I177" i="13"/>
  <c r="I173" i="13"/>
  <c r="I169" i="13"/>
  <c r="I165" i="13"/>
  <c r="I161" i="13"/>
  <c r="I157" i="13"/>
  <c r="I153" i="13"/>
  <c r="I149" i="13"/>
  <c r="I145" i="13"/>
  <c r="I141" i="13"/>
  <c r="I137" i="13"/>
  <c r="I133" i="13"/>
  <c r="I129" i="13"/>
  <c r="I125" i="13"/>
  <c r="I121" i="13"/>
  <c r="I117" i="13"/>
  <c r="I113" i="13"/>
  <c r="I109" i="13"/>
  <c r="I105" i="13"/>
  <c r="I101" i="13"/>
  <c r="I97" i="13"/>
  <c r="I93" i="13"/>
  <c r="I89" i="13"/>
  <c r="I85" i="13"/>
  <c r="I81" i="13"/>
  <c r="I77" i="13"/>
  <c r="I73" i="13"/>
  <c r="I65" i="13"/>
  <c r="I57" i="13"/>
  <c r="I49" i="13"/>
  <c r="I60" i="13"/>
  <c r="I926" i="13"/>
  <c r="I615" i="13"/>
  <c r="I558" i="13"/>
  <c r="I540" i="13"/>
  <c r="I448" i="13"/>
  <c r="I442" i="13"/>
  <c r="I990" i="13"/>
  <c r="I862" i="13"/>
  <c r="I806" i="13"/>
  <c r="I793" i="13"/>
  <c r="I743" i="13"/>
  <c r="I633" i="13"/>
  <c r="I606" i="13"/>
  <c r="I568" i="13"/>
  <c r="I494" i="13"/>
  <c r="I466" i="13"/>
  <c r="I456" i="13"/>
  <c r="I429" i="13"/>
  <c r="I237" i="13"/>
  <c r="I68" i="13"/>
  <c r="I52" i="13"/>
  <c r="I87" i="13"/>
  <c r="I858" i="13"/>
  <c r="I802" i="13"/>
  <c r="I683" i="13"/>
  <c r="I570" i="13"/>
  <c r="I552" i="13"/>
  <c r="I474" i="13"/>
  <c r="I425" i="13"/>
  <c r="I404" i="13"/>
  <c r="I393" i="13"/>
  <c r="I372" i="13"/>
  <c r="I361" i="13"/>
  <c r="I345" i="13"/>
  <c r="I340" i="13"/>
  <c r="I324" i="13"/>
  <c r="I292" i="13"/>
  <c r="I281" i="13"/>
  <c r="I265" i="13"/>
  <c r="I249" i="13"/>
  <c r="I234" i="13"/>
  <c r="I226" i="13"/>
  <c r="I214" i="13"/>
  <c r="I202" i="13"/>
  <c r="I190" i="13"/>
  <c r="I922" i="13"/>
  <c r="I839" i="13"/>
  <c r="I811" i="13"/>
  <c r="I701" i="13"/>
  <c r="I674" i="13"/>
  <c r="I638" i="13"/>
  <c r="I542" i="13"/>
  <c r="I524" i="13"/>
  <c r="I506" i="13"/>
  <c r="I500" i="13"/>
  <c r="I488" i="13"/>
  <c r="I461" i="13"/>
  <c r="I450" i="13"/>
  <c r="I444" i="13"/>
  <c r="I433" i="13"/>
  <c r="I417" i="13"/>
  <c r="I412" i="13"/>
  <c r="I401" i="13"/>
  <c r="I396" i="13"/>
  <c r="I385" i="13"/>
  <c r="I380" i="13"/>
  <c r="I369" i="13"/>
  <c r="I364" i="13"/>
  <c r="I353" i="13"/>
  <c r="I348" i="13"/>
  <c r="I337" i="13"/>
  <c r="I332" i="13"/>
  <c r="I321" i="13"/>
  <c r="I316" i="13"/>
  <c r="I305" i="13"/>
  <c r="I300" i="13"/>
  <c r="I289" i="13"/>
  <c r="I284" i="13"/>
  <c r="I273" i="13"/>
  <c r="I268" i="13"/>
  <c r="I257" i="13"/>
  <c r="I252" i="13"/>
  <c r="I241" i="13"/>
  <c r="I232" i="13"/>
  <c r="I228" i="13"/>
  <c r="I224" i="13"/>
  <c r="I220" i="13"/>
  <c r="I216" i="13"/>
  <c r="I212" i="13"/>
  <c r="I208" i="13"/>
  <c r="I204" i="13"/>
  <c r="I200" i="13"/>
  <c r="I196" i="13"/>
  <c r="I192" i="13"/>
  <c r="I188" i="13"/>
  <c r="I184" i="13"/>
  <c r="I180" i="13"/>
  <c r="I176" i="13"/>
  <c r="I172" i="13"/>
  <c r="I168" i="13"/>
  <c r="I164" i="13"/>
  <c r="I160" i="13"/>
  <c r="I156" i="13"/>
  <c r="I152" i="13"/>
  <c r="I148" i="13"/>
  <c r="I144" i="13"/>
  <c r="I140" i="13"/>
  <c r="I136" i="13"/>
  <c r="I132" i="13"/>
  <c r="I128" i="13"/>
  <c r="I124" i="13"/>
  <c r="I120" i="13"/>
  <c r="I116" i="13"/>
  <c r="I112" i="13"/>
  <c r="I108" i="13"/>
  <c r="I104" i="13"/>
  <c r="I100" i="13"/>
  <c r="I96" i="13"/>
  <c r="I92" i="13"/>
  <c r="I88" i="13"/>
  <c r="I84" i="13"/>
  <c r="I80" i="13"/>
  <c r="I76" i="13"/>
  <c r="I72" i="13"/>
  <c r="I63" i="13"/>
  <c r="I55" i="13"/>
  <c r="I994" i="13"/>
  <c r="I866" i="13"/>
  <c r="I830" i="13"/>
  <c r="I747" i="13"/>
  <c r="I637" i="13"/>
  <c r="I610" i="13"/>
  <c r="I492" i="13"/>
  <c r="I470" i="13"/>
  <c r="I432" i="13"/>
  <c r="I416" i="13"/>
  <c r="I405" i="13"/>
  <c r="I389" i="13"/>
  <c r="I368" i="13"/>
  <c r="I336" i="13"/>
  <c r="I320" i="13"/>
  <c r="I309" i="13"/>
  <c r="I288" i="13"/>
  <c r="I277" i="13"/>
  <c r="I256" i="13"/>
  <c r="I245" i="13"/>
  <c r="I231" i="13"/>
  <c r="I223" i="13"/>
  <c r="I215" i="13"/>
  <c r="I203" i="13"/>
  <c r="I195" i="13"/>
  <c r="I187" i="13"/>
  <c r="I179" i="13"/>
  <c r="I167" i="13"/>
  <c r="I155" i="13"/>
  <c r="I147" i="13"/>
  <c r="I139" i="13"/>
  <c r="I127" i="13"/>
  <c r="I115" i="13"/>
  <c r="I107" i="13"/>
  <c r="I95" i="13"/>
  <c r="I79" i="13"/>
  <c r="I71" i="13"/>
  <c r="I761" i="13"/>
  <c r="I986" i="13"/>
  <c r="I829" i="13"/>
  <c r="I766" i="13"/>
  <c r="I711" i="13"/>
  <c r="I583" i="13"/>
  <c r="I564" i="13"/>
  <c r="I480" i="13"/>
  <c r="I420" i="13"/>
  <c r="I388" i="13"/>
  <c r="I377" i="13"/>
  <c r="I308" i="13"/>
  <c r="I297" i="13"/>
  <c r="I276" i="13"/>
  <c r="I260" i="13"/>
  <c r="I244" i="13"/>
  <c r="I230" i="13"/>
  <c r="I218" i="13"/>
  <c r="I206" i="13"/>
  <c r="I1018" i="13"/>
  <c r="I890" i="13"/>
  <c r="I825" i="13"/>
  <c r="I798" i="13"/>
  <c r="I742" i="13"/>
  <c r="I729" i="13"/>
  <c r="I679" i="13"/>
  <c r="I585" i="13"/>
  <c r="I572" i="13"/>
  <c r="I554" i="13"/>
  <c r="I548" i="13"/>
  <c r="I536" i="13"/>
  <c r="I482" i="13"/>
  <c r="I476" i="13"/>
  <c r="I465" i="13"/>
  <c r="I438" i="13"/>
  <c r="I236" i="13"/>
  <c r="I66" i="13"/>
  <c r="I58" i="13"/>
  <c r="I50" i="13"/>
  <c r="I775" i="13"/>
  <c r="I591" i="13"/>
  <c r="I510" i="13"/>
  <c r="I421" i="13"/>
  <c r="I400" i="13"/>
  <c r="I384" i="13"/>
  <c r="I373" i="13"/>
  <c r="I352" i="13"/>
  <c r="I341" i="13"/>
  <c r="I325" i="13"/>
  <c r="I304" i="13"/>
  <c r="I293" i="13"/>
  <c r="I272" i="13"/>
  <c r="I261" i="13"/>
  <c r="I240" i="13"/>
  <c r="I227" i="13"/>
  <c r="I219" i="13"/>
  <c r="I211" i="13"/>
  <c r="I207" i="13"/>
  <c r="I199" i="13"/>
  <c r="I191" i="13"/>
  <c r="I183" i="13"/>
  <c r="I175" i="13"/>
  <c r="I171" i="13"/>
  <c r="I163" i="13"/>
  <c r="I159" i="13"/>
  <c r="I151" i="13"/>
  <c r="I143" i="13"/>
  <c r="I135" i="13"/>
  <c r="I131" i="13"/>
  <c r="I123" i="13"/>
  <c r="I119" i="13"/>
  <c r="I111" i="13"/>
  <c r="I103" i="13"/>
  <c r="I99" i="13"/>
  <c r="I91" i="13"/>
  <c r="I83" i="13"/>
  <c r="I75" i="13"/>
  <c r="I69" i="13"/>
  <c r="I61" i="13"/>
  <c r="I53" i="13"/>
  <c r="I734" i="13"/>
  <c r="I665" i="13"/>
  <c r="I603" i="13"/>
  <c r="I516" i="13"/>
  <c r="I504" i="13"/>
  <c r="I522" i="13"/>
  <c r="I453" i="13"/>
  <c r="I178" i="13"/>
  <c r="I146" i="13"/>
  <c r="I114" i="13"/>
  <c r="I82" i="13"/>
  <c r="I47" i="13"/>
  <c r="I158" i="13"/>
  <c r="I126" i="13"/>
  <c r="I94" i="13"/>
  <c r="I166" i="13"/>
  <c r="I170" i="13"/>
  <c r="I138" i="13"/>
  <c r="I106" i="13"/>
  <c r="I74" i="13"/>
  <c r="I182" i="13"/>
  <c r="I150" i="13"/>
  <c r="I118" i="13"/>
  <c r="I86" i="13"/>
  <c r="I51" i="13"/>
  <c r="I186" i="13"/>
  <c r="I102" i="13"/>
  <c r="I162" i="13"/>
  <c r="I130" i="13"/>
  <c r="I98" i="13"/>
  <c r="I59" i="13"/>
  <c r="I154" i="13"/>
  <c r="I122" i="13"/>
  <c r="I90" i="13"/>
  <c r="I134" i="13"/>
  <c r="I67" i="13"/>
  <c r="I194" i="13"/>
  <c r="I174" i="13"/>
  <c r="I142" i="13"/>
  <c r="I110" i="13"/>
  <c r="I78" i="13"/>
  <c r="I70" i="13"/>
  <c r="J47" i="13" l="1"/>
  <c r="K47" i="13"/>
  <c r="I48" i="3" l="1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47" i="3"/>
  <c r="I48" i="9"/>
  <c r="I49" i="9"/>
  <c r="I50" i="9"/>
  <c r="I51" i="9"/>
  <c r="I52" i="9"/>
  <c r="I53" i="9"/>
  <c r="I54" i="9"/>
  <c r="I55" i="9"/>
  <c r="I56" i="9"/>
  <c r="I57" i="9"/>
  <c r="I59" i="9"/>
  <c r="I60" i="9"/>
  <c r="I63" i="9"/>
  <c r="I64" i="9"/>
  <c r="I66" i="9"/>
  <c r="I67" i="9"/>
  <c r="I68" i="9"/>
  <c r="I69" i="9"/>
  <c r="I47" i="9"/>
  <c r="P3" i="9"/>
  <c r="B3" i="1"/>
  <c r="A14" i="1"/>
  <c r="G69" i="9"/>
  <c r="G68" i="9"/>
  <c r="G67" i="9"/>
  <c r="G66" i="9" s="1"/>
  <c r="B5" i="1"/>
  <c r="B4" i="1"/>
  <c r="J8" i="9" s="1"/>
  <c r="C3" i="9"/>
  <c r="U36" i="9"/>
  <c r="U35" i="9"/>
  <c r="U34" i="9"/>
  <c r="U33" i="9"/>
  <c r="U32" i="9"/>
  <c r="U31" i="9"/>
  <c r="U30" i="9"/>
  <c r="H69" i="9" s="1"/>
  <c r="T36" i="9"/>
  <c r="T35" i="9"/>
  <c r="T34" i="9"/>
  <c r="T33" i="9"/>
  <c r="T32" i="9"/>
  <c r="T31" i="9"/>
  <c r="T30" i="9"/>
  <c r="H68" i="9" s="1"/>
  <c r="S36" i="9"/>
  <c r="S35" i="9"/>
  <c r="S34" i="9"/>
  <c r="S33" i="9"/>
  <c r="S32" i="9"/>
  <c r="S31" i="9"/>
  <c r="S30" i="9"/>
  <c r="H67" i="9" s="1"/>
  <c r="N4" i="9"/>
  <c r="N31" i="9" s="1"/>
  <c r="N5" i="9"/>
  <c r="N32" i="9" s="1"/>
  <c r="N6" i="9"/>
  <c r="N33" i="9" s="1"/>
  <c r="N7" i="9"/>
  <c r="N34" i="9" s="1"/>
  <c r="N8" i="9"/>
  <c r="N35" i="9" s="1"/>
  <c r="N36" i="9"/>
  <c r="N3" i="9"/>
  <c r="Q4" i="9"/>
  <c r="Q31" i="9" s="1"/>
  <c r="Q5" i="9"/>
  <c r="Q32" i="9" s="1"/>
  <c r="Q6" i="9"/>
  <c r="Q7" i="9"/>
  <c r="Q34" i="9" s="1"/>
  <c r="Q8" i="9"/>
  <c r="Q36" i="9"/>
  <c r="Q3" i="9"/>
  <c r="M39" i="1"/>
  <c r="J39" i="1"/>
  <c r="K39" i="1"/>
  <c r="G39" i="1"/>
  <c r="H39" i="1"/>
  <c r="D39" i="1"/>
  <c r="E39" i="1"/>
  <c r="B39" i="1"/>
  <c r="M37" i="1"/>
  <c r="J37" i="1"/>
  <c r="K37" i="1"/>
  <c r="G37" i="1"/>
  <c r="H37" i="1"/>
  <c r="D37" i="1"/>
  <c r="E37" i="1"/>
  <c r="B37" i="1"/>
  <c r="B35" i="1"/>
  <c r="M35" i="1"/>
  <c r="J35" i="1"/>
  <c r="K35" i="1"/>
  <c r="G35" i="1"/>
  <c r="H35" i="1"/>
  <c r="D35" i="1"/>
  <c r="E35" i="1"/>
  <c r="R4" i="9"/>
  <c r="R31" i="9" s="1"/>
  <c r="R5" i="9"/>
  <c r="R32" i="9" s="1"/>
  <c r="R6" i="9"/>
  <c r="R33" i="9" s="1"/>
  <c r="R7" i="9"/>
  <c r="R34" i="9" s="1"/>
  <c r="R8" i="9"/>
  <c r="R36" i="9"/>
  <c r="R3" i="9"/>
  <c r="R30" i="9" s="1"/>
  <c r="P4" i="9"/>
  <c r="P5" i="9"/>
  <c r="P32" i="9" s="1"/>
  <c r="P6" i="9"/>
  <c r="P33" i="9" s="1"/>
  <c r="P7" i="9"/>
  <c r="P34" i="9" s="1"/>
  <c r="P8" i="9"/>
  <c r="M4" i="9"/>
  <c r="M31" i="9" s="1"/>
  <c r="M5" i="9"/>
  <c r="M32" i="9" s="1"/>
  <c r="M6" i="9"/>
  <c r="M33" i="9" s="1"/>
  <c r="M7" i="9"/>
  <c r="M34" i="9" s="1"/>
  <c r="M8" i="9"/>
  <c r="M35" i="9" s="1"/>
  <c r="M36" i="9"/>
  <c r="M3" i="9"/>
  <c r="M41" i="1"/>
  <c r="K41" i="1"/>
  <c r="J41" i="1"/>
  <c r="H41" i="1"/>
  <c r="G41" i="1"/>
  <c r="E41" i="1"/>
  <c r="O6" i="9"/>
  <c r="O33" i="9" s="1"/>
  <c r="O5" i="9"/>
  <c r="O32" i="9" s="1"/>
  <c r="O8" i="9"/>
  <c r="O35" i="9" s="1"/>
  <c r="D41" i="1"/>
  <c r="O4" i="9"/>
  <c r="O31" i="9" s="1"/>
  <c r="O7" i="9"/>
  <c r="O34" i="9" s="1"/>
  <c r="O36" i="9"/>
  <c r="B41" i="1"/>
  <c r="O3" i="9"/>
  <c r="P36" i="9"/>
  <c r="R35" i="9"/>
  <c r="Q35" i="9"/>
  <c r="P35" i="9"/>
  <c r="Q33" i="9"/>
  <c r="P31" i="9"/>
  <c r="Q30" i="9"/>
  <c r="P30" i="9"/>
  <c r="G64" i="9"/>
  <c r="H57" i="9"/>
  <c r="H52" i="9" s="1"/>
  <c r="G57" i="9"/>
  <c r="G52" i="9" s="1"/>
  <c r="H56" i="9"/>
  <c r="G56" i="9"/>
  <c r="H55" i="9"/>
  <c r="G55" i="9"/>
  <c r="H54" i="9"/>
  <c r="G54" i="9"/>
  <c r="H53" i="9"/>
  <c r="G53" i="9"/>
  <c r="H51" i="9"/>
  <c r="G51" i="9"/>
  <c r="H50" i="9"/>
  <c r="G50" i="9"/>
  <c r="H49" i="9"/>
  <c r="H47" i="9" s="1"/>
  <c r="G49" i="9"/>
  <c r="G47" i="9" s="1"/>
  <c r="H48" i="9"/>
  <c r="G48" i="9"/>
  <c r="K36" i="9"/>
  <c r="E36" i="9"/>
  <c r="D36" i="9"/>
  <c r="K35" i="9"/>
  <c r="D35" i="9"/>
  <c r="K34" i="9"/>
  <c r="D34" i="9"/>
  <c r="K33" i="9"/>
  <c r="D33" i="9"/>
  <c r="K32" i="9"/>
  <c r="D32" i="9"/>
  <c r="L31" i="9"/>
  <c r="K31" i="9"/>
  <c r="J31" i="9"/>
  <c r="I31" i="9"/>
  <c r="H31" i="9"/>
  <c r="G31" i="9"/>
  <c r="F31" i="9"/>
  <c r="D31" i="9"/>
  <c r="L30" i="9"/>
  <c r="K30" i="9"/>
  <c r="J30" i="9"/>
  <c r="I30" i="9"/>
  <c r="H30" i="9"/>
  <c r="G30" i="9"/>
  <c r="F30" i="9"/>
  <c r="E30" i="9"/>
  <c r="D30" i="9"/>
  <c r="C30" i="9" s="1"/>
  <c r="L9" i="9"/>
  <c r="L36" i="9" s="1"/>
  <c r="I9" i="9"/>
  <c r="I36" i="9" s="1"/>
  <c r="H9" i="9"/>
  <c r="H36" i="9" s="1"/>
  <c r="G9" i="9"/>
  <c r="G36" i="9" s="1"/>
  <c r="F9" i="9"/>
  <c r="F36" i="9" s="1"/>
  <c r="L8" i="9"/>
  <c r="L35" i="9" s="1"/>
  <c r="I8" i="9"/>
  <c r="I35" i="9" s="1"/>
  <c r="H8" i="9"/>
  <c r="H35" i="9" s="1"/>
  <c r="G8" i="9"/>
  <c r="G35" i="9" s="1"/>
  <c r="F8" i="9"/>
  <c r="F35" i="9" s="1"/>
  <c r="E8" i="9"/>
  <c r="E35" i="9" s="1"/>
  <c r="L7" i="9"/>
  <c r="L34" i="9" s="1"/>
  <c r="I7" i="9"/>
  <c r="I34" i="9" s="1"/>
  <c r="H7" i="9"/>
  <c r="H34" i="9" s="1"/>
  <c r="G7" i="9"/>
  <c r="G34" i="9" s="1"/>
  <c r="F7" i="9"/>
  <c r="F34" i="9" s="1"/>
  <c r="E7" i="9"/>
  <c r="E34" i="9" s="1"/>
  <c r="L6" i="9"/>
  <c r="L33" i="9" s="1"/>
  <c r="I6" i="9"/>
  <c r="I33" i="9" s="1"/>
  <c r="H6" i="9"/>
  <c r="H33" i="9" s="1"/>
  <c r="G6" i="9"/>
  <c r="F6" i="9"/>
  <c r="F33" i="9" s="1"/>
  <c r="E6" i="9"/>
  <c r="L5" i="9"/>
  <c r="L32" i="9" s="1"/>
  <c r="J5" i="9"/>
  <c r="J32" i="9" s="1"/>
  <c r="I5" i="9"/>
  <c r="I32" i="9" s="1"/>
  <c r="H5" i="9"/>
  <c r="H32" i="9" s="1"/>
  <c r="G5" i="9"/>
  <c r="G32" i="9" s="1"/>
  <c r="E5" i="9"/>
  <c r="E4" i="9"/>
  <c r="E31" i="9" s="1"/>
  <c r="G64" i="3"/>
  <c r="H54" i="3"/>
  <c r="G51" i="3"/>
  <c r="H51" i="3"/>
  <c r="D30" i="3"/>
  <c r="D31" i="3"/>
  <c r="D32" i="3"/>
  <c r="D33" i="3"/>
  <c r="D34" i="3"/>
  <c r="D35" i="3"/>
  <c r="J9" i="3"/>
  <c r="J36" i="3" s="1"/>
  <c r="G6" i="3"/>
  <c r="G33" i="3" s="1"/>
  <c r="G7" i="3"/>
  <c r="G34" i="3" s="1"/>
  <c r="G8" i="3"/>
  <c r="G35" i="3" s="1"/>
  <c r="G9" i="3"/>
  <c r="G36" i="3" s="1"/>
  <c r="G5" i="3"/>
  <c r="G32" i="3" s="1"/>
  <c r="H6" i="3"/>
  <c r="H33" i="3" s="1"/>
  <c r="H7" i="3"/>
  <c r="H34" i="3" s="1"/>
  <c r="H8" i="3"/>
  <c r="H35" i="3" s="1"/>
  <c r="H9" i="3"/>
  <c r="H36" i="3" s="1"/>
  <c r="H5" i="3"/>
  <c r="H32" i="3" s="1"/>
  <c r="F8" i="1"/>
  <c r="L6" i="3"/>
  <c r="L33" i="3" s="1"/>
  <c r="L7" i="3"/>
  <c r="L34" i="3" s="1"/>
  <c r="L8" i="3"/>
  <c r="L35" i="3" s="1"/>
  <c r="L9" i="3"/>
  <c r="L36" i="3" s="1"/>
  <c r="L5" i="3"/>
  <c r="L32" i="3" s="1"/>
  <c r="I6" i="3"/>
  <c r="I33" i="3" s="1"/>
  <c r="I7" i="3"/>
  <c r="I34" i="3" s="1"/>
  <c r="I8" i="3"/>
  <c r="I35" i="3" s="1"/>
  <c r="I9" i="3"/>
  <c r="I36" i="3" s="1"/>
  <c r="I5" i="3"/>
  <c r="I32" i="3" s="1"/>
  <c r="F9" i="3"/>
  <c r="F36" i="3" s="1"/>
  <c r="F6" i="3"/>
  <c r="F33" i="3" s="1"/>
  <c r="F7" i="3"/>
  <c r="F34" i="3" s="1"/>
  <c r="F8" i="3"/>
  <c r="F35" i="3" s="1"/>
  <c r="F5" i="3"/>
  <c r="E5" i="3"/>
  <c r="E6" i="3"/>
  <c r="E33" i="3" s="1"/>
  <c r="E7" i="3"/>
  <c r="E34" i="3" s="1"/>
  <c r="E8" i="3"/>
  <c r="E35" i="3" s="1"/>
  <c r="E4" i="3"/>
  <c r="J6" i="3"/>
  <c r="J33" i="3" s="1"/>
  <c r="J7" i="3"/>
  <c r="J34" i="3" s="1"/>
  <c r="J8" i="3"/>
  <c r="J35" i="3" s="1"/>
  <c r="J5" i="3"/>
  <c r="J32" i="3" s="1"/>
  <c r="F5" i="1"/>
  <c r="F6" i="1"/>
  <c r="F7" i="1"/>
  <c r="H48" i="3"/>
  <c r="H49" i="3"/>
  <c r="H50" i="3"/>
  <c r="H53" i="3"/>
  <c r="H52" i="3" s="1"/>
  <c r="H55" i="3"/>
  <c r="H56" i="3"/>
  <c r="H57" i="3"/>
  <c r="G57" i="3"/>
  <c r="G53" i="3"/>
  <c r="G55" i="3"/>
  <c r="G54" i="3"/>
  <c r="G52" i="3" s="1"/>
  <c r="G56" i="3"/>
  <c r="G49" i="3"/>
  <c r="G50" i="3"/>
  <c r="G48" i="3"/>
  <c r="D4" i="1"/>
  <c r="D3" i="1"/>
  <c r="B6" i="1" s="1"/>
  <c r="D6" i="1"/>
  <c r="D5" i="1"/>
  <c r="B33" i="1"/>
  <c r="D33" i="1"/>
  <c r="M32" i="1"/>
  <c r="M33" i="1" s="1"/>
  <c r="K32" i="1"/>
  <c r="K33" i="1" s="1"/>
  <c r="J32" i="1"/>
  <c r="J33" i="1" s="1"/>
  <c r="H32" i="1"/>
  <c r="H33" i="1" s="1"/>
  <c r="G32" i="1"/>
  <c r="G33" i="1" s="1"/>
  <c r="E32" i="1"/>
  <c r="E33" i="1" s="1"/>
  <c r="M21" i="1"/>
  <c r="L21" i="1"/>
  <c r="J21" i="1"/>
  <c r="I21" i="1"/>
  <c r="G21" i="1"/>
  <c r="F21" i="1"/>
  <c r="D21" i="1"/>
  <c r="C21" i="1"/>
  <c r="M20" i="1"/>
  <c r="L20" i="1"/>
  <c r="J20" i="1"/>
  <c r="I20" i="1"/>
  <c r="G20" i="1"/>
  <c r="F20" i="1"/>
  <c r="B7" i="1"/>
  <c r="F55" i="2"/>
  <c r="E55" i="2"/>
  <c r="F53" i="2"/>
  <c r="E53" i="2"/>
  <c r="E51" i="2"/>
  <c r="F51" i="2"/>
  <c r="F49" i="2"/>
  <c r="E49" i="2"/>
  <c r="E30" i="3"/>
  <c r="F30" i="3"/>
  <c r="G30" i="3"/>
  <c r="H30" i="3"/>
  <c r="I30" i="3"/>
  <c r="J30" i="3"/>
  <c r="K30" i="3"/>
  <c r="L30" i="3"/>
  <c r="F31" i="3"/>
  <c r="G31" i="3"/>
  <c r="H31" i="3"/>
  <c r="I31" i="3"/>
  <c r="J31" i="3"/>
  <c r="K31" i="3"/>
  <c r="L31" i="3"/>
  <c r="E32" i="3"/>
  <c r="K32" i="3"/>
  <c r="K33" i="3"/>
  <c r="K34" i="3"/>
  <c r="K35" i="3"/>
  <c r="E36" i="3"/>
  <c r="K36" i="3"/>
  <c r="D36" i="3"/>
  <c r="H4" i="1"/>
  <c r="H8" i="1"/>
  <c r="H6" i="1"/>
  <c r="H7" i="1"/>
  <c r="H5" i="1"/>
  <c r="H3" i="1"/>
  <c r="M10" i="9" l="1"/>
  <c r="O30" i="9"/>
  <c r="O37" i="9" s="1"/>
  <c r="O10" i="9"/>
  <c r="N30" i="9"/>
  <c r="N37" i="9" s="1"/>
  <c r="N10" i="9"/>
  <c r="M30" i="9"/>
  <c r="M37" i="9" s="1"/>
  <c r="H64" i="3"/>
  <c r="C30" i="3"/>
  <c r="C31" i="9"/>
  <c r="H66" i="9"/>
  <c r="C4" i="9"/>
  <c r="H64" i="9"/>
  <c r="J6" i="9"/>
  <c r="J33" i="9" s="1"/>
  <c r="C33" i="9" s="1"/>
  <c r="J9" i="9"/>
  <c r="J36" i="9" s="1"/>
  <c r="C36" i="9" s="1"/>
  <c r="J7" i="9"/>
  <c r="J34" i="9" s="1"/>
  <c r="C34" i="9" s="1"/>
  <c r="J35" i="9"/>
  <c r="C35" i="9" s="1"/>
  <c r="C8" i="9"/>
  <c r="C5" i="9"/>
  <c r="C10" i="9" s="1"/>
  <c r="C6" i="9"/>
  <c r="C7" i="9"/>
  <c r="C9" i="9"/>
  <c r="G65" i="9"/>
  <c r="G60" i="3"/>
  <c r="G63" i="3"/>
  <c r="G59" i="3"/>
  <c r="E33" i="9"/>
  <c r="G61" i="3"/>
  <c r="E32" i="9"/>
  <c r="F32" i="9"/>
  <c r="H47" i="3"/>
  <c r="G65" i="3"/>
  <c r="F32" i="3"/>
  <c r="H65" i="3" s="1"/>
  <c r="E31" i="3"/>
  <c r="B8" i="1"/>
  <c r="C36" i="3"/>
  <c r="C33" i="3"/>
  <c r="C35" i="3"/>
  <c r="C34" i="3"/>
  <c r="H65" i="9" l="1"/>
  <c r="I65" i="9" s="1"/>
  <c r="F37" i="9"/>
  <c r="C32" i="9"/>
  <c r="O38" i="9"/>
  <c r="M38" i="9"/>
  <c r="N38" i="9"/>
  <c r="G61" i="9"/>
  <c r="I61" i="9" s="1"/>
  <c r="G59" i="9"/>
  <c r="G60" i="9"/>
  <c r="G63" i="9"/>
  <c r="G62" i="9" s="1"/>
  <c r="G58" i="3"/>
  <c r="H61" i="3"/>
  <c r="H60" i="3"/>
  <c r="H63" i="3"/>
  <c r="H62" i="3" s="1"/>
  <c r="H59" i="3"/>
  <c r="B42" i="9"/>
  <c r="H60" i="9"/>
  <c r="H61" i="9"/>
  <c r="H63" i="9"/>
  <c r="H62" i="9" s="1"/>
  <c r="H59" i="9"/>
  <c r="C32" i="3"/>
  <c r="C31" i="3"/>
  <c r="G62" i="3"/>
  <c r="G47" i="3"/>
  <c r="C9" i="3"/>
  <c r="C4" i="3"/>
  <c r="C3" i="3"/>
  <c r="C8" i="3"/>
  <c r="C7" i="3"/>
  <c r="C6" i="3"/>
  <c r="C5" i="3"/>
  <c r="A88" i="2"/>
  <c r="B64" i="2"/>
  <c r="B81" i="2"/>
  <c r="C30" i="2"/>
  <c r="D70" i="2"/>
  <c r="B70" i="2"/>
  <c r="D68" i="2"/>
  <c r="B68" i="2"/>
  <c r="D66" i="2"/>
  <c r="B66" i="2"/>
  <c r="D64" i="2"/>
  <c r="E36" i="2"/>
  <c r="B48" i="2"/>
  <c r="B50" i="2"/>
  <c r="B52" i="2"/>
  <c r="D48" i="2"/>
  <c r="D50" i="2"/>
  <c r="D52" i="2"/>
  <c r="D54" i="2"/>
  <c r="B54" i="2"/>
  <c r="A21" i="2"/>
  <c r="E39" i="2"/>
  <c r="A39" i="2" s="1"/>
  <c r="K36" i="2"/>
  <c r="I36" i="2"/>
  <c r="A24" i="2"/>
  <c r="A18" i="2"/>
  <c r="E40" i="9" l="1"/>
  <c r="I62" i="9"/>
  <c r="F38" i="9"/>
  <c r="C37" i="9"/>
  <c r="C38" i="9" s="1"/>
  <c r="G58" i="9"/>
  <c r="I58" i="9" s="1"/>
  <c r="H58" i="9"/>
  <c r="H58" i="3"/>
  <c r="B42" i="3"/>
  <c r="A43" i="2"/>
  <c r="K69" i="9" l="1"/>
</calcChain>
</file>

<file path=xl/sharedStrings.xml><?xml version="1.0" encoding="utf-8"?>
<sst xmlns="http://schemas.openxmlformats.org/spreadsheetml/2006/main" count="481" uniqueCount="184">
  <si>
    <t>Parameters</t>
  </si>
  <si>
    <t>Construction Cost</t>
  </si>
  <si>
    <t>Branding</t>
  </si>
  <si>
    <t>Accessibility</t>
  </si>
  <si>
    <t>Optimization</t>
  </si>
  <si>
    <t>Conversion Factor</t>
  </si>
  <si>
    <t>Total Net Value</t>
  </si>
  <si>
    <t xml:space="preserve">Min Constraint </t>
  </si>
  <si>
    <t>Max Constraint</t>
  </si>
  <si>
    <t>Type of Equality</t>
  </si>
  <si>
    <t>Offset Heat</t>
  </si>
  <si>
    <t>Materials Cost</t>
  </si>
  <si>
    <t>Variables</t>
  </si>
  <si>
    <t>Land Used</t>
  </si>
  <si>
    <t>ft^2</t>
  </si>
  <si>
    <t>Incoming students</t>
  </si>
  <si>
    <t>tuition/student</t>
  </si>
  <si>
    <t>CAD</t>
  </si>
  <si>
    <t>students</t>
  </si>
  <si>
    <t>CAD/student</t>
  </si>
  <si>
    <t>Insurance Reduction</t>
  </si>
  <si>
    <t>Incidents/year</t>
  </si>
  <si>
    <t>payout/accident</t>
  </si>
  <si>
    <t>accidents</t>
  </si>
  <si>
    <t>CAD/accident</t>
  </si>
  <si>
    <t>Reduced Maintianence</t>
  </si>
  <si>
    <t>Cost of Materials</t>
  </si>
  <si>
    <t>Cost of Construction</t>
  </si>
  <si>
    <t>Pump Energy</t>
  </si>
  <si>
    <t>Heating Energy</t>
  </si>
  <si>
    <t>Environmental Impacts</t>
  </si>
  <si>
    <t>Labour Cost</t>
  </si>
  <si>
    <t>CAD/m^3</t>
  </si>
  <si>
    <t xml:space="preserve">Volume </t>
  </si>
  <si>
    <t>Concrete Cost</t>
  </si>
  <si>
    <t>Energy Cost</t>
  </si>
  <si>
    <t>m^3</t>
  </si>
  <si>
    <t>Cost of Pipes</t>
  </si>
  <si>
    <t>CAD/m</t>
  </si>
  <si>
    <t>Length Pipe</t>
  </si>
  <si>
    <t>m</t>
  </si>
  <si>
    <t>Pump Cost</t>
  </si>
  <si>
    <t># of Computers</t>
  </si>
  <si>
    <t>Cost of Labour</t>
  </si>
  <si>
    <t>Electrical Power</t>
  </si>
  <si>
    <t>kW</t>
  </si>
  <si>
    <t>hours/day</t>
  </si>
  <si>
    <t>day/year</t>
  </si>
  <si>
    <t>days/year</t>
  </si>
  <si>
    <t>Cost/kWh</t>
  </si>
  <si>
    <t>CAD/kWh</t>
  </si>
  <si>
    <t>Power/sqft</t>
  </si>
  <si>
    <t>kWh</t>
  </si>
  <si>
    <t>kWh/ft^2</t>
  </si>
  <si>
    <t>Area</t>
  </si>
  <si>
    <t>recycled heat</t>
  </si>
  <si>
    <t>Heat Offset</t>
  </si>
  <si>
    <t>$/tonne</t>
  </si>
  <si>
    <t>Cost Salt</t>
  </si>
  <si>
    <t>Amount salt</t>
  </si>
  <si>
    <t>tonne</t>
  </si>
  <si>
    <t>Total NV</t>
  </si>
  <si>
    <t>Total Construction</t>
  </si>
  <si>
    <t>Number years</t>
  </si>
  <si>
    <t>years</t>
  </si>
  <si>
    <t>NVF Components</t>
  </si>
  <si>
    <t>All Benefits</t>
  </si>
  <si>
    <t>Cost</t>
  </si>
  <si>
    <t>Project Size (sqft)</t>
  </si>
  <si>
    <t>Electricity Rate ($/kWh)</t>
  </si>
  <si>
    <t>Heat Output (kW)</t>
  </si>
  <si>
    <t>Grant</t>
  </si>
  <si>
    <t>≤x≤</t>
  </si>
  <si>
    <t xml:space="preserve"> ≤x≤</t>
  </si>
  <si>
    <t xml:space="preserve">NV </t>
  </si>
  <si>
    <t>Original Sensitivity</t>
  </si>
  <si>
    <t>Optimized Sensitivity</t>
  </si>
  <si>
    <t>Material Cost</t>
  </si>
  <si>
    <t>Year</t>
  </si>
  <si>
    <t>Value Flow</t>
  </si>
  <si>
    <t>Value</t>
  </si>
  <si>
    <t xml:space="preserve">Grant </t>
  </si>
  <si>
    <t>Construction</t>
  </si>
  <si>
    <t>Environment</t>
  </si>
  <si>
    <t xml:space="preserve">Accessibility </t>
  </si>
  <si>
    <t>Reduced Insurance</t>
  </si>
  <si>
    <t>Electricity Usage</t>
  </si>
  <si>
    <t>Admin Cost</t>
  </si>
  <si>
    <t xml:space="preserve">Reduced Maintiance </t>
  </si>
  <si>
    <t xml:space="preserve">NPV </t>
  </si>
  <si>
    <t>NPVF</t>
  </si>
  <si>
    <t>Discount Rate</t>
  </si>
  <si>
    <t xml:space="preserve">Start Date </t>
  </si>
  <si>
    <t>Jan 1st, 2025</t>
  </si>
  <si>
    <t>delta 20%</t>
  </si>
  <si>
    <t>delta -20%</t>
  </si>
  <si>
    <t>All Other Benefits</t>
  </si>
  <si>
    <t>Decision Variables</t>
  </si>
  <si>
    <t>Grant (up to $600000)</t>
  </si>
  <si>
    <t>Cost of Concrete</t>
  </si>
  <si>
    <t># of Students Enabled (int)</t>
  </si>
  <si>
    <t>Parameter Value</t>
  </si>
  <si>
    <t>Labour Rate ($/sqft)</t>
  </si>
  <si>
    <t xml:space="preserve">Project Size (sqft) </t>
  </si>
  <si>
    <t>Additional Constraint</t>
  </si>
  <si>
    <t>int</t>
  </si>
  <si>
    <t>N/A</t>
  </si>
  <si>
    <t>Eqns</t>
  </si>
  <si>
    <t># of Snowfalls</t>
  </si>
  <si>
    <t>Runtime (hours/day)</t>
  </si>
  <si>
    <t># of Snowfalls (int)</t>
  </si>
  <si>
    <t>Task ID</t>
  </si>
  <si>
    <t>Task Description</t>
  </si>
  <si>
    <t>Start Date</t>
  </si>
  <si>
    <t>End Date</t>
  </si>
  <si>
    <t>Initiation</t>
  </si>
  <si>
    <t>Problem Identification</t>
  </si>
  <si>
    <t>Stakeholder Analysis</t>
  </si>
  <si>
    <t>Cost Benefit Analysis</t>
  </si>
  <si>
    <t>Client Pitch</t>
  </si>
  <si>
    <t>Planning</t>
  </si>
  <si>
    <t>Possible Solution Proposals</t>
  </si>
  <si>
    <t>Net Value Identification</t>
  </si>
  <si>
    <t>Narrowing Solutions Via Technical Analysis</t>
  </si>
  <si>
    <t>Optimization and Sensitivity Analysis</t>
  </si>
  <si>
    <t>Final Design Implementation</t>
  </si>
  <si>
    <t>Execution</t>
  </si>
  <si>
    <t>Identifying Affected Areas</t>
  </si>
  <si>
    <t>Site Preparation(Blocking off areas/demolition &amp; milling)</t>
  </si>
  <si>
    <t>Construction (Tubing, Concrete, Pump implementation, Heat exchanger)</t>
  </si>
  <si>
    <t>Closure</t>
  </si>
  <si>
    <t>Safety Inspection</t>
  </si>
  <si>
    <t>Retrospective Performance Analysis</t>
  </si>
  <si>
    <t>Recycling Materials</t>
  </si>
  <si>
    <t>Net Value</t>
  </si>
  <si>
    <t>Energy Cost (Minimum $0)</t>
  </si>
  <si>
    <t>Runtime (hrs/day)</t>
  </si>
  <si>
    <t>Duration (Weeks)</t>
  </si>
  <si>
    <t>Nominal Net Value</t>
  </si>
  <si>
    <t>Net Present Value</t>
  </si>
  <si>
    <t>maintenance</t>
  </si>
  <si>
    <t>tuition</t>
  </si>
  <si>
    <t>environmental</t>
  </si>
  <si>
    <t>insurance</t>
  </si>
  <si>
    <t>IRR</t>
  </si>
  <si>
    <t xml:space="preserve">Reduced Maintenance </t>
  </si>
  <si>
    <t>Stochastic</t>
  </si>
  <si>
    <t>Deterministic</t>
  </si>
  <si>
    <t>Materials Cost Increasing</t>
  </si>
  <si>
    <t>Labour Cost Increasing</t>
  </si>
  <si>
    <t>Code Non-Compliance</t>
  </si>
  <si>
    <t>Risk Mitigation</t>
  </si>
  <si>
    <t>Buy Futures</t>
  </si>
  <si>
    <t>Frequent Inspections</t>
  </si>
  <si>
    <t>Communications Liason</t>
  </si>
  <si>
    <t>Risk Mitigations</t>
  </si>
  <si>
    <t>NPV without Mitigation</t>
  </si>
  <si>
    <t>NPV with Mitigation</t>
  </si>
  <si>
    <t>Cost of Concrete($/m^3)</t>
  </si>
  <si>
    <t>TVM Conversion</t>
  </si>
  <si>
    <t>Admin Costs</t>
  </si>
  <si>
    <t>Total</t>
  </si>
  <si>
    <t>Risk #1</t>
  </si>
  <si>
    <t>Risk #2</t>
  </si>
  <si>
    <t>Risk #3</t>
  </si>
  <si>
    <t>Midigation Strategy #1</t>
  </si>
  <si>
    <t>Midigation Strategy #3</t>
  </si>
  <si>
    <t>Midigation Strategy #2</t>
  </si>
  <si>
    <t>Cost Nominal (per year)</t>
  </si>
  <si>
    <t>Cost TVM</t>
  </si>
  <si>
    <t>Number of Active Years (out of 7)</t>
  </si>
  <si>
    <t># of Admin Occurances</t>
  </si>
  <si>
    <t>Environmental</t>
  </si>
  <si>
    <t>Reduced Maintenance</t>
  </si>
  <si>
    <t xml:space="preserve">Accesibility </t>
  </si>
  <si>
    <t>NPV</t>
  </si>
  <si>
    <t>n</t>
  </si>
  <si>
    <t>Risk</t>
  </si>
  <si>
    <t>Midigation</t>
  </si>
  <si>
    <t>`</t>
  </si>
  <si>
    <t>STDEV</t>
  </si>
  <si>
    <t>AVERAGE</t>
  </si>
  <si>
    <t>average</t>
  </si>
  <si>
    <t>stanard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</si>
</sst>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8" formatCode="&quot;$&quot;#,##0.00;[Red]\-&quot;$&quot;#,##0.00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&quot;$&quot;#,##0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6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u/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9">
    <xf numFmtId="0" fontId="0" fillId="0" borderId="0" xfId="0"/>
    <xf numFmtId="164" fontId="0" fillId="0" borderId="0" xfId="1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0" fontId="5" fillId="0" borderId="0" xfId="0" applyFont="1"/>
    <xf numFmtId="0" fontId="6" fillId="0" borderId="0" xfId="0" applyFont="1"/>
    <xf numFmtId="164" fontId="5" fillId="0" borderId="0" xfId="1" applyFont="1"/>
    <xf numFmtId="0" fontId="7" fillId="0" borderId="0" xfId="0" applyFont="1"/>
    <xf numFmtId="9" fontId="2" fillId="0" borderId="0" xfId="0" applyNumberFormat="1" applyFont="1"/>
    <xf numFmtId="0" fontId="8" fillId="0" borderId="0" xfId="0" applyFont="1"/>
    <xf numFmtId="0" fontId="0" fillId="0" borderId="0" xfId="1" applyNumberFormat="1" applyFont="1"/>
    <xf numFmtId="9" fontId="0" fillId="0" borderId="0" xfId="2" applyFont="1"/>
    <xf numFmtId="2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9" fontId="0" fillId="0" borderId="0" xfId="0" applyNumberFormat="1"/>
    <xf numFmtId="166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2" xfId="0" applyFont="1" applyBorder="1"/>
    <xf numFmtId="9" fontId="0" fillId="0" borderId="2" xfId="0" applyNumberFormat="1" applyBorder="1"/>
    <xf numFmtId="166" fontId="0" fillId="0" borderId="3" xfId="0" applyNumberFormat="1" applyBorder="1"/>
    <xf numFmtId="0" fontId="0" fillId="0" borderId="3" xfId="0" applyBorder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166" fontId="0" fillId="0" borderId="2" xfId="0" applyNumberFormat="1" applyBorder="1"/>
    <xf numFmtId="8" fontId="0" fillId="0" borderId="0" xfId="0" applyNumberFormat="1"/>
    <xf numFmtId="0" fontId="0" fillId="0" borderId="4" xfId="0" applyBorder="1"/>
    <xf numFmtId="10" fontId="0" fillId="0" borderId="0" xfId="0" applyNumberFormat="1"/>
    <xf numFmtId="0" fontId="2" fillId="0" borderId="0" xfId="0" applyFont="1" applyAlignment="1">
      <alignment wrapText="1"/>
    </xf>
    <xf numFmtId="0" fontId="0" fillId="0" borderId="5" xfId="0" applyBorder="1"/>
    <xf numFmtId="166" fontId="0" fillId="0" borderId="5" xfId="0" applyNumberFormat="1" applyBorder="1"/>
    <xf numFmtId="166" fontId="0" fillId="0" borderId="5" xfId="1" applyNumberFormat="1" applyFont="1" applyBorder="1"/>
    <xf numFmtId="3" fontId="0" fillId="0" borderId="0" xfId="0" applyNumberFormat="1"/>
    <xf numFmtId="165" fontId="0" fillId="0" borderId="0" xfId="3" applyFont="1"/>
    <xf numFmtId="0" fontId="0" fillId="0" borderId="0" xfId="0" applyAlignment="1">
      <alignment horizontal="center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176A0F5D-0D29-44C0-BBE0-3A3B45C9F8E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</a:t>
            </a:r>
            <a:r>
              <a:rPr lang="en-US" baseline="0"/>
              <a:t> of Optimum NV to Parameters (Spider)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'Deterministic Optimization'!$B$90</c:f>
              <c:strCache>
                <c:ptCount val="1"/>
                <c:pt idx="0">
                  <c:v>Cost of Concrete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'Deterministic Optimization'!$B$91:$D$91</c:f>
              <c:numCache>
                <c:formatCode>0%</c:formatCode>
                <c:ptCount val="3"/>
                <c:pt idx="0" formatCode="0.00%">
                  <c:v>0.7</c:v>
                </c:pt>
                <c:pt idx="1">
                  <c:v>0</c:v>
                </c:pt>
                <c:pt idx="2">
                  <c:v>-0.7</c:v>
                </c:pt>
              </c:numCache>
            </c:numRef>
          </c:xVal>
          <c:yVal>
            <c:numRef>
              <c:f>'Deterministic Optimization'!$B$99:$D$99</c:f>
              <c:numCache>
                <c:formatCode>"$"#,##0.00</c:formatCode>
                <c:ptCount val="3"/>
                <c:pt idx="0">
                  <c:v>1171117.8959212801</c:v>
                </c:pt>
                <c:pt idx="1">
                  <c:v>1484301.7039212799</c:v>
                </c:pt>
                <c:pt idx="2">
                  <c:v>1797485.5119212798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CD-433B-9F74-B42988D4930A}"/>
            </c:ext>
          </c:extLst>
        </c:ser>
        <c:ser>
          <c:idx val="1"/>
          <c:order val="1"/>
          <c:tx>
            <c:strRef>
              <c:f>'Deterministic Optimization'!$E$90</c:f>
              <c:strCache>
                <c:ptCount val="1"/>
                <c:pt idx="0">
                  <c:v>Runtime (hrs/day)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'Deterministic Optimization'!$E$91:$G$91</c:f>
              <c:numCache>
                <c:formatCode>0%</c:formatCode>
                <c:ptCount val="3"/>
                <c:pt idx="0">
                  <c:v>0.7</c:v>
                </c:pt>
                <c:pt idx="1">
                  <c:v>0</c:v>
                </c:pt>
                <c:pt idx="2">
                  <c:v>-0.7</c:v>
                </c:pt>
              </c:numCache>
            </c:numRef>
          </c:xVal>
          <c:yVal>
            <c:numRef>
              <c:f>'Deterministic Optimization'!$E$99:$G$99</c:f>
              <c:numCache>
                <c:formatCode>"$"#,##0.00</c:formatCode>
                <c:ptCount val="3"/>
                <c:pt idx="0">
                  <c:v>905935.90524264681</c:v>
                </c:pt>
                <c:pt idx="1">
                  <c:v>1484301.7039212799</c:v>
                </c:pt>
                <c:pt idx="2">
                  <c:v>4945020.4437763849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CD-433B-9F74-B42988D4930A}"/>
            </c:ext>
          </c:extLst>
        </c:ser>
        <c:ser>
          <c:idx val="2"/>
          <c:order val="2"/>
          <c:tx>
            <c:strRef>
              <c:f>'Deterministic Optimization'!$H$90</c:f>
              <c:strCache>
                <c:ptCount val="1"/>
                <c:pt idx="0">
                  <c:v># of Students Enabled (int)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'Deterministic Optimization'!$H$91:$J$91</c:f>
              <c:numCache>
                <c:formatCode>0%</c:formatCode>
                <c:ptCount val="3"/>
                <c:pt idx="0">
                  <c:v>0.7</c:v>
                </c:pt>
                <c:pt idx="1">
                  <c:v>0</c:v>
                </c:pt>
                <c:pt idx="2">
                  <c:v>-0.7</c:v>
                </c:pt>
              </c:numCache>
            </c:numRef>
          </c:xVal>
          <c:yVal>
            <c:numRef>
              <c:f>'Deterministic Optimization'!$H$99:$J$99</c:f>
              <c:numCache>
                <c:formatCode>"$"#,##0.00</c:formatCode>
                <c:ptCount val="3"/>
                <c:pt idx="0">
                  <c:v>2534301.7039212799</c:v>
                </c:pt>
                <c:pt idx="1">
                  <c:v>1484301.7039212799</c:v>
                </c:pt>
                <c:pt idx="2">
                  <c:v>545061.02392127994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CD-433B-9F74-B42988D4930A}"/>
            </c:ext>
          </c:extLst>
        </c:ser>
        <c:ser>
          <c:idx val="3"/>
          <c:order val="3"/>
          <c:tx>
            <c:strRef>
              <c:f>'Deterministic Optimization'!$K$90</c:f>
              <c:strCache>
                <c:ptCount val="1"/>
                <c:pt idx="0">
                  <c:v># of Snowfalls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'Deterministic Optimization'!$K$91:$M$91</c:f>
              <c:numCache>
                <c:formatCode>0%</c:formatCode>
                <c:ptCount val="3"/>
                <c:pt idx="0">
                  <c:v>0.7</c:v>
                </c:pt>
                <c:pt idx="1">
                  <c:v>0</c:v>
                </c:pt>
                <c:pt idx="2">
                  <c:v>-0.7</c:v>
                </c:pt>
              </c:numCache>
            </c:numRef>
          </c:xVal>
          <c:yVal>
            <c:numRef>
              <c:f>'Deterministic Optimization'!$K$99:$M$99</c:f>
              <c:numCache>
                <c:formatCode>"$"#,##0.00</c:formatCode>
                <c:ptCount val="3"/>
                <c:pt idx="0">
                  <c:v>655032.22885295213</c:v>
                </c:pt>
                <c:pt idx="1">
                  <c:v>1484301.7039212799</c:v>
                </c:pt>
                <c:pt idx="2">
                  <c:v>5147665.6089001894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CD-433B-9F74-B42988D49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497616"/>
        <c:axId val="1732498096"/>
      </c:scatterChart>
      <c:valAx>
        <c:axId val="17324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%Parameter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498096"/>
        <c:crosses val="autoZero"/>
        <c:crossBetween val="midCat"/>
      </c:valAx>
      <c:valAx>
        <c:axId val="173249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497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 of Optimum NV to Parameters (Tornado)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'Deterministic Optimization'!$B$91</c:f>
              <c:strCache>
                <c:ptCount val="1"/>
                <c:pt idx="0">
                  <c:v>70.00%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('Deterministic Optimization'!$B$90,'Deterministic Optimization'!$E$90,'Deterministic Optimization'!$H$90,'Deterministic Optimization'!$K$90)</c:f>
              <c:strCache>
                <c:ptCount val="4"/>
                <c:pt idx="0">
                  <c:v>Cost of Concrete</c:v>
                </c:pt>
                <c:pt idx="1">
                  <c:v>Runtime (hrs/day)</c:v>
                </c:pt>
                <c:pt idx="2">
                  <c:v># of Students Enabled (int)</c:v>
                </c:pt>
                <c:pt idx="3">
                  <c:v># of Snowfalls</c:v>
                </c:pt>
              </c:strCache>
            </c:strRef>
          </c:cat>
          <c:val>
            <c:numRef>
              <c:f>('Deterministic Optimization'!$B$100,'Deterministic Optimization'!$E$100,'Deterministic Optimization'!$H$100,'Deterministic Optimization'!$K$100)</c:f>
              <c:numCache>
                <c:formatCode>"$"#,##0.00</c:formatCode>
                <c:ptCount val="4"/>
                <c:pt idx="0">
                  <c:v>-313183.80799999973</c:v>
                </c:pt>
                <c:pt idx="1">
                  <c:v>-578365.79867863306</c:v>
                </c:pt>
                <c:pt idx="2">
                  <c:v>1050000</c:v>
                </c:pt>
                <c:pt idx="3">
                  <c:v>-829269.47506832774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18-4826-BC90-0A3F18F63A2E}"/>
            </c:ext>
          </c:extLst>
        </c:ser>
        <c:ser>
          <c:idx val="1"/>
          <c:order val="1"/>
          <c:tx>
            <c:strRef>
              <c:f>'Deterministic Optimization'!$D$91</c:f>
              <c:strCache>
                <c:ptCount val="1"/>
                <c:pt idx="0">
                  <c:v>-70%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('Deterministic Optimization'!$B$90,'Deterministic Optimization'!$E$90,'Deterministic Optimization'!$H$90,'Deterministic Optimization'!$K$90)</c:f>
              <c:strCache>
                <c:ptCount val="4"/>
                <c:pt idx="0">
                  <c:v>Cost of Concrete</c:v>
                </c:pt>
                <c:pt idx="1">
                  <c:v>Runtime (hrs/day)</c:v>
                </c:pt>
                <c:pt idx="2">
                  <c:v># of Students Enabled (int)</c:v>
                </c:pt>
                <c:pt idx="3">
                  <c:v># of Snowfalls</c:v>
                </c:pt>
              </c:strCache>
            </c:strRef>
          </c:cat>
          <c:val>
            <c:numRef>
              <c:f>('Deterministic Optimization'!$D$100,'Deterministic Optimization'!$G$100,'Deterministic Optimization'!$J$100,'Deterministic Optimization'!$M$100)</c:f>
              <c:numCache>
                <c:formatCode>"$"#,##0.00</c:formatCode>
                <c:ptCount val="4"/>
                <c:pt idx="0">
                  <c:v>313183.80799999996</c:v>
                </c:pt>
                <c:pt idx="1">
                  <c:v>3460718.7398551051</c:v>
                </c:pt>
                <c:pt idx="2">
                  <c:v>-939240.67999999993</c:v>
                </c:pt>
                <c:pt idx="3">
                  <c:v>3663363.9049789095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18-4826-BC90-0A3F18F63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1664735"/>
        <c:axId val="1371665695"/>
      </c:barChart>
      <c:catAx>
        <c:axId val="1371664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65695"/>
        <c:crosses val="autoZero"/>
        <c:auto val="1"/>
        <c:lblAlgn val="ctr"/>
        <c:lblOffset val="100"/>
        <c:noMultiLvlLbl val="0"/>
      </c:catAx>
      <c:valAx>
        <c:axId val="1371665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6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</a:t>
            </a:r>
            <a:r>
              <a:rPr lang="en-US" baseline="0"/>
              <a:t> of Optimum # of Computers to Parameters (Spider)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'Deterministic Optimization'!$B$90</c:f>
              <c:strCache>
                <c:ptCount val="1"/>
                <c:pt idx="0">
                  <c:v>Cost of Concrete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'Deterministic Optimization'!$B$91:$D$91</c:f>
              <c:numCache>
                <c:formatCode>0%</c:formatCode>
                <c:ptCount val="3"/>
                <c:pt idx="0" formatCode="0.00%">
                  <c:v>0.7</c:v>
                </c:pt>
                <c:pt idx="1">
                  <c:v>0</c:v>
                </c:pt>
                <c:pt idx="2">
                  <c:v>-0.7</c:v>
                </c:pt>
              </c:numCache>
            </c:numRef>
          </c:xVal>
          <c:yVal>
            <c:numRef>
              <c:f>'Deterministic Optimization'!$B$97:$D$97</c:f>
              <c:numCache>
                <c:formatCode>General</c:formatCode>
                <c:ptCount val="3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2E-4ABF-9E81-50009489D2DA}"/>
            </c:ext>
          </c:extLst>
        </c:ser>
        <c:ser>
          <c:idx val="1"/>
          <c:order val="1"/>
          <c:tx>
            <c:strRef>
              <c:f>'Deterministic Optimization'!$E$90</c:f>
              <c:strCache>
                <c:ptCount val="1"/>
                <c:pt idx="0">
                  <c:v>Runtime (hrs/day)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'Deterministic Optimization'!$E$91:$G$91</c:f>
              <c:numCache>
                <c:formatCode>0%</c:formatCode>
                <c:ptCount val="3"/>
                <c:pt idx="0">
                  <c:v>0.7</c:v>
                </c:pt>
                <c:pt idx="1">
                  <c:v>0</c:v>
                </c:pt>
                <c:pt idx="2">
                  <c:v>-0.7</c:v>
                </c:pt>
              </c:numCache>
            </c:numRef>
          </c:xVal>
          <c:yVal>
            <c:numRef>
              <c:f>'Deterministic Optimization'!$E$97:$G$97</c:f>
              <c:numCache>
                <c:formatCode>General</c:formatCode>
                <c:ptCount val="3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2E-4ABF-9E81-50009489D2DA}"/>
            </c:ext>
          </c:extLst>
        </c:ser>
        <c:ser>
          <c:idx val="2"/>
          <c:order val="2"/>
          <c:tx>
            <c:strRef>
              <c:f>'Deterministic Optimization'!$H$90</c:f>
              <c:strCache>
                <c:ptCount val="1"/>
                <c:pt idx="0">
                  <c:v># of Students Enabled (int)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'Deterministic Optimization'!$H$91:$J$91</c:f>
              <c:numCache>
                <c:formatCode>0%</c:formatCode>
                <c:ptCount val="3"/>
                <c:pt idx="0">
                  <c:v>0.7</c:v>
                </c:pt>
                <c:pt idx="1">
                  <c:v>0</c:v>
                </c:pt>
                <c:pt idx="2">
                  <c:v>-0.7</c:v>
                </c:pt>
              </c:numCache>
            </c:numRef>
          </c:xVal>
          <c:yVal>
            <c:numRef>
              <c:f>'Deterministic Optimization'!$H$97:$J$97</c:f>
              <c:numCache>
                <c:formatCode>General</c:formatCode>
                <c:ptCount val="3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2E-4ABF-9E81-50009489D2DA}"/>
            </c:ext>
          </c:extLst>
        </c:ser>
        <c:ser>
          <c:idx val="3"/>
          <c:order val="3"/>
          <c:tx>
            <c:strRef>
              <c:f>'Deterministic Optimization'!$K$90</c:f>
              <c:strCache>
                <c:ptCount val="1"/>
                <c:pt idx="0">
                  <c:v># of Snowfalls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'Deterministic Optimization'!$K$91:$M$91</c:f>
              <c:numCache>
                <c:formatCode>0%</c:formatCode>
                <c:ptCount val="3"/>
                <c:pt idx="0">
                  <c:v>0.7</c:v>
                </c:pt>
                <c:pt idx="1">
                  <c:v>0</c:v>
                </c:pt>
                <c:pt idx="2">
                  <c:v>-0.7</c:v>
                </c:pt>
              </c:numCache>
            </c:numRef>
          </c:xVal>
          <c:yVal>
            <c:numRef>
              <c:f>'Deterministic Optimization'!$K$97:$M$97</c:f>
              <c:numCache>
                <c:formatCode>General</c:formatCode>
                <c:ptCount val="3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D2E-4ABF-9E81-50009489D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497616"/>
        <c:axId val="1732498096"/>
      </c:scatterChart>
      <c:valAx>
        <c:axId val="17324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%Parameter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498096"/>
        <c:crosses val="autoZero"/>
        <c:crossBetween val="midCat"/>
      </c:valAx>
      <c:valAx>
        <c:axId val="173249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497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Sensitivity of Optimum # of Computers to Parameters (Tornado)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'Deterministic Optimization'!$B$91</c:f>
              <c:strCache>
                <c:ptCount val="1"/>
                <c:pt idx="0">
                  <c:v>70.00%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('Deterministic Optimization'!$B$90,'Deterministic Optimization'!$E$90,'Deterministic Optimization'!$H$90,'Deterministic Optimization'!$K$90)</c:f>
              <c:strCache>
                <c:ptCount val="4"/>
                <c:pt idx="0">
                  <c:v>Cost of Concrete</c:v>
                </c:pt>
                <c:pt idx="1">
                  <c:v>Runtime (hrs/day)</c:v>
                </c:pt>
                <c:pt idx="2">
                  <c:v># of Students Enabled (int)</c:v>
                </c:pt>
                <c:pt idx="3">
                  <c:v># of Snowfalls</c:v>
                </c:pt>
              </c:strCache>
            </c:strRef>
          </c:cat>
          <c:val>
            <c:numRef>
              <c:f>('Deterministic Optimization'!$B$98,'Deterministic Optimization'!$E$98,'Deterministic Optimization'!$H$98,'Deterministic Optimization'!$K$98)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FF-4729-A702-988CEB0F184E}"/>
            </c:ext>
          </c:extLst>
        </c:ser>
        <c:ser>
          <c:idx val="1"/>
          <c:order val="1"/>
          <c:tx>
            <c:strRef>
              <c:f>'Deterministic Optimization'!$D$91</c:f>
              <c:strCache>
                <c:ptCount val="1"/>
                <c:pt idx="0">
                  <c:v>-70%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('Deterministic Optimization'!$B$90,'Deterministic Optimization'!$E$90,'Deterministic Optimization'!$H$90,'Deterministic Optimization'!$K$90)</c:f>
              <c:strCache>
                <c:ptCount val="4"/>
                <c:pt idx="0">
                  <c:v>Cost of Concrete</c:v>
                </c:pt>
                <c:pt idx="1">
                  <c:v>Runtime (hrs/day)</c:v>
                </c:pt>
                <c:pt idx="2">
                  <c:v># of Students Enabled (int)</c:v>
                </c:pt>
                <c:pt idx="3">
                  <c:v># of Snowfalls</c:v>
                </c:pt>
              </c:strCache>
            </c:strRef>
          </c:cat>
          <c:val>
            <c:numRef>
              <c:f>('Deterministic Optimization'!$D$98,'Deterministic Optimization'!$G$98,'Deterministic Optimization'!$J$98,'Deterministic Optimization'!$M$98)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FF-4729-A702-988CEB0F1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1664735"/>
        <c:axId val="1371665695"/>
      </c:barChart>
      <c:catAx>
        <c:axId val="1371664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65695"/>
        <c:crosses val="autoZero"/>
        <c:auto val="1"/>
        <c:lblAlgn val="ctr"/>
        <c:lblOffset val="100"/>
        <c:noMultiLvlLbl val="0"/>
      </c:catAx>
      <c:valAx>
        <c:axId val="1371665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6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</a:t>
            </a:r>
            <a:r>
              <a:rPr lang="en-US" baseline="0"/>
              <a:t> of Optimum </a:t>
            </a:r>
            <a:r>
              <a:rPr lang="en-US" sz="1400" b="0" i="0" u="none" strike="noStrike" baseline="0">
                <a:effectLst/>
              </a:rPr>
              <a:t>Labour Rate ($/sqft)</a:t>
            </a:r>
            <a:r>
              <a:rPr lang="en-US" sz="1400" b="0" i="0" u="none" strike="noStrike" baseline="0"/>
              <a:t> </a:t>
            </a:r>
            <a:r>
              <a:rPr lang="en-US" baseline="0"/>
              <a:t>to Parameters (Spider)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'Deterministic Optimization'!$B$90</c:f>
              <c:strCache>
                <c:ptCount val="1"/>
                <c:pt idx="0">
                  <c:v>Cost of Concrete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'Deterministic Optimization'!$B$91:$D$91</c:f>
              <c:numCache>
                <c:formatCode>0%</c:formatCode>
                <c:ptCount val="3"/>
                <c:pt idx="0" formatCode="0.00%">
                  <c:v>0.7</c:v>
                </c:pt>
                <c:pt idx="1">
                  <c:v>0</c:v>
                </c:pt>
                <c:pt idx="2">
                  <c:v>-0.7</c:v>
                </c:pt>
              </c:numCache>
            </c:numRef>
          </c:xVal>
          <c:yVal>
            <c:numRef>
              <c:f>'Deterministic Optimization'!$B$95:$D$95</c:f>
              <c:numCache>
                <c:formatCode>"$"#,##0.00</c:formatCode>
                <c:ptCount val="3"/>
                <c:pt idx="0" formatCode="General">
                  <c:v>1.29</c:v>
                </c:pt>
                <c:pt idx="1">
                  <c:v>1.29</c:v>
                </c:pt>
                <c:pt idx="2" formatCode="General">
                  <c:v>1.29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D8-4954-8994-6DF70D99E561}"/>
            </c:ext>
          </c:extLst>
        </c:ser>
        <c:ser>
          <c:idx val="1"/>
          <c:order val="1"/>
          <c:tx>
            <c:strRef>
              <c:f>'Deterministic Optimization'!$E$90</c:f>
              <c:strCache>
                <c:ptCount val="1"/>
                <c:pt idx="0">
                  <c:v>Runtime (hrs/day)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'Deterministic Optimization'!$E$91:$G$91</c:f>
              <c:numCache>
                <c:formatCode>0%</c:formatCode>
                <c:ptCount val="3"/>
                <c:pt idx="0">
                  <c:v>0.7</c:v>
                </c:pt>
                <c:pt idx="1">
                  <c:v>0</c:v>
                </c:pt>
                <c:pt idx="2">
                  <c:v>-0.7</c:v>
                </c:pt>
              </c:numCache>
            </c:numRef>
          </c:xVal>
          <c:yVal>
            <c:numRef>
              <c:f>'Deterministic Optimization'!$E$95:$G$95</c:f>
              <c:numCache>
                <c:formatCode>"$"#,##0.00</c:formatCode>
                <c:ptCount val="3"/>
                <c:pt idx="0">
                  <c:v>1.29</c:v>
                </c:pt>
                <c:pt idx="1">
                  <c:v>1.29</c:v>
                </c:pt>
                <c:pt idx="2" formatCode="General">
                  <c:v>1.29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D8-4954-8994-6DF70D99E561}"/>
            </c:ext>
          </c:extLst>
        </c:ser>
        <c:ser>
          <c:idx val="2"/>
          <c:order val="2"/>
          <c:tx>
            <c:strRef>
              <c:f>'Deterministic Optimization'!$H$90</c:f>
              <c:strCache>
                <c:ptCount val="1"/>
                <c:pt idx="0">
                  <c:v># of Students Enabled (int)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'Deterministic Optimization'!$H$91:$J$91</c:f>
              <c:numCache>
                <c:formatCode>0%</c:formatCode>
                <c:ptCount val="3"/>
                <c:pt idx="0">
                  <c:v>0.7</c:v>
                </c:pt>
                <c:pt idx="1">
                  <c:v>0</c:v>
                </c:pt>
                <c:pt idx="2">
                  <c:v>-0.7</c:v>
                </c:pt>
              </c:numCache>
            </c:numRef>
          </c:xVal>
          <c:yVal>
            <c:numRef>
              <c:f>'Deterministic Optimization'!$H$95:$J$95</c:f>
              <c:numCache>
                <c:formatCode>"$"#,##0.00</c:formatCode>
                <c:ptCount val="3"/>
                <c:pt idx="0">
                  <c:v>1.29</c:v>
                </c:pt>
                <c:pt idx="1">
                  <c:v>1.29</c:v>
                </c:pt>
                <c:pt idx="2">
                  <c:v>1.29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D8-4954-8994-6DF70D99E561}"/>
            </c:ext>
          </c:extLst>
        </c:ser>
        <c:ser>
          <c:idx val="3"/>
          <c:order val="3"/>
          <c:tx>
            <c:strRef>
              <c:f>'Deterministic Optimization'!$K$90</c:f>
              <c:strCache>
                <c:ptCount val="1"/>
                <c:pt idx="0">
                  <c:v># of Snowfalls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'Deterministic Optimization'!$K$91:$M$91</c:f>
              <c:numCache>
                <c:formatCode>0%</c:formatCode>
                <c:ptCount val="3"/>
                <c:pt idx="0">
                  <c:v>0.7</c:v>
                </c:pt>
                <c:pt idx="1">
                  <c:v>0</c:v>
                </c:pt>
                <c:pt idx="2">
                  <c:v>-0.7</c:v>
                </c:pt>
              </c:numCache>
            </c:numRef>
          </c:xVal>
          <c:yVal>
            <c:numRef>
              <c:f>'Deterministic Optimization'!$K$95:$M$95</c:f>
              <c:numCache>
                <c:formatCode>"$"#,##0.00</c:formatCode>
                <c:ptCount val="3"/>
                <c:pt idx="0">
                  <c:v>1.29</c:v>
                </c:pt>
                <c:pt idx="1">
                  <c:v>1.29</c:v>
                </c:pt>
                <c:pt idx="2">
                  <c:v>1.29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D8-4954-8994-6DF70D99E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497616"/>
        <c:axId val="1732498096"/>
      </c:scatterChart>
      <c:valAx>
        <c:axId val="17324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%Parameter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498096"/>
        <c:crosses val="autoZero"/>
        <c:crossBetween val="midCat"/>
      </c:valAx>
      <c:valAx>
        <c:axId val="173249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497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Sensitivity of Optimum </a:t>
            </a:r>
            <a:r>
              <a:rPr lang="en-US" sz="1400" b="0" i="0" u="none" strike="noStrike" baseline="0">
                <a:effectLst/>
              </a:rPr>
              <a:t>Labour Rate ($/sqft)</a:t>
            </a:r>
            <a:r>
              <a:rPr lang="en-US" sz="1400" b="0" i="0" u="none" strike="noStrike" baseline="0"/>
              <a:t>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 Parameters (Tornado)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'Deterministic Optimization'!$B$91</c:f>
              <c:strCache>
                <c:ptCount val="1"/>
                <c:pt idx="0">
                  <c:v>70.00%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('Deterministic Optimization'!$B$90,'Deterministic Optimization'!$E$90,'Deterministic Optimization'!$H$90,'Deterministic Optimization'!$K$90)</c:f>
              <c:strCache>
                <c:ptCount val="4"/>
                <c:pt idx="0">
                  <c:v>Cost of Concrete</c:v>
                </c:pt>
                <c:pt idx="1">
                  <c:v>Runtime (hrs/day)</c:v>
                </c:pt>
                <c:pt idx="2">
                  <c:v># of Students Enabled (int)</c:v>
                </c:pt>
                <c:pt idx="3">
                  <c:v># of Snowfalls</c:v>
                </c:pt>
              </c:strCache>
            </c:strRef>
          </c:cat>
          <c:val>
            <c:numRef>
              <c:f>('Deterministic Optimization'!$B$96,'Deterministic Optimization'!$E$96,'Deterministic Optimization'!$H$96,'Deterministic Optimization'!$K$96)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E7-45AE-A1A0-9AB9FBDEF0B4}"/>
            </c:ext>
          </c:extLst>
        </c:ser>
        <c:ser>
          <c:idx val="1"/>
          <c:order val="1"/>
          <c:tx>
            <c:strRef>
              <c:f>'Deterministic Optimization'!$D$91</c:f>
              <c:strCache>
                <c:ptCount val="1"/>
                <c:pt idx="0">
                  <c:v>-70%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('Deterministic Optimization'!$B$90,'Deterministic Optimization'!$E$90,'Deterministic Optimization'!$H$90,'Deterministic Optimization'!$K$90)</c:f>
              <c:strCache>
                <c:ptCount val="4"/>
                <c:pt idx="0">
                  <c:v>Cost of Concrete</c:v>
                </c:pt>
                <c:pt idx="1">
                  <c:v>Runtime (hrs/day)</c:v>
                </c:pt>
                <c:pt idx="2">
                  <c:v># of Students Enabled (int)</c:v>
                </c:pt>
                <c:pt idx="3">
                  <c:v># of Snowfalls</c:v>
                </c:pt>
              </c:strCache>
            </c:strRef>
          </c:cat>
          <c:val>
            <c:numRef>
              <c:f>('Deterministic Optimization'!$D$96,'Deterministic Optimization'!$G$96,'Deterministic Optimization'!$J$96)</c:f>
              <c:numCache>
                <c:formatCode>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E7-45AE-A1A0-9AB9FBDEF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1664735"/>
        <c:axId val="1371665695"/>
      </c:barChart>
      <c:catAx>
        <c:axId val="1371664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65695"/>
        <c:crosses val="autoZero"/>
        <c:auto val="1"/>
        <c:lblAlgn val="ctr"/>
        <c:lblOffset val="100"/>
        <c:noMultiLvlLbl val="0"/>
      </c:catAx>
      <c:valAx>
        <c:axId val="1371665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6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Sensitivity of Optimum </a:t>
            </a:r>
            <a:r>
              <a:rPr lang="en-US" sz="1400" b="0" i="0" u="none" strike="noStrike" baseline="0">
                <a:effectLst/>
              </a:rPr>
              <a:t>Project Size (sqft)</a:t>
            </a:r>
            <a:r>
              <a:rPr lang="en-US" sz="1400" b="0" i="0" u="none" strike="noStrike" baseline="0"/>
              <a:t>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 Parameters (Tornado)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'Deterministic Optimization'!$B$91</c:f>
              <c:strCache>
                <c:ptCount val="1"/>
                <c:pt idx="0">
                  <c:v>70.00%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('Deterministic Optimization'!$B$90,'Deterministic Optimization'!$E$90,'Deterministic Optimization'!$H$90,'Deterministic Optimization'!$K$90)</c:f>
              <c:strCache>
                <c:ptCount val="4"/>
                <c:pt idx="0">
                  <c:v>Cost of Concrete</c:v>
                </c:pt>
                <c:pt idx="1">
                  <c:v>Runtime (hrs/day)</c:v>
                </c:pt>
                <c:pt idx="2">
                  <c:v># of Students Enabled (int)</c:v>
                </c:pt>
                <c:pt idx="3">
                  <c:v># of Snowfalls</c:v>
                </c:pt>
              </c:strCache>
            </c:strRef>
          </c:cat>
          <c:val>
            <c:numRef>
              <c:f>('Deterministic Optimization'!$B$94,'Deterministic Optimization'!$E$94,'Deterministic Optimization'!$H$94,'Deterministic Optimization'!$K$94)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4D-4CD6-8AE1-44672D54F590}"/>
            </c:ext>
          </c:extLst>
        </c:ser>
        <c:ser>
          <c:idx val="1"/>
          <c:order val="1"/>
          <c:tx>
            <c:strRef>
              <c:f>'Deterministic Optimization'!$D$91</c:f>
              <c:strCache>
                <c:ptCount val="1"/>
                <c:pt idx="0">
                  <c:v>-70%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('Deterministic Optimization'!$B$90,'Deterministic Optimization'!$E$90,'Deterministic Optimization'!$H$90,'Deterministic Optimization'!$K$90)</c:f>
              <c:strCache>
                <c:ptCount val="4"/>
                <c:pt idx="0">
                  <c:v>Cost of Concrete</c:v>
                </c:pt>
                <c:pt idx="1">
                  <c:v>Runtime (hrs/day)</c:v>
                </c:pt>
                <c:pt idx="2">
                  <c:v># of Students Enabled (int)</c:v>
                </c:pt>
                <c:pt idx="3">
                  <c:v># of Snowfalls</c:v>
                </c:pt>
              </c:strCache>
            </c:strRef>
          </c:cat>
          <c:val>
            <c:numRef>
              <c:f>('Deterministic Optimization'!$D$94,'Deterministic Optimization'!$G$94,'Deterministic Optimization'!$J$94,'Deterministic Optimization'!$M$94)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-500000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4D-4CD6-8AE1-44672D54F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1664735"/>
        <c:axId val="1371665695"/>
      </c:barChart>
      <c:catAx>
        <c:axId val="1371664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65695"/>
        <c:crosses val="autoZero"/>
        <c:auto val="1"/>
        <c:lblAlgn val="ctr"/>
        <c:lblOffset val="100"/>
        <c:noMultiLvlLbl val="0"/>
      </c:catAx>
      <c:valAx>
        <c:axId val="1371665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6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</a:t>
            </a:r>
            <a:r>
              <a:rPr lang="en-US" baseline="0"/>
              <a:t> of Optimum </a:t>
            </a:r>
            <a:r>
              <a:rPr lang="en-US" sz="1400" b="0" i="0" u="none" strike="noStrike" baseline="0">
                <a:effectLst/>
              </a:rPr>
              <a:t>Project Size (sqft)</a:t>
            </a:r>
            <a:r>
              <a:rPr lang="en-US" sz="1400" b="0" i="0" u="none" strike="noStrike" baseline="0"/>
              <a:t> </a:t>
            </a:r>
            <a:r>
              <a:rPr lang="en-US" baseline="0"/>
              <a:t>to Parameters (Spider)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'Deterministic Optimization'!$B$90</c:f>
              <c:strCache>
                <c:ptCount val="1"/>
                <c:pt idx="0">
                  <c:v>Cost of Concrete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'Deterministic Optimization'!$B$91:$D$91</c:f>
              <c:numCache>
                <c:formatCode>0%</c:formatCode>
                <c:ptCount val="3"/>
                <c:pt idx="0" formatCode="0.00%">
                  <c:v>0.7</c:v>
                </c:pt>
                <c:pt idx="1">
                  <c:v>0</c:v>
                </c:pt>
                <c:pt idx="2">
                  <c:v>-0.7</c:v>
                </c:pt>
              </c:numCache>
            </c:numRef>
          </c:xVal>
          <c:yVal>
            <c:numRef>
              <c:f>'Deterministic Optimization'!$B$93:$D$93</c:f>
              <c:numCache>
                <c:formatCode>General</c:formatCode>
                <c:ptCount val="3"/>
                <c:pt idx="0">
                  <c:v>1000000</c:v>
                </c:pt>
                <c:pt idx="1">
                  <c:v>1000000</c:v>
                </c:pt>
                <c:pt idx="2">
                  <c:v>1000000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83-4A02-A3DC-51DE719592EE}"/>
            </c:ext>
          </c:extLst>
        </c:ser>
        <c:ser>
          <c:idx val="1"/>
          <c:order val="1"/>
          <c:tx>
            <c:strRef>
              <c:f>'Deterministic Optimization'!$E$90</c:f>
              <c:strCache>
                <c:ptCount val="1"/>
                <c:pt idx="0">
                  <c:v>Runtime (hrs/day)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'Deterministic Optimization'!$E$91:$G$91</c:f>
              <c:numCache>
                <c:formatCode>0%</c:formatCode>
                <c:ptCount val="3"/>
                <c:pt idx="0">
                  <c:v>0.7</c:v>
                </c:pt>
                <c:pt idx="1">
                  <c:v>0</c:v>
                </c:pt>
                <c:pt idx="2">
                  <c:v>-0.7</c:v>
                </c:pt>
              </c:numCache>
            </c:numRef>
          </c:xVal>
          <c:yVal>
            <c:numRef>
              <c:f>'Deterministic Optimization'!$E$93:$G$93</c:f>
              <c:numCache>
                <c:formatCode>General</c:formatCode>
                <c:ptCount val="3"/>
                <c:pt idx="0">
                  <c:v>1000000</c:v>
                </c:pt>
                <c:pt idx="1">
                  <c:v>1000000</c:v>
                </c:pt>
                <c:pt idx="2">
                  <c:v>1000000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83-4A02-A3DC-51DE719592EE}"/>
            </c:ext>
          </c:extLst>
        </c:ser>
        <c:ser>
          <c:idx val="2"/>
          <c:order val="2"/>
          <c:tx>
            <c:strRef>
              <c:f>'Deterministic Optimization'!$H$90</c:f>
              <c:strCache>
                <c:ptCount val="1"/>
                <c:pt idx="0">
                  <c:v># of Students Enabled (int)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'Deterministic Optimization'!$H$91:$J$91</c:f>
              <c:numCache>
                <c:formatCode>0%</c:formatCode>
                <c:ptCount val="3"/>
                <c:pt idx="0">
                  <c:v>0.7</c:v>
                </c:pt>
                <c:pt idx="1">
                  <c:v>0</c:v>
                </c:pt>
                <c:pt idx="2">
                  <c:v>-0.7</c:v>
                </c:pt>
              </c:numCache>
            </c:numRef>
          </c:xVal>
          <c:yVal>
            <c:numRef>
              <c:f>'Deterministic Optimization'!$H$93:$J$93</c:f>
              <c:numCache>
                <c:formatCode>General</c:formatCode>
                <c:ptCount val="3"/>
                <c:pt idx="0">
                  <c:v>1000000</c:v>
                </c:pt>
                <c:pt idx="1">
                  <c:v>1000000</c:v>
                </c:pt>
                <c:pt idx="2">
                  <c:v>500000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83-4A02-A3DC-51DE719592EE}"/>
            </c:ext>
          </c:extLst>
        </c:ser>
        <c:ser>
          <c:idx val="3"/>
          <c:order val="3"/>
          <c:tx>
            <c:strRef>
              <c:f>'Deterministic Optimization'!$K$90</c:f>
              <c:strCache>
                <c:ptCount val="1"/>
                <c:pt idx="0">
                  <c:v># of Snowfalls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'Deterministic Optimization'!$K$91:$M$91</c:f>
              <c:numCache>
                <c:formatCode>0%</c:formatCode>
                <c:ptCount val="3"/>
                <c:pt idx="0">
                  <c:v>0.7</c:v>
                </c:pt>
                <c:pt idx="1">
                  <c:v>0</c:v>
                </c:pt>
                <c:pt idx="2">
                  <c:v>-0.7</c:v>
                </c:pt>
              </c:numCache>
            </c:numRef>
          </c:xVal>
          <c:yVal>
            <c:numRef>
              <c:f>'Deterministic Optimization'!$K$93:$M$93</c:f>
              <c:numCache>
                <c:formatCode>General</c:formatCode>
                <c:ptCount val="3"/>
                <c:pt idx="0">
                  <c:v>500000</c:v>
                </c:pt>
                <c:pt idx="1">
                  <c:v>1000000</c:v>
                </c:pt>
                <c:pt idx="2">
                  <c:v>1000000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83-4A02-A3DC-51DE71959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497616"/>
        <c:axId val="1732498096"/>
      </c:scatterChart>
      <c:valAx>
        <c:axId val="17324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%Parameter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498096"/>
        <c:crosses val="autoZero"/>
        <c:crossBetween val="midCat"/>
      </c:valAx>
      <c:valAx>
        <c:axId val="173249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497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</a:t>
            </a:r>
            <a:r>
              <a:rPr lang="en-US" baseline="0"/>
              <a:t> of Optimum NV to Parameters (Spider)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Optimization!$B$31</c:f>
              <c:strCache>
                <c:ptCount val="1"/>
                <c:pt idx="0">
                  <c:v>Cost of Concrete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Optimization!$B$32:$D$32</c:f>
              <c:numCache>
                <c:formatCode>0%</c:formatCode>
                <c:ptCount val="3"/>
                <c:pt idx="0" formatCode="0.00%">
                  <c:v>0.7</c:v>
                </c:pt>
                <c:pt idx="1">
                  <c:v>0</c:v>
                </c:pt>
                <c:pt idx="2">
                  <c:v>-0.7</c:v>
                </c:pt>
              </c:numCache>
            </c:numRef>
          </c:xVal>
          <c:yVal>
            <c:numRef>
              <c:f>Optimization!$B$40:$D$40</c:f>
              <c:numCache>
                <c:formatCode>"$"#,##0.00</c:formatCode>
                <c:ptCount val="3"/>
                <c:pt idx="0">
                  <c:v>1171117.8959212801</c:v>
                </c:pt>
                <c:pt idx="1">
                  <c:v>1484301.7039212799</c:v>
                </c:pt>
                <c:pt idx="2">
                  <c:v>1797485.5119212798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04-4560-AEA7-AA86136A8387}"/>
            </c:ext>
          </c:extLst>
        </c:ser>
        <c:ser>
          <c:idx val="1"/>
          <c:order val="1"/>
          <c:tx>
            <c:strRef>
              <c:f>Optimization!$E$31</c:f>
              <c:strCache>
                <c:ptCount val="1"/>
                <c:pt idx="0">
                  <c:v>Runtime (hrs/day)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Optimization!$E$32:$G$32</c:f>
              <c:numCache>
                <c:formatCode>0%</c:formatCode>
                <c:ptCount val="3"/>
                <c:pt idx="0">
                  <c:v>0.7</c:v>
                </c:pt>
                <c:pt idx="1">
                  <c:v>0</c:v>
                </c:pt>
                <c:pt idx="2">
                  <c:v>-0.7</c:v>
                </c:pt>
              </c:numCache>
            </c:numRef>
          </c:xVal>
          <c:yVal>
            <c:numRef>
              <c:f>Optimization!$E$40:$G$40</c:f>
              <c:numCache>
                <c:formatCode>"$"#,##0.00</c:formatCode>
                <c:ptCount val="3"/>
                <c:pt idx="0">
                  <c:v>905935.90524264681</c:v>
                </c:pt>
                <c:pt idx="1">
                  <c:v>1484301.7039212799</c:v>
                </c:pt>
                <c:pt idx="2">
                  <c:v>4945020.4437763849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04-4560-AEA7-AA86136A8387}"/>
            </c:ext>
          </c:extLst>
        </c:ser>
        <c:ser>
          <c:idx val="2"/>
          <c:order val="2"/>
          <c:tx>
            <c:strRef>
              <c:f>Optimization!$H$31</c:f>
              <c:strCache>
                <c:ptCount val="1"/>
                <c:pt idx="0">
                  <c:v># of Students Enabled (int)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Optimization!$H$32:$J$32</c:f>
              <c:numCache>
                <c:formatCode>0%</c:formatCode>
                <c:ptCount val="3"/>
                <c:pt idx="0">
                  <c:v>0.7</c:v>
                </c:pt>
                <c:pt idx="1">
                  <c:v>0</c:v>
                </c:pt>
                <c:pt idx="2">
                  <c:v>-0.7</c:v>
                </c:pt>
              </c:numCache>
            </c:numRef>
          </c:xVal>
          <c:yVal>
            <c:numRef>
              <c:f>Optimization!$H$40:$J$40</c:f>
              <c:numCache>
                <c:formatCode>"$"#,##0.00</c:formatCode>
                <c:ptCount val="3"/>
                <c:pt idx="0">
                  <c:v>2534301.7039212799</c:v>
                </c:pt>
                <c:pt idx="1">
                  <c:v>1484301.7039212799</c:v>
                </c:pt>
                <c:pt idx="2">
                  <c:v>545061.02392127994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04-4560-AEA7-AA86136A8387}"/>
            </c:ext>
          </c:extLst>
        </c:ser>
        <c:ser>
          <c:idx val="3"/>
          <c:order val="3"/>
          <c:tx>
            <c:strRef>
              <c:f>Optimization!$K$31</c:f>
              <c:strCache>
                <c:ptCount val="1"/>
                <c:pt idx="0">
                  <c:v># of Snowfalls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Optimization!$K$32:$M$32</c:f>
              <c:numCache>
                <c:formatCode>0%</c:formatCode>
                <c:ptCount val="3"/>
                <c:pt idx="0">
                  <c:v>0.7</c:v>
                </c:pt>
                <c:pt idx="1">
                  <c:v>0</c:v>
                </c:pt>
                <c:pt idx="2">
                  <c:v>-0.7</c:v>
                </c:pt>
              </c:numCache>
            </c:numRef>
          </c:xVal>
          <c:yVal>
            <c:numRef>
              <c:f>Optimization!$K$40:$M$40</c:f>
              <c:numCache>
                <c:formatCode>"$"#,##0.00</c:formatCode>
                <c:ptCount val="3"/>
                <c:pt idx="0">
                  <c:v>655032.22885295213</c:v>
                </c:pt>
                <c:pt idx="1">
                  <c:v>1484301.7039212799</c:v>
                </c:pt>
                <c:pt idx="2">
                  <c:v>5147665.6089001894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04-4560-AEA7-AA86136A8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497616"/>
        <c:axId val="1732498096"/>
      </c:scatterChart>
      <c:valAx>
        <c:axId val="17324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%Parameter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498096"/>
        <c:crosses val="autoZero"/>
        <c:crossBetween val="midCat"/>
      </c:valAx>
      <c:valAx>
        <c:axId val="173249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497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 of Optimum NV to Parameters (Tornado)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Optimization!$B$32</c:f>
              <c:strCache>
                <c:ptCount val="1"/>
                <c:pt idx="0">
                  <c:v>70.00%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(Optimization!$B$31,Optimization!$E$31,Optimization!$H$31,Optimization!$K$31)</c:f>
              <c:strCache>
                <c:ptCount val="4"/>
                <c:pt idx="0">
                  <c:v>Cost of Concrete</c:v>
                </c:pt>
                <c:pt idx="1">
                  <c:v>Runtime (hrs/day)</c:v>
                </c:pt>
                <c:pt idx="2">
                  <c:v># of Students Enabled (int)</c:v>
                </c:pt>
                <c:pt idx="3">
                  <c:v># of Snowfalls</c:v>
                </c:pt>
              </c:strCache>
            </c:strRef>
          </c:cat>
          <c:val>
            <c:numRef>
              <c:f>(Optimization!$B$41,Optimization!$E$41,Optimization!$H$41,Optimization!$K$41)</c:f>
              <c:numCache>
                <c:formatCode>"$"#,##0.00</c:formatCode>
                <c:ptCount val="4"/>
                <c:pt idx="0">
                  <c:v>-313183.80799999973</c:v>
                </c:pt>
                <c:pt idx="1">
                  <c:v>-578365.79867863306</c:v>
                </c:pt>
                <c:pt idx="2">
                  <c:v>1050000</c:v>
                </c:pt>
                <c:pt idx="3">
                  <c:v>-829269.47506832774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2-4475-A380-5FC99E58E6E4}"/>
            </c:ext>
          </c:extLst>
        </c:ser>
        <c:ser>
          <c:idx val="1"/>
          <c:order val="1"/>
          <c:tx>
            <c:strRef>
              <c:f>Optimization!$D$32</c:f>
              <c:strCache>
                <c:ptCount val="1"/>
                <c:pt idx="0">
                  <c:v>-70%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(Optimization!$B$31,Optimization!$E$31,Optimization!$H$31,Optimization!$K$31)</c:f>
              <c:strCache>
                <c:ptCount val="4"/>
                <c:pt idx="0">
                  <c:v>Cost of Concrete</c:v>
                </c:pt>
                <c:pt idx="1">
                  <c:v>Runtime (hrs/day)</c:v>
                </c:pt>
                <c:pt idx="2">
                  <c:v># of Students Enabled (int)</c:v>
                </c:pt>
                <c:pt idx="3">
                  <c:v># of Snowfalls</c:v>
                </c:pt>
              </c:strCache>
            </c:strRef>
          </c:cat>
          <c:val>
            <c:numRef>
              <c:f>(Optimization!$D$41,Optimization!$G$41,Optimization!$J$41,Optimization!$M$41)</c:f>
              <c:numCache>
                <c:formatCode>"$"#,##0.00</c:formatCode>
                <c:ptCount val="4"/>
                <c:pt idx="0">
                  <c:v>313183.80799999996</c:v>
                </c:pt>
                <c:pt idx="1">
                  <c:v>3460718.7398551051</c:v>
                </c:pt>
                <c:pt idx="2">
                  <c:v>-939240.67999999993</c:v>
                </c:pt>
                <c:pt idx="3">
                  <c:v>3663363.9049789095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F2-4475-A380-5FC99E58E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1664735"/>
        <c:axId val="1371665695"/>
      </c:barChart>
      <c:catAx>
        <c:axId val="1371664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65695"/>
        <c:crosses val="autoZero"/>
        <c:auto val="1"/>
        <c:lblAlgn val="ctr"/>
        <c:lblOffset val="100"/>
        <c:noMultiLvlLbl val="0"/>
      </c:catAx>
      <c:valAx>
        <c:axId val="1371665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6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</a:t>
            </a:r>
            <a:r>
              <a:rPr lang="en-US" baseline="0"/>
              <a:t> of Optimum # of Computers to Parameters (Spider)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Optimization!$B$31</c:f>
              <c:strCache>
                <c:ptCount val="1"/>
                <c:pt idx="0">
                  <c:v>Cost of Concrete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Optimization!$B$32:$D$32</c:f>
              <c:numCache>
                <c:formatCode>0%</c:formatCode>
                <c:ptCount val="3"/>
                <c:pt idx="0" formatCode="0.00%">
                  <c:v>0.7</c:v>
                </c:pt>
                <c:pt idx="1">
                  <c:v>0</c:v>
                </c:pt>
                <c:pt idx="2">
                  <c:v>-0.7</c:v>
                </c:pt>
              </c:numCache>
            </c:numRef>
          </c:xVal>
          <c:yVal>
            <c:numRef>
              <c:f>Optimization!$B$38:$D$38</c:f>
              <c:numCache>
                <c:formatCode>General</c:formatCode>
                <c:ptCount val="3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2D-4A9C-9E1F-282D0DBF8D9E}"/>
            </c:ext>
          </c:extLst>
        </c:ser>
        <c:ser>
          <c:idx val="1"/>
          <c:order val="1"/>
          <c:tx>
            <c:strRef>
              <c:f>Optimization!$E$31</c:f>
              <c:strCache>
                <c:ptCount val="1"/>
                <c:pt idx="0">
                  <c:v>Runtime (hrs/day)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Optimization!$E$32:$G$32</c:f>
              <c:numCache>
                <c:formatCode>0%</c:formatCode>
                <c:ptCount val="3"/>
                <c:pt idx="0">
                  <c:v>0.7</c:v>
                </c:pt>
                <c:pt idx="1">
                  <c:v>0</c:v>
                </c:pt>
                <c:pt idx="2">
                  <c:v>-0.7</c:v>
                </c:pt>
              </c:numCache>
            </c:numRef>
          </c:xVal>
          <c:yVal>
            <c:numRef>
              <c:f>Optimization!$E$38:$G$38</c:f>
              <c:numCache>
                <c:formatCode>General</c:formatCode>
                <c:ptCount val="3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2D-4A9C-9E1F-282D0DBF8D9E}"/>
            </c:ext>
          </c:extLst>
        </c:ser>
        <c:ser>
          <c:idx val="2"/>
          <c:order val="2"/>
          <c:tx>
            <c:strRef>
              <c:f>Optimization!$H$31</c:f>
              <c:strCache>
                <c:ptCount val="1"/>
                <c:pt idx="0">
                  <c:v># of Students Enabled (int)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Optimization!$H$32:$J$32</c:f>
              <c:numCache>
                <c:formatCode>0%</c:formatCode>
                <c:ptCount val="3"/>
                <c:pt idx="0">
                  <c:v>0.7</c:v>
                </c:pt>
                <c:pt idx="1">
                  <c:v>0</c:v>
                </c:pt>
                <c:pt idx="2">
                  <c:v>-0.7</c:v>
                </c:pt>
              </c:numCache>
            </c:numRef>
          </c:xVal>
          <c:yVal>
            <c:numRef>
              <c:f>Optimization!$H$38:$J$38</c:f>
              <c:numCache>
                <c:formatCode>General</c:formatCode>
                <c:ptCount val="3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2D-4A9C-9E1F-282D0DBF8D9E}"/>
            </c:ext>
          </c:extLst>
        </c:ser>
        <c:ser>
          <c:idx val="3"/>
          <c:order val="3"/>
          <c:tx>
            <c:strRef>
              <c:f>Optimization!$K$31</c:f>
              <c:strCache>
                <c:ptCount val="1"/>
                <c:pt idx="0">
                  <c:v># of Snowfalls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Optimization!$K$32:$M$32</c:f>
              <c:numCache>
                <c:formatCode>0%</c:formatCode>
                <c:ptCount val="3"/>
                <c:pt idx="0">
                  <c:v>0.7</c:v>
                </c:pt>
                <c:pt idx="1">
                  <c:v>0</c:v>
                </c:pt>
                <c:pt idx="2">
                  <c:v>-0.7</c:v>
                </c:pt>
              </c:numCache>
            </c:numRef>
          </c:xVal>
          <c:yVal>
            <c:numRef>
              <c:f>Optimization!$K$38:$M$38</c:f>
              <c:numCache>
                <c:formatCode>General</c:formatCode>
                <c:ptCount val="3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12D-4A9C-9E1F-282D0DBF8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497616"/>
        <c:axId val="1732498096"/>
      </c:scatterChart>
      <c:valAx>
        <c:axId val="17324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%Parameter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498096"/>
        <c:crosses val="autoZero"/>
        <c:crossBetween val="midCat"/>
      </c:valAx>
      <c:valAx>
        <c:axId val="173249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497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Sensitivity of Optimum # of Computers to Parameters (Tornado)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Optimization!$B$32</c:f>
              <c:strCache>
                <c:ptCount val="1"/>
                <c:pt idx="0">
                  <c:v>70.00%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(Optimization!$B$31,Optimization!$E$31,Optimization!$H$31,Optimization!$K$31)</c:f>
              <c:strCache>
                <c:ptCount val="4"/>
                <c:pt idx="0">
                  <c:v>Cost of Concrete</c:v>
                </c:pt>
                <c:pt idx="1">
                  <c:v>Runtime (hrs/day)</c:v>
                </c:pt>
                <c:pt idx="2">
                  <c:v># of Students Enabled (int)</c:v>
                </c:pt>
                <c:pt idx="3">
                  <c:v># of Snowfalls</c:v>
                </c:pt>
              </c:strCache>
            </c:strRef>
          </c:cat>
          <c:val>
            <c:numRef>
              <c:f>(Optimization!$B$39,Optimization!$E$39,Optimization!$H$39,Optimization!$K$39)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C9-46E4-A40E-65863446EEB4}"/>
            </c:ext>
          </c:extLst>
        </c:ser>
        <c:ser>
          <c:idx val="1"/>
          <c:order val="1"/>
          <c:tx>
            <c:strRef>
              <c:f>Optimization!$D$32</c:f>
              <c:strCache>
                <c:ptCount val="1"/>
                <c:pt idx="0">
                  <c:v>-70%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(Optimization!$B$31,Optimization!$E$31,Optimization!$H$31,Optimization!$K$31)</c:f>
              <c:strCache>
                <c:ptCount val="4"/>
                <c:pt idx="0">
                  <c:v>Cost of Concrete</c:v>
                </c:pt>
                <c:pt idx="1">
                  <c:v>Runtime (hrs/day)</c:v>
                </c:pt>
                <c:pt idx="2">
                  <c:v># of Students Enabled (int)</c:v>
                </c:pt>
                <c:pt idx="3">
                  <c:v># of Snowfalls</c:v>
                </c:pt>
              </c:strCache>
            </c:strRef>
          </c:cat>
          <c:val>
            <c:numRef>
              <c:f>(Optimization!$D$39,Optimization!$G$39,Optimization!$J$39,Optimization!$M$39)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C9-46E4-A40E-65863446E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1664735"/>
        <c:axId val="1371665695"/>
      </c:barChart>
      <c:catAx>
        <c:axId val="1371664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65695"/>
        <c:crosses val="autoZero"/>
        <c:auto val="1"/>
        <c:lblAlgn val="ctr"/>
        <c:lblOffset val="100"/>
        <c:noMultiLvlLbl val="0"/>
      </c:catAx>
      <c:valAx>
        <c:axId val="1371665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6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</a:t>
            </a:r>
            <a:r>
              <a:rPr lang="en-US" baseline="0"/>
              <a:t> of Optimum </a:t>
            </a:r>
            <a:r>
              <a:rPr lang="en-US" sz="1400" b="0" i="0" u="none" strike="noStrike" baseline="0">
                <a:effectLst/>
              </a:rPr>
              <a:t>Labour Rate ($/sqft)</a:t>
            </a:r>
            <a:r>
              <a:rPr lang="en-US" sz="1400" b="0" i="0" u="none" strike="noStrike" baseline="0"/>
              <a:t> </a:t>
            </a:r>
            <a:r>
              <a:rPr lang="en-US" baseline="0"/>
              <a:t>to Parameters (Spider)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Optimization!$B$31</c:f>
              <c:strCache>
                <c:ptCount val="1"/>
                <c:pt idx="0">
                  <c:v>Cost of Concrete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Optimization!$B$32:$D$32</c:f>
              <c:numCache>
                <c:formatCode>0%</c:formatCode>
                <c:ptCount val="3"/>
                <c:pt idx="0" formatCode="0.00%">
                  <c:v>0.7</c:v>
                </c:pt>
                <c:pt idx="1">
                  <c:v>0</c:v>
                </c:pt>
                <c:pt idx="2">
                  <c:v>-0.7</c:v>
                </c:pt>
              </c:numCache>
            </c:numRef>
          </c:xVal>
          <c:yVal>
            <c:numRef>
              <c:f>Optimization!$B$36:$D$36</c:f>
              <c:numCache>
                <c:formatCode>"$"#,##0.00</c:formatCode>
                <c:ptCount val="3"/>
                <c:pt idx="0" formatCode="General">
                  <c:v>1.29</c:v>
                </c:pt>
                <c:pt idx="1">
                  <c:v>1.29</c:v>
                </c:pt>
                <c:pt idx="2" formatCode="General">
                  <c:v>1.29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5C-409B-AAA3-E5C0E31D57ED}"/>
            </c:ext>
          </c:extLst>
        </c:ser>
        <c:ser>
          <c:idx val="1"/>
          <c:order val="1"/>
          <c:tx>
            <c:strRef>
              <c:f>Optimization!$E$31</c:f>
              <c:strCache>
                <c:ptCount val="1"/>
                <c:pt idx="0">
                  <c:v>Runtime (hrs/day)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Optimization!$E$32:$G$32</c:f>
              <c:numCache>
                <c:formatCode>0%</c:formatCode>
                <c:ptCount val="3"/>
                <c:pt idx="0">
                  <c:v>0.7</c:v>
                </c:pt>
                <c:pt idx="1">
                  <c:v>0</c:v>
                </c:pt>
                <c:pt idx="2">
                  <c:v>-0.7</c:v>
                </c:pt>
              </c:numCache>
            </c:numRef>
          </c:xVal>
          <c:yVal>
            <c:numRef>
              <c:f>Optimization!$E$36:$G$36</c:f>
              <c:numCache>
                <c:formatCode>"$"#,##0.00</c:formatCode>
                <c:ptCount val="3"/>
                <c:pt idx="0">
                  <c:v>1.29</c:v>
                </c:pt>
                <c:pt idx="1">
                  <c:v>1.29</c:v>
                </c:pt>
                <c:pt idx="2" formatCode="General">
                  <c:v>1.29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5C-409B-AAA3-E5C0E31D57ED}"/>
            </c:ext>
          </c:extLst>
        </c:ser>
        <c:ser>
          <c:idx val="2"/>
          <c:order val="2"/>
          <c:tx>
            <c:strRef>
              <c:f>Optimization!$H$31</c:f>
              <c:strCache>
                <c:ptCount val="1"/>
                <c:pt idx="0">
                  <c:v># of Students Enabled (int)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Optimization!$H$32:$J$32</c:f>
              <c:numCache>
                <c:formatCode>0%</c:formatCode>
                <c:ptCount val="3"/>
                <c:pt idx="0">
                  <c:v>0.7</c:v>
                </c:pt>
                <c:pt idx="1">
                  <c:v>0</c:v>
                </c:pt>
                <c:pt idx="2">
                  <c:v>-0.7</c:v>
                </c:pt>
              </c:numCache>
            </c:numRef>
          </c:xVal>
          <c:yVal>
            <c:numRef>
              <c:f>Optimization!$H$36:$J$36</c:f>
              <c:numCache>
                <c:formatCode>"$"#,##0.00</c:formatCode>
                <c:ptCount val="3"/>
                <c:pt idx="0">
                  <c:v>1.29</c:v>
                </c:pt>
                <c:pt idx="1">
                  <c:v>1.29</c:v>
                </c:pt>
                <c:pt idx="2">
                  <c:v>1.29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5C-409B-AAA3-E5C0E31D57ED}"/>
            </c:ext>
          </c:extLst>
        </c:ser>
        <c:ser>
          <c:idx val="3"/>
          <c:order val="3"/>
          <c:tx>
            <c:strRef>
              <c:f>Optimization!$K$31</c:f>
              <c:strCache>
                <c:ptCount val="1"/>
                <c:pt idx="0">
                  <c:v># of Snowfalls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Optimization!$K$32:$M$32</c:f>
              <c:numCache>
                <c:formatCode>0%</c:formatCode>
                <c:ptCount val="3"/>
                <c:pt idx="0">
                  <c:v>0.7</c:v>
                </c:pt>
                <c:pt idx="1">
                  <c:v>0</c:v>
                </c:pt>
                <c:pt idx="2">
                  <c:v>-0.7</c:v>
                </c:pt>
              </c:numCache>
            </c:numRef>
          </c:xVal>
          <c:yVal>
            <c:numRef>
              <c:f>Optimization!$K$36:$M$36</c:f>
              <c:numCache>
                <c:formatCode>"$"#,##0.00</c:formatCode>
                <c:ptCount val="3"/>
                <c:pt idx="0">
                  <c:v>1.29</c:v>
                </c:pt>
                <c:pt idx="1">
                  <c:v>1.29</c:v>
                </c:pt>
                <c:pt idx="2">
                  <c:v>1.29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C5C-409B-AAA3-E5C0E31D5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497616"/>
        <c:axId val="1732498096"/>
      </c:scatterChart>
      <c:valAx>
        <c:axId val="17324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%Parameter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498096"/>
        <c:crosses val="autoZero"/>
        <c:crossBetween val="midCat"/>
      </c:valAx>
      <c:valAx>
        <c:axId val="173249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497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Sensitivity of Optimum </a:t>
            </a:r>
            <a:r>
              <a:rPr lang="en-US" sz="1400" b="0" i="0" u="none" strike="noStrike" baseline="0">
                <a:effectLst/>
              </a:rPr>
              <a:t>Labour Rate ($/sqft)</a:t>
            </a:r>
            <a:r>
              <a:rPr lang="en-US" sz="1400" b="0" i="0" u="none" strike="noStrike" baseline="0"/>
              <a:t>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 Parameters (Tornado)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Optimization!$B$32</c:f>
              <c:strCache>
                <c:ptCount val="1"/>
                <c:pt idx="0">
                  <c:v>70.00%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(Optimization!$B$31,Optimization!$E$31,Optimization!$H$31,Optimization!$K$31)</c:f>
              <c:strCache>
                <c:ptCount val="4"/>
                <c:pt idx="0">
                  <c:v>Cost of Concrete</c:v>
                </c:pt>
                <c:pt idx="1">
                  <c:v>Runtime (hrs/day)</c:v>
                </c:pt>
                <c:pt idx="2">
                  <c:v># of Students Enabled (int)</c:v>
                </c:pt>
                <c:pt idx="3">
                  <c:v># of Snowfalls</c:v>
                </c:pt>
              </c:strCache>
            </c:strRef>
          </c:cat>
          <c:val>
            <c:numRef>
              <c:f>(Optimization!$B$37,Optimization!$E$37,Optimization!$H$37,Optimization!$K$37)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B2-4D2A-A174-5F1A3564F7B6}"/>
            </c:ext>
          </c:extLst>
        </c:ser>
        <c:ser>
          <c:idx val="1"/>
          <c:order val="1"/>
          <c:tx>
            <c:strRef>
              <c:f>Optimization!$D$32</c:f>
              <c:strCache>
                <c:ptCount val="1"/>
                <c:pt idx="0">
                  <c:v>-70%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(Optimization!$B$31,Optimization!$E$31,Optimization!$H$31,Optimization!$K$31)</c:f>
              <c:strCache>
                <c:ptCount val="4"/>
                <c:pt idx="0">
                  <c:v>Cost of Concrete</c:v>
                </c:pt>
                <c:pt idx="1">
                  <c:v>Runtime (hrs/day)</c:v>
                </c:pt>
                <c:pt idx="2">
                  <c:v># of Students Enabled (int)</c:v>
                </c:pt>
                <c:pt idx="3">
                  <c:v># of Snowfalls</c:v>
                </c:pt>
              </c:strCache>
            </c:strRef>
          </c:cat>
          <c:val>
            <c:numRef>
              <c:f>(Optimization!$D$37,Optimization!$G$37,Optimization!$J$37)</c:f>
              <c:numCache>
                <c:formatCode>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B2-4D2A-A174-5F1A3564F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1664735"/>
        <c:axId val="1371665695"/>
      </c:barChart>
      <c:catAx>
        <c:axId val="1371664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65695"/>
        <c:crosses val="autoZero"/>
        <c:auto val="1"/>
        <c:lblAlgn val="ctr"/>
        <c:lblOffset val="100"/>
        <c:noMultiLvlLbl val="0"/>
      </c:catAx>
      <c:valAx>
        <c:axId val="1371665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6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Sensitivity of Optimum </a:t>
            </a:r>
            <a:r>
              <a:rPr lang="en-US" sz="1400" b="0" i="0" u="none" strike="noStrike" baseline="0">
                <a:effectLst/>
              </a:rPr>
              <a:t>Project Size (sqft)</a:t>
            </a:r>
            <a:r>
              <a:rPr lang="en-US" sz="1400" b="0" i="0" u="none" strike="noStrike" baseline="0"/>
              <a:t>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to Parameters (Tornado)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Optimization!$B$32</c:f>
              <c:strCache>
                <c:ptCount val="1"/>
                <c:pt idx="0">
                  <c:v>70.00%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(Optimization!$B$31,Optimization!$E$31,Optimization!$H$31,Optimization!$K$31)</c:f>
              <c:strCache>
                <c:ptCount val="4"/>
                <c:pt idx="0">
                  <c:v>Cost of Concrete</c:v>
                </c:pt>
                <c:pt idx="1">
                  <c:v>Runtime (hrs/day)</c:v>
                </c:pt>
                <c:pt idx="2">
                  <c:v># of Students Enabled (int)</c:v>
                </c:pt>
                <c:pt idx="3">
                  <c:v># of Snowfalls</c:v>
                </c:pt>
              </c:strCache>
            </c:strRef>
          </c:cat>
          <c:val>
            <c:numRef>
              <c:f>(Optimization!$B$35,Optimization!$E$35,Optimization!$H$35,Optimization!$K$35)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F4-45D1-B575-18BF3A5EB3E5}"/>
            </c:ext>
          </c:extLst>
        </c:ser>
        <c:ser>
          <c:idx val="1"/>
          <c:order val="1"/>
          <c:tx>
            <c:strRef>
              <c:f>Optimization!$D$32</c:f>
              <c:strCache>
                <c:ptCount val="1"/>
                <c:pt idx="0">
                  <c:v>-70%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(Optimization!$B$31,Optimization!$E$31,Optimization!$H$31,Optimization!$K$31)</c:f>
              <c:strCache>
                <c:ptCount val="4"/>
                <c:pt idx="0">
                  <c:v>Cost of Concrete</c:v>
                </c:pt>
                <c:pt idx="1">
                  <c:v>Runtime (hrs/day)</c:v>
                </c:pt>
                <c:pt idx="2">
                  <c:v># of Students Enabled (int)</c:v>
                </c:pt>
                <c:pt idx="3">
                  <c:v># of Snowfalls</c:v>
                </c:pt>
              </c:strCache>
            </c:strRef>
          </c:cat>
          <c:val>
            <c:numRef>
              <c:f>(Optimization!$D$35,Optimization!$G$35,Optimization!$J$35,Optimization!$M$35)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-500000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F4-45D1-B575-18BF3A5EB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1664735"/>
        <c:axId val="1371665695"/>
      </c:barChart>
      <c:catAx>
        <c:axId val="1371664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65695"/>
        <c:crosses val="autoZero"/>
        <c:auto val="1"/>
        <c:lblAlgn val="ctr"/>
        <c:lblOffset val="100"/>
        <c:noMultiLvlLbl val="0"/>
      </c:catAx>
      <c:valAx>
        <c:axId val="1371665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6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</a:t>
            </a:r>
            <a:r>
              <a:rPr lang="en-US" baseline="0"/>
              <a:t> of Optimum </a:t>
            </a:r>
            <a:r>
              <a:rPr lang="en-US" sz="1400" b="0" i="0" u="none" strike="noStrike" baseline="0">
                <a:effectLst/>
              </a:rPr>
              <a:t>Project Size (sqft)</a:t>
            </a:r>
            <a:r>
              <a:rPr lang="en-US" sz="1400" b="0" i="0" u="none" strike="noStrike" baseline="0"/>
              <a:t> </a:t>
            </a:r>
            <a:r>
              <a:rPr lang="en-US" baseline="0"/>
              <a:t>to Parameters (Spider)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Optimization!$B$31</c:f>
              <c:strCache>
                <c:ptCount val="1"/>
                <c:pt idx="0">
                  <c:v>Cost of Concrete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Optimization!$B$32:$D$32</c:f>
              <c:numCache>
                <c:formatCode>0%</c:formatCode>
                <c:ptCount val="3"/>
                <c:pt idx="0" formatCode="0.00%">
                  <c:v>0.7</c:v>
                </c:pt>
                <c:pt idx="1">
                  <c:v>0</c:v>
                </c:pt>
                <c:pt idx="2">
                  <c:v>-0.7</c:v>
                </c:pt>
              </c:numCache>
            </c:numRef>
          </c:xVal>
          <c:yVal>
            <c:numRef>
              <c:f>Optimization!$B$34:$D$34</c:f>
              <c:numCache>
                <c:formatCode>General</c:formatCode>
                <c:ptCount val="3"/>
                <c:pt idx="0">
                  <c:v>1000000</c:v>
                </c:pt>
                <c:pt idx="1">
                  <c:v>1000000</c:v>
                </c:pt>
                <c:pt idx="2">
                  <c:v>1000000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0B-479C-AAFC-F8A6DE890D9D}"/>
            </c:ext>
          </c:extLst>
        </c:ser>
        <c:ser>
          <c:idx val="1"/>
          <c:order val="1"/>
          <c:tx>
            <c:strRef>
              <c:f>Optimization!$E$31</c:f>
              <c:strCache>
                <c:ptCount val="1"/>
                <c:pt idx="0">
                  <c:v>Runtime (hrs/day)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Optimization!$E$32:$G$32</c:f>
              <c:numCache>
                <c:formatCode>0%</c:formatCode>
                <c:ptCount val="3"/>
                <c:pt idx="0">
                  <c:v>0.7</c:v>
                </c:pt>
                <c:pt idx="1">
                  <c:v>0</c:v>
                </c:pt>
                <c:pt idx="2">
                  <c:v>-0.7</c:v>
                </c:pt>
              </c:numCache>
            </c:numRef>
          </c:xVal>
          <c:yVal>
            <c:numRef>
              <c:f>Optimization!$E$34:$G$34</c:f>
              <c:numCache>
                <c:formatCode>General</c:formatCode>
                <c:ptCount val="3"/>
                <c:pt idx="0">
                  <c:v>1000000</c:v>
                </c:pt>
                <c:pt idx="1">
                  <c:v>1000000</c:v>
                </c:pt>
                <c:pt idx="2">
                  <c:v>1000000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0B-479C-AAFC-F8A6DE890D9D}"/>
            </c:ext>
          </c:extLst>
        </c:ser>
        <c:ser>
          <c:idx val="2"/>
          <c:order val="2"/>
          <c:tx>
            <c:strRef>
              <c:f>Optimization!$H$31</c:f>
              <c:strCache>
                <c:ptCount val="1"/>
                <c:pt idx="0">
                  <c:v># of Students Enabled (int)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Optimization!$H$32:$J$32</c:f>
              <c:numCache>
                <c:formatCode>0%</c:formatCode>
                <c:ptCount val="3"/>
                <c:pt idx="0">
                  <c:v>0.7</c:v>
                </c:pt>
                <c:pt idx="1">
                  <c:v>0</c:v>
                </c:pt>
                <c:pt idx="2">
                  <c:v>-0.7</c:v>
                </c:pt>
              </c:numCache>
            </c:numRef>
          </c:xVal>
          <c:yVal>
            <c:numRef>
              <c:f>Optimization!$H$34:$J$34</c:f>
              <c:numCache>
                <c:formatCode>General</c:formatCode>
                <c:ptCount val="3"/>
                <c:pt idx="0">
                  <c:v>1000000</c:v>
                </c:pt>
                <c:pt idx="1">
                  <c:v>1000000</c:v>
                </c:pt>
                <c:pt idx="2">
                  <c:v>500000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0B-479C-AAFC-F8A6DE890D9D}"/>
            </c:ext>
          </c:extLst>
        </c:ser>
        <c:ser>
          <c:idx val="3"/>
          <c:order val="3"/>
          <c:tx>
            <c:strRef>
              <c:f>Optimization!$K$31</c:f>
              <c:strCache>
                <c:ptCount val="1"/>
                <c:pt idx="0">
                  <c:v># of Snowfalls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Optimization!$K$32:$M$32</c:f>
              <c:numCache>
                <c:formatCode>0%</c:formatCode>
                <c:ptCount val="3"/>
                <c:pt idx="0">
                  <c:v>0.7</c:v>
                </c:pt>
                <c:pt idx="1">
                  <c:v>0</c:v>
                </c:pt>
                <c:pt idx="2">
                  <c:v>-0.7</c:v>
                </c:pt>
              </c:numCache>
            </c:numRef>
          </c:xVal>
          <c:yVal>
            <c:numRef>
              <c:f>Optimization!$K$34:$M$34</c:f>
              <c:numCache>
                <c:formatCode>General</c:formatCode>
                <c:ptCount val="3"/>
                <c:pt idx="0">
                  <c:v>500000</c:v>
                </c:pt>
                <c:pt idx="1">
                  <c:v>1000000</c:v>
                </c:pt>
                <c:pt idx="2">
                  <c:v>1000000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0B-479C-AAFC-F8A6DE890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497616"/>
        <c:axId val="1732498096"/>
      </c:scatterChart>
      <c:valAx>
        <c:axId val="17324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%Parameter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498096"/>
        <c:crosses val="autoZero"/>
        <c:crossBetween val="midCat"/>
      </c:valAx>
      <c:valAx>
        <c:axId val="173249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497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Value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Stochastic!$B$3:$B$9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val>
            <c:numRef>
              <c:f>Stochastic!$C$3:$C$9</c:f>
              <c:numCache>
                <c:formatCode>"$"#,##0.00</c:formatCode>
                <c:ptCount val="7"/>
                <c:pt idx="0">
                  <c:v>-704000</c:v>
                </c:pt>
                <c:pt idx="1">
                  <c:v>-1455709.182</c:v>
                </c:pt>
                <c:pt idx="2">
                  <c:v>1230301.7039212803</c:v>
                </c:pt>
                <c:pt idx="3">
                  <c:v>1230301.7039212803</c:v>
                </c:pt>
                <c:pt idx="4">
                  <c:v>1230301.7039212803</c:v>
                </c:pt>
                <c:pt idx="5">
                  <c:v>1180301.7039212803</c:v>
                </c:pt>
                <c:pt idx="6">
                  <c:v>2686010.8859212799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49-4AA4-A237-98E6754C9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20246048"/>
        <c:axId val="1720246528"/>
      </c:barChart>
      <c:catAx>
        <c:axId val="1720246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246528"/>
        <c:crosses val="autoZero"/>
        <c:auto val="1"/>
        <c:lblAlgn val="ctr"/>
        <c:lblOffset val="100"/>
        <c:noMultiLvlLbl val="0"/>
      </c:catAx>
      <c:valAx>
        <c:axId val="172024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24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Value Flow</a:t>
            </a:r>
            <a:r>
              <a:rPr lang="en-US" baseline="0"/>
              <a:t> Diagram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Stochastic!$D$2</c:f>
              <c:strCache>
                <c:ptCount val="1"/>
                <c:pt idx="0">
                  <c:v>Grant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Stochastic!$D$3:$D$9</c:f>
              <c:numCache>
                <c:formatCode>"$"#,##0.00</c:formatCode>
                <c:ptCount val="7"/>
                <c:pt idx="0">
                  <c:v>0</c:v>
                </c:pt>
                <c:pt idx="1">
                  <c:v>600000</c:v>
                </c:pt>
                <c:pt idx="2">
                  <c:v>600000</c:v>
                </c:pt>
                <c:pt idx="3">
                  <c:v>600000</c:v>
                </c:pt>
                <c:pt idx="4">
                  <c:v>600000</c:v>
                </c:pt>
                <c:pt idx="5">
                  <c:v>600000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47-4126-AD61-B19A92EBCD4D}"/>
            </c:ext>
          </c:extLst>
        </c:ser>
        <c:ser>
          <c:idx val="1"/>
          <c:order val="1"/>
          <c:tx>
            <c:strRef>
              <c:f>Stochastic!$E$2</c:f>
              <c:strCache>
                <c:ptCount val="1"/>
                <c:pt idx="0">
                  <c:v>Construction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Stochastic!$E$3:$E$9</c:f>
              <c:numCache>
                <c:formatCode>"$"#,##0.00</c:formatCode>
                <c:ptCount val="7"/>
                <c:pt idx="0">
                  <c:v>0</c:v>
                </c:pt>
                <c:pt idx="1">
                  <c:v>-1801709.182</c:v>
                </c:pt>
                <c:pt idx="2">
                  <c:v>-1801709.182</c:v>
                </c:pt>
                <c:pt idx="3">
                  <c:v>-1801709.182</c:v>
                </c:pt>
                <c:pt idx="4">
                  <c:v>-1801709.182</c:v>
                </c:pt>
                <c:pt idx="5">
                  <c:v>-1801709.182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47-4126-AD61-B19A92EBCD4D}"/>
            </c:ext>
          </c:extLst>
        </c:ser>
        <c:ser>
          <c:idx val="2"/>
          <c:order val="2"/>
          <c:tx>
            <c:strRef>
              <c:f>Stochastic!$F$2</c:f>
              <c:strCache>
                <c:ptCount val="1"/>
                <c:pt idx="0">
                  <c:v>Environment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Stochastic!$F$3:$F$9</c:f>
              <c:numCache>
                <c:formatCode>"$"#,##0.00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52164</c:v>
                </c:pt>
                <c:pt idx="3">
                  <c:v>52164</c:v>
                </c:pt>
                <c:pt idx="4">
                  <c:v>52164</c:v>
                </c:pt>
                <c:pt idx="5">
                  <c:v>52164</c:v>
                </c:pt>
                <c:pt idx="6">
                  <c:v>52164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47-4126-AD61-B19A92EBCD4D}"/>
            </c:ext>
          </c:extLst>
        </c:ser>
        <c:ser>
          <c:idx val="3"/>
          <c:order val="3"/>
          <c:tx>
            <c:strRef>
              <c:f>Stochastic!$G$2</c:f>
              <c:strCache>
                <c:ptCount val="1"/>
                <c:pt idx="0">
                  <c:v>Accessibility 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Stochastic!$G$3:$G$9</c:f>
              <c:numCache>
                <c:formatCode>"$"#,##0.00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667500</c:v>
                </c:pt>
                <c:pt idx="3">
                  <c:v>667500</c:v>
                </c:pt>
                <c:pt idx="4">
                  <c:v>667500</c:v>
                </c:pt>
                <c:pt idx="5">
                  <c:v>667500</c:v>
                </c:pt>
                <c:pt idx="6">
                  <c:v>667500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47-4126-AD61-B19A92EBCD4D}"/>
            </c:ext>
          </c:extLst>
        </c:ser>
        <c:ser>
          <c:idx val="4"/>
          <c:order val="4"/>
          <c:tx>
            <c:strRef>
              <c:f>Stochastic!$H$2</c:f>
              <c:strCache>
                <c:ptCount val="1"/>
                <c:pt idx="0">
                  <c:v>Branding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Stochastic!$H$3:$H$9</c:f>
              <c:numCache>
                <c:formatCode>"$"#,##0.00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832500.00000000012</c:v>
                </c:pt>
                <c:pt idx="3">
                  <c:v>832500.00000000012</c:v>
                </c:pt>
                <c:pt idx="4">
                  <c:v>832500.00000000012</c:v>
                </c:pt>
                <c:pt idx="5">
                  <c:v>832500.00000000012</c:v>
                </c:pt>
                <c:pt idx="6">
                  <c:v>832500.00000000012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47-4126-AD61-B19A92EBCD4D}"/>
            </c:ext>
          </c:extLst>
        </c:ser>
        <c:ser>
          <c:idx val="5"/>
          <c:order val="5"/>
          <c:tx>
            <c:strRef>
              <c:f>Stochastic!$I$2</c:f>
              <c:strCache>
                <c:ptCount val="1"/>
                <c:pt idx="0">
                  <c:v>Reduced Insurance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Stochastic!$I$3:$I$9</c:f>
              <c:numCache>
                <c:formatCode>"$"#,##0.00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60000.000000000007</c:v>
                </c:pt>
                <c:pt idx="3">
                  <c:v>60000.000000000007</c:v>
                </c:pt>
                <c:pt idx="4">
                  <c:v>60000.000000000007</c:v>
                </c:pt>
                <c:pt idx="5">
                  <c:v>60000.000000000007</c:v>
                </c:pt>
                <c:pt idx="6">
                  <c:v>60000.000000000007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47-4126-AD61-B19A92EBCD4D}"/>
            </c:ext>
          </c:extLst>
        </c:ser>
        <c:ser>
          <c:idx val="6"/>
          <c:order val="6"/>
          <c:tx>
            <c:strRef>
              <c:f>Stochastic!$J$2</c:f>
              <c:strCache>
                <c:ptCount val="1"/>
                <c:pt idx="0">
                  <c:v>Electricity Usage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Stochastic!$J$3:$J$9</c:f>
              <c:numCache>
                <c:formatCode>"$"#,##0.00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-366153.11407872004</c:v>
                </c:pt>
                <c:pt idx="3">
                  <c:v>-366153.11407872004</c:v>
                </c:pt>
                <c:pt idx="4">
                  <c:v>-366153.11407872004</c:v>
                </c:pt>
                <c:pt idx="5">
                  <c:v>-366153.11407872004</c:v>
                </c:pt>
                <c:pt idx="6">
                  <c:v>-366153.11407872004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47-4126-AD61-B19A92EBCD4D}"/>
            </c:ext>
          </c:extLst>
        </c:ser>
        <c:ser>
          <c:idx val="7"/>
          <c:order val="7"/>
          <c:tx>
            <c:strRef>
              <c:f>Stochastic!$K$2</c:f>
              <c:strCache>
                <c:ptCount val="1"/>
                <c:pt idx="0">
                  <c:v>Admin Cost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Stochastic!$K$3:$K$9</c:f>
              <c:numCache>
                <c:formatCode>"$"#,##0.00</c:formatCode>
                <c:ptCount val="7"/>
                <c:pt idx="0">
                  <c:v>-450000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-50000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147-4126-AD61-B19A92EBCD4D}"/>
            </c:ext>
          </c:extLst>
        </c:ser>
        <c:ser>
          <c:idx val="8"/>
          <c:order val="8"/>
          <c:tx>
            <c:strRef>
              <c:f>Stochastic!$L$2</c:f>
              <c:strCache>
                <c:ptCount val="1"/>
                <c:pt idx="0">
                  <c:v>Reduced Maintiance 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Stochastic!$L$3:$L$9</c:f>
              <c:numCache>
                <c:formatCode>"$"#,##0.00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1440000.0000000002</c:v>
                </c:pt>
                <c:pt idx="3">
                  <c:v>1440000.0000000002</c:v>
                </c:pt>
                <c:pt idx="4">
                  <c:v>1440000.0000000002</c:v>
                </c:pt>
                <c:pt idx="5">
                  <c:v>1440000.0000000002</c:v>
                </c:pt>
                <c:pt idx="6">
                  <c:v>1440000.0000000002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147-4126-AD61-B19A92EBC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30513600"/>
        <c:axId val="1730516000"/>
      </c:barChart>
      <c:catAx>
        <c:axId val="1730513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516000"/>
        <c:crosses val="autoZero"/>
        <c:auto val="1"/>
        <c:lblAlgn val="ctr"/>
        <c:lblOffset val="100"/>
        <c:noMultiLvlLbl val="0"/>
      </c:catAx>
      <c:valAx>
        <c:axId val="173051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51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Value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Risk!$B$3:$B$9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val>
            <c:numRef>
              <c:f>Risk!$C$3:$C$9</c:f>
              <c:numCache>
                <c:formatCode>"$"#,##0.00</c:formatCode>
                <c:ptCount val="7"/>
                <c:pt idx="0">
                  <c:v>-704000</c:v>
                </c:pt>
                <c:pt idx="1">
                  <c:v>-1455709.182</c:v>
                </c:pt>
                <c:pt idx="2">
                  <c:v>1230301.7039212803</c:v>
                </c:pt>
                <c:pt idx="3">
                  <c:v>1230301.7039212803</c:v>
                </c:pt>
                <c:pt idx="4">
                  <c:v>1230301.7039212803</c:v>
                </c:pt>
                <c:pt idx="5">
                  <c:v>1180301.7039212803</c:v>
                </c:pt>
                <c:pt idx="6">
                  <c:v>2686010.8859212799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AE-44BE-8F09-55F8BFC3C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20246048"/>
        <c:axId val="1720246528"/>
      </c:barChart>
      <c:catAx>
        <c:axId val="1720246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246528"/>
        <c:crosses val="autoZero"/>
        <c:auto val="1"/>
        <c:lblAlgn val="ctr"/>
        <c:lblOffset val="100"/>
        <c:noMultiLvlLbl val="0"/>
      </c:catAx>
      <c:valAx>
        <c:axId val="172024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24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Value Flow</a:t>
            </a:r>
            <a:r>
              <a:rPr lang="en-US" baseline="0"/>
              <a:t> Diagram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Risk!$D$2</c:f>
              <c:strCache>
                <c:ptCount val="1"/>
                <c:pt idx="0">
                  <c:v>Grant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Risk!$D$3:$D$9</c:f>
              <c:numCache>
                <c:formatCode>"$"#,##0.00</c:formatCode>
                <c:ptCount val="7"/>
                <c:pt idx="0">
                  <c:v>0</c:v>
                </c:pt>
                <c:pt idx="1">
                  <c:v>600000</c:v>
                </c:pt>
                <c:pt idx="2">
                  <c:v>600000</c:v>
                </c:pt>
                <c:pt idx="3">
                  <c:v>600000</c:v>
                </c:pt>
                <c:pt idx="4">
                  <c:v>600000</c:v>
                </c:pt>
                <c:pt idx="5">
                  <c:v>600000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2F-40FC-89F2-5CBC87E1C846}"/>
            </c:ext>
          </c:extLst>
        </c:ser>
        <c:ser>
          <c:idx val="1"/>
          <c:order val="1"/>
          <c:tx>
            <c:strRef>
              <c:f>Risk!$E$2</c:f>
              <c:strCache>
                <c:ptCount val="1"/>
                <c:pt idx="0">
                  <c:v>Construction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Risk!$E$3:$E$9</c:f>
              <c:numCache>
                <c:formatCode>"$"#,##0.00</c:formatCode>
                <c:ptCount val="7"/>
                <c:pt idx="0">
                  <c:v>0</c:v>
                </c:pt>
                <c:pt idx="1">
                  <c:v>-1801709.182</c:v>
                </c:pt>
                <c:pt idx="2">
                  <c:v>-1801709.182</c:v>
                </c:pt>
                <c:pt idx="3">
                  <c:v>-1801709.182</c:v>
                </c:pt>
                <c:pt idx="4">
                  <c:v>-1801709.182</c:v>
                </c:pt>
                <c:pt idx="5">
                  <c:v>-1801709.182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2F-40FC-89F2-5CBC87E1C846}"/>
            </c:ext>
          </c:extLst>
        </c:ser>
        <c:ser>
          <c:idx val="2"/>
          <c:order val="2"/>
          <c:tx>
            <c:strRef>
              <c:f>Risk!$F$2</c:f>
              <c:strCache>
                <c:ptCount val="1"/>
                <c:pt idx="0">
                  <c:v>Environment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Risk!$F$3:$F$9</c:f>
              <c:numCache>
                <c:formatCode>"$"#,##0.00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52164</c:v>
                </c:pt>
                <c:pt idx="3">
                  <c:v>52164</c:v>
                </c:pt>
                <c:pt idx="4">
                  <c:v>52164</c:v>
                </c:pt>
                <c:pt idx="5">
                  <c:v>52164</c:v>
                </c:pt>
                <c:pt idx="6">
                  <c:v>52164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2F-40FC-89F2-5CBC87E1C846}"/>
            </c:ext>
          </c:extLst>
        </c:ser>
        <c:ser>
          <c:idx val="3"/>
          <c:order val="3"/>
          <c:tx>
            <c:strRef>
              <c:f>Risk!$G$2</c:f>
              <c:strCache>
                <c:ptCount val="1"/>
                <c:pt idx="0">
                  <c:v>Accessibility 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Risk!$G$3:$G$9</c:f>
              <c:numCache>
                <c:formatCode>"$"#,##0.00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667500</c:v>
                </c:pt>
                <c:pt idx="3">
                  <c:v>667500</c:v>
                </c:pt>
                <c:pt idx="4">
                  <c:v>667500</c:v>
                </c:pt>
                <c:pt idx="5">
                  <c:v>667500</c:v>
                </c:pt>
                <c:pt idx="6">
                  <c:v>667500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2F-40FC-89F2-5CBC87E1C846}"/>
            </c:ext>
          </c:extLst>
        </c:ser>
        <c:ser>
          <c:idx val="4"/>
          <c:order val="4"/>
          <c:tx>
            <c:strRef>
              <c:f>Risk!$H$2</c:f>
              <c:strCache>
                <c:ptCount val="1"/>
                <c:pt idx="0">
                  <c:v>Branding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Risk!$H$3:$H$9</c:f>
              <c:numCache>
                <c:formatCode>"$"#,##0.00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832500.00000000012</c:v>
                </c:pt>
                <c:pt idx="3">
                  <c:v>832500.00000000012</c:v>
                </c:pt>
                <c:pt idx="4">
                  <c:v>832500.00000000012</c:v>
                </c:pt>
                <c:pt idx="5">
                  <c:v>832500.00000000012</c:v>
                </c:pt>
                <c:pt idx="6">
                  <c:v>832500.00000000012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2F-40FC-89F2-5CBC87E1C846}"/>
            </c:ext>
          </c:extLst>
        </c:ser>
        <c:ser>
          <c:idx val="5"/>
          <c:order val="5"/>
          <c:tx>
            <c:strRef>
              <c:f>Risk!$I$2</c:f>
              <c:strCache>
                <c:ptCount val="1"/>
                <c:pt idx="0">
                  <c:v>Reduced Insurance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Risk!$I$3:$I$9</c:f>
              <c:numCache>
                <c:formatCode>"$"#,##0.00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60000.000000000007</c:v>
                </c:pt>
                <c:pt idx="3">
                  <c:v>60000.000000000007</c:v>
                </c:pt>
                <c:pt idx="4">
                  <c:v>60000.000000000007</c:v>
                </c:pt>
                <c:pt idx="5">
                  <c:v>60000.000000000007</c:v>
                </c:pt>
                <c:pt idx="6">
                  <c:v>60000.000000000007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2F-40FC-89F2-5CBC87E1C846}"/>
            </c:ext>
          </c:extLst>
        </c:ser>
        <c:ser>
          <c:idx val="6"/>
          <c:order val="6"/>
          <c:tx>
            <c:strRef>
              <c:f>Risk!$J$2</c:f>
              <c:strCache>
                <c:ptCount val="1"/>
                <c:pt idx="0">
                  <c:v>Electricity Usage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Risk!$J$3:$J$9</c:f>
              <c:numCache>
                <c:formatCode>"$"#,##0.00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-366153.11407872004</c:v>
                </c:pt>
                <c:pt idx="3">
                  <c:v>-366153.11407872004</c:v>
                </c:pt>
                <c:pt idx="4">
                  <c:v>-366153.11407872004</c:v>
                </c:pt>
                <c:pt idx="5">
                  <c:v>-366153.11407872004</c:v>
                </c:pt>
                <c:pt idx="6">
                  <c:v>-366153.11407872004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2F-40FC-89F2-5CBC87E1C846}"/>
            </c:ext>
          </c:extLst>
        </c:ser>
        <c:ser>
          <c:idx val="7"/>
          <c:order val="7"/>
          <c:tx>
            <c:strRef>
              <c:f>Risk!$K$2</c:f>
              <c:strCache>
                <c:ptCount val="1"/>
                <c:pt idx="0">
                  <c:v>Admin Cost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Risk!$K$3:$K$9</c:f>
              <c:numCache>
                <c:formatCode>"$"#,##0.00</c:formatCode>
                <c:ptCount val="7"/>
                <c:pt idx="0">
                  <c:v>-450000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-50000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32F-40FC-89F2-5CBC87E1C846}"/>
            </c:ext>
          </c:extLst>
        </c:ser>
        <c:ser>
          <c:idx val="8"/>
          <c:order val="8"/>
          <c:tx>
            <c:strRef>
              <c:f>Risk!$L$2</c:f>
              <c:strCache>
                <c:ptCount val="1"/>
                <c:pt idx="0">
                  <c:v>Reduced Maintiance 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Risk!$L$3:$L$9</c:f>
              <c:numCache>
                <c:formatCode>"$"#,##0.00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1440000.0000000002</c:v>
                </c:pt>
                <c:pt idx="3">
                  <c:v>1440000.0000000002</c:v>
                </c:pt>
                <c:pt idx="4">
                  <c:v>1440000.0000000002</c:v>
                </c:pt>
                <c:pt idx="5">
                  <c:v>1440000.0000000002</c:v>
                </c:pt>
                <c:pt idx="6">
                  <c:v>1440000.0000000002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2F-40FC-89F2-5CBC87E1C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30513600"/>
        <c:axId val="1730516000"/>
      </c:barChart>
      <c:catAx>
        <c:axId val="1730513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516000"/>
        <c:crosses val="autoZero"/>
        <c:auto val="1"/>
        <c:lblAlgn val="ctr"/>
        <c:lblOffset val="100"/>
        <c:noMultiLvlLbl val="0"/>
      </c:catAx>
      <c:valAx>
        <c:axId val="173051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51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Value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'Value Flow'!$B$3:$B$9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val>
            <c:numRef>
              <c:f>'Value Flow'!$C$3:$C$9</c:f>
              <c:numCache>
                <c:formatCode>"$"#,##0.00</c:formatCode>
                <c:ptCount val="7"/>
                <c:pt idx="0">
                  <c:v>-450000</c:v>
                </c:pt>
                <c:pt idx="1">
                  <c:v>-1201709.182</c:v>
                </c:pt>
                <c:pt idx="2">
                  <c:v>1484301.7039212803</c:v>
                </c:pt>
                <c:pt idx="3">
                  <c:v>1484301.7039212803</c:v>
                </c:pt>
                <c:pt idx="4">
                  <c:v>1484301.7039212803</c:v>
                </c:pt>
                <c:pt idx="5">
                  <c:v>1434301.7039212803</c:v>
                </c:pt>
                <c:pt idx="6">
                  <c:v>2686010.8859212799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B6-4D4D-9994-4B20E21B0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20246048"/>
        <c:axId val="1720246528"/>
      </c:barChart>
      <c:catAx>
        <c:axId val="1720246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246528"/>
        <c:crosses val="autoZero"/>
        <c:auto val="1"/>
        <c:lblAlgn val="ctr"/>
        <c:lblOffset val="100"/>
        <c:noMultiLvlLbl val="0"/>
      </c:catAx>
      <c:valAx>
        <c:axId val="172024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24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Value Flow</a:t>
            </a:r>
            <a:r>
              <a:rPr lang="en-US" baseline="0"/>
              <a:t> Diagram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'Value Flow'!$D$2</c:f>
              <c:strCache>
                <c:ptCount val="1"/>
                <c:pt idx="0">
                  <c:v>Grant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'Value Flow'!$D$3:$D$9</c:f>
              <c:numCache>
                <c:formatCode>"$"#,##0.00</c:formatCode>
                <c:ptCount val="7"/>
                <c:pt idx="0">
                  <c:v>0</c:v>
                </c:pt>
                <c:pt idx="1">
                  <c:v>600000</c:v>
                </c:pt>
                <c:pt idx="2">
                  <c:v>600000</c:v>
                </c:pt>
                <c:pt idx="3">
                  <c:v>600000</c:v>
                </c:pt>
                <c:pt idx="4">
                  <c:v>600000</c:v>
                </c:pt>
                <c:pt idx="5">
                  <c:v>600000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44-4AA3-87DC-6411F800E386}"/>
            </c:ext>
          </c:extLst>
        </c:ser>
        <c:ser>
          <c:idx val="1"/>
          <c:order val="1"/>
          <c:tx>
            <c:strRef>
              <c:f>'Value Flow'!$E$2</c:f>
              <c:strCache>
                <c:ptCount val="1"/>
                <c:pt idx="0">
                  <c:v>Construction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'Value Flow'!$E$3:$E$9</c:f>
              <c:numCache>
                <c:formatCode>"$"#,##0.00</c:formatCode>
                <c:ptCount val="7"/>
                <c:pt idx="0">
                  <c:v>0</c:v>
                </c:pt>
                <c:pt idx="1">
                  <c:v>-1801709.182</c:v>
                </c:pt>
                <c:pt idx="2">
                  <c:v>-1801709.182</c:v>
                </c:pt>
                <c:pt idx="3">
                  <c:v>-1801709.182</c:v>
                </c:pt>
                <c:pt idx="4">
                  <c:v>-1801709.182</c:v>
                </c:pt>
                <c:pt idx="5">
                  <c:v>-1801709.182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44-4AA3-87DC-6411F800E386}"/>
            </c:ext>
          </c:extLst>
        </c:ser>
        <c:ser>
          <c:idx val="2"/>
          <c:order val="2"/>
          <c:tx>
            <c:strRef>
              <c:f>'Value Flow'!$F$2</c:f>
              <c:strCache>
                <c:ptCount val="1"/>
                <c:pt idx="0">
                  <c:v>Environment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'Value Flow'!$F$3:$F$9</c:f>
              <c:numCache>
                <c:formatCode>"$"#,##0.00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52164</c:v>
                </c:pt>
                <c:pt idx="3">
                  <c:v>52164</c:v>
                </c:pt>
                <c:pt idx="4">
                  <c:v>52164</c:v>
                </c:pt>
                <c:pt idx="5">
                  <c:v>52164</c:v>
                </c:pt>
                <c:pt idx="6">
                  <c:v>52164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44-4AA3-87DC-6411F800E386}"/>
            </c:ext>
          </c:extLst>
        </c:ser>
        <c:ser>
          <c:idx val="3"/>
          <c:order val="3"/>
          <c:tx>
            <c:strRef>
              <c:f>'Value Flow'!$G$2</c:f>
              <c:strCache>
                <c:ptCount val="1"/>
                <c:pt idx="0">
                  <c:v>Accessibility 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'Value Flow'!$G$3:$G$9</c:f>
              <c:numCache>
                <c:formatCode>"$"#,##0.00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667500</c:v>
                </c:pt>
                <c:pt idx="3">
                  <c:v>667500</c:v>
                </c:pt>
                <c:pt idx="4">
                  <c:v>667500</c:v>
                </c:pt>
                <c:pt idx="5">
                  <c:v>667500</c:v>
                </c:pt>
                <c:pt idx="6">
                  <c:v>667500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44-4AA3-87DC-6411F800E386}"/>
            </c:ext>
          </c:extLst>
        </c:ser>
        <c:ser>
          <c:idx val="4"/>
          <c:order val="4"/>
          <c:tx>
            <c:strRef>
              <c:f>'Value Flow'!$H$2</c:f>
              <c:strCache>
                <c:ptCount val="1"/>
                <c:pt idx="0">
                  <c:v>Branding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'Value Flow'!$H$3:$H$9</c:f>
              <c:numCache>
                <c:formatCode>"$"#,##0.00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832500.00000000012</c:v>
                </c:pt>
                <c:pt idx="3">
                  <c:v>832500.00000000012</c:v>
                </c:pt>
                <c:pt idx="4">
                  <c:v>832500.00000000012</c:v>
                </c:pt>
                <c:pt idx="5">
                  <c:v>832500.00000000012</c:v>
                </c:pt>
                <c:pt idx="6">
                  <c:v>832500.00000000012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44-4AA3-87DC-6411F800E386}"/>
            </c:ext>
          </c:extLst>
        </c:ser>
        <c:ser>
          <c:idx val="5"/>
          <c:order val="5"/>
          <c:tx>
            <c:strRef>
              <c:f>'Value Flow'!$I$2</c:f>
              <c:strCache>
                <c:ptCount val="1"/>
                <c:pt idx="0">
                  <c:v>Reduced Insurance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'Value Flow'!$I$3:$I$9</c:f>
              <c:numCache>
                <c:formatCode>"$"#,##0.00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60000.000000000007</c:v>
                </c:pt>
                <c:pt idx="3">
                  <c:v>60000.000000000007</c:v>
                </c:pt>
                <c:pt idx="4">
                  <c:v>60000.000000000007</c:v>
                </c:pt>
                <c:pt idx="5">
                  <c:v>60000.000000000007</c:v>
                </c:pt>
                <c:pt idx="6">
                  <c:v>60000.000000000007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44-4AA3-87DC-6411F800E386}"/>
            </c:ext>
          </c:extLst>
        </c:ser>
        <c:ser>
          <c:idx val="6"/>
          <c:order val="6"/>
          <c:tx>
            <c:strRef>
              <c:f>'Value Flow'!$J$2</c:f>
              <c:strCache>
                <c:ptCount val="1"/>
                <c:pt idx="0">
                  <c:v>Electricity Usage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'Value Flow'!$J$3:$J$9</c:f>
              <c:numCache>
                <c:formatCode>"$"#,##0.00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-366153.11407872004</c:v>
                </c:pt>
                <c:pt idx="3">
                  <c:v>-366153.11407872004</c:v>
                </c:pt>
                <c:pt idx="4">
                  <c:v>-366153.11407872004</c:v>
                </c:pt>
                <c:pt idx="5">
                  <c:v>-366153.11407872004</c:v>
                </c:pt>
                <c:pt idx="6">
                  <c:v>-366153.11407872004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C44-4AA3-87DC-6411F800E386}"/>
            </c:ext>
          </c:extLst>
        </c:ser>
        <c:ser>
          <c:idx val="7"/>
          <c:order val="7"/>
          <c:tx>
            <c:strRef>
              <c:f>'Value Flow'!$K$2</c:f>
              <c:strCache>
                <c:ptCount val="1"/>
                <c:pt idx="0">
                  <c:v>Admin Cost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'Value Flow'!$K$3:$K$9</c:f>
              <c:numCache>
                <c:formatCode>"$"#,##0.00</c:formatCode>
                <c:ptCount val="7"/>
                <c:pt idx="0">
                  <c:v>-450000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-50000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C44-4AA3-87DC-6411F800E386}"/>
            </c:ext>
          </c:extLst>
        </c:ser>
        <c:ser>
          <c:idx val="8"/>
          <c:order val="8"/>
          <c:tx>
            <c:strRef>
              <c:f>'Value Flow'!$L$2</c:f>
              <c:strCache>
                <c:ptCount val="1"/>
                <c:pt idx="0">
                  <c:v>Reduced Maintiance 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'Value Flow'!$L$3:$L$9</c:f>
              <c:numCache>
                <c:formatCode>"$"#,##0.00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1440000.0000000002</c:v>
                </c:pt>
                <c:pt idx="3">
                  <c:v>1440000.0000000002</c:v>
                </c:pt>
                <c:pt idx="4">
                  <c:v>1440000.0000000002</c:v>
                </c:pt>
                <c:pt idx="5">
                  <c:v>1440000.0000000002</c:v>
                </c:pt>
                <c:pt idx="6">
                  <c:v>1440000.0000000002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44-4AA3-87DC-6411F800E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30513600"/>
        <c:axId val="1730516000"/>
      </c:barChart>
      <c:catAx>
        <c:axId val="1730513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516000"/>
        <c:crosses val="autoZero"/>
        <c:auto val="1"/>
        <c:lblAlgn val="ctr"/>
        <c:lblOffset val="100"/>
        <c:noMultiLvlLbl val="0"/>
      </c:catAx>
      <c:valAx>
        <c:axId val="173051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51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Inital Sensitivity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Land USe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Analysis'!$B$47:$D$47</c:f>
              <c:numCache>
                <c:formatCode>0%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-0.2</c:v>
                </c:pt>
              </c:numCache>
            </c:numRef>
          </c:xVal>
          <c:yVal>
            <c:numRef>
              <c:f>'Sensitivity Analysis'!$B$49:$D$49</c:f>
              <c:numCache>
                <c:formatCode>General</c:formatCode>
                <c:ptCount val="3"/>
                <c:pt idx="0">
                  <c:v>500685.28592128004</c:v>
                </c:pt>
                <c:pt idx="1">
                  <c:v>542912.20592127996</c:v>
                </c:pt>
                <c:pt idx="2">
                  <c:v>585139.12592128012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38-4680-880D-804B94E671DE}"/>
            </c:ext>
          </c:extLst>
        </c:ser>
        <c:ser>
          <c:idx val="1"/>
          <c:order val="1"/>
          <c:tx>
            <c:v>Construction Cost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'Sensitivity Analysis'!$B$47:$D$47</c:f>
              <c:numCache>
                <c:formatCode>0%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-0.2</c:v>
                </c:pt>
              </c:numCache>
            </c:numRef>
          </c:xVal>
          <c:yVal>
            <c:numRef>
              <c:f>'Sensitivity Analysis'!$B$51:$D$51</c:f>
              <c:numCache>
                <c:formatCode>General</c:formatCode>
                <c:ptCount val="3"/>
                <c:pt idx="0">
                  <c:v>262912.20592127996</c:v>
                </c:pt>
                <c:pt idx="1">
                  <c:v>542912.20592127996</c:v>
                </c:pt>
                <c:pt idx="2">
                  <c:v>822912.20592127996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38-4680-880D-804B94E671DE}"/>
            </c:ext>
          </c:extLst>
        </c:ser>
        <c:ser>
          <c:idx val="2"/>
          <c:order val="2"/>
          <c:tx>
            <c:v>Heat Offset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'Sensitivity Analysis'!$B$47:$D$47</c:f>
              <c:numCache>
                <c:formatCode>0%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-0.2</c:v>
                </c:pt>
              </c:numCache>
            </c:numRef>
          </c:xVal>
          <c:yVal>
            <c:numRef>
              <c:f>'Sensitivity Analysis'!$B$53:$D$53</c:f>
              <c:numCache>
                <c:formatCode>General</c:formatCode>
                <c:ptCount val="3"/>
                <c:pt idx="0">
                  <c:v>548542.46192128002</c:v>
                </c:pt>
                <c:pt idx="1">
                  <c:v>542912.20592127996</c:v>
                </c:pt>
                <c:pt idx="2">
                  <c:v>537281.94992127991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38-4680-880D-804B94E671DE}"/>
            </c:ext>
          </c:extLst>
        </c:ser>
        <c:ser>
          <c:idx val="3"/>
          <c:order val="3"/>
          <c:tx>
            <c:v>Cost/kWh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'Sensitivity Analysis'!$B$47:$D$47</c:f>
              <c:numCache>
                <c:formatCode>0%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-0.2</c:v>
                </c:pt>
              </c:numCache>
            </c:numRef>
          </c:xVal>
          <c:yVal>
            <c:numRef>
              <c:f>'Sensitivity Analysis'!$B$55:$D$55</c:f>
              <c:numCache>
                <c:formatCode>General</c:formatCode>
                <c:ptCount val="3"/>
                <c:pt idx="0">
                  <c:v>506315.54192128009</c:v>
                </c:pt>
                <c:pt idx="1">
                  <c:v>542912.20592127996</c:v>
                </c:pt>
                <c:pt idx="2">
                  <c:v>579508.86992128007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38-4680-880D-804B94E67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443359"/>
        <c:axId val="1279316543"/>
      </c:scatterChart>
      <c:valAx>
        <c:axId val="128644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Change in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316543"/>
        <c:crosses val="autoZero"/>
        <c:crossBetween val="midCat"/>
      </c:valAx>
      <c:valAx>
        <c:axId val="127931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Value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443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Optimized</a:t>
            </a:r>
            <a:r>
              <a:rPr lang="en-US" baseline="0"/>
              <a:t> Sensitivity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'Sensitivity Analysis'!$A$64</c:f>
              <c:strCache>
                <c:ptCount val="1"/>
                <c:pt idx="0">
                  <c:v>Labour Cost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'Sensitivity Analysis'!$B$63:$D$63</c:f>
              <c:numCache>
                <c:formatCode>0%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-0.2</c:v>
                </c:pt>
              </c:numCache>
            </c:numRef>
          </c:xVal>
          <c:yVal>
            <c:numRef>
              <c:f>'Sensitivity Analysis'!$B$65:$D$65</c:f>
              <c:numCache>
                <c:formatCode>General</c:formatCode>
                <c:ptCount val="3"/>
                <c:pt idx="0">
                  <c:v>735474.25679999986</c:v>
                </c:pt>
                <c:pt idx="1">
                  <c:v>1193073.2719999996</c:v>
                </c:pt>
                <c:pt idx="2">
                  <c:v>1650672.2871999997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45-4F5F-A0A3-B669DC348A8C}"/>
            </c:ext>
          </c:extLst>
        </c:ser>
        <c:ser>
          <c:idx val="1"/>
          <c:order val="1"/>
          <c:tx>
            <c:strRef>
              <c:f>'Sensitivity Analysis'!$A$66</c:f>
              <c:strCache>
                <c:ptCount val="1"/>
                <c:pt idx="0">
                  <c:v>Energy Cost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'Sensitivity Analysis'!$B$63:$D$63</c:f>
              <c:numCache>
                <c:formatCode>0%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-0.2</c:v>
                </c:pt>
              </c:numCache>
            </c:numRef>
          </c:xVal>
          <c:yVal>
            <c:numRef>
              <c:f>'Sensitivity Analysis'!$B$67:$D$67</c:f>
              <c:numCache>
                <c:formatCode>General</c:formatCode>
                <c:ptCount val="3"/>
                <c:pt idx="0">
                  <c:v>1141195.9779999997</c:v>
                </c:pt>
                <c:pt idx="1">
                  <c:v>1193073.2719999996</c:v>
                </c:pt>
                <c:pt idx="2">
                  <c:v>1244950.5659999996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45-4F5F-A0A3-B669DC348A8C}"/>
            </c:ext>
          </c:extLst>
        </c:ser>
        <c:ser>
          <c:idx val="2"/>
          <c:order val="2"/>
          <c:tx>
            <c:strRef>
              <c:f>'Sensitivity Analysis'!$A$68</c:f>
              <c:strCache>
                <c:ptCount val="1"/>
                <c:pt idx="0">
                  <c:v>Heat Offset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'Sensitivity Analysis'!$B$63:$D$63</c:f>
              <c:numCache>
                <c:formatCode>0%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-0.2</c:v>
                </c:pt>
              </c:numCache>
            </c:numRef>
          </c:xVal>
          <c:yVal>
            <c:numRef>
              <c:f>'Sensitivity Analysis'!$B$69:$D$69</c:f>
              <c:numCache>
                <c:formatCode>General</c:formatCode>
                <c:ptCount val="3"/>
                <c:pt idx="0">
                  <c:v>1193073.2719999996</c:v>
                </c:pt>
                <c:pt idx="1">
                  <c:v>1193073.2719999996</c:v>
                </c:pt>
                <c:pt idx="2">
                  <c:v>1193073.2719999996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45-4F5F-A0A3-B669DC348A8C}"/>
            </c:ext>
          </c:extLst>
        </c:ser>
        <c:ser>
          <c:idx val="3"/>
          <c:order val="3"/>
          <c:tx>
            <c:strRef>
              <c:f>'Sensitivity Analysis'!$A$70</c:f>
              <c:strCache>
                <c:ptCount val="1"/>
                <c:pt idx="0">
                  <c:v>Material Cost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'Sensitivity Analysis'!$B$63:$D$63</c:f>
              <c:numCache>
                <c:formatCode>0%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-0.2</c:v>
                </c:pt>
              </c:numCache>
            </c:numRef>
          </c:xVal>
          <c:yVal>
            <c:numRef>
              <c:f>'Sensitivity Analysis'!$B$71:$D$71</c:f>
              <c:numCache>
                <c:formatCode>General</c:formatCode>
                <c:ptCount val="3"/>
                <c:pt idx="0">
                  <c:v>1090731.4355999995</c:v>
                </c:pt>
                <c:pt idx="1">
                  <c:v>1193073.2719999996</c:v>
                </c:pt>
                <c:pt idx="2">
                  <c:v>1295415.1083999998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45-4F5F-A0A3-B669DC348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832415"/>
        <c:axId val="151970719"/>
      </c:scatterChart>
      <c:valAx>
        <c:axId val="1275832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%Change of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70719"/>
        <c:crosses val="autoZero"/>
        <c:crossBetween val="midCat"/>
      </c:valAx>
      <c:valAx>
        <c:axId val="15197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Value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832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Tornado</a:t>
            </a:r>
            <a:r>
              <a:rPr lang="en-US" baseline="0"/>
              <a:t> Plot of Inital Values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'Sensitivity Analysis'!$B$47</c:f>
              <c:strCache>
                <c:ptCount val="1"/>
                <c:pt idx="0">
                  <c:v>20%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('Sensitivity Analysis'!$A$48,'Sensitivity Analysis'!$A$50,'Sensitivity Analysis'!$A$52,'Sensitivity Analysis'!$A$54)</c:f>
              <c:strCache>
                <c:ptCount val="4"/>
                <c:pt idx="0">
                  <c:v>Land Used</c:v>
                </c:pt>
                <c:pt idx="1">
                  <c:v>Construction Cost</c:v>
                </c:pt>
                <c:pt idx="2">
                  <c:v>Heat Offset</c:v>
                </c:pt>
                <c:pt idx="3">
                  <c:v>Cost/kWh</c:v>
                </c:pt>
              </c:strCache>
            </c:strRef>
          </c:cat>
          <c:val>
            <c:numRef>
              <c:f>('Sensitivity Analysis'!$B$49,'Sensitivity Analysis'!$B$51,'Sensitivity Analysis'!$B$53,'Sensitivity Analysis'!$B$55)</c:f>
              <c:numCache>
                <c:formatCode>General</c:formatCode>
                <c:ptCount val="4"/>
                <c:pt idx="0">
                  <c:v>500685.28592128004</c:v>
                </c:pt>
                <c:pt idx="1">
                  <c:v>262912.20592127996</c:v>
                </c:pt>
                <c:pt idx="2">
                  <c:v>548542.46192128002</c:v>
                </c:pt>
                <c:pt idx="3">
                  <c:v>506315.54192128009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91-41C1-90AE-E64FA30BBF82}"/>
            </c:ext>
          </c:extLst>
        </c:ser>
        <c:ser>
          <c:idx val="1"/>
          <c:order val="1"/>
          <c:tx>
            <c:strRef>
              <c:f>'Sensitivity Analysis'!$D$47</c:f>
              <c:strCache>
                <c:ptCount val="1"/>
                <c:pt idx="0">
                  <c:v>-20%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('Sensitivity Analysis'!$A$48,'Sensitivity Analysis'!$A$50,'Sensitivity Analysis'!$A$52,'Sensitivity Analysis'!$A$54)</c:f>
              <c:strCache>
                <c:ptCount val="4"/>
                <c:pt idx="0">
                  <c:v>Land Used</c:v>
                </c:pt>
                <c:pt idx="1">
                  <c:v>Construction Cost</c:v>
                </c:pt>
                <c:pt idx="2">
                  <c:v>Heat Offset</c:v>
                </c:pt>
                <c:pt idx="3">
                  <c:v>Cost/kWh</c:v>
                </c:pt>
              </c:strCache>
            </c:strRef>
          </c:cat>
          <c:val>
            <c:numRef>
              <c:f>('Sensitivity Analysis'!$D$49,'Sensitivity Analysis'!$D$51,'Sensitivity Analysis'!$D$53,'Sensitivity Analysis'!$D$55)</c:f>
              <c:numCache>
                <c:formatCode>General</c:formatCode>
                <c:ptCount val="4"/>
                <c:pt idx="0">
                  <c:v>585139.12592128012</c:v>
                </c:pt>
                <c:pt idx="1">
                  <c:v>822912.20592127996</c:v>
                </c:pt>
                <c:pt idx="2">
                  <c:v>537281.94992127991</c:v>
                </c:pt>
                <c:pt idx="3">
                  <c:v>579508.86992128007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91-41C1-90AE-E64FA30BBF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75824255"/>
        <c:axId val="1207995567"/>
      </c:barChart>
      <c:catAx>
        <c:axId val="12758242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995567"/>
        <c:crosses val="autoZero"/>
        <c:auto val="1"/>
        <c:lblAlgn val="ctr"/>
        <c:lblOffset val="100"/>
        <c:noMultiLvlLbl val="0"/>
      </c:catAx>
      <c:valAx>
        <c:axId val="120799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Value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824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Tornado Plot of Optimized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'Sensitivity Analysis'!$B$63</c:f>
              <c:strCache>
                <c:ptCount val="1"/>
                <c:pt idx="0">
                  <c:v>20%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('Sensitivity Analysis'!$A$64,'Sensitivity Analysis'!$A$66,'Sensitivity Analysis'!$A$68,'Sensitivity Analysis'!$A$70)</c:f>
              <c:strCache>
                <c:ptCount val="4"/>
                <c:pt idx="0">
                  <c:v>Labour Cost</c:v>
                </c:pt>
                <c:pt idx="1">
                  <c:v>Energy Cost</c:v>
                </c:pt>
                <c:pt idx="2">
                  <c:v>Heat Offset</c:v>
                </c:pt>
                <c:pt idx="3">
                  <c:v>Material Cost</c:v>
                </c:pt>
              </c:strCache>
            </c:strRef>
          </c:cat>
          <c:val>
            <c:numRef>
              <c:f>('Sensitivity Analysis'!$B$65,'Sensitivity Analysis'!$B$67,'Sensitivity Analysis'!$B$69,'Sensitivity Analysis'!$B$71)</c:f>
              <c:numCache>
                <c:formatCode>General</c:formatCode>
                <c:ptCount val="4"/>
                <c:pt idx="0">
                  <c:v>735474.25679999986</c:v>
                </c:pt>
                <c:pt idx="1">
                  <c:v>1141195.9779999997</c:v>
                </c:pt>
                <c:pt idx="2">
                  <c:v>1193073.2719999996</c:v>
                </c:pt>
                <c:pt idx="3">
                  <c:v>1090731.4355999995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E5-4186-9364-1580F5F50F68}"/>
            </c:ext>
          </c:extLst>
        </c:ser>
        <c:ser>
          <c:idx val="1"/>
          <c:order val="1"/>
          <c:tx>
            <c:strRef>
              <c:f>'Sensitivity Analysis'!$D$63</c:f>
              <c:strCache>
                <c:ptCount val="1"/>
                <c:pt idx="0">
                  <c:v>-20%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('Sensitivity Analysis'!$A$64,'Sensitivity Analysis'!$A$66,'Sensitivity Analysis'!$A$68,'Sensitivity Analysis'!$A$70)</c:f>
              <c:strCache>
                <c:ptCount val="4"/>
                <c:pt idx="0">
                  <c:v>Labour Cost</c:v>
                </c:pt>
                <c:pt idx="1">
                  <c:v>Energy Cost</c:v>
                </c:pt>
                <c:pt idx="2">
                  <c:v>Heat Offset</c:v>
                </c:pt>
                <c:pt idx="3">
                  <c:v>Material Cost</c:v>
                </c:pt>
              </c:strCache>
            </c:strRef>
          </c:cat>
          <c:val>
            <c:numRef>
              <c:f>('Sensitivity Analysis'!$D$65,'Sensitivity Analysis'!$D$67,'Sensitivity Analysis'!$D$69,'Sensitivity Analysis'!$D$71)</c:f>
              <c:numCache>
                <c:formatCode>General</c:formatCode>
                <c:ptCount val="4"/>
                <c:pt idx="0">
                  <c:v>1650672.2871999997</c:v>
                </c:pt>
                <c:pt idx="1">
                  <c:v>1244950.5659999996</c:v>
                </c:pt>
                <c:pt idx="2">
                  <c:v>1193073.2719999996</c:v>
                </c:pt>
                <c:pt idx="3">
                  <c:v>1295415.1083999998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E5-4186-9364-1580F5F50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90444719"/>
        <c:axId val="16805119"/>
      </c:barChart>
      <c:catAx>
        <c:axId val="2904447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Parameters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5119"/>
        <c:crosses val="autoZero"/>
        <c:auto val="1"/>
        <c:lblAlgn val="ctr"/>
        <c:lblOffset val="100"/>
        <c:noMultiLvlLbl val="0"/>
      </c:catAx>
      <c:valAx>
        <c:axId val="16805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</a:t>
                </a:r>
                <a:r>
                  <a:rPr lang="en-US" baseline="0"/>
                  <a:t> Value ($)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44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Initial Tornado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'Sensitivity Analysis'!$B$47</c:f>
              <c:strCache>
                <c:ptCount val="1"/>
                <c:pt idx="0">
                  <c:v>20%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('Sensitivity Analysis'!$A$48,'Sensitivity Analysis'!$A$50,'Sensitivity Analysis'!$A$52,'Sensitivity Analysis'!$A$54)</c15:sqref>
                  </c15:fullRef>
                </c:ext>
              </c:extLst>
              <c:f>('Sensitivity Analysis'!$A$48,'Sensitivity Analysis'!$A$50,'Sensitivity Analysis'!$A$54)</c:f>
              <c:strCache>
                <c:ptCount val="3"/>
                <c:pt idx="0">
                  <c:v>Land Used</c:v>
                </c:pt>
                <c:pt idx="1">
                  <c:v>Construction Cost</c:v>
                </c:pt>
                <c:pt idx="2">
                  <c:v>Cost/kWh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('Sensitivity Analysis'!$E$49,'Sensitivity Analysis'!$E$51,'Sensitivity Analysis'!$E$53,'Sensitivity Analysis'!$E$55)</c15:sqref>
                  </c15:fullRef>
                </c:ext>
              </c:extLst>
              <c:f>('Sensitivity Analysis'!$E$49,'Sensitivity Analysis'!$E$51,'Sensitivity Analysis'!$E$55)</c:f>
              <c:numCache>
                <c:formatCode>General</c:formatCode>
                <c:ptCount val="3"/>
                <c:pt idx="0">
                  <c:v>-42226.919999999925</c:v>
                </c:pt>
                <c:pt idx="1">
                  <c:v>-280000</c:v>
                </c:pt>
                <c:pt idx="2">
                  <c:v>-36596.663999999873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F8-4E90-A911-F57E379A3315}"/>
            </c:ext>
          </c:extLst>
        </c:ser>
        <c:ser>
          <c:idx val="1"/>
          <c:order val="1"/>
          <c:tx>
            <c:strRef>
              <c:f>'Sensitivity Analysis'!$D$47</c:f>
              <c:strCache>
                <c:ptCount val="1"/>
                <c:pt idx="0">
                  <c:v>-20%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('Sensitivity Analysis'!$A$48,'Sensitivity Analysis'!$A$50,'Sensitivity Analysis'!$A$52,'Sensitivity Analysis'!$A$54)</c15:sqref>
                  </c15:fullRef>
                </c:ext>
              </c:extLst>
              <c:f>('Sensitivity Analysis'!$A$48,'Sensitivity Analysis'!$A$50,'Sensitivity Analysis'!$A$54)</c:f>
              <c:strCache>
                <c:ptCount val="3"/>
                <c:pt idx="0">
                  <c:v>Land Used</c:v>
                </c:pt>
                <c:pt idx="1">
                  <c:v>Construction Cost</c:v>
                </c:pt>
                <c:pt idx="2">
                  <c:v>Cost/kWh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('Sensitivity Analysis'!$F$49,'Sensitivity Analysis'!$F$51,'Sensitivity Analysis'!$F$53,'Sensitivity Analysis'!$F$55)</c15:sqref>
                  </c15:fullRef>
                </c:ext>
              </c:extLst>
              <c:f>('Sensitivity Analysis'!$F$49,'Sensitivity Analysis'!$F$51,'Sensitivity Analysis'!$F$55)</c:f>
              <c:numCache>
                <c:formatCode>General</c:formatCode>
                <c:ptCount val="3"/>
                <c:pt idx="0">
                  <c:v>42226.920000000158</c:v>
                </c:pt>
                <c:pt idx="1">
                  <c:v>280000</c:v>
                </c:pt>
                <c:pt idx="2">
                  <c:v>36596.664000000106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F8-4E90-A911-F57E379A3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26767679"/>
        <c:axId val="1145019103"/>
      </c:barChart>
      <c:catAx>
        <c:axId val="11267676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019103"/>
        <c:crosses val="autoZero"/>
        <c:auto val="1"/>
        <c:lblAlgn val="ctr"/>
        <c:lblOffset val="0"/>
        <c:noMultiLvlLbl val="0"/>
      </c:catAx>
      <c:valAx>
        <c:axId val="114501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Value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767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Initial Tornado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'Sensitivity Analysis'!$B$47</c:f>
              <c:strCache>
                <c:ptCount val="1"/>
                <c:pt idx="0">
                  <c:v>20%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('Sensitivity Analysis'!$A$48,'Sensitivity Analysis'!$A$50,'Sensitivity Analysis'!$A$52,'Sensitivity Analysis'!$A$54)</c15:sqref>
                  </c15:fullRef>
                </c:ext>
              </c:extLst>
              <c:f>'Sensitivity Analysis'!$A$52</c:f>
              <c:strCache>
                <c:ptCount val="1"/>
                <c:pt idx="0">
                  <c:v>Heat Offset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('Sensitivity Analysis'!$E$49,'Sensitivity Analysis'!$E$51,'Sensitivity Analysis'!$E$53,'Sensitivity Analysis'!$E$55)</c15:sqref>
                  </c15:fullRef>
                </c:ext>
              </c:extLst>
              <c:f>'Sensitivity Analysis'!$E$53</c:f>
              <c:numCache>
                <c:formatCode>General</c:formatCode>
                <c:ptCount val="1"/>
                <c:pt idx="0">
                  <c:v>5630.2560000000522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F8-4E90-A911-F57E379A3315}"/>
            </c:ext>
          </c:extLst>
        </c:ser>
        <c:ser>
          <c:idx val="1"/>
          <c:order val="1"/>
          <c:tx>
            <c:strRef>
              <c:f>'Sensitivity Analysis'!$D$47</c:f>
              <c:strCache>
                <c:ptCount val="1"/>
                <c:pt idx="0">
                  <c:v>-20%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('Sensitivity Analysis'!$A$48,'Sensitivity Analysis'!$A$50,'Sensitivity Analysis'!$A$52,'Sensitivity Analysis'!$A$54)</c15:sqref>
                  </c15:fullRef>
                </c:ext>
              </c:extLst>
              <c:f>'Sensitivity Analysis'!$A$52</c:f>
              <c:strCache>
                <c:ptCount val="1"/>
                <c:pt idx="0">
                  <c:v>Heat Offset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('Sensitivity Analysis'!$F$49,'Sensitivity Analysis'!$F$51,'Sensitivity Analysis'!$F$53,'Sensitivity Analysis'!$F$55)</c15:sqref>
                  </c15:fullRef>
                </c:ext>
              </c:extLst>
              <c:f>'Sensitivity Analysis'!$F$53</c:f>
              <c:numCache>
                <c:formatCode>General</c:formatCode>
                <c:ptCount val="1"/>
                <c:pt idx="0">
                  <c:v>-5630.2560000000522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F8-4E90-A911-F57E379A3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26767679"/>
        <c:axId val="1145019103"/>
      </c:barChart>
      <c:catAx>
        <c:axId val="11267676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019103"/>
        <c:crosses val="autoZero"/>
        <c:auto val="1"/>
        <c:lblAlgn val="ctr"/>
        <c:lblOffset val="0"/>
        <c:noMultiLvlLbl val="0"/>
      </c:catAx>
      <c:valAx>
        <c:axId val="114501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Value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767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Monte Carlo Analysis of Stochastic Model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Monte Carlo Analysis of Stochastic Model</a:t>
          </a:r>
        </a:p>
      </cx:txPr>
    </cx:title>
    <cx:plotArea>
      <cx:plotAreaRegion>
        <cx:series layoutId="clusteredColumn" uniqueId="{03CEFA07-D3B4-43FC-AA2B-8F2010CBCF7A}">
          <cx:dataId val="0"/>
          <cx:layoutPr>
            <cx:binning intervalClosed="r"/>
          </cx:layoutPr>
        </cx:series>
      </cx:plotAreaRegion>
      <cx:axis id="0">
        <cx:catScaling gapWidth="2.5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Monte Carlo Analysis of Stochastic Model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rtl="0"/>
          <a:r>
            <a:rPr lang="en-US" sz="1800" b="0" i="0" baseline="0">
              <a:effectLst/>
            </a:rPr>
            <a:t>Monte Carlo Analysis of Stochastic Model</a:t>
          </a:r>
        </a:p>
      </cx:txPr>
    </cx:title>
    <cx:plotArea>
      <cx:plotAreaRegion>
        <cx:series layoutId="clusteredColumn" uniqueId="{C182492F-2317-461E-807F-AD61C7C4FE28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NPV ($CAD)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NPV ($CAD)</a:t>
              </a:r>
            </a:p>
          </cx:txPr>
        </cx:title>
        <cx:tickLabels/>
      </cx:axis>
      <cx:axis id="1">
        <cx:valScaling/>
        <cx:title>
          <cx:tx>
            <cx:txData>
              <cx:v>Number of Iterations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Number of Iterations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112</xdr:row>
      <xdr:rowOff>75996</xdr:rowOff>
    </xdr:from>
    <xdr:to>
      <xdr:col>3</xdr:col>
      <xdr:colOff>164353</xdr:colOff>
      <xdr:row>128</xdr:row>
      <xdr:rowOff>173861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4B0B2161-4868-402B-A09A-94DE4842E8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129</xdr:row>
      <xdr:rowOff>40682</xdr:rowOff>
    </xdr:from>
    <xdr:to>
      <xdr:col>4</xdr:col>
      <xdr:colOff>911411</xdr:colOff>
      <xdr:row>143</xdr:row>
      <xdr:rowOff>167138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DABE799F-1E7F-43AB-BC46-B80C116E3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918882</xdr:colOff>
      <xdr:row>112</xdr:row>
      <xdr:rowOff>114096</xdr:rowOff>
    </xdr:from>
    <xdr:to>
      <xdr:col>8</xdr:col>
      <xdr:colOff>59764</xdr:colOff>
      <xdr:row>129</xdr:row>
      <xdr:rowOff>27234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351A4864-561C-4230-9439-0C9A6E7075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903941</xdr:colOff>
      <xdr:row>129</xdr:row>
      <xdr:rowOff>19018</xdr:rowOff>
    </xdr:from>
    <xdr:to>
      <xdr:col>9</xdr:col>
      <xdr:colOff>836705</xdr:colOff>
      <xdr:row>143</xdr:row>
      <xdr:rowOff>145474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696B46B5-4E34-4CBB-82FE-454B75DB72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844176</xdr:colOff>
      <xdr:row>112</xdr:row>
      <xdr:rowOff>48898</xdr:rowOff>
    </xdr:from>
    <xdr:to>
      <xdr:col>13</xdr:col>
      <xdr:colOff>560294</xdr:colOff>
      <xdr:row>128</xdr:row>
      <xdr:rowOff>144726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C73E5F-A313-4F6A-80C5-11472EA1C9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851647</xdr:colOff>
      <xdr:row>128</xdr:row>
      <xdr:rowOff>158919</xdr:rowOff>
    </xdr:from>
    <xdr:to>
      <xdr:col>17</xdr:col>
      <xdr:colOff>44823</xdr:colOff>
      <xdr:row>143</xdr:row>
      <xdr:rowOff>100648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B75FF6A-B906-40D2-8963-F775872206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67236</xdr:colOff>
      <xdr:row>128</xdr:row>
      <xdr:rowOff>151450</xdr:rowOff>
    </xdr:from>
    <xdr:to>
      <xdr:col>27</xdr:col>
      <xdr:colOff>440764</xdr:colOff>
      <xdr:row>143</xdr:row>
      <xdr:rowOff>93179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2C775A3-FDCF-4A3B-AFD0-8449F4657F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74706</xdr:colOff>
      <xdr:row>112</xdr:row>
      <xdr:rowOff>63839</xdr:rowOff>
    </xdr:from>
    <xdr:to>
      <xdr:col>24</xdr:col>
      <xdr:colOff>358588</xdr:colOff>
      <xdr:row>128</xdr:row>
      <xdr:rowOff>159667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72EDB8F-F435-4D3E-9FAF-2D6F8479AE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57</xdr:row>
      <xdr:rowOff>6723</xdr:rowOff>
    </xdr:from>
    <xdr:to>
      <xdr:col>3</xdr:col>
      <xdr:colOff>164353</xdr:colOff>
      <xdr:row>73</xdr:row>
      <xdr:rowOff>104588</xdr:rowOff>
    </xdr:to>
    <xdr:graphicFrame macro="">
      <xdr:nvGraphicFramePr>
        <xdr:cNvPr id="111" name="Chart 4">
          <a:extLst>
            <a:ext uri="{FF2B5EF4-FFF2-40B4-BE49-F238E27FC236}">
              <a16:creationId xmlns:a16="http://schemas.microsoft.com/office/drawing/2014/main" id="{4128BDC9-F5CD-C082-1388-DBBCC7EC9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73</xdr:row>
      <xdr:rowOff>156136</xdr:rowOff>
    </xdr:from>
    <xdr:to>
      <xdr:col>4</xdr:col>
      <xdr:colOff>911411</xdr:colOff>
      <xdr:row>88</xdr:row>
      <xdr:rowOff>97865</xdr:rowOff>
    </xdr:to>
    <xdr:graphicFrame macro="">
      <xdr:nvGraphicFramePr>
        <xdr:cNvPr id="115" name="Chart 1">
          <a:extLst>
            <a:ext uri="{FF2B5EF4-FFF2-40B4-BE49-F238E27FC236}">
              <a16:creationId xmlns:a16="http://schemas.microsoft.com/office/drawing/2014/main" id="{E672934E-42D2-10DB-1258-DD92D1FC76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918882</xdr:colOff>
      <xdr:row>57</xdr:row>
      <xdr:rowOff>44823</xdr:rowOff>
    </xdr:from>
    <xdr:to>
      <xdr:col>8</xdr:col>
      <xdr:colOff>59764</xdr:colOff>
      <xdr:row>73</xdr:row>
      <xdr:rowOff>142688</xdr:rowOff>
    </xdr:to>
    <xdr:graphicFrame macro="">
      <xdr:nvGraphicFramePr>
        <xdr:cNvPr id="113" name="Chart 2">
          <a:extLst>
            <a:ext uri="{FF2B5EF4-FFF2-40B4-BE49-F238E27FC236}">
              <a16:creationId xmlns:a16="http://schemas.microsoft.com/office/drawing/2014/main" id="{3AF4E448-C010-4AFE-AB24-AF54BA2CE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903941</xdr:colOff>
      <xdr:row>73</xdr:row>
      <xdr:rowOff>134472</xdr:rowOff>
    </xdr:from>
    <xdr:to>
      <xdr:col>9</xdr:col>
      <xdr:colOff>836705</xdr:colOff>
      <xdr:row>88</xdr:row>
      <xdr:rowOff>76201</xdr:rowOff>
    </xdr:to>
    <xdr:graphicFrame macro="">
      <xdr:nvGraphicFramePr>
        <xdr:cNvPr id="138" name="Chart 3">
          <a:extLst>
            <a:ext uri="{FF2B5EF4-FFF2-40B4-BE49-F238E27FC236}">
              <a16:creationId xmlns:a16="http://schemas.microsoft.com/office/drawing/2014/main" id="{147F2548-18CB-4CFB-962D-926A48C5CA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844176</xdr:colOff>
      <xdr:row>56</xdr:row>
      <xdr:rowOff>164353</xdr:rowOff>
    </xdr:from>
    <xdr:to>
      <xdr:col>13</xdr:col>
      <xdr:colOff>560294</xdr:colOff>
      <xdr:row>73</xdr:row>
      <xdr:rowOff>75453</xdr:rowOff>
    </xdr:to>
    <xdr:graphicFrame macro="">
      <xdr:nvGraphicFramePr>
        <xdr:cNvPr id="153" name="Chart 5">
          <a:extLst>
            <a:ext uri="{FF2B5EF4-FFF2-40B4-BE49-F238E27FC236}">
              <a16:creationId xmlns:a16="http://schemas.microsoft.com/office/drawing/2014/main" id="{711E0FA2-7438-48CA-B3EE-3A7CBEDB2E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851647</xdr:colOff>
      <xdr:row>73</xdr:row>
      <xdr:rowOff>89646</xdr:rowOff>
    </xdr:from>
    <xdr:to>
      <xdr:col>17</xdr:col>
      <xdr:colOff>44823</xdr:colOff>
      <xdr:row>88</xdr:row>
      <xdr:rowOff>31375</xdr:rowOff>
    </xdr:to>
    <xdr:graphicFrame macro="">
      <xdr:nvGraphicFramePr>
        <xdr:cNvPr id="154" name="Chart 6">
          <a:extLst>
            <a:ext uri="{FF2B5EF4-FFF2-40B4-BE49-F238E27FC236}">
              <a16:creationId xmlns:a16="http://schemas.microsoft.com/office/drawing/2014/main" id="{FF85F6E1-8988-4EC7-B6EA-0CB3FFD7D4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67236</xdr:colOff>
      <xdr:row>73</xdr:row>
      <xdr:rowOff>82177</xdr:rowOff>
    </xdr:from>
    <xdr:to>
      <xdr:col>27</xdr:col>
      <xdr:colOff>440764</xdr:colOff>
      <xdr:row>88</xdr:row>
      <xdr:rowOff>23906</xdr:rowOff>
    </xdr:to>
    <xdr:graphicFrame macro="">
      <xdr:nvGraphicFramePr>
        <xdr:cNvPr id="156" name="Chart 7">
          <a:extLst>
            <a:ext uri="{FF2B5EF4-FFF2-40B4-BE49-F238E27FC236}">
              <a16:creationId xmlns:a16="http://schemas.microsoft.com/office/drawing/2014/main" id="{AF36632C-B8A9-4971-854A-BACC2FE45B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74706</xdr:colOff>
      <xdr:row>56</xdr:row>
      <xdr:rowOff>179294</xdr:rowOff>
    </xdr:from>
    <xdr:to>
      <xdr:col>24</xdr:col>
      <xdr:colOff>358588</xdr:colOff>
      <xdr:row>73</xdr:row>
      <xdr:rowOff>90394</xdr:rowOff>
    </xdr:to>
    <xdr:graphicFrame macro="">
      <xdr:nvGraphicFramePr>
        <xdr:cNvPr id="155" name="Chart 8">
          <a:extLst>
            <a:ext uri="{FF2B5EF4-FFF2-40B4-BE49-F238E27FC236}">
              <a16:creationId xmlns:a16="http://schemas.microsoft.com/office/drawing/2014/main" id="{C3A7BAE8-5EA8-46F2-B815-FE1AF7D19E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9</xdr:row>
      <xdr:rowOff>178547</xdr:rowOff>
    </xdr:from>
    <xdr:to>
      <xdr:col>6</xdr:col>
      <xdr:colOff>134471</xdr:colOff>
      <xdr:row>24</xdr:row>
      <xdr:rowOff>120276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E048AF-3DFC-4293-B25D-864047322F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130841</xdr:colOff>
      <xdr:row>9</xdr:row>
      <xdr:rowOff>177907</xdr:rowOff>
    </xdr:from>
    <xdr:to>
      <xdr:col>10</xdr:col>
      <xdr:colOff>481959</xdr:colOff>
      <xdr:row>24</xdr:row>
      <xdr:rowOff>119636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40804F5A-8C8D-4C5C-8B05-0C7DF0D3F2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698664</xdr:colOff>
      <xdr:row>50</xdr:row>
      <xdr:rowOff>128649</xdr:rowOff>
    </xdr:from>
    <xdr:to>
      <xdr:col>7</xdr:col>
      <xdr:colOff>1227116</xdr:colOff>
      <xdr:row>60</xdr:row>
      <xdr:rowOff>410688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13">
              <a:extLst>
                <a:ext uri="{FF2B5EF4-FFF2-40B4-BE49-F238E27FC236}">
                  <a16:creationId xmlns:a16="http://schemas.microsoft.com/office/drawing/2014/main" id="{9D90CF38-F75D-48B2-BD0C-7D8A454683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41914" y="9520299"/>
              <a:ext cx="6751452" cy="37808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438726</xdr:colOff>
      <xdr:row>61</xdr:row>
      <xdr:rowOff>150091</xdr:rowOff>
    </xdr:from>
    <xdr:to>
      <xdr:col>9</xdr:col>
      <xdr:colOff>173182</xdr:colOff>
      <xdr:row>79</xdr:row>
      <xdr:rowOff>138545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0" name="Chart 5">
              <a:extLst>
                <a:ext uri="{FF2B5EF4-FFF2-40B4-BE49-F238E27FC236}">
                  <a16:creationId xmlns:a16="http://schemas.microsoft.com/office/drawing/2014/main" id="{C75141E7-C987-48E0-B93F-5AB88604B7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15476" y="13777191"/>
              <a:ext cx="7005206" cy="367145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9</xdr:row>
      <xdr:rowOff>178547</xdr:rowOff>
    </xdr:from>
    <xdr:to>
      <xdr:col>6</xdr:col>
      <xdr:colOff>134471</xdr:colOff>
      <xdr:row>24</xdr:row>
      <xdr:rowOff>120276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9ACFF2-F330-4CDD-A945-20C77BC9F7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130841</xdr:colOff>
      <xdr:row>9</xdr:row>
      <xdr:rowOff>177907</xdr:rowOff>
    </xdr:from>
    <xdr:to>
      <xdr:col>10</xdr:col>
      <xdr:colOff>481959</xdr:colOff>
      <xdr:row>24</xdr:row>
      <xdr:rowOff>119636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19B850EC-8BAA-41DB-A974-BB11549CA5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9</xdr:row>
      <xdr:rowOff>178547</xdr:rowOff>
    </xdr:from>
    <xdr:to>
      <xdr:col>6</xdr:col>
      <xdr:colOff>134471</xdr:colOff>
      <xdr:row>24</xdr:row>
      <xdr:rowOff>120276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0CA4B9-6931-7ED0-A12A-D50EC327B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130841</xdr:colOff>
      <xdr:row>9</xdr:row>
      <xdr:rowOff>177907</xdr:rowOff>
    </xdr:from>
    <xdr:to>
      <xdr:col>10</xdr:col>
      <xdr:colOff>481959</xdr:colOff>
      <xdr:row>24</xdr:row>
      <xdr:rowOff>119636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37A8B52A-D07C-CCAF-EF6E-747676441D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755197</xdr:colOff>
      <xdr:row>43</xdr:row>
      <xdr:rowOff>29482</xdr:rowOff>
    </xdr:from>
    <xdr:to>
      <xdr:col>13</xdr:col>
      <xdr:colOff>279854</xdr:colOff>
      <xdr:row>57</xdr:row>
      <xdr:rowOff>141060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4EC56B-DCE6-0973-EEBB-77EA1B8934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650875</xdr:colOff>
      <xdr:row>62</xdr:row>
      <xdr:rowOff>142875</xdr:rowOff>
    </xdr:from>
    <xdr:to>
      <xdr:col>10</xdr:col>
      <xdr:colOff>384175</xdr:colOff>
      <xdr:row>77</xdr:row>
      <xdr:rowOff>41275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E4E113-8C3E-F3D4-CAE2-3A8A13B07C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566056</xdr:colOff>
      <xdr:row>42</xdr:row>
      <xdr:rowOff>170088</xdr:rowOff>
    </xdr:from>
    <xdr:to>
      <xdr:col>45</xdr:col>
      <xdr:colOff>263977</xdr:colOff>
      <xdr:row>57</xdr:row>
      <xdr:rowOff>112032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B0F457-781F-4568-CD21-8A4DCCEC3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793751</xdr:colOff>
      <xdr:row>61</xdr:row>
      <xdr:rowOff>25401</xdr:rowOff>
    </xdr:from>
    <xdr:to>
      <xdr:col>18</xdr:col>
      <xdr:colOff>267608</xdr:colOff>
      <xdr:row>75</xdr:row>
      <xdr:rowOff>92529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F03A748-21A6-1FF3-364C-7573E3EAF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460375</xdr:colOff>
      <xdr:row>43</xdr:row>
      <xdr:rowOff>7258</xdr:rowOff>
    </xdr:from>
    <xdr:to>
      <xdr:col>21</xdr:col>
      <xdr:colOff>174625</xdr:colOff>
      <xdr:row>57</xdr:row>
      <xdr:rowOff>156029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3A3FB0E-D847-AC25-63C2-CD143120F8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251732</xdr:colOff>
      <xdr:row>43</xdr:row>
      <xdr:rowOff>16328</xdr:rowOff>
    </xdr:from>
    <xdr:to>
      <xdr:col>28</xdr:col>
      <xdr:colOff>573768</xdr:colOff>
      <xdr:row>57</xdr:row>
      <xdr:rowOff>165099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1F69AF8-7777-CC16-364E-21BF92103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BEC7D-0463-4F18-BE4B-AD24643A9D35}">
  <we:reference id="wa104100404" version="3.0.0.1" store="en-US" storeType="OMEX"/>
  <we:alternateReferences>
    <we:reference id="wa104100404" version="3.0.0.1" store="wa104100404" storeType="OMEX"/>
  </we:alternateReferences>
  <we:properties>
    <we:property name="UniqueID" value="&quot;20242301711852614976&quot;"/>
    <we:property name="ByRY" value="&quot;&quot;"/>
    <we:property name="DCNGCSo4HBtdMjYBOxAiHTwvXwUiNAEcWy9iQGoZTCIqLA==" value="&quot;bAMWXmw=&quot;"/>
    <we:property name="DCNGCSo4HBtdMjYBOxAiHTwvXwUiNAEcWy9iQGoZTDspNFsNOjkQBg==" value="&quot;bAQWXmk=&quot;"/>
    <we:property name="DCNGCSo4HBtdMjYBOxAiHTwvXwUiNAEcWy9iQGoZTDspNFsNOjkQBgU=" value="&quot;bAQWXmo=&quot;"/>
    <we:property name="DCNGCSo4HBtdMjYBOxAiHTwvXwUiNAEcWy9iQGoZTDspNFsNOjkQBgY=" value="&quot;bAQWXms=&quot;"/>
    <we:property name="DCNGCSo4HBtdMjYBOxAiHTwvXwUiNAEcWy9iQGoZTB4nKkQJKgobAFk=" value="&quot;fQ==&quot;"/>
    <we:property name="DCNGCSo4HBtdMjYBOxAiHTwvXwUiNAEcWy9iQGoZTB4nKkQJKgoZHUdw" value="&quot;bAMWXW8=&quot;"/>
    <we:property name="DCNGCSo4HBtdMjYBOxAiHTwvXwUiNAEcWy9iQGoZTB4nKkQJKgoHEFhw" value="&quot;aHoPTA==&quot;"/>
    <we:property name="DCNGCSo4HBtdMjYBOxAiHTwvXwUiNAEcWy9iQGoZTB4nKkQJKgoHHUdw" value="&quot;bAEWXW8=&quot;"/>
    <we:property name="DCNGCSo4HBtdMjYBOxAiHTwvXwUiNAEcWy9iQGoZTB4nKkQJKgoZHUdz" value="&quot;bAMWXWA=&quot;"/>
    <we:property name="DCNGCSo4HBtdMjYBOxAiHTwvXwUiNAEcWy9iQGoZTB4nKkQJKgoHEFhz" value="&quot;aHoPTA==&quot;"/>
    <we:property name="DCNGCSo4HBtdMjYBOxAiHTwvXwUiNAEcWy9iQGoZTB4nKkQJKgoHHUdz" value="&quot;bAEWXWA=&quot;"/>
    <we:property name="DCNGCSo4HBtdMjYBOxAiHTwvXwUiNAEcWy9iQGoZTB4nKkQJKgoZHUdy" value="&quot;bAMWXWE=&quot;"/>
    <we:property name="DCNGCSo4HBtdMjYBOxAiHTwvXwUiNAEcWy9iQGoZTB4nKkQJKgoHEFhy" value="&quot;aHoPTA==&quot;"/>
    <we:property name="DCNGCSo4HBtdMjYBOxAiHTwvXwUiNAEcWy9iQGoZTB4nKkQJKgoHHUdy" value="&quot;bAEWXWE=&quot;"/>
    <we:property name="DCNGCSo4HBtdMjYBOxAiHTwvXwUiNAEcWy9iQGoZTB4nKkQJKgoZHUd1" value="&quot;bAMWXWE=&quot;"/>
    <we:property name="DCNGCSo4HBtdMjYBOxAiHTwvXwUiNAEcWy9iQGoZTB4nKkQJKgoHEFh1" value="&quot;aHsSBTYhEBJRMw==&quot;"/>
    <we:property name="DCNGCSo4HBtdMjYBOxAiHTwvXwUiNAEcWy9iQGoZTB4nKkQJKgoHHUd1" value="&quot;&quot;"/>
    <we:property name="DCNGCSo4HBtdMjYBOxAiHTwvXwUiNAEcWy9iQGoZTB4nKkQJKgoZHUd0" value="&quot;bAEWXWE=&quot;"/>
    <we:property name="DCNGCSo4HBtdMjYBOxAiHTwvXwUiNAEcWy9iQGoZTB4nKkQJKgoHEFh0" value="&quot;aHsSBTYhEBJRMw==&quot;"/>
    <we:property name="DCNGCSo4HBtdMjYBOxAiHTwvXwUiNAEcWy9iQGoZTB4nKkQJKgoHHUd0" value="&quot;&quot;"/>
  </we:properties>
  <we:bindings>
    <we:binding id="refEdit" type="matrix" appref="{4D1FD991-A2C9-4C7E-8FAC-70F93F06C01C}"/>
    <we:binding id="Worker" type="matrix" appref="{813E342A-9390-4487-9B38-938E54D18BA0}"/>
    <we:binding id="Obj" type="matrix" appref="{8217E175-DF02-4C68-9DD1-3D80C527628F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555A-6919-43BC-A0C1-288247E900E7}">
  <dimension ref="A1:M100"/>
  <sheetViews>
    <sheetView tabSelected="1" zoomScale="70" zoomScaleNormal="70" workbookViewId="0">
      <selection activeCell="E25" sqref="E25"/>
    </sheetView>
  </sheetViews>
  <sheetFormatPr defaultRowHeight="14.5" x14ac:dyDescent="0.35"/>
  <cols>
    <col min="1" max="1" width="23.08984375" bestFit="1" customWidth="1"/>
    <col min="2" max="2" width="22" customWidth="1"/>
    <col min="3" max="3" width="23.08984375" bestFit="1" customWidth="1"/>
    <col min="4" max="4" width="20.7265625" customWidth="1"/>
    <col min="5" max="5" width="22.1796875" customWidth="1"/>
    <col min="6" max="6" width="19.54296875" bestFit="1" customWidth="1"/>
    <col min="7" max="7" width="19" customWidth="1"/>
    <col min="8" max="8" width="23.08984375" customWidth="1"/>
    <col min="9" max="9" width="16.26953125" customWidth="1"/>
    <col min="10" max="10" width="16.6328125" customWidth="1"/>
    <col min="11" max="11" width="17.81640625" customWidth="1"/>
    <col min="12" max="12" width="15.453125" customWidth="1"/>
    <col min="13" max="13" width="19.453125" customWidth="1"/>
  </cols>
  <sheetData>
    <row r="1" spans="1:12" ht="21" x14ac:dyDescent="0.5">
      <c r="A1" s="5" t="s">
        <v>4</v>
      </c>
    </row>
    <row r="2" spans="1:12" x14ac:dyDescent="0.35">
      <c r="A2" s="6" t="s">
        <v>65</v>
      </c>
      <c r="B2" s="6" t="s">
        <v>168</v>
      </c>
      <c r="C2" s="6" t="s">
        <v>169</v>
      </c>
      <c r="D2" s="6" t="s">
        <v>170</v>
      </c>
      <c r="E2" s="6" t="s">
        <v>0</v>
      </c>
      <c r="F2" s="6" t="s">
        <v>5</v>
      </c>
      <c r="G2" s="17"/>
      <c r="J2" t="s">
        <v>107</v>
      </c>
    </row>
    <row r="3" spans="1:12" x14ac:dyDescent="0.35">
      <c r="A3" t="s">
        <v>31</v>
      </c>
      <c r="B3" s="16">
        <f>B22*B21</f>
        <v>1290000</v>
      </c>
      <c r="C3" s="16">
        <f>B3*D3*Risk!E38</f>
        <v>5087418.7810308821</v>
      </c>
      <c r="D3">
        <v>5</v>
      </c>
      <c r="E3" t="s">
        <v>158</v>
      </c>
      <c r="F3" s="29">
        <f>B80*1</f>
        <v>316</v>
      </c>
      <c r="J3" t="str">
        <f ca="1">_xlfn.FORMULATEXT(B3)</f>
        <v>=B22*B21</v>
      </c>
    </row>
    <row r="4" spans="1:12" x14ac:dyDescent="0.35">
      <c r="A4" t="s">
        <v>135</v>
      </c>
      <c r="B4" s="16">
        <f>MAX(0, 0.09*B21*F6*0.13033-B5+9.936*F4*F6*0.13033)</f>
        <v>366153.11407872004</v>
      </c>
      <c r="C4" s="16">
        <f>B4*D4*Risk!J38</f>
        <v>1331253.8309788965</v>
      </c>
      <c r="D4">
        <v>5</v>
      </c>
      <c r="E4" t="s">
        <v>109</v>
      </c>
      <c r="F4">
        <f>E80*1</f>
        <v>4</v>
      </c>
      <c r="J4" t="str">
        <f ca="1">_xlfn.FORMULATEXT(B4)</f>
        <v>=MAX(0, 0.09*B21*F6*0.13033-B5+9.936*F4*F6*0.13033)</v>
      </c>
    </row>
    <row r="5" spans="1:12" x14ac:dyDescent="0.35">
      <c r="A5" t="s">
        <v>10</v>
      </c>
      <c r="B5" s="16">
        <f>3*B23*F4*F6*0.13033</f>
        <v>56302.559999999998</v>
      </c>
      <c r="E5" t="s">
        <v>100</v>
      </c>
      <c r="F5">
        <f>H80*1</f>
        <v>50</v>
      </c>
      <c r="J5" t="str">
        <f ca="1">_xlfn.FORMULATEXT(B5)</f>
        <v>=3*B23*F4*F6*0.13033</v>
      </c>
    </row>
    <row r="6" spans="1:12" x14ac:dyDescent="0.35">
      <c r="A6" s="4" t="s">
        <v>11</v>
      </c>
      <c r="B6" s="16">
        <f>F3*0.00141584*B21+1.05*0.06096*B21+295.742</f>
        <v>511709.18200000003</v>
      </c>
      <c r="C6" s="16">
        <f>B6*D6*Risk!E38</f>
        <v>2018045.6611881785</v>
      </c>
      <c r="D6">
        <v>5</v>
      </c>
      <c r="E6" t="s">
        <v>110</v>
      </c>
      <c r="F6">
        <f>K80</f>
        <v>36</v>
      </c>
      <c r="J6" t="str">
        <f ca="1">_xlfn.FORMULATEXT(B6)</f>
        <v>=F3*0.00141584*B21+1.05*0.06096*B21+295.742</v>
      </c>
    </row>
    <row r="7" spans="1:12" x14ac:dyDescent="0.35">
      <c r="A7" s="4" t="s">
        <v>98</v>
      </c>
      <c r="B7" s="16">
        <f>MIN(600000, 1.2*B21)</f>
        <v>600000</v>
      </c>
      <c r="C7" s="16">
        <f>B7*D7*Risk!D38</f>
        <v>2366241.2935027359</v>
      </c>
      <c r="D7">
        <v>5</v>
      </c>
      <c r="E7" t="s">
        <v>171</v>
      </c>
      <c r="F7">
        <v>10</v>
      </c>
      <c r="J7" t="str">
        <f ca="1">_xlfn.FORMULATEXT(B7)</f>
        <v>=MIN(600000, 1.2*B21)</v>
      </c>
    </row>
    <row r="8" spans="1:12" x14ac:dyDescent="0.35">
      <c r="A8" t="s">
        <v>172</v>
      </c>
      <c r="B8" s="16">
        <f>0.052164*B21</f>
        <v>52164</v>
      </c>
      <c r="C8" s="16">
        <f>B8*D8*Risk!F38</f>
        <v>189657.06467883088</v>
      </c>
      <c r="D8">
        <v>5</v>
      </c>
      <c r="J8" t="str">
        <f ca="1">_xlfn.FORMULATEXT(L16)</f>
        <v>=(F5*0.03+3*2.88/F6/F4+207.36/F6/F4+0.052164)*B21</v>
      </c>
    </row>
    <row r="9" spans="1:12" x14ac:dyDescent="0.35">
      <c r="A9" t="s">
        <v>173</v>
      </c>
      <c r="B9" s="16">
        <f>207.36/F6/F4*B21</f>
        <v>1440000.0000000002</v>
      </c>
      <c r="C9" s="16">
        <f>B9*D9*Risk!L38</f>
        <v>5235529.7357855327</v>
      </c>
      <c r="D9">
        <v>5</v>
      </c>
    </row>
    <row r="10" spans="1:12" x14ac:dyDescent="0.35">
      <c r="A10" t="s">
        <v>85</v>
      </c>
      <c r="B10" s="16">
        <f>3*2.88/F6/F4*B21</f>
        <v>60000.000000000007</v>
      </c>
      <c r="C10" s="16">
        <f>B10*D10*Risk!I38</f>
        <v>218147.07232439713</v>
      </c>
      <c r="D10">
        <v>5</v>
      </c>
    </row>
    <row r="11" spans="1:12" x14ac:dyDescent="0.35">
      <c r="A11" t="s">
        <v>174</v>
      </c>
      <c r="B11" s="16">
        <f>(F5*0.03*B21)*0.445</f>
        <v>667500</v>
      </c>
      <c r="C11" s="16">
        <f>B11*D11*Risk!G38</f>
        <v>2426886.1796089183</v>
      </c>
      <c r="D11">
        <v>5</v>
      </c>
    </row>
    <row r="12" spans="1:12" x14ac:dyDescent="0.35">
      <c r="A12" t="s">
        <v>2</v>
      </c>
      <c r="B12" s="16">
        <f>F5*0.03*B21*0.555</f>
        <v>832500.00000000012</v>
      </c>
      <c r="C12" s="16">
        <f>B12*D12*Risk!H38</f>
        <v>3026790.6285010111</v>
      </c>
      <c r="D12">
        <v>5</v>
      </c>
    </row>
    <row r="13" spans="1:12" x14ac:dyDescent="0.35">
      <c r="A13" t="s">
        <v>160</v>
      </c>
      <c r="B13" s="15">
        <f>0.1*B21</f>
        <v>100000</v>
      </c>
      <c r="C13" s="16">
        <f>B13*D13*Risk!K38</f>
        <v>483298.28020335984</v>
      </c>
      <c r="D13">
        <v>5</v>
      </c>
    </row>
    <row r="14" spans="1:12" x14ac:dyDescent="0.35">
      <c r="A14" t="s">
        <v>162</v>
      </c>
      <c r="B14" s="16">
        <f>Risk!P3</f>
        <v>-54000</v>
      </c>
      <c r="C14" s="16">
        <f>B14*D14*Risk!P38</f>
        <v>-266961.71641524625</v>
      </c>
      <c r="D14">
        <v>6</v>
      </c>
      <c r="J14" s="16"/>
    </row>
    <row r="15" spans="1:12" x14ac:dyDescent="0.35">
      <c r="A15" t="s">
        <v>163</v>
      </c>
      <c r="B15" s="16">
        <f>Risk!Q3</f>
        <v>-100000</v>
      </c>
      <c r="C15" s="16">
        <f>B15*D15*Risk!Q38</f>
        <v>-494373.54891712259</v>
      </c>
      <c r="D15">
        <v>6</v>
      </c>
    </row>
    <row r="16" spans="1:12" x14ac:dyDescent="0.35">
      <c r="A16" t="s">
        <v>164</v>
      </c>
      <c r="B16" s="16">
        <f>Risk!R3</f>
        <v>-100000</v>
      </c>
      <c r="C16" s="16">
        <f>B16*D16*Risk!R38</f>
        <v>-494373.54891712259</v>
      </c>
      <c r="D16">
        <v>6</v>
      </c>
      <c r="E16" s="6" t="s">
        <v>7</v>
      </c>
      <c r="F16" s="6" t="s">
        <v>9</v>
      </c>
      <c r="G16" s="6" t="s">
        <v>8</v>
      </c>
      <c r="H16" s="6" t="s">
        <v>104</v>
      </c>
      <c r="K16" s="4" t="s">
        <v>96</v>
      </c>
      <c r="L16" s="16">
        <f>(F5*0.03+3*2.88/F6/F4+207.36/F6/F4+0.052164)*B21</f>
        <v>3052164</v>
      </c>
    </row>
    <row r="17" spans="1:8" x14ac:dyDescent="0.35">
      <c r="A17" t="s">
        <v>165</v>
      </c>
      <c r="B17" s="16">
        <f>Risk!S3</f>
        <v>-50000</v>
      </c>
      <c r="C17" s="16">
        <f>B17*D17*Risk!S38</f>
        <v>-50000</v>
      </c>
      <c r="D17">
        <v>1</v>
      </c>
      <c r="E17" s="37">
        <v>100000</v>
      </c>
      <c r="F17" t="s">
        <v>72</v>
      </c>
      <c r="G17" s="37">
        <v>1000000</v>
      </c>
      <c r="H17" t="s">
        <v>106</v>
      </c>
    </row>
    <row r="18" spans="1:8" x14ac:dyDescent="0.35">
      <c r="A18" t="s">
        <v>167</v>
      </c>
      <c r="B18" s="16">
        <f>Risk!T3</f>
        <v>-90000</v>
      </c>
      <c r="C18" s="16">
        <f>B18*D18*Risk!T38</f>
        <v>-444936.1940254104</v>
      </c>
      <c r="D18">
        <v>6</v>
      </c>
      <c r="E18" s="16">
        <v>1.29</v>
      </c>
      <c r="F18" t="s">
        <v>73</v>
      </c>
      <c r="G18" s="16">
        <v>3.29</v>
      </c>
      <c r="H18" t="s">
        <v>106</v>
      </c>
    </row>
    <row r="19" spans="1:8" x14ac:dyDescent="0.35">
      <c r="A19" t="s">
        <v>166</v>
      </c>
      <c r="B19" s="16">
        <f>Risk!U4</f>
        <v>-20000</v>
      </c>
      <c r="C19" s="16">
        <f>B19*D19*Risk!U38</f>
        <v>-78874.709783424521</v>
      </c>
      <c r="D19">
        <v>5</v>
      </c>
      <c r="E19">
        <v>0</v>
      </c>
      <c r="F19" t="s">
        <v>73</v>
      </c>
      <c r="G19">
        <v>1000</v>
      </c>
      <c r="H19" t="s">
        <v>105</v>
      </c>
    </row>
    <row r="20" spans="1:8" x14ac:dyDescent="0.35">
      <c r="A20" s="6" t="s">
        <v>97</v>
      </c>
      <c r="B20" s="6" t="s">
        <v>5</v>
      </c>
      <c r="E20" s="6" t="s">
        <v>6</v>
      </c>
    </row>
    <row r="21" spans="1:8" x14ac:dyDescent="0.35">
      <c r="A21" t="s">
        <v>103</v>
      </c>
      <c r="B21" s="37">
        <v>1000000</v>
      </c>
      <c r="E21" s="16">
        <f>B7-B3-B4-B6+B5+B8+B9+B10+B11+B12-B13+B14+B15+B16+B17+B18+B19</f>
        <v>1026604.2639212804</v>
      </c>
    </row>
    <row r="22" spans="1:8" x14ac:dyDescent="0.35">
      <c r="A22" t="s">
        <v>102</v>
      </c>
      <c r="B22" s="16">
        <v>1.29</v>
      </c>
    </row>
    <row r="23" spans="1:8" x14ac:dyDescent="0.35">
      <c r="A23" t="s">
        <v>42</v>
      </c>
      <c r="B23">
        <v>1000</v>
      </c>
      <c r="E23" t="s">
        <v>134</v>
      </c>
    </row>
    <row r="24" spans="1:8" x14ac:dyDescent="0.35">
      <c r="D24" t="s">
        <v>177</v>
      </c>
      <c r="E24" s="16">
        <f>-C3-C4-C6+C7+C8+C9+C10+C11+C12-C13+C14+C15+C16</f>
        <v>3287526.6067506177</v>
      </c>
    </row>
    <row r="25" spans="1:8" x14ac:dyDescent="0.35">
      <c r="D25" t="s">
        <v>178</v>
      </c>
      <c r="E25" s="16">
        <f>-C3-C4-C6+C7+C8+C9+C10+C11+C12-C13+C17+C18+C19</f>
        <v>3969424.5171912741</v>
      </c>
    </row>
    <row r="30" spans="1:8" x14ac:dyDescent="0.35">
      <c r="H30" s="16"/>
    </row>
    <row r="78" spans="1:13" x14ac:dyDescent="0.35">
      <c r="A78" s="20"/>
      <c r="B78" s="3" t="s">
        <v>99</v>
      </c>
      <c r="D78" s="20"/>
      <c r="E78" s="3" t="s">
        <v>136</v>
      </c>
      <c r="G78" s="20"/>
      <c r="H78" s="3" t="s">
        <v>100</v>
      </c>
      <c r="J78" s="20"/>
      <c r="K78" s="3" t="s">
        <v>108</v>
      </c>
    </row>
    <row r="79" spans="1:13" x14ac:dyDescent="0.35">
      <c r="A79" s="20"/>
      <c r="B79" s="17">
        <v>0</v>
      </c>
      <c r="C79" s="31">
        <v>0.7</v>
      </c>
      <c r="D79" s="23">
        <v>-0.7</v>
      </c>
      <c r="E79" s="17">
        <v>0</v>
      </c>
      <c r="F79" s="17">
        <f>C79</f>
        <v>0.7</v>
      </c>
      <c r="G79" s="23">
        <f>D79</f>
        <v>-0.7</v>
      </c>
      <c r="H79" s="17">
        <v>0</v>
      </c>
      <c r="I79" s="17">
        <f>C79</f>
        <v>0.7</v>
      </c>
      <c r="J79" s="23">
        <f>D79</f>
        <v>-0.7</v>
      </c>
      <c r="K79" s="17">
        <v>0</v>
      </c>
      <c r="L79" s="17">
        <f>C79</f>
        <v>0.7</v>
      </c>
      <c r="M79" s="17">
        <f>D79</f>
        <v>-0.7</v>
      </c>
    </row>
    <row r="80" spans="1:13" ht="15" thickBot="1" x14ac:dyDescent="0.4">
      <c r="A80" s="21" t="s">
        <v>101</v>
      </c>
      <c r="B80" s="18">
        <v>316</v>
      </c>
      <c r="C80" s="18">
        <f>B80*(1+C79)</f>
        <v>537.19999999999993</v>
      </c>
      <c r="D80" s="24">
        <f>B80*(1+D79)</f>
        <v>94.800000000000011</v>
      </c>
      <c r="E80" s="19">
        <v>4</v>
      </c>
      <c r="F80" s="19">
        <f>E80*(1+F79)</f>
        <v>6.8</v>
      </c>
      <c r="G80" s="25">
        <f>E80*(1+G79)</f>
        <v>1.2000000000000002</v>
      </c>
      <c r="H80" s="19">
        <v>50</v>
      </c>
      <c r="I80" s="19">
        <f>ROUND(H80*(1+I79),0)</f>
        <v>85</v>
      </c>
      <c r="J80" s="25">
        <f>ROUND(H80*(1+J79),0)</f>
        <v>15</v>
      </c>
      <c r="K80" s="19">
        <v>36</v>
      </c>
      <c r="L80" s="19">
        <f>ROUND(K80*(1+L79),0)</f>
        <v>61</v>
      </c>
      <c r="M80" s="19">
        <f>ROUND(K80*(1+M79),0)</f>
        <v>11</v>
      </c>
    </row>
    <row r="81" spans="1:13" x14ac:dyDescent="0.35">
      <c r="A81" s="22" t="s">
        <v>68</v>
      </c>
      <c r="B81">
        <v>1000000</v>
      </c>
      <c r="C81">
        <v>1000000</v>
      </c>
      <c r="D81" s="30">
        <v>1000000</v>
      </c>
      <c r="E81">
        <v>1000000</v>
      </c>
      <c r="F81">
        <v>1000000</v>
      </c>
      <c r="G81" s="20">
        <v>1000000</v>
      </c>
      <c r="H81">
        <v>1000000</v>
      </c>
      <c r="I81">
        <v>1000000</v>
      </c>
      <c r="J81" s="30">
        <v>500000</v>
      </c>
      <c r="K81">
        <v>1000000</v>
      </c>
      <c r="L81">
        <v>500000</v>
      </c>
      <c r="M81">
        <v>1000000</v>
      </c>
    </row>
    <row r="82" spans="1:13" x14ac:dyDescent="0.35">
      <c r="A82" s="22" t="s">
        <v>102</v>
      </c>
      <c r="B82" s="16">
        <v>1.29</v>
      </c>
      <c r="C82">
        <v>1.29</v>
      </c>
      <c r="D82" s="20">
        <v>1.29</v>
      </c>
      <c r="E82" s="16">
        <v>1.29</v>
      </c>
      <c r="F82" s="16">
        <v>1.29</v>
      </c>
      <c r="G82" s="20">
        <v>1.29</v>
      </c>
      <c r="H82" s="16">
        <v>1.29</v>
      </c>
      <c r="I82" s="16">
        <v>1.29</v>
      </c>
      <c r="J82" s="28">
        <v>1.29</v>
      </c>
      <c r="K82" s="16">
        <v>1.29</v>
      </c>
      <c r="L82" s="16">
        <v>1.29</v>
      </c>
      <c r="M82" s="16">
        <v>1.29</v>
      </c>
    </row>
    <row r="83" spans="1:13" x14ac:dyDescent="0.35">
      <c r="A83" s="22" t="s">
        <v>42</v>
      </c>
      <c r="B83">
        <v>1000</v>
      </c>
      <c r="C83">
        <v>1000</v>
      </c>
      <c r="D83" s="20">
        <v>1000</v>
      </c>
      <c r="E83">
        <v>1000</v>
      </c>
      <c r="F83">
        <v>1000</v>
      </c>
      <c r="G83" s="20">
        <v>1000</v>
      </c>
      <c r="H83">
        <v>1000</v>
      </c>
      <c r="I83">
        <v>1000</v>
      </c>
      <c r="J83" s="20">
        <v>1000</v>
      </c>
      <c r="K83">
        <v>1000</v>
      </c>
      <c r="L83">
        <v>1000</v>
      </c>
      <c r="M83">
        <v>1000</v>
      </c>
    </row>
    <row r="84" spans="1:13" x14ac:dyDescent="0.35">
      <c r="A84" s="22" t="s">
        <v>134</v>
      </c>
      <c r="B84" s="16">
        <v>1484301.7039212801</v>
      </c>
      <c r="C84" s="16">
        <v>1171117.8959212801</v>
      </c>
      <c r="D84" s="28">
        <v>1797485.5119212798</v>
      </c>
      <c r="E84" s="16">
        <v>1484301.7039212799</v>
      </c>
      <c r="F84" s="16">
        <v>905935.90524264681</v>
      </c>
      <c r="G84" s="28">
        <v>4945020.4437763849</v>
      </c>
      <c r="H84" s="16">
        <v>1484301.7039212799</v>
      </c>
      <c r="I84" s="16">
        <v>2534301.7039212799</v>
      </c>
      <c r="J84" s="28">
        <v>545061.02392127994</v>
      </c>
      <c r="K84" s="16">
        <v>1484301.7039212799</v>
      </c>
      <c r="L84" s="16">
        <v>655032.22885295213</v>
      </c>
      <c r="M84" s="16">
        <v>5147665.6089001894</v>
      </c>
    </row>
    <row r="88" spans="1:13" x14ac:dyDescent="0.35">
      <c r="E88" s="13"/>
      <c r="F88" s="13"/>
      <c r="G88" s="13"/>
    </row>
    <row r="90" spans="1:13" x14ac:dyDescent="0.35">
      <c r="A90" s="20"/>
      <c r="B90" s="3" t="s">
        <v>99</v>
      </c>
      <c r="D90" s="20"/>
      <c r="E90" s="3" t="s">
        <v>136</v>
      </c>
      <c r="G90" s="20"/>
      <c r="H90" s="3" t="s">
        <v>100</v>
      </c>
      <c r="J90" s="20"/>
      <c r="K90" s="3" t="s">
        <v>108</v>
      </c>
    </row>
    <row r="91" spans="1:13" x14ac:dyDescent="0.35">
      <c r="A91" s="20"/>
      <c r="B91" s="31">
        <v>0.7</v>
      </c>
      <c r="C91" s="17">
        <v>0</v>
      </c>
      <c r="D91" s="23">
        <v>-0.7</v>
      </c>
      <c r="E91" s="17">
        <f>B91</f>
        <v>0.7</v>
      </c>
      <c r="F91" s="17">
        <v>0</v>
      </c>
      <c r="G91" s="23">
        <f>D91</f>
        <v>-0.7</v>
      </c>
      <c r="H91" s="17">
        <f>B91</f>
        <v>0.7</v>
      </c>
      <c r="I91" s="17">
        <v>0</v>
      </c>
      <c r="J91" s="23">
        <f>D91</f>
        <v>-0.7</v>
      </c>
      <c r="K91" s="17">
        <f>B91</f>
        <v>0.7</v>
      </c>
      <c r="L91" s="17">
        <v>0</v>
      </c>
      <c r="M91" s="17">
        <f>D91</f>
        <v>-0.7</v>
      </c>
    </row>
    <row r="92" spans="1:13" ht="15" thickBot="1" x14ac:dyDescent="0.4">
      <c r="A92" s="21" t="s">
        <v>101</v>
      </c>
      <c r="B92" s="18">
        <f>C92*(1+B91)</f>
        <v>537.19999999999993</v>
      </c>
      <c r="C92" s="18">
        <v>316</v>
      </c>
      <c r="D92" s="24">
        <f>C92*(1+D91)</f>
        <v>94.800000000000011</v>
      </c>
      <c r="E92" s="19">
        <f>F92*(1+E91)</f>
        <v>6.8</v>
      </c>
      <c r="F92" s="19">
        <v>4</v>
      </c>
      <c r="G92" s="25">
        <f>F92*(1+G91)</f>
        <v>1.2000000000000002</v>
      </c>
      <c r="H92" s="19">
        <f>ROUND(I92*(1+H91),0)</f>
        <v>85</v>
      </c>
      <c r="I92" s="19">
        <v>50</v>
      </c>
      <c r="J92" s="25">
        <f>ROUND(I92*(1+J91),0)</f>
        <v>15</v>
      </c>
      <c r="K92" s="19">
        <f>ROUND(L92*(1+K91),0)</f>
        <v>61</v>
      </c>
      <c r="L92" s="19">
        <v>36</v>
      </c>
      <c r="M92" s="19">
        <f>ROUND(L92*(1+M91),0)</f>
        <v>11</v>
      </c>
    </row>
    <row r="93" spans="1:13" x14ac:dyDescent="0.35">
      <c r="A93" s="22" t="s">
        <v>68</v>
      </c>
      <c r="B93">
        <v>1000000</v>
      </c>
      <c r="C93">
        <v>1000000</v>
      </c>
      <c r="D93" s="30">
        <v>1000000</v>
      </c>
      <c r="E93">
        <v>1000000</v>
      </c>
      <c r="F93">
        <v>1000000</v>
      </c>
      <c r="G93" s="20">
        <v>1000000</v>
      </c>
      <c r="H93">
        <v>1000000</v>
      </c>
      <c r="I93">
        <v>1000000</v>
      </c>
      <c r="J93" s="30">
        <v>500000</v>
      </c>
      <c r="K93">
        <v>500000</v>
      </c>
      <c r="L93">
        <v>1000000</v>
      </c>
      <c r="M93">
        <v>1000000</v>
      </c>
    </row>
    <row r="94" spans="1:13" x14ac:dyDescent="0.35">
      <c r="B94" s="14">
        <f>B93-C93</f>
        <v>0</v>
      </c>
      <c r="C94" s="14"/>
      <c r="D94" s="14">
        <f>D93-C93</f>
        <v>0</v>
      </c>
      <c r="E94" s="14">
        <f>E93-F93</f>
        <v>0</v>
      </c>
      <c r="F94" s="14"/>
      <c r="G94" s="14">
        <f>G93-F93</f>
        <v>0</v>
      </c>
      <c r="H94" s="14">
        <f>H93-I93</f>
        <v>0</v>
      </c>
      <c r="I94" s="14"/>
      <c r="J94" s="14">
        <f>J93-I93</f>
        <v>-500000</v>
      </c>
      <c r="K94" s="14">
        <f>K93-L93</f>
        <v>-500000</v>
      </c>
      <c r="L94" s="14"/>
      <c r="M94" s="14">
        <f>M93-L93</f>
        <v>0</v>
      </c>
    </row>
    <row r="95" spans="1:13" x14ac:dyDescent="0.35">
      <c r="A95" s="22" t="s">
        <v>102</v>
      </c>
      <c r="B95">
        <v>1.29</v>
      </c>
      <c r="C95" s="16">
        <v>1.29</v>
      </c>
      <c r="D95" s="20">
        <v>1.29</v>
      </c>
      <c r="E95" s="16">
        <v>1.29</v>
      </c>
      <c r="F95" s="16">
        <v>1.29</v>
      </c>
      <c r="G95" s="20">
        <v>1.29</v>
      </c>
      <c r="H95" s="16">
        <v>1.29</v>
      </c>
      <c r="I95" s="16">
        <v>1.29</v>
      </c>
      <c r="J95" s="28">
        <v>1.29</v>
      </c>
      <c r="K95" s="16">
        <v>1.29</v>
      </c>
      <c r="L95" s="16">
        <v>1.29</v>
      </c>
      <c r="M95" s="16">
        <v>1.29</v>
      </c>
    </row>
    <row r="96" spans="1:13" x14ac:dyDescent="0.35">
      <c r="B96" s="14">
        <f>B95-C95</f>
        <v>0</v>
      </c>
      <c r="C96" s="14"/>
      <c r="D96" s="14">
        <f>D95-C95</f>
        <v>0</v>
      </c>
      <c r="E96" s="14">
        <f>E95-F95</f>
        <v>0</v>
      </c>
      <c r="F96" s="14"/>
      <c r="G96" s="14">
        <f>G95-F95</f>
        <v>0</v>
      </c>
      <c r="H96" s="14">
        <f>H95-I95</f>
        <v>0</v>
      </c>
      <c r="I96" s="14"/>
      <c r="J96" s="14">
        <f>J95-I95</f>
        <v>0</v>
      </c>
      <c r="K96" s="14">
        <f>K95-L95</f>
        <v>0</v>
      </c>
      <c r="L96" s="14"/>
      <c r="M96" s="14">
        <f>M95-L95</f>
        <v>0</v>
      </c>
    </row>
    <row r="97" spans="1:13" x14ac:dyDescent="0.35">
      <c r="A97" s="22" t="s">
        <v>42</v>
      </c>
      <c r="B97">
        <v>1000</v>
      </c>
      <c r="C97">
        <v>1000</v>
      </c>
      <c r="D97" s="20">
        <v>1000</v>
      </c>
      <c r="E97">
        <v>1000</v>
      </c>
      <c r="F97">
        <v>1000</v>
      </c>
      <c r="G97" s="20">
        <v>1000</v>
      </c>
      <c r="H97">
        <v>1000</v>
      </c>
      <c r="I97">
        <v>1000</v>
      </c>
      <c r="J97" s="20">
        <v>1000</v>
      </c>
      <c r="K97">
        <v>1000</v>
      </c>
      <c r="L97">
        <v>1000</v>
      </c>
      <c r="M97">
        <v>1000</v>
      </c>
    </row>
    <row r="98" spans="1:13" x14ac:dyDescent="0.35">
      <c r="B98" s="14">
        <f>B97-C97</f>
        <v>0</v>
      </c>
      <c r="C98" s="14"/>
      <c r="D98" s="14">
        <f>D97-C97</f>
        <v>0</v>
      </c>
      <c r="E98" s="14">
        <f>E97-F97</f>
        <v>0</v>
      </c>
      <c r="F98" s="14"/>
      <c r="G98" s="14">
        <f>G97-F97</f>
        <v>0</v>
      </c>
      <c r="H98" s="14">
        <f>H97-I97</f>
        <v>0</v>
      </c>
      <c r="I98" s="14"/>
      <c r="J98" s="14">
        <f>J97-I97</f>
        <v>0</v>
      </c>
      <c r="K98" s="14">
        <f>K97-L97</f>
        <v>0</v>
      </c>
      <c r="L98" s="14"/>
      <c r="M98" s="14">
        <f>M97-L97</f>
        <v>0</v>
      </c>
    </row>
    <row r="99" spans="1:13" x14ac:dyDescent="0.35">
      <c r="A99" s="22" t="s">
        <v>134</v>
      </c>
      <c r="B99" s="16">
        <v>1171117.8959212801</v>
      </c>
      <c r="C99" s="16">
        <v>1484301.7039212799</v>
      </c>
      <c r="D99" s="28">
        <v>1797485.5119212798</v>
      </c>
      <c r="E99" s="16">
        <v>905935.90524264681</v>
      </c>
      <c r="F99" s="16">
        <v>1484301.7039212799</v>
      </c>
      <c r="G99" s="28">
        <v>4945020.4437763849</v>
      </c>
      <c r="H99" s="16">
        <v>2534301.7039212799</v>
      </c>
      <c r="I99" s="16">
        <v>1484301.7039212799</v>
      </c>
      <c r="J99" s="28">
        <v>545061.02392127994</v>
      </c>
      <c r="K99" s="16">
        <v>655032.22885295213</v>
      </c>
      <c r="L99" s="16">
        <v>1484301.7039212799</v>
      </c>
      <c r="M99" s="16">
        <v>5147665.6089001894</v>
      </c>
    </row>
    <row r="100" spans="1:13" x14ac:dyDescent="0.35">
      <c r="B100" s="16">
        <f>B99-C99</f>
        <v>-313183.80799999973</v>
      </c>
      <c r="D100" s="16">
        <f>D99-C99</f>
        <v>313183.80799999996</v>
      </c>
      <c r="E100" s="16">
        <f>E99-F99</f>
        <v>-578365.79867863306</v>
      </c>
      <c r="G100" s="16">
        <f>G99-F99</f>
        <v>3460718.7398551051</v>
      </c>
      <c r="H100" s="16">
        <f>H99-I99</f>
        <v>1050000</v>
      </c>
      <c r="J100" s="16">
        <f>J99-I99</f>
        <v>-939240.67999999993</v>
      </c>
      <c r="K100" s="16">
        <f>K99-L99</f>
        <v>-829269.47506832774</v>
      </c>
      <c r="M100" s="16">
        <f>M99-L99</f>
        <v>3663363.9049789095</v>
      </c>
    </row>
  </sheetData>
  <pageMargins left="0.7" right="0.7" top="0.75" bottom="0.75" header="0.3" footer="0.3"/>
  <pageSetup orientation="portrait" r:id="rId1"/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4D1FD991-A2C9-4C7E-8FAC-70F93F06C01C}">
          <xm:f>'Deterministic Optimization'!1:1048576</xm:f>
        </x15:webExtension>
        <x15:webExtension appRef="{813E342A-9390-4487-9B38-938E54D18BA0}">
          <xm:f>'Deterministic Optimization'!XFD1048550:XFD1048575</xm:f>
        </x15:webExtension>
        <x15:webExtension appRef="{8217E175-DF02-4C68-9DD1-3D80C527628F}">
          <xm:f>'Deterministic Optimization'!$E$24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2AB8-43F4-4B74-9CE9-4A790004A0D5}">
  <dimension ref="A1:M41"/>
  <sheetViews>
    <sheetView zoomScale="55" zoomScaleNormal="55" workbookViewId="0">
      <selection activeCell="C17" sqref="C17"/>
    </sheetView>
  </sheetViews>
  <sheetFormatPr defaultRowHeight="14.5" x14ac:dyDescent="0.35"/>
  <cols>
    <col min="1" max="1" width="23.08984375" bestFit="1" customWidth="1"/>
    <col min="2" max="2" width="16.90625" customWidth="1"/>
    <col min="3" max="3" width="23.08984375" bestFit="1" customWidth="1"/>
    <col min="4" max="4" width="16.90625" bestFit="1" customWidth="1"/>
    <col min="5" max="5" width="16.08984375" bestFit="1" customWidth="1"/>
    <col min="6" max="6" width="19.54296875" bestFit="1" customWidth="1"/>
    <col min="7" max="7" width="19" customWidth="1"/>
    <col min="8" max="8" width="23.08984375" customWidth="1"/>
    <col min="9" max="9" width="16.26953125" customWidth="1"/>
    <col min="10" max="10" width="16.6328125" customWidth="1"/>
    <col min="11" max="11" width="17.81640625" customWidth="1"/>
    <col min="12" max="12" width="15.453125" customWidth="1"/>
    <col min="13" max="13" width="19.453125" customWidth="1"/>
  </cols>
  <sheetData>
    <row r="1" spans="1:8" ht="21" x14ac:dyDescent="0.5">
      <c r="A1" s="5" t="s">
        <v>4</v>
      </c>
    </row>
    <row r="2" spans="1:8" x14ac:dyDescent="0.35">
      <c r="A2" s="6" t="s">
        <v>65</v>
      </c>
      <c r="B2" s="6" t="s">
        <v>67</v>
      </c>
      <c r="C2" s="6" t="s">
        <v>0</v>
      </c>
      <c r="D2" s="6" t="s">
        <v>5</v>
      </c>
      <c r="E2" s="17"/>
      <c r="H2" t="s">
        <v>107</v>
      </c>
    </row>
    <row r="3" spans="1:8" x14ac:dyDescent="0.35">
      <c r="A3" t="s">
        <v>31</v>
      </c>
      <c r="B3" s="16">
        <f>B11*B10</f>
        <v>1290000</v>
      </c>
      <c r="C3" t="s">
        <v>158</v>
      </c>
      <c r="D3" s="29">
        <f>B21*1</f>
        <v>316</v>
      </c>
      <c r="H3" t="str">
        <f ca="1">_xlfn.FORMULATEXT(B3)</f>
        <v>=B11*B10</v>
      </c>
    </row>
    <row r="4" spans="1:8" x14ac:dyDescent="0.35">
      <c r="A4" t="s">
        <v>135</v>
      </c>
      <c r="B4" s="16">
        <f>MAX(0, 0.09*B10*D6*0.13033-B5+9.936*D4*D6*0.13033)</f>
        <v>366153.11407872004</v>
      </c>
      <c r="C4" t="s">
        <v>109</v>
      </c>
      <c r="D4">
        <f>E21*1</f>
        <v>4</v>
      </c>
      <c r="H4" t="str">
        <f t="shared" ref="H4:H7" ca="1" si="0">_xlfn.FORMULATEXT(B4)</f>
        <v>=MAX(0, 0.09*B10*D6*0.13033-B5+9.936*D4*D6*0.13033)</v>
      </c>
    </row>
    <row r="5" spans="1:8" x14ac:dyDescent="0.35">
      <c r="A5" t="s">
        <v>10</v>
      </c>
      <c r="B5" s="16">
        <f>3*B12*D4*D6*0.13033</f>
        <v>56302.559999999998</v>
      </c>
      <c r="C5" t="s">
        <v>100</v>
      </c>
      <c r="D5">
        <f>H21*1</f>
        <v>50</v>
      </c>
      <c r="E5" t="s">
        <v>142</v>
      </c>
      <c r="F5" s="16">
        <f>0.052164*B10</f>
        <v>52164</v>
      </c>
      <c r="H5" t="str">
        <f t="shared" ca="1" si="0"/>
        <v>=3*B12*D4*D6*0.13033</v>
      </c>
    </row>
    <row r="6" spans="1:8" x14ac:dyDescent="0.35">
      <c r="A6" s="4" t="s">
        <v>11</v>
      </c>
      <c r="B6" s="16">
        <f>D3*0.00141584*B10+1.05*0.06096*B10+295.742</f>
        <v>511709.18200000003</v>
      </c>
      <c r="C6" t="s">
        <v>110</v>
      </c>
      <c r="D6">
        <f>K21</f>
        <v>36</v>
      </c>
      <c r="E6" t="s">
        <v>140</v>
      </c>
      <c r="F6" s="16">
        <f>207.36/D6/D4*B10</f>
        <v>1440000.0000000002</v>
      </c>
      <c r="H6" t="str">
        <f ca="1">_xlfn.FORMULATEXT(B6)</f>
        <v>=D3*0.00141584*B10+1.05*0.06096*B10+295.742</v>
      </c>
    </row>
    <row r="7" spans="1:8" x14ac:dyDescent="0.35">
      <c r="A7" s="4" t="s">
        <v>98</v>
      </c>
      <c r="B7" s="16">
        <f>MIN(600000, 1.2*B10)</f>
        <v>600000</v>
      </c>
      <c r="E7" t="s">
        <v>143</v>
      </c>
      <c r="F7" s="16">
        <f>3*2.88/D6/D4*B10</f>
        <v>60000.000000000007</v>
      </c>
      <c r="H7" t="str">
        <f t="shared" ca="1" si="0"/>
        <v>=MIN(600000, 1.2*B10)</v>
      </c>
    </row>
    <row r="8" spans="1:8" x14ac:dyDescent="0.35">
      <c r="A8" s="4" t="s">
        <v>96</v>
      </c>
      <c r="B8" s="16">
        <f>(D5*0.03+3*2.88/D6/D4+207.36/D6/D4+0.052164)*B10</f>
        <v>3052164</v>
      </c>
      <c r="E8" t="s">
        <v>141</v>
      </c>
      <c r="F8" s="16">
        <f>D5*0.03*B10</f>
        <v>1500000</v>
      </c>
      <c r="H8" t="str">
        <f ca="1">_xlfn.FORMULATEXT(B8)</f>
        <v>=(D5*0.03+3*2.88/D6/D4+207.36/D6/D4+0.052164)*B10</v>
      </c>
    </row>
    <row r="9" spans="1:8" x14ac:dyDescent="0.35">
      <c r="A9" s="6" t="s">
        <v>97</v>
      </c>
      <c r="B9" s="6" t="s">
        <v>5</v>
      </c>
      <c r="C9" s="6" t="s">
        <v>7</v>
      </c>
      <c r="D9" s="6" t="s">
        <v>9</v>
      </c>
      <c r="E9" s="6" t="s">
        <v>8</v>
      </c>
      <c r="F9" s="6" t="s">
        <v>104</v>
      </c>
    </row>
    <row r="10" spans="1:8" x14ac:dyDescent="0.35">
      <c r="A10" t="s">
        <v>103</v>
      </c>
      <c r="B10">
        <v>1000000</v>
      </c>
      <c r="C10">
        <v>100000</v>
      </c>
      <c r="D10" t="s">
        <v>72</v>
      </c>
      <c r="E10">
        <v>1000000</v>
      </c>
      <c r="F10" t="s">
        <v>106</v>
      </c>
    </row>
    <row r="11" spans="1:8" x14ac:dyDescent="0.35">
      <c r="A11" t="s">
        <v>102</v>
      </c>
      <c r="B11" s="16">
        <v>1.29</v>
      </c>
      <c r="C11" s="16">
        <v>1.29</v>
      </c>
      <c r="D11" t="s">
        <v>73</v>
      </c>
      <c r="E11" s="16">
        <v>3.29</v>
      </c>
      <c r="F11" t="s">
        <v>106</v>
      </c>
    </row>
    <row r="12" spans="1:8" x14ac:dyDescent="0.35">
      <c r="A12" t="s">
        <v>42</v>
      </c>
      <c r="B12">
        <v>1000</v>
      </c>
      <c r="C12">
        <v>0</v>
      </c>
      <c r="D12" t="s">
        <v>73</v>
      </c>
      <c r="E12">
        <v>1000</v>
      </c>
      <c r="F12" t="s">
        <v>105</v>
      </c>
    </row>
    <row r="13" spans="1:8" x14ac:dyDescent="0.35">
      <c r="A13" s="6" t="s">
        <v>6</v>
      </c>
    </row>
    <row r="14" spans="1:8" x14ac:dyDescent="0.35">
      <c r="A14" s="16">
        <f>B8+B7-B3-B4-B6</f>
        <v>1484301.7039212799</v>
      </c>
      <c r="H14" s="16"/>
    </row>
    <row r="19" spans="1:13" x14ac:dyDescent="0.35">
      <c r="A19" s="20"/>
      <c r="B19" s="3" t="s">
        <v>99</v>
      </c>
      <c r="D19" s="20"/>
      <c r="E19" s="3" t="s">
        <v>136</v>
      </c>
      <c r="G19" s="20"/>
      <c r="H19" s="3" t="s">
        <v>100</v>
      </c>
      <c r="J19" s="20"/>
      <c r="K19" s="3" t="s">
        <v>108</v>
      </c>
    </row>
    <row r="20" spans="1:13" x14ac:dyDescent="0.35">
      <c r="A20" s="20"/>
      <c r="B20" s="17">
        <v>0</v>
      </c>
      <c r="C20" s="31">
        <v>0.7</v>
      </c>
      <c r="D20" s="23">
        <v>-0.7</v>
      </c>
      <c r="E20" s="17">
        <v>0</v>
      </c>
      <c r="F20" s="17">
        <f>C20</f>
        <v>0.7</v>
      </c>
      <c r="G20" s="23">
        <f>D20</f>
        <v>-0.7</v>
      </c>
      <c r="H20" s="17">
        <v>0</v>
      </c>
      <c r="I20" s="17">
        <f>C20</f>
        <v>0.7</v>
      </c>
      <c r="J20" s="23">
        <f>D20</f>
        <v>-0.7</v>
      </c>
      <c r="K20" s="17">
        <v>0</v>
      </c>
      <c r="L20" s="17">
        <f>C20</f>
        <v>0.7</v>
      </c>
      <c r="M20" s="17">
        <f>D20</f>
        <v>-0.7</v>
      </c>
    </row>
    <row r="21" spans="1:13" ht="15" thickBot="1" x14ac:dyDescent="0.4">
      <c r="A21" s="21" t="s">
        <v>101</v>
      </c>
      <c r="B21" s="18">
        <v>316</v>
      </c>
      <c r="C21" s="18">
        <f>B21*(1+C20)</f>
        <v>537.19999999999993</v>
      </c>
      <c r="D21" s="24">
        <f>B21*(1+D20)</f>
        <v>94.800000000000011</v>
      </c>
      <c r="E21" s="19">
        <v>4</v>
      </c>
      <c r="F21" s="19">
        <f>E21*(1+F20)</f>
        <v>6.8</v>
      </c>
      <c r="G21" s="25">
        <f>E21*(1+G20)</f>
        <v>1.2000000000000002</v>
      </c>
      <c r="H21" s="19">
        <v>50</v>
      </c>
      <c r="I21" s="19">
        <f>ROUND(H21*(1+I20),0)</f>
        <v>85</v>
      </c>
      <c r="J21" s="25">
        <f>ROUND(H21*(1+J20),0)</f>
        <v>15</v>
      </c>
      <c r="K21" s="19">
        <v>36</v>
      </c>
      <c r="L21" s="19">
        <f>ROUND(K21*(1+L20),0)</f>
        <v>61</v>
      </c>
      <c r="M21" s="19">
        <f>ROUND(K21*(1+M20),0)</f>
        <v>11</v>
      </c>
    </row>
    <row r="22" spans="1:13" x14ac:dyDescent="0.35">
      <c r="A22" s="22" t="s">
        <v>68</v>
      </c>
      <c r="B22">
        <v>1000000</v>
      </c>
      <c r="C22">
        <v>1000000</v>
      </c>
      <c r="D22" s="30">
        <v>1000000</v>
      </c>
      <c r="E22">
        <v>1000000</v>
      </c>
      <c r="F22">
        <v>1000000</v>
      </c>
      <c r="G22" s="20">
        <v>1000000</v>
      </c>
      <c r="H22">
        <v>1000000</v>
      </c>
      <c r="I22">
        <v>1000000</v>
      </c>
      <c r="J22" s="30">
        <v>500000</v>
      </c>
      <c r="K22">
        <v>1000000</v>
      </c>
      <c r="L22">
        <v>500000</v>
      </c>
      <c r="M22">
        <v>1000000</v>
      </c>
    </row>
    <row r="23" spans="1:13" x14ac:dyDescent="0.35">
      <c r="A23" s="22" t="s">
        <v>102</v>
      </c>
      <c r="B23" s="16">
        <v>1.29</v>
      </c>
      <c r="C23">
        <v>1.29</v>
      </c>
      <c r="D23" s="20">
        <v>1.29</v>
      </c>
      <c r="E23" s="16">
        <v>1.29</v>
      </c>
      <c r="F23" s="16">
        <v>1.29</v>
      </c>
      <c r="G23" s="20">
        <v>1.29</v>
      </c>
      <c r="H23" s="16">
        <v>1.29</v>
      </c>
      <c r="I23" s="16">
        <v>1.29</v>
      </c>
      <c r="J23" s="28">
        <v>1.29</v>
      </c>
      <c r="K23" s="16">
        <v>1.29</v>
      </c>
      <c r="L23" s="16">
        <v>1.29</v>
      </c>
      <c r="M23" s="16">
        <v>1.29</v>
      </c>
    </row>
    <row r="24" spans="1:13" x14ac:dyDescent="0.35">
      <c r="A24" s="22" t="s">
        <v>42</v>
      </c>
      <c r="B24">
        <v>1000</v>
      </c>
      <c r="C24">
        <v>1000</v>
      </c>
      <c r="D24" s="20">
        <v>1000</v>
      </c>
      <c r="E24">
        <v>1000</v>
      </c>
      <c r="F24">
        <v>1000</v>
      </c>
      <c r="G24" s="20">
        <v>1000</v>
      </c>
      <c r="H24">
        <v>1000</v>
      </c>
      <c r="I24">
        <v>1000</v>
      </c>
      <c r="J24" s="20">
        <v>1000</v>
      </c>
      <c r="K24">
        <v>1000</v>
      </c>
      <c r="L24">
        <v>1000</v>
      </c>
      <c r="M24">
        <v>1000</v>
      </c>
    </row>
    <row r="25" spans="1:13" x14ac:dyDescent="0.35">
      <c r="A25" s="22" t="s">
        <v>134</v>
      </c>
      <c r="B25" s="16">
        <v>1484301.7039212799</v>
      </c>
      <c r="C25" s="16">
        <v>1171117.8959212801</v>
      </c>
      <c r="D25" s="28">
        <v>1797485.5119212798</v>
      </c>
      <c r="E25" s="16">
        <v>1484301.7039212799</v>
      </c>
      <c r="F25" s="16">
        <v>905935.90524264681</v>
      </c>
      <c r="G25" s="28">
        <v>4945020.4437763849</v>
      </c>
      <c r="H25" s="16">
        <v>1484301.7039212799</v>
      </c>
      <c r="I25" s="16">
        <v>2534301.7039212799</v>
      </c>
      <c r="J25" s="28">
        <v>545061.02392127994</v>
      </c>
      <c r="K25" s="16">
        <v>1484301.7039212799</v>
      </c>
      <c r="L25" s="16">
        <v>655032.22885295213</v>
      </c>
      <c r="M25" s="16">
        <v>5147665.6089001894</v>
      </c>
    </row>
    <row r="29" spans="1:13" x14ac:dyDescent="0.35">
      <c r="E29" s="13"/>
      <c r="F29" s="13"/>
      <c r="G29" s="13"/>
    </row>
    <row r="31" spans="1:13" x14ac:dyDescent="0.35">
      <c r="A31" s="20"/>
      <c r="B31" s="3" t="s">
        <v>99</v>
      </c>
      <c r="D31" s="20"/>
      <c r="E31" s="3" t="s">
        <v>136</v>
      </c>
      <c r="G31" s="20"/>
      <c r="H31" s="3" t="s">
        <v>100</v>
      </c>
      <c r="J31" s="20"/>
      <c r="K31" s="3" t="s">
        <v>108</v>
      </c>
    </row>
    <row r="32" spans="1:13" x14ac:dyDescent="0.35">
      <c r="A32" s="20"/>
      <c r="B32" s="31">
        <v>0.7</v>
      </c>
      <c r="C32" s="17">
        <v>0</v>
      </c>
      <c r="D32" s="23">
        <v>-0.7</v>
      </c>
      <c r="E32" s="17">
        <f>B32</f>
        <v>0.7</v>
      </c>
      <c r="F32" s="17">
        <v>0</v>
      </c>
      <c r="G32" s="23">
        <f>D32</f>
        <v>-0.7</v>
      </c>
      <c r="H32" s="17">
        <f>B32</f>
        <v>0.7</v>
      </c>
      <c r="I32" s="17">
        <v>0</v>
      </c>
      <c r="J32" s="23">
        <f>D32</f>
        <v>-0.7</v>
      </c>
      <c r="K32" s="17">
        <f>B32</f>
        <v>0.7</v>
      </c>
      <c r="L32" s="17">
        <v>0</v>
      </c>
      <c r="M32" s="17">
        <f>D32</f>
        <v>-0.7</v>
      </c>
    </row>
    <row r="33" spans="1:13" ht="15" thickBot="1" x14ac:dyDescent="0.4">
      <c r="A33" s="21" t="s">
        <v>101</v>
      </c>
      <c r="B33" s="18">
        <f>C33*(1+B32)</f>
        <v>537.19999999999993</v>
      </c>
      <c r="C33" s="18">
        <v>316</v>
      </c>
      <c r="D33" s="24">
        <f>C33*(1+D32)</f>
        <v>94.800000000000011</v>
      </c>
      <c r="E33" s="19">
        <f>F33*(1+E32)</f>
        <v>6.8</v>
      </c>
      <c r="F33" s="19">
        <v>4</v>
      </c>
      <c r="G33" s="25">
        <f>F33*(1+G32)</f>
        <v>1.2000000000000002</v>
      </c>
      <c r="H33" s="19">
        <f>ROUND(I33*(1+H32),0)</f>
        <v>85</v>
      </c>
      <c r="I33" s="19">
        <v>50</v>
      </c>
      <c r="J33" s="25">
        <f>ROUND(I33*(1+J32),0)</f>
        <v>15</v>
      </c>
      <c r="K33" s="19">
        <f>ROUND(L33*(1+K32),0)</f>
        <v>61</v>
      </c>
      <c r="L33" s="19">
        <v>36</v>
      </c>
      <c r="M33" s="19">
        <f>ROUND(L33*(1+M32),0)</f>
        <v>11</v>
      </c>
    </row>
    <row r="34" spans="1:13" x14ac:dyDescent="0.35">
      <c r="A34" s="22" t="s">
        <v>68</v>
      </c>
      <c r="B34">
        <v>1000000</v>
      </c>
      <c r="C34">
        <v>1000000</v>
      </c>
      <c r="D34" s="30">
        <v>1000000</v>
      </c>
      <c r="E34">
        <v>1000000</v>
      </c>
      <c r="F34">
        <v>1000000</v>
      </c>
      <c r="G34" s="20">
        <v>1000000</v>
      </c>
      <c r="H34">
        <v>1000000</v>
      </c>
      <c r="I34">
        <v>1000000</v>
      </c>
      <c r="J34" s="30">
        <v>500000</v>
      </c>
      <c r="K34">
        <v>500000</v>
      </c>
      <c r="L34">
        <v>1000000</v>
      </c>
      <c r="M34">
        <v>1000000</v>
      </c>
    </row>
    <row r="35" spans="1:13" x14ac:dyDescent="0.35">
      <c r="B35" s="14">
        <f>B34-C34</f>
        <v>0</v>
      </c>
      <c r="C35" s="14"/>
      <c r="D35" s="14">
        <f>D34-C34</f>
        <v>0</v>
      </c>
      <c r="E35" s="14">
        <f>E34-F34</f>
        <v>0</v>
      </c>
      <c r="F35" s="14"/>
      <c r="G35" s="14">
        <f>G34-F34</f>
        <v>0</v>
      </c>
      <c r="H35" s="14">
        <f>H34-I34</f>
        <v>0</v>
      </c>
      <c r="I35" s="14"/>
      <c r="J35" s="14">
        <f>J34-I34</f>
        <v>-500000</v>
      </c>
      <c r="K35" s="14">
        <f>K34-L34</f>
        <v>-500000</v>
      </c>
      <c r="L35" s="14"/>
      <c r="M35" s="14">
        <f>M34-L34</f>
        <v>0</v>
      </c>
    </row>
    <row r="36" spans="1:13" x14ac:dyDescent="0.35">
      <c r="A36" s="22" t="s">
        <v>102</v>
      </c>
      <c r="B36">
        <v>1.29</v>
      </c>
      <c r="C36" s="16">
        <v>1.29</v>
      </c>
      <c r="D36" s="20">
        <v>1.29</v>
      </c>
      <c r="E36" s="16">
        <v>1.29</v>
      </c>
      <c r="F36" s="16">
        <v>1.29</v>
      </c>
      <c r="G36" s="20">
        <v>1.29</v>
      </c>
      <c r="H36" s="16">
        <v>1.29</v>
      </c>
      <c r="I36" s="16">
        <v>1.29</v>
      </c>
      <c r="J36" s="28">
        <v>1.29</v>
      </c>
      <c r="K36" s="16">
        <v>1.29</v>
      </c>
      <c r="L36" s="16">
        <v>1.29</v>
      </c>
      <c r="M36" s="16">
        <v>1.29</v>
      </c>
    </row>
    <row r="37" spans="1:13" x14ac:dyDescent="0.35">
      <c r="B37" s="14">
        <f>B36-C36</f>
        <v>0</v>
      </c>
      <c r="C37" s="14"/>
      <c r="D37" s="14">
        <f>D36-C36</f>
        <v>0</v>
      </c>
      <c r="E37" s="14">
        <f>E36-F36</f>
        <v>0</v>
      </c>
      <c r="F37" s="14"/>
      <c r="G37" s="14">
        <f>G36-F36</f>
        <v>0</v>
      </c>
      <c r="H37" s="14">
        <f>H36-I36</f>
        <v>0</v>
      </c>
      <c r="I37" s="14"/>
      <c r="J37" s="14">
        <f>J36-I36</f>
        <v>0</v>
      </c>
      <c r="K37" s="14">
        <f>K36-L36</f>
        <v>0</v>
      </c>
      <c r="L37" s="14"/>
      <c r="M37" s="14">
        <f>M36-L36</f>
        <v>0</v>
      </c>
    </row>
    <row r="38" spans="1:13" x14ac:dyDescent="0.35">
      <c r="A38" s="22" t="s">
        <v>42</v>
      </c>
      <c r="B38">
        <v>1000</v>
      </c>
      <c r="C38">
        <v>1000</v>
      </c>
      <c r="D38" s="20">
        <v>1000</v>
      </c>
      <c r="E38">
        <v>1000</v>
      </c>
      <c r="F38">
        <v>1000</v>
      </c>
      <c r="G38" s="20">
        <v>1000</v>
      </c>
      <c r="H38">
        <v>1000</v>
      </c>
      <c r="I38">
        <v>1000</v>
      </c>
      <c r="J38" s="20">
        <v>1000</v>
      </c>
      <c r="K38">
        <v>1000</v>
      </c>
      <c r="L38">
        <v>1000</v>
      </c>
      <c r="M38">
        <v>1000</v>
      </c>
    </row>
    <row r="39" spans="1:13" x14ac:dyDescent="0.35">
      <c r="B39" s="14">
        <f>B38-C38</f>
        <v>0</v>
      </c>
      <c r="C39" s="14"/>
      <c r="D39" s="14">
        <f>D38-C38</f>
        <v>0</v>
      </c>
      <c r="E39" s="14">
        <f>E38-F38</f>
        <v>0</v>
      </c>
      <c r="F39" s="14"/>
      <c r="G39" s="14">
        <f>G38-F38</f>
        <v>0</v>
      </c>
      <c r="H39" s="14">
        <f>H38-I38</f>
        <v>0</v>
      </c>
      <c r="I39" s="14"/>
      <c r="J39" s="14">
        <f>J38-I38</f>
        <v>0</v>
      </c>
      <c r="K39" s="14">
        <f>K38-L38</f>
        <v>0</v>
      </c>
      <c r="L39" s="14"/>
      <c r="M39" s="14">
        <f>M38-L38</f>
        <v>0</v>
      </c>
    </row>
    <row r="40" spans="1:13" x14ac:dyDescent="0.35">
      <c r="A40" s="22" t="s">
        <v>134</v>
      </c>
      <c r="B40" s="16">
        <v>1171117.8959212801</v>
      </c>
      <c r="C40" s="16">
        <v>1484301.7039212799</v>
      </c>
      <c r="D40" s="28">
        <v>1797485.5119212798</v>
      </c>
      <c r="E40" s="16">
        <v>905935.90524264681</v>
      </c>
      <c r="F40" s="16">
        <v>1484301.7039212799</v>
      </c>
      <c r="G40" s="28">
        <v>4945020.4437763849</v>
      </c>
      <c r="H40" s="16">
        <v>2534301.7039212799</v>
      </c>
      <c r="I40" s="16">
        <v>1484301.7039212799</v>
      </c>
      <c r="J40" s="28">
        <v>545061.02392127994</v>
      </c>
      <c r="K40" s="16">
        <v>655032.22885295213</v>
      </c>
      <c r="L40" s="16">
        <v>1484301.7039212799</v>
      </c>
      <c r="M40" s="16">
        <v>5147665.6089001894</v>
      </c>
    </row>
    <row r="41" spans="1:13" x14ac:dyDescent="0.35">
      <c r="B41" s="16">
        <f>B40-C40</f>
        <v>-313183.80799999973</v>
      </c>
      <c r="D41" s="16">
        <f>D40-C40</f>
        <v>313183.80799999996</v>
      </c>
      <c r="E41" s="16">
        <f>E40-F40</f>
        <v>-578365.79867863306</v>
      </c>
      <c r="G41" s="16">
        <f>G40-F40</f>
        <v>3460718.7398551051</v>
      </c>
      <c r="H41" s="16">
        <f>H40-I40</f>
        <v>1050000</v>
      </c>
      <c r="J41" s="16">
        <f>J40-I40</f>
        <v>-939240.67999999993</v>
      </c>
      <c r="K41" s="16">
        <f>K40-L40</f>
        <v>-829269.47506832774</v>
      </c>
      <c r="M41" s="16">
        <f>M40-L40</f>
        <v>3663363.9049789095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B8CB-8851-486D-90BC-8CEB4F930C84}">
  <dimension ref="A1:W2078"/>
  <sheetViews>
    <sheetView zoomScale="55" zoomScaleNormal="55" workbookViewId="0">
      <selection activeCell="N16" sqref="N16"/>
    </sheetView>
  </sheetViews>
  <sheetFormatPr defaultRowHeight="14.5" x14ac:dyDescent="0.35"/>
  <cols>
    <col min="1" max="1" width="25.1796875" customWidth="1"/>
    <col min="2" max="2" width="19.81640625" customWidth="1"/>
    <col min="3" max="3" width="19.08984375" customWidth="1"/>
    <col min="4" max="4" width="19.1796875" bestFit="1" customWidth="1"/>
    <col min="5" max="5" width="16.453125" bestFit="1" customWidth="1"/>
    <col min="6" max="6" width="14.453125" customWidth="1"/>
    <col min="7" max="7" width="19.90625" customWidth="1"/>
    <col min="8" max="8" width="17.90625" customWidth="1"/>
    <col min="9" max="9" width="16.1796875" customWidth="1"/>
    <col min="10" max="10" width="14" customWidth="1"/>
    <col min="11" max="11" width="13.81640625" customWidth="1"/>
    <col min="12" max="12" width="22.6328125" customWidth="1"/>
    <col min="13" max="13" width="21.90625" bestFit="1" customWidth="1"/>
    <col min="14" max="14" width="19.6328125" bestFit="1" customWidth="1"/>
    <col min="15" max="15" width="19.7265625" bestFit="1" customWidth="1"/>
    <col min="16" max="16" width="21.90625" bestFit="1" customWidth="1"/>
    <col min="17" max="17" width="19.6328125" bestFit="1" customWidth="1"/>
    <col min="18" max="18" width="19.7265625" bestFit="1" customWidth="1"/>
    <col min="19" max="19" width="15.08984375" customWidth="1"/>
    <col min="20" max="20" width="20.54296875" bestFit="1" customWidth="1"/>
    <col min="21" max="21" width="18.26953125" bestFit="1" customWidth="1"/>
    <col min="22" max="25" width="8.7265625" customWidth="1"/>
  </cols>
  <sheetData>
    <row r="1" spans="1:21" x14ac:dyDescent="0.35">
      <c r="A1" t="s">
        <v>79</v>
      </c>
      <c r="L1" s="33"/>
      <c r="M1" s="38" t="s">
        <v>146</v>
      </c>
      <c r="N1" s="38"/>
      <c r="O1" s="38"/>
      <c r="P1" s="38" t="s">
        <v>147</v>
      </c>
      <c r="Q1" s="38"/>
      <c r="R1" s="38"/>
      <c r="S1" s="38" t="s">
        <v>151</v>
      </c>
      <c r="T1" s="38"/>
      <c r="U1" s="38"/>
    </row>
    <row r="2" spans="1:21" x14ac:dyDescent="0.35">
      <c r="B2" t="s">
        <v>78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2</v>
      </c>
      <c r="I2" t="s">
        <v>85</v>
      </c>
      <c r="J2" t="s">
        <v>86</v>
      </c>
      <c r="K2" t="s">
        <v>87</v>
      </c>
      <c r="L2" s="33" t="s">
        <v>88</v>
      </c>
      <c r="M2" t="s">
        <v>148</v>
      </c>
      <c r="N2" t="s">
        <v>149</v>
      </c>
      <c r="O2" t="s">
        <v>150</v>
      </c>
      <c r="P2" t="s">
        <v>148</v>
      </c>
      <c r="Q2" t="s">
        <v>149</v>
      </c>
      <c r="R2" t="s">
        <v>150</v>
      </c>
      <c r="S2" t="s">
        <v>152</v>
      </c>
      <c r="T2" t="s">
        <v>154</v>
      </c>
      <c r="U2" t="s">
        <v>153</v>
      </c>
    </row>
    <row r="3" spans="1:21" x14ac:dyDescent="0.35">
      <c r="B3">
        <v>1</v>
      </c>
      <c r="C3" s="15">
        <f t="shared" ref="C3:C8" si="0">SUM(D3:L3, P3:R3)</f>
        <v>-704000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-450000</v>
      </c>
      <c r="L3" s="34">
        <v>0</v>
      </c>
      <c r="M3" s="16">
        <f ca="1">IF(RAND()&lt;=0.9,-60000,0)</f>
        <v>-60000</v>
      </c>
      <c r="N3" s="16">
        <f ca="1">IF(RAND()&lt;=0.2,-500000,0)</f>
        <v>0</v>
      </c>
      <c r="O3" s="16">
        <f ca="1">IF(RAND()&lt;=0.05,-2000000,0)</f>
        <v>0</v>
      </c>
      <c r="P3" s="16">
        <f>-60000*0.9</f>
        <v>-54000</v>
      </c>
      <c r="Q3" s="16">
        <f>-500000*0.2</f>
        <v>-100000</v>
      </c>
      <c r="R3" s="16">
        <f>-2000000*0.05</f>
        <v>-100000</v>
      </c>
      <c r="S3" s="16">
        <v>-50000</v>
      </c>
      <c r="T3" s="16">
        <v>-90000</v>
      </c>
      <c r="U3" s="16">
        <v>0</v>
      </c>
    </row>
    <row r="4" spans="1:21" x14ac:dyDescent="0.35">
      <c r="B4">
        <v>2</v>
      </c>
      <c r="C4" s="15">
        <f t="shared" si="0"/>
        <v>-1455709.182</v>
      </c>
      <c r="D4" s="15">
        <v>600000</v>
      </c>
      <c r="E4" s="15">
        <f>-Optimization!$B$3-Optimization!$B$6</f>
        <v>-1801709.182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34">
        <v>0</v>
      </c>
      <c r="M4" s="16">
        <f t="shared" ref="M4:M8" ca="1" si="1">IF(RAND()&lt;=0.9,-60000,0)</f>
        <v>-60000</v>
      </c>
      <c r="N4" s="16">
        <f ca="1">IF(RAND()&lt;=0.2,-500000,0)</f>
        <v>0</v>
      </c>
      <c r="O4" s="16">
        <f t="shared" ref="O4:O7" ca="1" si="2">IF(RAND()&lt;=0.05,-2000000,0)</f>
        <v>0</v>
      </c>
      <c r="P4" s="16">
        <f t="shared" ref="P4:P8" si="3">-60000*0.9</f>
        <v>-54000</v>
      </c>
      <c r="Q4" s="16">
        <f t="shared" ref="Q4:Q8" si="4">-500000*0.2</f>
        <v>-100000</v>
      </c>
      <c r="R4" s="16">
        <f t="shared" ref="R4:R8" si="5">-2000000*0.05</f>
        <v>-100000</v>
      </c>
      <c r="S4" s="16">
        <v>0</v>
      </c>
      <c r="T4" s="16">
        <v>-90000</v>
      </c>
      <c r="U4" s="16">
        <v>-20000</v>
      </c>
    </row>
    <row r="5" spans="1:21" x14ac:dyDescent="0.35">
      <c r="B5">
        <v>3</v>
      </c>
      <c r="C5" s="15">
        <f t="shared" si="0"/>
        <v>1230301.7039212803</v>
      </c>
      <c r="D5" s="15">
        <v>600000</v>
      </c>
      <c r="E5" s="15">
        <f>-Optimization!$B$3-Optimization!$B$6</f>
        <v>-1801709.182</v>
      </c>
      <c r="F5" s="15">
        <f>Optimization!$F$5</f>
        <v>52164</v>
      </c>
      <c r="G5" s="15">
        <f>0.445*Optimization!$F$8</f>
        <v>667500</v>
      </c>
      <c r="H5" s="15">
        <f>0.555*Optimization!$F$8</f>
        <v>832500.00000000012</v>
      </c>
      <c r="I5" s="15">
        <f>Optimization!$F$7</f>
        <v>60000.000000000007</v>
      </c>
      <c r="J5" s="15">
        <f>-Optimization!$B$4</f>
        <v>-366153.11407872004</v>
      </c>
      <c r="K5" s="15">
        <v>0</v>
      </c>
      <c r="L5" s="34">
        <f>Optimization!$F$6</f>
        <v>1440000.0000000002</v>
      </c>
      <c r="M5" s="16">
        <f t="shared" ca="1" si="1"/>
        <v>0</v>
      </c>
      <c r="N5" s="16">
        <f t="shared" ref="N5:N8" ca="1" si="6">IF(RAND()&lt;=0.2,-500000,0)</f>
        <v>0</v>
      </c>
      <c r="O5" s="16">
        <f ca="1">IF(RAND()&lt;=0.05,-2000000,0)</f>
        <v>0</v>
      </c>
      <c r="P5" s="16">
        <f t="shared" si="3"/>
        <v>-54000</v>
      </c>
      <c r="Q5" s="16">
        <f t="shared" si="4"/>
        <v>-100000</v>
      </c>
      <c r="R5" s="16">
        <f t="shared" si="5"/>
        <v>-100000</v>
      </c>
      <c r="S5" s="16">
        <v>0</v>
      </c>
      <c r="T5" s="16">
        <v>-90000</v>
      </c>
      <c r="U5" s="16">
        <v>-20000</v>
      </c>
    </row>
    <row r="6" spans="1:21" x14ac:dyDescent="0.35">
      <c r="B6">
        <v>4</v>
      </c>
      <c r="C6" s="15">
        <f t="shared" si="0"/>
        <v>1230301.7039212803</v>
      </c>
      <c r="D6" s="15">
        <v>600000</v>
      </c>
      <c r="E6" s="15">
        <f>-Optimization!$B$3-Optimization!$B$6</f>
        <v>-1801709.182</v>
      </c>
      <c r="F6" s="15">
        <f>Optimization!$F$5</f>
        <v>52164</v>
      </c>
      <c r="G6" s="15">
        <f>0.445*Optimization!$F$8</f>
        <v>667500</v>
      </c>
      <c r="H6" s="15">
        <f>0.555*Optimization!$F$8</f>
        <v>832500.00000000012</v>
      </c>
      <c r="I6" s="15">
        <f>Optimization!$F$7</f>
        <v>60000.000000000007</v>
      </c>
      <c r="J6" s="15">
        <f>-Optimization!$B$4</f>
        <v>-366153.11407872004</v>
      </c>
      <c r="K6" s="15">
        <v>0</v>
      </c>
      <c r="L6" s="34">
        <f>Optimization!$F$6</f>
        <v>1440000.0000000002</v>
      </c>
      <c r="M6" s="16">
        <f t="shared" ca="1" si="1"/>
        <v>-60000</v>
      </c>
      <c r="N6" s="16">
        <f t="shared" ca="1" si="6"/>
        <v>0</v>
      </c>
      <c r="O6" s="16">
        <f ca="1">IF(RAND()&lt;=0.05,-2000000,0)</f>
        <v>0</v>
      </c>
      <c r="P6" s="16">
        <f t="shared" si="3"/>
        <v>-54000</v>
      </c>
      <c r="Q6" s="16">
        <f t="shared" si="4"/>
        <v>-100000</v>
      </c>
      <c r="R6" s="16">
        <f t="shared" si="5"/>
        <v>-100000</v>
      </c>
      <c r="S6" s="16">
        <v>0</v>
      </c>
      <c r="T6" s="16">
        <v>-90000</v>
      </c>
      <c r="U6" s="16">
        <v>-20000</v>
      </c>
    </row>
    <row r="7" spans="1:21" x14ac:dyDescent="0.35">
      <c r="B7">
        <v>5</v>
      </c>
      <c r="C7" s="15">
        <f t="shared" si="0"/>
        <v>1230301.7039212803</v>
      </c>
      <c r="D7" s="15">
        <v>600000</v>
      </c>
      <c r="E7" s="15">
        <f>-Optimization!$B$3-Optimization!$B$6</f>
        <v>-1801709.182</v>
      </c>
      <c r="F7" s="15">
        <f>Optimization!$F$5</f>
        <v>52164</v>
      </c>
      <c r="G7" s="15">
        <f>0.445*Optimization!$F$8</f>
        <v>667500</v>
      </c>
      <c r="H7" s="15">
        <f>0.555*Optimization!$F$8</f>
        <v>832500.00000000012</v>
      </c>
      <c r="I7" s="15">
        <f>Optimization!$F$7</f>
        <v>60000.000000000007</v>
      </c>
      <c r="J7" s="15">
        <f>-Optimization!$B$4</f>
        <v>-366153.11407872004</v>
      </c>
      <c r="K7" s="15">
        <v>0</v>
      </c>
      <c r="L7" s="34">
        <f>Optimization!$F$6</f>
        <v>1440000.0000000002</v>
      </c>
      <c r="M7" s="16">
        <f t="shared" ca="1" si="1"/>
        <v>-60000</v>
      </c>
      <c r="N7" s="16">
        <f t="shared" ca="1" si="6"/>
        <v>0</v>
      </c>
      <c r="O7" s="16">
        <f t="shared" ca="1" si="2"/>
        <v>0</v>
      </c>
      <c r="P7" s="16">
        <f t="shared" si="3"/>
        <v>-54000</v>
      </c>
      <c r="Q7" s="16">
        <f t="shared" si="4"/>
        <v>-100000</v>
      </c>
      <c r="R7" s="16">
        <f t="shared" si="5"/>
        <v>-100000</v>
      </c>
      <c r="S7" s="16">
        <v>0</v>
      </c>
      <c r="T7" s="16">
        <v>-90000</v>
      </c>
      <c r="U7" s="16">
        <v>-20000</v>
      </c>
    </row>
    <row r="8" spans="1:21" x14ac:dyDescent="0.35">
      <c r="B8">
        <v>6</v>
      </c>
      <c r="C8" s="15">
        <f t="shared" si="0"/>
        <v>1180301.7039212803</v>
      </c>
      <c r="D8" s="15">
        <v>600000</v>
      </c>
      <c r="E8" s="15">
        <f>-Optimization!$B$3-Optimization!$B$6</f>
        <v>-1801709.182</v>
      </c>
      <c r="F8" s="15">
        <f>Optimization!$F$5</f>
        <v>52164</v>
      </c>
      <c r="G8" s="15">
        <f>0.445*Optimization!$F$8</f>
        <v>667500</v>
      </c>
      <c r="H8" s="15">
        <f>0.555*Optimization!$F$8</f>
        <v>832500.00000000012</v>
      </c>
      <c r="I8" s="15">
        <f>Optimization!$F$7</f>
        <v>60000.000000000007</v>
      </c>
      <c r="J8" s="15">
        <f>-Optimization!$B$4</f>
        <v>-366153.11407872004</v>
      </c>
      <c r="K8" s="15">
        <v>-50000</v>
      </c>
      <c r="L8" s="34">
        <f>Optimization!$F$6</f>
        <v>1440000.0000000002</v>
      </c>
      <c r="M8" s="16">
        <f t="shared" ca="1" si="1"/>
        <v>-60000</v>
      </c>
      <c r="N8" s="16">
        <f t="shared" ca="1" si="6"/>
        <v>0</v>
      </c>
      <c r="O8" s="16">
        <f ca="1">IF(RAND()&lt;=0.05,-2000000,0)</f>
        <v>0</v>
      </c>
      <c r="P8" s="16">
        <f t="shared" si="3"/>
        <v>-54000</v>
      </c>
      <c r="Q8" s="16">
        <f t="shared" si="4"/>
        <v>-100000</v>
      </c>
      <c r="R8" s="16">
        <f t="shared" si="5"/>
        <v>-100000</v>
      </c>
      <c r="S8" s="16">
        <v>0</v>
      </c>
      <c r="T8" s="16">
        <v>-90000</v>
      </c>
      <c r="U8" s="16">
        <v>-20000</v>
      </c>
    </row>
    <row r="9" spans="1:21" x14ac:dyDescent="0.35">
      <c r="B9">
        <v>7</v>
      </c>
      <c r="C9" s="15">
        <f>SUM(D9:L9)</f>
        <v>2686010.8859212799</v>
      </c>
      <c r="D9" s="15">
        <v>0</v>
      </c>
      <c r="E9" s="15">
        <v>0</v>
      </c>
      <c r="F9" s="15">
        <f>Optimization!$F$5</f>
        <v>52164</v>
      </c>
      <c r="G9" s="15">
        <f>0.445*Optimization!$F$8</f>
        <v>667500</v>
      </c>
      <c r="H9" s="15">
        <f>0.555*Optimization!$F$8</f>
        <v>832500.00000000012</v>
      </c>
      <c r="I9" s="15">
        <f>Optimization!$F$7</f>
        <v>60000.000000000007</v>
      </c>
      <c r="J9" s="15">
        <f>-Optimization!$B$4</f>
        <v>-366153.11407872004</v>
      </c>
      <c r="K9" s="15">
        <v>0</v>
      </c>
      <c r="L9" s="34">
        <f>Optimization!$F$6</f>
        <v>1440000.0000000002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</row>
    <row r="10" spans="1:21" x14ac:dyDescent="0.35">
      <c r="B10" t="s">
        <v>161</v>
      </c>
      <c r="C10" s="16">
        <f>SUM(C3:C9)</f>
        <v>5397508.5196064012</v>
      </c>
      <c r="D10" s="16">
        <f>SUM(D3:D9)</f>
        <v>3000000</v>
      </c>
      <c r="E10" s="16">
        <f t="shared" ref="E10:U10" si="7">SUM(E3:E9)</f>
        <v>-9008545.9100000001</v>
      </c>
      <c r="F10" s="16">
        <f t="shared" si="7"/>
        <v>260820</v>
      </c>
      <c r="G10" s="16">
        <f t="shared" si="7"/>
        <v>3337500</v>
      </c>
      <c r="H10" s="16">
        <f t="shared" si="7"/>
        <v>4162500.0000000005</v>
      </c>
      <c r="I10" s="16">
        <f t="shared" si="7"/>
        <v>300000.00000000006</v>
      </c>
      <c r="J10" s="16">
        <f>SUM(J3:J9)</f>
        <v>-1830765.5703936003</v>
      </c>
      <c r="K10" s="16">
        <f t="shared" si="7"/>
        <v>-500000</v>
      </c>
      <c r="L10" s="16">
        <f t="shared" si="7"/>
        <v>7200000.0000000009</v>
      </c>
      <c r="M10" s="16">
        <f t="shared" ca="1" si="7"/>
        <v>-300000</v>
      </c>
      <c r="N10" s="16">
        <f t="shared" ca="1" si="7"/>
        <v>0</v>
      </c>
      <c r="O10" s="16">
        <f t="shared" ca="1" si="7"/>
        <v>0</v>
      </c>
      <c r="P10" s="16">
        <f t="shared" si="7"/>
        <v>-324000</v>
      </c>
      <c r="Q10" s="16">
        <f t="shared" si="7"/>
        <v>-600000</v>
      </c>
      <c r="R10" s="16">
        <f t="shared" si="7"/>
        <v>-600000</v>
      </c>
      <c r="S10" s="16">
        <f t="shared" si="7"/>
        <v>-50000</v>
      </c>
      <c r="T10" s="16">
        <f t="shared" si="7"/>
        <v>-540000</v>
      </c>
      <c r="U10" s="16">
        <f t="shared" si="7"/>
        <v>-100000</v>
      </c>
    </row>
    <row r="14" spans="1:21" x14ac:dyDescent="0.35">
      <c r="A14" s="16"/>
    </row>
    <row r="15" spans="1:21" x14ac:dyDescent="0.35">
      <c r="E15" s="14"/>
    </row>
    <row r="17" spans="1:21" x14ac:dyDescent="0.35">
      <c r="L17" s="36"/>
    </row>
    <row r="27" spans="1:21" x14ac:dyDescent="0.35">
      <c r="L27" s="33"/>
    </row>
    <row r="28" spans="1:21" x14ac:dyDescent="0.35">
      <c r="A28" t="s">
        <v>89</v>
      </c>
      <c r="L28" s="33"/>
      <c r="M28" s="38" t="s">
        <v>146</v>
      </c>
      <c r="N28" s="38"/>
      <c r="O28" s="38"/>
      <c r="P28" s="38" t="s">
        <v>147</v>
      </c>
      <c r="Q28" s="38"/>
      <c r="R28" s="38"/>
      <c r="S28" s="38" t="s">
        <v>151</v>
      </c>
      <c r="T28" s="38"/>
      <c r="U28" s="38"/>
    </row>
    <row r="29" spans="1:21" x14ac:dyDescent="0.35">
      <c r="B29" t="s">
        <v>78</v>
      </c>
      <c r="C29" t="s">
        <v>80</v>
      </c>
      <c r="D29" t="s">
        <v>81</v>
      </c>
      <c r="E29" t="s">
        <v>82</v>
      </c>
      <c r="F29" t="s">
        <v>83</v>
      </c>
      <c r="G29" t="s">
        <v>84</v>
      </c>
      <c r="H29" t="s">
        <v>2</v>
      </c>
      <c r="I29" t="s">
        <v>85</v>
      </c>
      <c r="J29" t="s">
        <v>86</v>
      </c>
      <c r="K29" t="s">
        <v>87</v>
      </c>
      <c r="L29" s="33" t="s">
        <v>145</v>
      </c>
      <c r="M29" t="s">
        <v>148</v>
      </c>
      <c r="N29" t="s">
        <v>149</v>
      </c>
      <c r="O29" t="s">
        <v>150</v>
      </c>
      <c r="P29" t="s">
        <v>148</v>
      </c>
      <c r="Q29" t="s">
        <v>149</v>
      </c>
      <c r="R29" t="s">
        <v>150</v>
      </c>
      <c r="S29" t="s">
        <v>152</v>
      </c>
      <c r="T29" t="s">
        <v>154</v>
      </c>
      <c r="U29" t="s">
        <v>153</v>
      </c>
    </row>
    <row r="30" spans="1:21" x14ac:dyDescent="0.35">
      <c r="B30">
        <v>1</v>
      </c>
      <c r="C30" s="15">
        <f t="shared" ref="C30:C36" ca="1" si="8">SUM(D30:L30, M30:O30)</f>
        <v>-510000</v>
      </c>
      <c r="D30" s="15">
        <f>(D3)/((1+$B$40)^($B30-1))</f>
        <v>0</v>
      </c>
      <c r="E30" s="15">
        <f>(E3)/((1+$B$40)^($B30-1))</f>
        <v>0</v>
      </c>
      <c r="F30" s="15">
        <f t="shared" ref="E30:U36" si="9">(F3)/((1+$B$40)^($B30-1))</f>
        <v>0</v>
      </c>
      <c r="G30" s="15">
        <f t="shared" si="9"/>
        <v>0</v>
      </c>
      <c r="H30" s="15">
        <f t="shared" si="9"/>
        <v>0</v>
      </c>
      <c r="I30" s="15">
        <f t="shared" si="9"/>
        <v>0</v>
      </c>
      <c r="J30" s="15">
        <f t="shared" si="9"/>
        <v>0</v>
      </c>
      <c r="K30" s="15">
        <f t="shared" si="9"/>
        <v>-450000</v>
      </c>
      <c r="L30" s="35">
        <f t="shared" si="9"/>
        <v>0</v>
      </c>
      <c r="M30" s="15">
        <f t="shared" ca="1" si="9"/>
        <v>-60000</v>
      </c>
      <c r="N30" s="15">
        <f t="shared" ca="1" si="9"/>
        <v>0</v>
      </c>
      <c r="O30" s="15">
        <f t="shared" ca="1" si="9"/>
        <v>0</v>
      </c>
      <c r="P30" s="15">
        <f t="shared" si="9"/>
        <v>-54000</v>
      </c>
      <c r="Q30" s="15">
        <f t="shared" si="9"/>
        <v>-100000</v>
      </c>
      <c r="R30" s="15">
        <f t="shared" si="9"/>
        <v>-100000</v>
      </c>
      <c r="S30" s="16">
        <f t="shared" si="9"/>
        <v>-50000</v>
      </c>
      <c r="T30" s="16">
        <f t="shared" si="9"/>
        <v>-90000</v>
      </c>
      <c r="U30" s="16">
        <f t="shared" si="9"/>
        <v>0</v>
      </c>
    </row>
    <row r="31" spans="1:21" x14ac:dyDescent="0.35">
      <c r="B31">
        <v>2</v>
      </c>
      <c r="C31" s="15">
        <f t="shared" ca="1" si="8"/>
        <v>-1163187.2241172676</v>
      </c>
      <c r="D31" s="15">
        <f t="shared" ref="D31:D36" si="10">(D4)/((1+$B$40)^($B31-1))</f>
        <v>553148.33594542264</v>
      </c>
      <c r="E31" s="15">
        <f t="shared" si="9"/>
        <v>-1661020.7264681479</v>
      </c>
      <c r="F31" s="15">
        <f t="shared" si="9"/>
        <v>0</v>
      </c>
      <c r="G31" s="15">
        <f t="shared" si="9"/>
        <v>0</v>
      </c>
      <c r="H31" s="15">
        <f t="shared" si="9"/>
        <v>0</v>
      </c>
      <c r="I31" s="15">
        <f t="shared" si="9"/>
        <v>0</v>
      </c>
      <c r="J31" s="15">
        <f t="shared" si="9"/>
        <v>0</v>
      </c>
      <c r="K31" s="15">
        <f t="shared" si="9"/>
        <v>0</v>
      </c>
      <c r="L31" s="35">
        <f t="shared" si="9"/>
        <v>0</v>
      </c>
      <c r="M31" s="15">
        <f t="shared" ca="1" si="9"/>
        <v>-55314.833594542273</v>
      </c>
      <c r="N31" s="15">
        <f t="shared" ca="1" si="9"/>
        <v>0</v>
      </c>
      <c r="O31" s="15">
        <f t="shared" ca="1" si="9"/>
        <v>0</v>
      </c>
      <c r="P31" s="15">
        <f t="shared" si="9"/>
        <v>-49783.350235088044</v>
      </c>
      <c r="Q31" s="15">
        <f t="shared" si="9"/>
        <v>-92191.389324237112</v>
      </c>
      <c r="R31" s="15">
        <f t="shared" si="9"/>
        <v>-92191.389324237112</v>
      </c>
      <c r="S31" s="16">
        <f t="shared" si="9"/>
        <v>0</v>
      </c>
      <c r="T31" s="16">
        <f t="shared" si="9"/>
        <v>-82972.250391813403</v>
      </c>
      <c r="U31" s="16">
        <f t="shared" si="9"/>
        <v>-18438.277864847423</v>
      </c>
    </row>
    <row r="32" spans="1:21" x14ac:dyDescent="0.35">
      <c r="B32">
        <v>3</v>
      </c>
      <c r="C32" s="15">
        <f t="shared" ca="1" si="8"/>
        <v>1261545.4619787526</v>
      </c>
      <c r="D32" s="15">
        <f t="shared" si="10"/>
        <v>509955.13593198371</v>
      </c>
      <c r="E32" s="15">
        <f t="shared" si="9"/>
        <v>-1531318.084694522</v>
      </c>
      <c r="F32" s="15">
        <f t="shared" si="9"/>
        <v>44335.499517926663</v>
      </c>
      <c r="G32" s="15">
        <f t="shared" si="9"/>
        <v>567325.08872433193</v>
      </c>
      <c r="H32" s="15">
        <f>(H5)/((1+$B$40)^($B32-1))</f>
        <v>707562.75110562751</v>
      </c>
      <c r="I32" s="15">
        <f t="shared" si="9"/>
        <v>50995.513593198375</v>
      </c>
      <c r="J32" s="15">
        <f>(J5)/((1+$B$40)^($B32-1))</f>
        <v>-311202.7684365547</v>
      </c>
      <c r="K32" s="15">
        <f t="shared" si="9"/>
        <v>0</v>
      </c>
      <c r="L32" s="35">
        <f t="shared" si="9"/>
        <v>1223892.3262367612</v>
      </c>
      <c r="M32" s="15">
        <f t="shared" ca="1" si="9"/>
        <v>0</v>
      </c>
      <c r="N32" s="15">
        <f t="shared" ca="1" si="9"/>
        <v>0</v>
      </c>
      <c r="O32" s="15">
        <f t="shared" ca="1" si="9"/>
        <v>0</v>
      </c>
      <c r="P32" s="15">
        <f t="shared" si="9"/>
        <v>-45895.962233878534</v>
      </c>
      <c r="Q32" s="15">
        <f t="shared" si="9"/>
        <v>-84992.522655330613</v>
      </c>
      <c r="R32" s="15">
        <f t="shared" si="9"/>
        <v>-84992.522655330613</v>
      </c>
      <c r="S32" s="16">
        <f t="shared" si="9"/>
        <v>0</v>
      </c>
      <c r="T32" s="16">
        <f t="shared" si="9"/>
        <v>-76493.270389797559</v>
      </c>
      <c r="U32" s="16">
        <f t="shared" si="9"/>
        <v>-16998.504531066123</v>
      </c>
    </row>
    <row r="33" spans="1:21" x14ac:dyDescent="0.35">
      <c r="B33">
        <v>4</v>
      </c>
      <c r="C33" s="15">
        <f t="shared" ca="1" si="8"/>
        <v>1116022.8158804779</v>
      </c>
      <c r="D33" s="15">
        <f t="shared" si="10"/>
        <v>470134.72474599769</v>
      </c>
      <c r="E33" s="15">
        <f t="shared" si="9"/>
        <v>-1411743.4172531778</v>
      </c>
      <c r="F33" s="15">
        <f t="shared" si="9"/>
        <v>40873.512969417039</v>
      </c>
      <c r="G33" s="15">
        <f>(G6)/((1+$B$40)^($B33-1))</f>
        <v>523024.88127992244</v>
      </c>
      <c r="H33" s="15">
        <f t="shared" si="9"/>
        <v>652311.93058507191</v>
      </c>
      <c r="I33" s="15">
        <f t="shared" si="9"/>
        <v>47013.472474599774</v>
      </c>
      <c r="J33" s="15">
        <f t="shared" si="9"/>
        <v>-286902.15583714825</v>
      </c>
      <c r="K33" s="15">
        <f t="shared" si="9"/>
        <v>0</v>
      </c>
      <c r="L33" s="35">
        <f t="shared" si="9"/>
        <v>1128323.3393903947</v>
      </c>
      <c r="M33" s="15">
        <f t="shared" ca="1" si="9"/>
        <v>-47013.472474599774</v>
      </c>
      <c r="N33" s="15">
        <f t="shared" ca="1" si="9"/>
        <v>0</v>
      </c>
      <c r="O33" s="15">
        <f t="shared" ca="1" si="9"/>
        <v>0</v>
      </c>
      <c r="P33" s="15">
        <f t="shared" si="9"/>
        <v>-42312.125227139797</v>
      </c>
      <c r="Q33" s="15">
        <f t="shared" si="9"/>
        <v>-78355.787457666287</v>
      </c>
      <c r="R33" s="15">
        <f t="shared" si="9"/>
        <v>-78355.787457666287</v>
      </c>
      <c r="S33" s="16">
        <f t="shared" si="9"/>
        <v>0</v>
      </c>
      <c r="T33" s="16">
        <f t="shared" si="9"/>
        <v>-70520.208711899657</v>
      </c>
      <c r="U33" s="16">
        <f t="shared" si="9"/>
        <v>-15671.157491533257</v>
      </c>
    </row>
    <row r="34" spans="1:21" x14ac:dyDescent="0.35">
      <c r="B34">
        <v>5</v>
      </c>
      <c r="C34" s="15">
        <f t="shared" ca="1" si="8"/>
        <v>1028876.9391356851</v>
      </c>
      <c r="D34" s="15">
        <f t="shared" si="10"/>
        <v>433423.73443901329</v>
      </c>
      <c r="E34" s="15">
        <f t="shared" si="9"/>
        <v>-1301505.8700591666</v>
      </c>
      <c r="F34" s="15">
        <f t="shared" si="9"/>
        <v>37681.859472127813</v>
      </c>
      <c r="G34" s="15">
        <f>(G7)/((1+$B$40)^($B34-1))</f>
        <v>482183.90456340229</v>
      </c>
      <c r="H34" s="15">
        <f t="shared" si="9"/>
        <v>601375.43153413106</v>
      </c>
      <c r="I34" s="15">
        <f t="shared" si="9"/>
        <v>43342.373443901335</v>
      </c>
      <c r="J34" s="15">
        <f t="shared" si="9"/>
        <v>-264499.08346745482</v>
      </c>
      <c r="K34" s="15">
        <f t="shared" si="9"/>
        <v>0</v>
      </c>
      <c r="L34" s="35">
        <f t="shared" si="9"/>
        <v>1040216.962653632</v>
      </c>
      <c r="M34" s="15">
        <f t="shared" ca="1" si="9"/>
        <v>-43342.373443901328</v>
      </c>
      <c r="N34" s="15">
        <f t="shared" ca="1" si="9"/>
        <v>0</v>
      </c>
      <c r="O34" s="15">
        <f t="shared" ca="1" si="9"/>
        <v>0</v>
      </c>
      <c r="P34" s="15">
        <f t="shared" si="9"/>
        <v>-39008.136099511197</v>
      </c>
      <c r="Q34" s="15">
        <f t="shared" si="9"/>
        <v>-72237.289073168882</v>
      </c>
      <c r="R34" s="15">
        <f t="shared" si="9"/>
        <v>-72237.289073168882</v>
      </c>
      <c r="S34" s="16">
        <f t="shared" si="9"/>
        <v>0</v>
      </c>
      <c r="T34" s="16">
        <f t="shared" si="9"/>
        <v>-65013.560165851995</v>
      </c>
      <c r="U34" s="16">
        <f t="shared" si="9"/>
        <v>-14447.457814633777</v>
      </c>
    </row>
    <row r="35" spans="1:21" x14ac:dyDescent="0.35">
      <c r="B35">
        <v>6</v>
      </c>
      <c r="C35" s="15">
        <f t="shared" ca="1" si="8"/>
        <v>915237.6644225138</v>
      </c>
      <c r="D35" s="15">
        <f t="shared" si="10"/>
        <v>399579.36244031833</v>
      </c>
      <c r="E35" s="15">
        <f t="shared" si="9"/>
        <v>-1199876.3437440458</v>
      </c>
      <c r="F35" s="15">
        <f t="shared" si="9"/>
        <v>34739.429770561277</v>
      </c>
      <c r="G35" s="15">
        <f>(G8)/((1+$B$40)^($B35-1))</f>
        <v>444532.04071485414</v>
      </c>
      <c r="H35" s="15">
        <f>(H8)/((1+$B$40)^($B35-1))</f>
        <v>554416.36538594181</v>
      </c>
      <c r="I35" s="15">
        <f t="shared" si="9"/>
        <v>39957.936244031836</v>
      </c>
      <c r="J35" s="15">
        <f t="shared" si="9"/>
        <v>-243845.37979852018</v>
      </c>
      <c r="K35" s="15">
        <f t="shared" si="9"/>
        <v>-33298.280203359864</v>
      </c>
      <c r="L35" s="35">
        <f t="shared" si="9"/>
        <v>958990.46985676419</v>
      </c>
      <c r="M35" s="15">
        <f t="shared" ca="1" si="9"/>
        <v>-39957.936244031836</v>
      </c>
      <c r="N35" s="15">
        <f t="shared" ca="1" si="9"/>
        <v>0</v>
      </c>
      <c r="O35" s="15">
        <f t="shared" ca="1" si="9"/>
        <v>0</v>
      </c>
      <c r="P35" s="15">
        <f t="shared" si="9"/>
        <v>-35962.142619628648</v>
      </c>
      <c r="Q35" s="15">
        <f t="shared" si="9"/>
        <v>-66596.560406719727</v>
      </c>
      <c r="R35" s="15">
        <f t="shared" si="9"/>
        <v>-66596.560406719727</v>
      </c>
      <c r="S35" s="16">
        <f t="shared" si="9"/>
        <v>0</v>
      </c>
      <c r="T35" s="16">
        <f t="shared" si="9"/>
        <v>-59936.904366047747</v>
      </c>
      <c r="U35" s="16">
        <f t="shared" si="9"/>
        <v>-13319.312081343945</v>
      </c>
    </row>
    <row r="36" spans="1:21" x14ac:dyDescent="0.35">
      <c r="B36">
        <v>7</v>
      </c>
      <c r="C36" s="15">
        <f t="shared" si="8"/>
        <v>1649111.147942872</v>
      </c>
      <c r="D36" s="15">
        <f t="shared" si="10"/>
        <v>0</v>
      </c>
      <c r="E36" s="15">
        <f t="shared" si="9"/>
        <v>0</v>
      </c>
      <c r="F36" s="15">
        <f t="shared" si="9"/>
        <v>32026.762948798085</v>
      </c>
      <c r="G36" s="15">
        <f t="shared" si="9"/>
        <v>409820.26432640752</v>
      </c>
      <c r="H36" s="15">
        <f t="shared" si="9"/>
        <v>511124.14989023865</v>
      </c>
      <c r="I36" s="15">
        <f t="shared" si="9"/>
        <v>36837.776568665846</v>
      </c>
      <c r="J36" s="15">
        <f t="shared" si="9"/>
        <v>-224804.44343921839</v>
      </c>
      <c r="K36" s="15">
        <f t="shared" si="9"/>
        <v>0</v>
      </c>
      <c r="L36" s="35">
        <f t="shared" si="9"/>
        <v>884106.63764798036</v>
      </c>
      <c r="M36" s="15">
        <f t="shared" si="9"/>
        <v>0</v>
      </c>
      <c r="N36" s="15">
        <f t="shared" si="9"/>
        <v>0</v>
      </c>
      <c r="O36" s="15">
        <f t="shared" si="9"/>
        <v>0</v>
      </c>
      <c r="P36" s="15">
        <f t="shared" si="9"/>
        <v>0</v>
      </c>
      <c r="Q36" s="15">
        <f t="shared" si="9"/>
        <v>0</v>
      </c>
      <c r="R36" s="15">
        <f t="shared" si="9"/>
        <v>0</v>
      </c>
      <c r="S36" s="16">
        <f t="shared" si="9"/>
        <v>0</v>
      </c>
      <c r="T36" s="16">
        <f t="shared" si="9"/>
        <v>0</v>
      </c>
      <c r="U36" s="16">
        <f t="shared" si="9"/>
        <v>0</v>
      </c>
    </row>
    <row r="37" spans="1:21" x14ac:dyDescent="0.35">
      <c r="B37" t="s">
        <v>161</v>
      </c>
      <c r="C37" s="15">
        <f t="shared" ref="C37" si="11">SUM(D37:L37)</f>
        <v>4543235.4210001091</v>
      </c>
      <c r="D37" s="16">
        <f t="shared" ref="D37:M37" si="12">SUM(D30:D36)</f>
        <v>2366241.2935027359</v>
      </c>
      <c r="E37" s="16">
        <f t="shared" si="12"/>
        <v>-7105464.4422190608</v>
      </c>
      <c r="F37" s="16">
        <f t="shared" si="12"/>
        <v>189657.06467883088</v>
      </c>
      <c r="G37" s="16">
        <f t="shared" si="12"/>
        <v>2426886.1796089183</v>
      </c>
      <c r="H37" s="16">
        <f t="shared" si="12"/>
        <v>3026790.6285010111</v>
      </c>
      <c r="I37" s="16">
        <f t="shared" si="12"/>
        <v>218147.07232439713</v>
      </c>
      <c r="J37" s="16">
        <f t="shared" si="12"/>
        <v>-1331253.8309788965</v>
      </c>
      <c r="K37" s="16">
        <f t="shared" si="12"/>
        <v>-483298.28020335984</v>
      </c>
      <c r="L37" s="34">
        <f t="shared" si="12"/>
        <v>5235529.7357855327</v>
      </c>
      <c r="M37" s="34">
        <f t="shared" ca="1" si="12"/>
        <v>-245628.6157570752</v>
      </c>
      <c r="N37" s="34">
        <f t="shared" ref="N37:U37" ca="1" si="13">SUM(N30:N36)</f>
        <v>0</v>
      </c>
      <c r="O37" s="34">
        <f t="shared" ca="1" si="13"/>
        <v>0</v>
      </c>
      <c r="P37" s="34">
        <f t="shared" si="13"/>
        <v>-266961.71641524625</v>
      </c>
      <c r="Q37" s="34">
        <f>SUM(Q30:Q36)</f>
        <v>-494373.54891712265</v>
      </c>
      <c r="R37" s="34">
        <f t="shared" si="13"/>
        <v>-494373.54891712265</v>
      </c>
      <c r="S37" s="34">
        <f t="shared" si="13"/>
        <v>-50000</v>
      </c>
      <c r="T37" s="34">
        <f t="shared" si="13"/>
        <v>-444936.1940254104</v>
      </c>
      <c r="U37" s="34">
        <f t="shared" si="13"/>
        <v>-78874.709783424521</v>
      </c>
    </row>
    <row r="38" spans="1:21" x14ac:dyDescent="0.35">
      <c r="C38" s="13">
        <f>C37/C10</f>
        <v>0.84172825378539884</v>
      </c>
      <c r="D38" s="13">
        <f>D37/D10</f>
        <v>0.78874709783424535</v>
      </c>
      <c r="E38" s="13">
        <f t="shared" ref="E38:U38" si="14">E37/E10</f>
        <v>0.78874709783424535</v>
      </c>
      <c r="F38" s="13">
        <f t="shared" si="14"/>
        <v>0.72715690774799047</v>
      </c>
      <c r="G38" s="13">
        <f t="shared" si="14"/>
        <v>0.72715690774799047</v>
      </c>
      <c r="H38" s="13">
        <f t="shared" si="14"/>
        <v>0.72715690774799058</v>
      </c>
      <c r="I38" s="13">
        <f t="shared" si="14"/>
        <v>0.72715690774799024</v>
      </c>
      <c r="J38" s="13">
        <f t="shared" si="14"/>
        <v>0.72715690774799058</v>
      </c>
      <c r="K38" s="13">
        <f t="shared" si="14"/>
        <v>0.96659656040671971</v>
      </c>
      <c r="L38" s="13">
        <f>L37/L10</f>
        <v>0.72715690774799058</v>
      </c>
      <c r="M38" s="13">
        <f t="shared" ca="1" si="14"/>
        <v>0.81876205252358403</v>
      </c>
      <c r="N38" s="13" t="e">
        <f t="shared" ca="1" si="14"/>
        <v>#DIV/0!</v>
      </c>
      <c r="O38" s="13" t="e">
        <f t="shared" ca="1" si="14"/>
        <v>#DIV/0!</v>
      </c>
      <c r="P38" s="13">
        <f t="shared" si="14"/>
        <v>0.82395591486187114</v>
      </c>
      <c r="Q38" s="13">
        <f t="shared" si="14"/>
        <v>0.82395591486187103</v>
      </c>
      <c r="R38" s="13">
        <f t="shared" si="14"/>
        <v>0.82395591486187103</v>
      </c>
      <c r="S38" s="13">
        <f t="shared" si="14"/>
        <v>1</v>
      </c>
      <c r="T38" s="13">
        <f t="shared" si="14"/>
        <v>0.82395591486187114</v>
      </c>
      <c r="U38" s="13">
        <f t="shared" si="14"/>
        <v>0.78874709783424524</v>
      </c>
    </row>
    <row r="39" spans="1:21" x14ac:dyDescent="0.35">
      <c r="A39" t="s">
        <v>90</v>
      </c>
      <c r="D39" t="s">
        <v>156</v>
      </c>
      <c r="E39" t="s">
        <v>157</v>
      </c>
    </row>
    <row r="40" spans="1:21" x14ac:dyDescent="0.35">
      <c r="A40" t="s">
        <v>91</v>
      </c>
      <c r="B40" s="17">
        <v>8.4699999999999998E-2</v>
      </c>
      <c r="D40" s="16">
        <f t="shared" ref="D40:D45" ca="1" si="15">SUM($C$30:$C$36)</f>
        <v>4297606.8052430339</v>
      </c>
      <c r="E40" s="16">
        <f>SUM(S47,S52,S58,S62,S66)</f>
        <v>2181648.7739862516</v>
      </c>
    </row>
    <row r="41" spans="1:21" x14ac:dyDescent="0.35">
      <c r="A41" t="s">
        <v>92</v>
      </c>
      <c r="B41" t="s">
        <v>93</v>
      </c>
      <c r="D41" s="16">
        <f t="shared" ca="1" si="15"/>
        <v>4297606.8052430339</v>
      </c>
      <c r="E41" s="17"/>
    </row>
    <row r="42" spans="1:21" x14ac:dyDescent="0.35">
      <c r="A42" t="s">
        <v>144</v>
      </c>
      <c r="B42" s="17">
        <f ca="1">IRR(C30:C36)</f>
        <v>0.5326582034561218</v>
      </c>
      <c r="C42" s="16"/>
      <c r="D42" s="16">
        <f t="shared" ca="1" si="15"/>
        <v>4297606.8052430339</v>
      </c>
      <c r="E42" s="17"/>
      <c r="I42" s="17"/>
      <c r="K42" s="16"/>
    </row>
    <row r="43" spans="1:21" x14ac:dyDescent="0.35">
      <c r="D43" s="16">
        <f t="shared" ca="1" si="15"/>
        <v>4297606.8052430339</v>
      </c>
      <c r="E43" s="17"/>
      <c r="G43" s="17"/>
      <c r="L43" s="17"/>
    </row>
    <row r="44" spans="1:21" x14ac:dyDescent="0.35">
      <c r="D44" s="16">
        <f t="shared" ca="1" si="15"/>
        <v>4297606.8052430339</v>
      </c>
      <c r="G44" s="32"/>
      <c r="H44" s="32"/>
    </row>
    <row r="45" spans="1:21" x14ac:dyDescent="0.35">
      <c r="D45" s="16">
        <f t="shared" ca="1" si="15"/>
        <v>4297606.8052430339</v>
      </c>
      <c r="M45" s="16"/>
    </row>
    <row r="46" spans="1:21" ht="29" x14ac:dyDescent="0.35">
      <c r="A46" t="s">
        <v>176</v>
      </c>
      <c r="B46" t="s">
        <v>175</v>
      </c>
      <c r="C46">
        <f t="shared" ref="C46:C109" ca="1" si="16">RANDBETWEEN(1000000,7000000)</f>
        <v>6707359</v>
      </c>
      <c r="G46">
        <f ca="1">COUNTIF(C46:C2078,7000000)</f>
        <v>0</v>
      </c>
      <c r="J46" t="s">
        <v>180</v>
      </c>
      <c r="K46" t="s">
        <v>181</v>
      </c>
      <c r="M46" s="27" t="s">
        <v>111</v>
      </c>
      <c r="N46" s="27" t="s">
        <v>112</v>
      </c>
      <c r="O46" s="27" t="s">
        <v>113</v>
      </c>
      <c r="P46" s="27" t="s">
        <v>114</v>
      </c>
      <c r="Q46" s="27" t="s">
        <v>137</v>
      </c>
      <c r="R46" s="27" t="s">
        <v>138</v>
      </c>
      <c r="S46" s="27" t="s">
        <v>139</v>
      </c>
      <c r="T46" s="27" t="s">
        <v>159</v>
      </c>
    </row>
    <row r="47" spans="1:21" x14ac:dyDescent="0.35">
      <c r="A47">
        <f>1</f>
        <v>1</v>
      </c>
      <c r="B47" s="16">
        <f ca="1">SUM($C$30:$C$36)</f>
        <v>4297606.8052430339</v>
      </c>
      <c r="C47">
        <f t="shared" ca="1" si="16"/>
        <v>1742186</v>
      </c>
      <c r="D47" s="16">
        <f>AVERAGE(G47:G50)</f>
        <v>1784291.5349328537</v>
      </c>
      <c r="E47" s="16">
        <f ca="1">AVERAGE(C47:C2078)</f>
        <v>4005278.5462598423</v>
      </c>
      <c r="G47">
        <v>2136543.1970857801</v>
      </c>
      <c r="I47">
        <f t="shared" ref="I47:I110" ca="1" si="17">RANDBETWEEN(720000,$E$40)</f>
        <v>1760129</v>
      </c>
      <c r="J47">
        <f ca="1">_xlfn.STDEV.P(I47:I1047)</f>
        <v>420066.20342944056</v>
      </c>
      <c r="K47">
        <f ca="1">AVERAGE(I47:I1047)</f>
        <v>1458248.3426573426</v>
      </c>
      <c r="M47" s="26">
        <v>1</v>
      </c>
      <c r="N47" s="26" t="s">
        <v>115</v>
      </c>
      <c r="O47">
        <v>0</v>
      </c>
      <c r="P47">
        <v>4</v>
      </c>
      <c r="Q47">
        <v>4</v>
      </c>
      <c r="R47" s="16">
        <f>SUM(R48:R51)</f>
        <v>-200000</v>
      </c>
      <c r="S47" s="16">
        <f>SUM(S48:S51)</f>
        <v>-200000</v>
      </c>
      <c r="T47" s="13">
        <f>S47/R47</f>
        <v>1</v>
      </c>
    </row>
    <row r="48" spans="1:21" x14ac:dyDescent="0.35">
      <c r="A48">
        <f t="shared" ref="A48:A55" si="18">A47+1</f>
        <v>2</v>
      </c>
      <c r="B48" s="16">
        <f t="dataTable" ref="B48:B2078" dt2D="0" dtr="0" r1="G43" ca="1"/>
        <v>4246611.2916498352</v>
      </c>
      <c r="C48">
        <f t="shared" ca="1" si="16"/>
        <v>5741920</v>
      </c>
      <c r="D48" s="16">
        <f>_xlfn.STDEV.S(G47:G50)</f>
        <v>767114.56774081558</v>
      </c>
      <c r="E48" s="16">
        <f ca="1">_xlfn.STDEV.S(C47:C2078)</f>
        <v>1717002.8977687012</v>
      </c>
      <c r="G48">
        <v>2097500.1437069634</v>
      </c>
      <c r="I48">
        <f t="shared" ca="1" si="17"/>
        <v>1698312</v>
      </c>
      <c r="M48" s="26">
        <v>1.1000000000000001</v>
      </c>
      <c r="N48" s="26" t="s">
        <v>116</v>
      </c>
      <c r="O48">
        <v>0</v>
      </c>
      <c r="P48">
        <v>2</v>
      </c>
      <c r="Q48">
        <v>2</v>
      </c>
      <c r="R48" s="16">
        <f t="shared" ref="R48:S51" si="19">0.1*(SUM($K$3:$K$8))</f>
        <v>-50000</v>
      </c>
      <c r="S48" s="16">
        <f t="shared" si="19"/>
        <v>-50000</v>
      </c>
      <c r="T48" s="13">
        <f t="shared" ref="T48:T69" si="20">S48/R48</f>
        <v>1</v>
      </c>
    </row>
    <row r="49" spans="1:23" x14ac:dyDescent="0.35">
      <c r="A49">
        <f t="shared" si="18"/>
        <v>3</v>
      </c>
      <c r="B49" s="16">
        <v>3060892.6057067197</v>
      </c>
      <c r="C49">
        <f t="shared" ca="1" si="16"/>
        <v>6274052</v>
      </c>
      <c r="G49">
        <v>638605.45726530615</v>
      </c>
      <c r="I49">
        <f t="shared" ca="1" si="17"/>
        <v>1771149</v>
      </c>
      <c r="M49" s="26">
        <v>1.2</v>
      </c>
      <c r="N49" s="26" t="s">
        <v>117</v>
      </c>
      <c r="O49">
        <v>0</v>
      </c>
      <c r="P49">
        <v>2</v>
      </c>
      <c r="Q49">
        <v>2</v>
      </c>
      <c r="R49" s="16">
        <f t="shared" si="19"/>
        <v>-50000</v>
      </c>
      <c r="S49" s="16">
        <f t="shared" si="19"/>
        <v>-50000</v>
      </c>
      <c r="T49" s="13">
        <f t="shared" si="20"/>
        <v>1</v>
      </c>
    </row>
    <row r="50" spans="1:23" x14ac:dyDescent="0.35">
      <c r="A50">
        <f t="shared" si="18"/>
        <v>4</v>
      </c>
      <c r="B50" s="16">
        <v>3885424.8462839909</v>
      </c>
      <c r="C50">
        <f t="shared" ca="1" si="16"/>
        <v>5740715</v>
      </c>
      <c r="G50">
        <v>2264517.3416733649</v>
      </c>
      <c r="I50">
        <f t="shared" ca="1" si="17"/>
        <v>1115165</v>
      </c>
      <c r="M50" s="26">
        <v>1.3</v>
      </c>
      <c r="N50" s="26" t="s">
        <v>118</v>
      </c>
      <c r="O50">
        <v>0</v>
      </c>
      <c r="P50">
        <v>2</v>
      </c>
      <c r="Q50">
        <v>2</v>
      </c>
      <c r="R50" s="16">
        <f t="shared" si="19"/>
        <v>-50000</v>
      </c>
      <c r="S50" s="16">
        <f t="shared" si="19"/>
        <v>-50000</v>
      </c>
      <c r="T50" s="13">
        <f t="shared" si="20"/>
        <v>1</v>
      </c>
    </row>
    <row r="51" spans="1:23" x14ac:dyDescent="0.35">
      <c r="A51">
        <f t="shared" si="18"/>
        <v>5</v>
      </c>
      <c r="B51" s="16">
        <v>3864991.0518170837</v>
      </c>
      <c r="C51">
        <f t="shared" ca="1" si="16"/>
        <v>4898168</v>
      </c>
      <c r="G51">
        <v>3898174.7278054059</v>
      </c>
      <c r="I51">
        <f t="shared" ca="1" si="17"/>
        <v>1260235</v>
      </c>
      <c r="M51" s="26">
        <v>1.4</v>
      </c>
      <c r="N51" s="26" t="s">
        <v>119</v>
      </c>
      <c r="O51">
        <v>2</v>
      </c>
      <c r="P51">
        <v>4</v>
      </c>
      <c r="Q51">
        <v>2</v>
      </c>
      <c r="R51" s="16">
        <f t="shared" si="19"/>
        <v>-50000</v>
      </c>
      <c r="S51" s="16">
        <f t="shared" si="19"/>
        <v>-50000</v>
      </c>
      <c r="T51" s="13">
        <f t="shared" si="20"/>
        <v>1</v>
      </c>
    </row>
    <row r="52" spans="1:23" x14ac:dyDescent="0.35">
      <c r="A52">
        <f t="shared" si="18"/>
        <v>6</v>
      </c>
      <c r="B52" s="16">
        <v>1941803.7630801355</v>
      </c>
      <c r="C52">
        <f t="shared" ca="1" si="16"/>
        <v>6069500</v>
      </c>
      <c r="I52">
        <f t="shared" ca="1" si="17"/>
        <v>2047528</v>
      </c>
      <c r="M52" s="26">
        <v>2</v>
      </c>
      <c r="N52" s="26" t="s">
        <v>120</v>
      </c>
      <c r="O52">
        <v>4</v>
      </c>
      <c r="P52">
        <v>15</v>
      </c>
      <c r="Q52">
        <v>11</v>
      </c>
      <c r="R52" s="16">
        <f>SUM(R53:R57)</f>
        <v>-250000</v>
      </c>
      <c r="S52" s="16">
        <f>SUM(S53:S57)</f>
        <v>-250000</v>
      </c>
      <c r="T52" s="13">
        <f t="shared" si="20"/>
        <v>1</v>
      </c>
    </row>
    <row r="53" spans="1:23" ht="29" x14ac:dyDescent="0.35">
      <c r="A53">
        <f t="shared" si="18"/>
        <v>7</v>
      </c>
      <c r="B53" s="16">
        <v>3354832.3543615039</v>
      </c>
      <c r="C53">
        <f t="shared" ca="1" si="16"/>
        <v>1280821</v>
      </c>
      <c r="I53">
        <f t="shared" ca="1" si="17"/>
        <v>1796527</v>
      </c>
      <c r="M53" s="26">
        <v>2.1</v>
      </c>
      <c r="N53" s="26" t="s">
        <v>121</v>
      </c>
      <c r="O53">
        <v>4</v>
      </c>
      <c r="P53">
        <v>6</v>
      </c>
      <c r="Q53">
        <v>2</v>
      </c>
      <c r="R53" s="16">
        <f t="shared" ref="R53:S57" si="21">0.1*(SUM($K$3:$K$8))</f>
        <v>-50000</v>
      </c>
      <c r="S53" s="16">
        <f t="shared" si="21"/>
        <v>-50000</v>
      </c>
      <c r="T53" s="13">
        <f t="shared" si="20"/>
        <v>1</v>
      </c>
    </row>
    <row r="54" spans="1:23" ht="29" x14ac:dyDescent="0.35">
      <c r="A54">
        <f t="shared" si="18"/>
        <v>8</v>
      </c>
      <c r="B54" s="16">
        <v>3793624.7641244354</v>
      </c>
      <c r="C54">
        <f t="shared" ca="1" si="16"/>
        <v>6159107</v>
      </c>
      <c r="I54">
        <f t="shared" ca="1" si="17"/>
        <v>775279</v>
      </c>
      <c r="M54" s="26">
        <v>2.2000000000000002</v>
      </c>
      <c r="N54" s="26" t="s">
        <v>122</v>
      </c>
      <c r="O54">
        <v>4</v>
      </c>
      <c r="P54">
        <v>6</v>
      </c>
      <c r="Q54">
        <v>2</v>
      </c>
      <c r="R54" s="16">
        <f t="shared" si="21"/>
        <v>-50000</v>
      </c>
      <c r="S54" s="16">
        <f t="shared" si="21"/>
        <v>-50000</v>
      </c>
      <c r="T54" s="13">
        <f t="shared" si="20"/>
        <v>1</v>
      </c>
    </row>
    <row r="55" spans="1:23" ht="29" x14ac:dyDescent="0.35">
      <c r="A55">
        <f t="shared" si="18"/>
        <v>9</v>
      </c>
      <c r="B55" s="16">
        <v>3588918.6788342334</v>
      </c>
      <c r="C55">
        <f t="shared" ca="1" si="16"/>
        <v>2352255</v>
      </c>
      <c r="F55" s="16"/>
      <c r="I55">
        <f t="shared" ca="1" si="17"/>
        <v>1292922</v>
      </c>
      <c r="M55" s="26">
        <v>2.2999999999999998</v>
      </c>
      <c r="N55" s="26" t="s">
        <v>123</v>
      </c>
      <c r="O55">
        <v>6</v>
      </c>
      <c r="P55">
        <v>9</v>
      </c>
      <c r="Q55">
        <v>3</v>
      </c>
      <c r="R55" s="16">
        <f t="shared" si="21"/>
        <v>-50000</v>
      </c>
      <c r="S55" s="16">
        <f t="shared" si="21"/>
        <v>-50000</v>
      </c>
      <c r="T55" s="13">
        <f t="shared" si="20"/>
        <v>1</v>
      </c>
    </row>
    <row r="56" spans="1:23" ht="29" x14ac:dyDescent="0.35">
      <c r="A56">
        <f t="shared" ref="A56:A119" si="22">A55+1</f>
        <v>10</v>
      </c>
      <c r="B56" s="16">
        <v>554682.47611324419</v>
      </c>
      <c r="C56">
        <f t="shared" ca="1" si="16"/>
        <v>1928611</v>
      </c>
      <c r="F56" s="16"/>
      <c r="I56">
        <f t="shared" ca="1" si="17"/>
        <v>1338109</v>
      </c>
      <c r="M56" s="26">
        <v>2.4</v>
      </c>
      <c r="N56" s="26" t="s">
        <v>124</v>
      </c>
      <c r="O56">
        <v>9</v>
      </c>
      <c r="P56">
        <v>12</v>
      </c>
      <c r="Q56">
        <v>3</v>
      </c>
      <c r="R56" s="16">
        <f t="shared" si="21"/>
        <v>-50000</v>
      </c>
      <c r="S56" s="16">
        <f t="shared" si="21"/>
        <v>-50000</v>
      </c>
      <c r="T56" s="13">
        <f t="shared" si="20"/>
        <v>1</v>
      </c>
    </row>
    <row r="57" spans="1:23" ht="29" x14ac:dyDescent="0.35">
      <c r="A57">
        <f t="shared" si="22"/>
        <v>11</v>
      </c>
      <c r="B57" s="16">
        <v>3091485.0976292072</v>
      </c>
      <c r="C57">
        <f t="shared" ca="1" si="16"/>
        <v>5493795</v>
      </c>
      <c r="F57" s="16"/>
      <c r="I57">
        <f t="shared" ca="1" si="17"/>
        <v>1638236</v>
      </c>
      <c r="M57" s="26">
        <v>2.5</v>
      </c>
      <c r="N57" s="26" t="s">
        <v>125</v>
      </c>
      <c r="O57">
        <v>12</v>
      </c>
      <c r="P57">
        <v>15</v>
      </c>
      <c r="Q57">
        <v>3</v>
      </c>
      <c r="R57" s="16">
        <f t="shared" si="21"/>
        <v>-50000</v>
      </c>
      <c r="S57" s="16">
        <f t="shared" si="21"/>
        <v>-50000</v>
      </c>
      <c r="T57" s="13">
        <f t="shared" si="20"/>
        <v>1</v>
      </c>
    </row>
    <row r="58" spans="1:23" x14ac:dyDescent="0.35">
      <c r="A58">
        <f t="shared" si="22"/>
        <v>12</v>
      </c>
      <c r="B58" s="16">
        <v>3785654.34502865</v>
      </c>
      <c r="C58">
        <f t="shared" ca="1" si="16"/>
        <v>5910412</v>
      </c>
      <c r="F58" s="16"/>
      <c r="I58">
        <f t="shared" ca="1" si="17"/>
        <v>1781588</v>
      </c>
      <c r="M58" s="26">
        <v>3</v>
      </c>
      <c r="N58" s="26" t="s">
        <v>126</v>
      </c>
      <c r="O58">
        <v>15</v>
      </c>
      <c r="P58">
        <v>279</v>
      </c>
      <c r="Q58">
        <v>264</v>
      </c>
      <c r="R58" s="16">
        <f>R59+R60+R61</f>
        <v>3738289.9520008657</v>
      </c>
      <c r="S58" s="16">
        <f>SUM(S59:S61)</f>
        <v>2447267.2962671323</v>
      </c>
      <c r="T58" s="13">
        <f t="shared" si="20"/>
        <v>0.65464887092486435</v>
      </c>
    </row>
    <row r="59" spans="1:23" ht="29" x14ac:dyDescent="0.35">
      <c r="A59">
        <f t="shared" si="22"/>
        <v>13</v>
      </c>
      <c r="B59" s="16">
        <v>3786569.2278938675</v>
      </c>
      <c r="C59">
        <f t="shared" ca="1" si="16"/>
        <v>3889961</v>
      </c>
      <c r="F59" s="16"/>
      <c r="I59">
        <f t="shared" ca="1" si="17"/>
        <v>2043858</v>
      </c>
      <c r="M59" s="26">
        <v>3.1</v>
      </c>
      <c r="N59" s="26" t="s">
        <v>127</v>
      </c>
      <c r="O59">
        <v>15</v>
      </c>
      <c r="P59">
        <v>16</v>
      </c>
      <c r="Q59">
        <v>1</v>
      </c>
      <c r="R59" s="16">
        <f>0.05*SUM($E$3:$E$8)+0.05*SUM($J$3:$J$8)</f>
        <v>-523657.91831574403</v>
      </c>
      <c r="S59" s="16">
        <f>0.05*SUM($E$30:$E$36)+0.05*SUM($J$30:$J$35)</f>
        <v>-410595.691487937</v>
      </c>
      <c r="T59" s="13">
        <f t="shared" si="20"/>
        <v>0.78409144047424639</v>
      </c>
    </row>
    <row r="60" spans="1:23" ht="58" x14ac:dyDescent="0.35">
      <c r="A60">
        <f t="shared" si="22"/>
        <v>14</v>
      </c>
      <c r="B60" s="16">
        <v>3836649.8586218487</v>
      </c>
      <c r="C60">
        <f t="shared" ca="1" si="16"/>
        <v>2133011</v>
      </c>
      <c r="F60" s="16"/>
      <c r="I60">
        <f t="shared" ca="1" si="17"/>
        <v>1623863</v>
      </c>
      <c r="M60" s="26">
        <v>3.2</v>
      </c>
      <c r="N60" s="26" t="s">
        <v>128</v>
      </c>
      <c r="O60">
        <v>16</v>
      </c>
      <c r="P60">
        <v>276</v>
      </c>
      <c r="Q60">
        <v>260</v>
      </c>
      <c r="R60" s="16">
        <f>0.3*SUM($E$3:$E$8)+0.35*SUM($G$3:$G$8)+0.35*SUM($H$3:$H$8)+0.35*SUM($I$3:$I$8)+0.3*SUM($J$3:$J$8)+0.35*SUM($L$3:$L$8)+0.25*SUM(D3:D8)</f>
        <v>1808052.4901055361</v>
      </c>
      <c r="S60" s="16">
        <f>0.3*SUM($E$30:$E$36)+0.35*SUM($G$30:$G$35)+0.35*SUM($H$30:$H$35)+0.35*SUM($I$30:$I$35)+0.3*SUM($J$30:$J$35)+0.35*SUM($L$30:$L$35)+0.25*SUM(D30:D35)</f>
        <v>1300898.8501733607</v>
      </c>
      <c r="T60" s="13">
        <f t="shared" si="20"/>
        <v>0.71950281161219343</v>
      </c>
      <c r="W60" s="16"/>
    </row>
    <row r="61" spans="1:23" ht="58" x14ac:dyDescent="0.35">
      <c r="A61">
        <f t="shared" si="22"/>
        <v>15</v>
      </c>
      <c r="B61" s="16">
        <v>4246611.2916498352</v>
      </c>
      <c r="C61">
        <f t="shared" ca="1" si="16"/>
        <v>5839990</v>
      </c>
      <c r="F61" s="16"/>
      <c r="I61">
        <f t="shared" ca="1" si="17"/>
        <v>1883345</v>
      </c>
      <c r="M61" s="26">
        <v>3.3</v>
      </c>
      <c r="N61" s="26" t="s">
        <v>129</v>
      </c>
      <c r="O61">
        <v>19</v>
      </c>
      <c r="P61">
        <v>279</v>
      </c>
      <c r="Q61">
        <v>260</v>
      </c>
      <c r="R61" s="16">
        <f>0.6*SUM($E$3:$E$8)+0.9*SUM($F$3:$F$8)+0.65*SUM($G$3:$G$8)+0.65*SUM($H$3:$H$8)+0.65*SUM($I$3:$I$8)+0.6*SUM($J$3:$J$8)+0.65*SUM($L$3:$L$8)+0.25*SUM(D3:D8)</f>
        <v>2453895.3802110734</v>
      </c>
      <c r="S61" s="16">
        <f>0.6*SUM($E$30:$E$36)+0.65*SUM($G$30:$G$35)+0.65*SUM($H$30:$H$35)+0.65*SUM($I$30:$I$35)+0.6*SUM($J$30:$J$35)+0.65*SUM($L$30:$L$35)+0.25*SUM(D30:D35)</f>
        <v>1556964.1375817088</v>
      </c>
      <c r="T61" s="13">
        <f t="shared" si="20"/>
        <v>0.63448676342827037</v>
      </c>
      <c r="W61" s="17"/>
    </row>
    <row r="62" spans="1:23" x14ac:dyDescent="0.35">
      <c r="A62">
        <f t="shared" si="22"/>
        <v>16</v>
      </c>
      <c r="B62" s="16">
        <v>2924467.8996628057</v>
      </c>
      <c r="C62">
        <f t="shared" ca="1" si="16"/>
        <v>2748525</v>
      </c>
      <c r="F62" s="16"/>
      <c r="I62">
        <f t="shared" ca="1" si="17"/>
        <v>2112203</v>
      </c>
      <c r="M62" s="26">
        <v>4</v>
      </c>
      <c r="N62" s="26" t="s">
        <v>130</v>
      </c>
      <c r="O62">
        <v>36</v>
      </c>
      <c r="P62">
        <v>1806</v>
      </c>
      <c r="Q62">
        <v>1770</v>
      </c>
      <c r="R62" s="16">
        <f>R63+R64+R65</f>
        <v>947207.68168425595</v>
      </c>
      <c r="S62" s="16">
        <f>S63+S64+S65</f>
        <v>758192.38152795413</v>
      </c>
      <c r="T62" s="13">
        <f t="shared" si="20"/>
        <v>0.80044999231825431</v>
      </c>
    </row>
    <row r="63" spans="1:23" x14ac:dyDescent="0.35">
      <c r="A63">
        <f t="shared" si="22"/>
        <v>17</v>
      </c>
      <c r="B63" s="16">
        <v>2179495.5424965094</v>
      </c>
      <c r="C63">
        <f t="shared" ca="1" si="16"/>
        <v>2922205</v>
      </c>
      <c r="F63" s="16"/>
      <c r="I63">
        <f t="shared" ca="1" si="17"/>
        <v>1710431</v>
      </c>
      <c r="M63" s="26">
        <v>4.0999999999999996</v>
      </c>
      <c r="N63" s="26" t="s">
        <v>131</v>
      </c>
      <c r="O63">
        <v>36</v>
      </c>
      <c r="P63">
        <v>282</v>
      </c>
      <c r="Q63">
        <v>246</v>
      </c>
      <c r="R63" s="16">
        <f>0.05*SUM($E$3:$E$8)+0.05*SUM($J$3:$J$8)+0.25*SUM(D3:D8)</f>
        <v>226342.08168425597</v>
      </c>
      <c r="S63" s="16">
        <f>0.05*SUM($E$30:$E$35)+0.05*SUM($J$30:$J$35)+0.25*SUM(D30:D35)</f>
        <v>180964.63188774697</v>
      </c>
      <c r="T63" s="13">
        <f t="shared" si="20"/>
        <v>0.79951828021176419</v>
      </c>
    </row>
    <row r="64" spans="1:23" ht="29" x14ac:dyDescent="0.35">
      <c r="A64">
        <f t="shared" si="22"/>
        <v>18</v>
      </c>
      <c r="B64" s="16">
        <v>3493645.90899566</v>
      </c>
      <c r="C64">
        <f t="shared" ca="1" si="16"/>
        <v>1466257</v>
      </c>
      <c r="F64" s="16"/>
      <c r="I64">
        <f t="shared" ca="1" si="17"/>
        <v>864321</v>
      </c>
      <c r="M64" s="26">
        <v>4.2</v>
      </c>
      <c r="N64" s="26" t="s">
        <v>132</v>
      </c>
      <c r="O64">
        <v>539</v>
      </c>
      <c r="P64">
        <v>542</v>
      </c>
      <c r="Q64">
        <v>3</v>
      </c>
      <c r="R64" s="16">
        <f>0.1*(SUM($K$3:$K$8))+0.25*SUM(D3:D8)</f>
        <v>700000</v>
      </c>
      <c r="S64" s="16">
        <f>K35+0.25*SUM(D30:D35)</f>
        <v>558262.04317232408</v>
      </c>
      <c r="T64" s="13">
        <f t="shared" si="20"/>
        <v>0.79751720453189157</v>
      </c>
    </row>
    <row r="65" spans="1:22" x14ac:dyDescent="0.35">
      <c r="A65">
        <f t="shared" si="22"/>
        <v>19</v>
      </c>
      <c r="B65" s="16">
        <v>4246611.2916498352</v>
      </c>
      <c r="C65">
        <f t="shared" ca="1" si="16"/>
        <v>2551067</v>
      </c>
      <c r="F65" s="16"/>
      <c r="I65">
        <f t="shared" ca="1" si="17"/>
        <v>980601</v>
      </c>
      <c r="M65" s="26">
        <v>4.3</v>
      </c>
      <c r="N65" s="26" t="s">
        <v>133</v>
      </c>
      <c r="O65">
        <v>1560</v>
      </c>
      <c r="P65">
        <v>1806</v>
      </c>
      <c r="Q65">
        <v>246</v>
      </c>
      <c r="R65" s="16">
        <f>0.1*SUM($F$3:$F$8)</f>
        <v>20865.600000000002</v>
      </c>
      <c r="S65" s="16">
        <f>0.1*SUM(F30:F36)</f>
        <v>18965.70646788309</v>
      </c>
      <c r="T65" s="13">
        <f t="shared" si="20"/>
        <v>0.90894613468498808</v>
      </c>
    </row>
    <row r="66" spans="1:22" x14ac:dyDescent="0.35">
      <c r="A66">
        <f t="shared" si="22"/>
        <v>20</v>
      </c>
      <c r="B66" s="16">
        <v>2402783.5051650931</v>
      </c>
      <c r="C66">
        <f t="shared" ca="1" si="16"/>
        <v>2563536</v>
      </c>
      <c r="F66" s="16"/>
      <c r="I66">
        <f t="shared" ca="1" si="17"/>
        <v>1073341</v>
      </c>
      <c r="M66" s="26">
        <v>5</v>
      </c>
      <c r="N66" s="26" t="s">
        <v>155</v>
      </c>
      <c r="O66">
        <v>0</v>
      </c>
      <c r="P66">
        <v>282</v>
      </c>
      <c r="Q66">
        <v>282</v>
      </c>
      <c r="R66" s="16">
        <f>SUM(R67:R69)</f>
        <v>-690000</v>
      </c>
      <c r="S66" s="16">
        <f>SUM(S67:S69)</f>
        <v>-573810.90380883496</v>
      </c>
      <c r="T66" s="13">
        <f t="shared" si="20"/>
        <v>0.83161000552005071</v>
      </c>
    </row>
    <row r="67" spans="1:22" x14ac:dyDescent="0.35">
      <c r="A67">
        <f t="shared" si="22"/>
        <v>21</v>
      </c>
      <c r="B67" s="16">
        <v>3368662.1508477824</v>
      </c>
      <c r="C67">
        <f t="shared" ca="1" si="16"/>
        <v>3817502</v>
      </c>
      <c r="F67" s="16"/>
      <c r="I67">
        <f t="shared" ca="1" si="17"/>
        <v>2038929</v>
      </c>
      <c r="M67" s="26">
        <v>5.0999999999999996</v>
      </c>
      <c r="N67" s="26" t="s">
        <v>152</v>
      </c>
      <c r="O67">
        <v>14</v>
      </c>
      <c r="P67">
        <v>16</v>
      </c>
      <c r="Q67">
        <v>2</v>
      </c>
      <c r="R67" s="16">
        <f>SUM(S3:S9)</f>
        <v>-50000</v>
      </c>
      <c r="S67" s="16">
        <f>SUM(S30:S36)</f>
        <v>-50000</v>
      </c>
      <c r="T67" s="13">
        <f t="shared" si="20"/>
        <v>1</v>
      </c>
    </row>
    <row r="68" spans="1:22" ht="29" x14ac:dyDescent="0.35">
      <c r="A68">
        <f t="shared" si="22"/>
        <v>22</v>
      </c>
      <c r="B68" s="16">
        <v>4246611.2916498352</v>
      </c>
      <c r="C68">
        <f t="shared" ca="1" si="16"/>
        <v>2264071</v>
      </c>
      <c r="F68" s="16"/>
      <c r="I68">
        <f t="shared" ca="1" si="17"/>
        <v>937561</v>
      </c>
      <c r="M68" s="26">
        <v>5.2</v>
      </c>
      <c r="N68" s="26" t="s">
        <v>154</v>
      </c>
      <c r="O68">
        <v>0</v>
      </c>
      <c r="P68">
        <v>282</v>
      </c>
      <c r="Q68">
        <v>282</v>
      </c>
      <c r="R68" s="16">
        <f>SUM(T3:T9)</f>
        <v>-540000</v>
      </c>
      <c r="S68" s="16">
        <f>SUM(T30:T36)</f>
        <v>-444936.1940254104</v>
      </c>
      <c r="T68" s="13">
        <f t="shared" si="20"/>
        <v>0.82395591486187114</v>
      </c>
    </row>
    <row r="69" spans="1:22" x14ac:dyDescent="0.35">
      <c r="A69">
        <f t="shared" si="22"/>
        <v>23</v>
      </c>
      <c r="B69" s="16">
        <v>3553645.90899566</v>
      </c>
      <c r="C69">
        <f t="shared" ca="1" si="16"/>
        <v>1544659</v>
      </c>
      <c r="F69" s="16"/>
      <c r="I69">
        <f t="shared" ca="1" si="17"/>
        <v>1285979</v>
      </c>
      <c r="M69" s="26">
        <v>5.3</v>
      </c>
      <c r="N69" s="26" t="s">
        <v>153</v>
      </c>
      <c r="O69">
        <v>104</v>
      </c>
      <c r="P69">
        <v>282</v>
      </c>
      <c r="Q69">
        <v>178</v>
      </c>
      <c r="R69" s="16">
        <f>SUM(U3:U9)</f>
        <v>-100000</v>
      </c>
      <c r="S69" s="16">
        <f>SUM(U30:U36)</f>
        <v>-78874.709783424521</v>
      </c>
      <c r="T69" s="13">
        <f t="shared" si="20"/>
        <v>0.78874709783424524</v>
      </c>
      <c r="V69" s="16">
        <f>SUM(S66+S58+S62+S47+S52)</f>
        <v>2181648.7739862516</v>
      </c>
    </row>
    <row r="70" spans="1:22" x14ac:dyDescent="0.35">
      <c r="A70">
        <f t="shared" si="22"/>
        <v>24</v>
      </c>
      <c r="B70" s="16">
        <v>2546760.8385432232</v>
      </c>
      <c r="C70">
        <f t="shared" ca="1" si="16"/>
        <v>5214890</v>
      </c>
      <c r="F70" s="16"/>
      <c r="I70">
        <f t="shared" ca="1" si="17"/>
        <v>1661459</v>
      </c>
      <c r="S70" s="16"/>
    </row>
    <row r="71" spans="1:22" x14ac:dyDescent="0.35">
      <c r="A71">
        <f t="shared" si="22"/>
        <v>25</v>
      </c>
      <c r="B71" s="16">
        <v>3945424.8462839909</v>
      </c>
      <c r="C71">
        <f t="shared" ca="1" si="16"/>
        <v>4454131</v>
      </c>
      <c r="F71" s="16"/>
      <c r="I71">
        <f t="shared" ca="1" si="17"/>
        <v>2037731</v>
      </c>
      <c r="K71" s="16"/>
    </row>
    <row r="72" spans="1:22" x14ac:dyDescent="0.35">
      <c r="A72">
        <f t="shared" si="22"/>
        <v>26</v>
      </c>
      <c r="B72" s="16">
        <v>1949129.626276941</v>
      </c>
      <c r="C72">
        <f t="shared" ca="1" si="16"/>
        <v>1925137</v>
      </c>
      <c r="F72" s="16"/>
      <c r="I72">
        <f t="shared" ca="1" si="17"/>
        <v>1480023</v>
      </c>
    </row>
    <row r="73" spans="1:22" x14ac:dyDescent="0.35">
      <c r="A73">
        <f t="shared" si="22"/>
        <v>27</v>
      </c>
      <c r="B73" s="16">
        <v>3207676.5794366607</v>
      </c>
      <c r="C73">
        <f t="shared" ca="1" si="16"/>
        <v>1678929</v>
      </c>
      <c r="F73" s="16"/>
      <c r="I73">
        <f t="shared" ca="1" si="17"/>
        <v>1807365</v>
      </c>
    </row>
    <row r="74" spans="1:22" x14ac:dyDescent="0.35">
      <c r="A74">
        <f t="shared" si="22"/>
        <v>28</v>
      </c>
      <c r="B74" s="16">
        <v>2739495.5424965099</v>
      </c>
      <c r="C74">
        <f t="shared" ca="1" si="16"/>
        <v>1088310</v>
      </c>
      <c r="F74" s="16"/>
      <c r="I74">
        <f t="shared" ca="1" si="17"/>
        <v>1271985</v>
      </c>
    </row>
    <row r="75" spans="1:22" x14ac:dyDescent="0.35">
      <c r="A75">
        <f t="shared" si="22"/>
        <v>29</v>
      </c>
      <c r="B75" s="16">
        <v>3429869.7410848513</v>
      </c>
      <c r="C75">
        <f t="shared" ca="1" si="16"/>
        <v>4607319</v>
      </c>
      <c r="F75" s="16"/>
      <c r="I75">
        <f t="shared" ca="1" si="17"/>
        <v>1809839</v>
      </c>
    </row>
    <row r="76" spans="1:22" x14ac:dyDescent="0.35">
      <c r="A76">
        <f t="shared" si="22"/>
        <v>30</v>
      </c>
      <c r="B76" s="16">
        <v>3854832.3543615043</v>
      </c>
      <c r="C76">
        <f t="shared" ca="1" si="16"/>
        <v>6373491</v>
      </c>
      <c r="F76" s="16"/>
      <c r="I76">
        <f t="shared" ca="1" si="17"/>
        <v>780443</v>
      </c>
    </row>
    <row r="77" spans="1:22" x14ac:dyDescent="0.35">
      <c r="A77">
        <f t="shared" si="22"/>
        <v>31</v>
      </c>
      <c r="B77" s="16">
        <v>4306611.2916498352</v>
      </c>
      <c r="C77">
        <f t="shared" ca="1" si="16"/>
        <v>3466129</v>
      </c>
      <c r="F77" s="16"/>
      <c r="I77">
        <f t="shared" ca="1" si="17"/>
        <v>1177745</v>
      </c>
    </row>
    <row r="78" spans="1:22" x14ac:dyDescent="0.35">
      <c r="A78">
        <f t="shared" si="22"/>
        <v>32</v>
      </c>
      <c r="B78" s="16">
        <v>3746611.2916498352</v>
      </c>
      <c r="C78">
        <f t="shared" ca="1" si="16"/>
        <v>5734862</v>
      </c>
      <c r="F78" s="16"/>
      <c r="I78">
        <f t="shared" ca="1" si="17"/>
        <v>1446346</v>
      </c>
    </row>
    <row r="79" spans="1:22" x14ac:dyDescent="0.35">
      <c r="A79">
        <f t="shared" si="22"/>
        <v>33</v>
      </c>
      <c r="B79" s="16">
        <v>2189918.3441935107</v>
      </c>
      <c r="C79">
        <f t="shared" ca="1" si="16"/>
        <v>4424064</v>
      </c>
      <c r="F79" s="16"/>
      <c r="I79">
        <f t="shared" ca="1" si="17"/>
        <v>961866</v>
      </c>
    </row>
    <row r="80" spans="1:22" x14ac:dyDescent="0.35">
      <c r="A80">
        <f t="shared" si="22"/>
        <v>34</v>
      </c>
      <c r="B80" s="16">
        <v>2092536.6915284113</v>
      </c>
      <c r="C80">
        <f t="shared" ca="1" si="16"/>
        <v>4037823</v>
      </c>
      <c r="F80" s="16"/>
      <c r="I80">
        <f t="shared" ca="1" si="17"/>
        <v>1083470</v>
      </c>
    </row>
    <row r="81" spans="1:9" x14ac:dyDescent="0.35">
      <c r="A81">
        <f t="shared" si="22"/>
        <v>35</v>
      </c>
      <c r="B81" s="16">
        <v>2171873.3983168448</v>
      </c>
      <c r="C81">
        <f t="shared" ca="1" si="16"/>
        <v>3933187</v>
      </c>
      <c r="F81" s="16"/>
      <c r="I81">
        <f t="shared" ca="1" si="17"/>
        <v>2092104</v>
      </c>
    </row>
    <row r="82" spans="1:9" x14ac:dyDescent="0.35">
      <c r="A82">
        <f t="shared" si="22"/>
        <v>36</v>
      </c>
      <c r="B82" s="16">
        <v>213880.61419901229</v>
      </c>
      <c r="C82">
        <f t="shared" ca="1" si="16"/>
        <v>3925888</v>
      </c>
      <c r="E82" t="s">
        <v>182</v>
      </c>
      <c r="F82" s="16" t="s">
        <v>183</v>
      </c>
      <c r="I82">
        <f t="shared" ca="1" si="17"/>
        <v>1672945</v>
      </c>
    </row>
    <row r="83" spans="1:9" x14ac:dyDescent="0.35">
      <c r="A83">
        <f t="shared" si="22"/>
        <v>37</v>
      </c>
      <c r="B83" s="16">
        <v>3672205.3982464066</v>
      </c>
      <c r="C83">
        <f t="shared" ca="1" si="16"/>
        <v>5326036</v>
      </c>
      <c r="E83" s="16">
        <f ca="1">AVERAGE(B47:B2078)</f>
        <v>3252021.9065686567</v>
      </c>
      <c r="F83" s="16">
        <f ca="1">_xlfn.STDEV.S(B47:B2078)</f>
        <v>980602.91857321141</v>
      </c>
      <c r="I83">
        <f t="shared" ca="1" si="17"/>
        <v>1329731</v>
      </c>
    </row>
    <row r="84" spans="1:9" x14ac:dyDescent="0.35">
      <c r="A84">
        <f t="shared" si="22"/>
        <v>38</v>
      </c>
      <c r="B84" s="16">
        <v>2801865.510186458</v>
      </c>
      <c r="C84">
        <f t="shared" ca="1" si="16"/>
        <v>4960377</v>
      </c>
      <c r="F84" s="16"/>
      <c r="I84">
        <f t="shared" ca="1" si="17"/>
        <v>1562872</v>
      </c>
    </row>
    <row r="85" spans="1:9" x14ac:dyDescent="0.35">
      <c r="A85">
        <f t="shared" si="22"/>
        <v>39</v>
      </c>
      <c r="B85" s="16">
        <v>4246611.2916498352</v>
      </c>
      <c r="C85">
        <f t="shared" ca="1" si="16"/>
        <v>5214608</v>
      </c>
      <c r="F85" s="16"/>
      <c r="I85">
        <f t="shared" ca="1" si="17"/>
        <v>1900903</v>
      </c>
    </row>
    <row r="86" spans="1:9" x14ac:dyDescent="0.35">
      <c r="A86">
        <f t="shared" si="22"/>
        <v>40</v>
      </c>
      <c r="B86" s="16">
        <v>3965827.8679547021</v>
      </c>
      <c r="C86">
        <f t="shared" ca="1" si="16"/>
        <v>4168549</v>
      </c>
      <c r="F86" s="16"/>
      <c r="I86">
        <f t="shared" ca="1" si="17"/>
        <v>1293293</v>
      </c>
    </row>
    <row r="87" spans="1:9" x14ac:dyDescent="0.35">
      <c r="A87">
        <f t="shared" si="22"/>
        <v>41</v>
      </c>
      <c r="B87" s="16">
        <v>2590103.2119871248</v>
      </c>
      <c r="C87">
        <f t="shared" ca="1" si="16"/>
        <v>4756587</v>
      </c>
      <c r="F87" s="16"/>
      <c r="I87">
        <f t="shared" ca="1" si="17"/>
        <v>1817445</v>
      </c>
    </row>
    <row r="88" spans="1:9" x14ac:dyDescent="0.35">
      <c r="A88">
        <f t="shared" si="22"/>
        <v>42</v>
      </c>
      <c r="B88" s="16">
        <v>4297606.8052430339</v>
      </c>
      <c r="C88">
        <f t="shared" ca="1" si="16"/>
        <v>3251220</v>
      </c>
      <c r="F88" s="16"/>
      <c r="I88">
        <f t="shared" ca="1" si="17"/>
        <v>1351686</v>
      </c>
    </row>
    <row r="89" spans="1:9" x14ac:dyDescent="0.35">
      <c r="A89">
        <f t="shared" si="22"/>
        <v>43</v>
      </c>
      <c r="B89" s="16">
        <v>3503804.6064512394</v>
      </c>
      <c r="C89">
        <f t="shared" ca="1" si="16"/>
        <v>5489722</v>
      </c>
      <c r="F89" s="16"/>
      <c r="I89">
        <f t="shared" ca="1" si="17"/>
        <v>1009856</v>
      </c>
    </row>
    <row r="90" spans="1:9" x14ac:dyDescent="0.35">
      <c r="A90">
        <f t="shared" si="22"/>
        <v>44</v>
      </c>
      <c r="B90" s="16">
        <v>1985123.9596214732</v>
      </c>
      <c r="C90">
        <f t="shared" ca="1" si="16"/>
        <v>5179867</v>
      </c>
      <c r="F90" s="16"/>
      <c r="I90">
        <f t="shared" ca="1" si="17"/>
        <v>1218606</v>
      </c>
    </row>
    <row r="91" spans="1:9" x14ac:dyDescent="0.35">
      <c r="A91">
        <f t="shared" si="22"/>
        <v>45</v>
      </c>
      <c r="B91" s="16">
        <v>4301926.1252443781</v>
      </c>
      <c r="C91">
        <f t="shared" ca="1" si="16"/>
        <v>3300008</v>
      </c>
      <c r="F91" s="16"/>
      <c r="I91">
        <f t="shared" ca="1" si="17"/>
        <v>1198414</v>
      </c>
    </row>
    <row r="92" spans="1:9" x14ac:dyDescent="0.35">
      <c r="A92">
        <f t="shared" si="22"/>
        <v>46</v>
      </c>
      <c r="B92" s="16">
        <v>4246611.2916498352</v>
      </c>
      <c r="C92">
        <f t="shared" ca="1" si="16"/>
        <v>1812840</v>
      </c>
      <c r="F92" s="16"/>
      <c r="I92">
        <f t="shared" ca="1" si="17"/>
        <v>1135011</v>
      </c>
    </row>
    <row r="93" spans="1:9" x14ac:dyDescent="0.35">
      <c r="A93">
        <f t="shared" si="22"/>
        <v>47</v>
      </c>
      <c r="B93" s="16">
        <v>3919657.6644409802</v>
      </c>
      <c r="C93">
        <f t="shared" ca="1" si="16"/>
        <v>6396404</v>
      </c>
      <c r="F93" s="16"/>
      <c r="I93">
        <f t="shared" ca="1" si="17"/>
        <v>807892</v>
      </c>
    </row>
    <row r="94" spans="1:9" x14ac:dyDescent="0.35">
      <c r="A94">
        <f t="shared" si="22"/>
        <v>48</v>
      </c>
      <c r="B94" s="16">
        <v>2090103.2119871243</v>
      </c>
      <c r="C94">
        <f t="shared" ca="1" si="16"/>
        <v>1832524</v>
      </c>
      <c r="F94" s="16"/>
      <c r="I94">
        <f t="shared" ca="1" si="17"/>
        <v>1200861</v>
      </c>
    </row>
    <row r="95" spans="1:9" x14ac:dyDescent="0.35">
      <c r="A95">
        <f t="shared" si="22"/>
        <v>49</v>
      </c>
      <c r="B95" s="16">
        <v>3821648.6783731822</v>
      </c>
      <c r="C95">
        <f t="shared" ca="1" si="16"/>
        <v>5741703</v>
      </c>
      <c r="F95" s="16"/>
      <c r="I95">
        <f t="shared" ca="1" si="17"/>
        <v>927430</v>
      </c>
    </row>
    <row r="96" spans="1:9" x14ac:dyDescent="0.35">
      <c r="A96">
        <f t="shared" si="22"/>
        <v>50</v>
      </c>
      <c r="B96" s="16">
        <v>4306611.2916498352</v>
      </c>
      <c r="C96">
        <f t="shared" ca="1" si="16"/>
        <v>1039353</v>
      </c>
      <c r="F96" s="16"/>
      <c r="I96">
        <f t="shared" ca="1" si="17"/>
        <v>1757040</v>
      </c>
    </row>
    <row r="97" spans="1:9" x14ac:dyDescent="0.35">
      <c r="A97">
        <f t="shared" si="22"/>
        <v>51</v>
      </c>
      <c r="B97" s="16">
        <v>3364991.0518170837</v>
      </c>
      <c r="C97">
        <f t="shared" ca="1" si="16"/>
        <v>2106062</v>
      </c>
      <c r="F97" s="16"/>
      <c r="I97">
        <f t="shared" ca="1" si="17"/>
        <v>842158</v>
      </c>
    </row>
    <row r="98" spans="1:9" x14ac:dyDescent="0.35">
      <c r="A98">
        <f t="shared" si="22"/>
        <v>52</v>
      </c>
      <c r="B98" s="16">
        <v>4306611.2916498352</v>
      </c>
      <c r="C98">
        <f t="shared" ca="1" si="16"/>
        <v>4163818</v>
      </c>
      <c r="F98" s="16"/>
      <c r="I98">
        <f t="shared" ca="1" si="17"/>
        <v>986757</v>
      </c>
    </row>
    <row r="99" spans="1:9" x14ac:dyDescent="0.35">
      <c r="A99">
        <f t="shared" si="22"/>
        <v>53</v>
      </c>
      <c r="B99" s="16">
        <v>3793624.7641244354</v>
      </c>
      <c r="C99">
        <f t="shared" ca="1" si="16"/>
        <v>2317352</v>
      </c>
      <c r="F99" s="16"/>
      <c r="I99">
        <f t="shared" ca="1" si="17"/>
        <v>1482496</v>
      </c>
    </row>
    <row r="100" spans="1:9" x14ac:dyDescent="0.35">
      <c r="A100">
        <f t="shared" si="22"/>
        <v>54</v>
      </c>
      <c r="B100" s="16">
        <v>4346569.2278938675</v>
      </c>
      <c r="C100">
        <f t="shared" ca="1" si="16"/>
        <v>6699951</v>
      </c>
      <c r="F100" s="16"/>
      <c r="I100">
        <f t="shared" ca="1" si="17"/>
        <v>1211905</v>
      </c>
    </row>
    <row r="101" spans="1:9" x14ac:dyDescent="0.35">
      <c r="A101">
        <f t="shared" si="22"/>
        <v>55</v>
      </c>
      <c r="B101" s="16">
        <v>2213778.0365096247</v>
      </c>
      <c r="C101">
        <f t="shared" ca="1" si="16"/>
        <v>2859208</v>
      </c>
      <c r="F101" s="16"/>
      <c r="I101">
        <f t="shared" ca="1" si="17"/>
        <v>882593</v>
      </c>
    </row>
    <row r="102" spans="1:9" x14ac:dyDescent="0.35">
      <c r="A102">
        <f t="shared" si="22"/>
        <v>56</v>
      </c>
      <c r="B102" s="16">
        <v>3885424.8462839909</v>
      </c>
      <c r="C102">
        <f t="shared" ca="1" si="16"/>
        <v>4190452</v>
      </c>
      <c r="F102" s="16"/>
      <c r="I102">
        <f t="shared" ca="1" si="17"/>
        <v>1091559</v>
      </c>
    </row>
    <row r="103" spans="1:9" x14ac:dyDescent="0.35">
      <c r="A103">
        <f t="shared" si="22"/>
        <v>57</v>
      </c>
      <c r="B103" s="16">
        <v>4293624.7641244354</v>
      </c>
      <c r="C103">
        <f t="shared" ca="1" si="16"/>
        <v>4853042</v>
      </c>
      <c r="F103" s="16"/>
      <c r="I103">
        <f t="shared" ca="1" si="17"/>
        <v>808568</v>
      </c>
    </row>
    <row r="104" spans="1:9" x14ac:dyDescent="0.35">
      <c r="A104">
        <f t="shared" si="22"/>
        <v>58</v>
      </c>
      <c r="B104" s="16">
        <v>3925382.7825280232</v>
      </c>
      <c r="C104">
        <f t="shared" ca="1" si="16"/>
        <v>4063310</v>
      </c>
      <c r="F104" s="16"/>
      <c r="I104">
        <f t="shared" ca="1" si="17"/>
        <v>1645956</v>
      </c>
    </row>
    <row r="105" spans="1:9" x14ac:dyDescent="0.35">
      <c r="A105">
        <f t="shared" si="22"/>
        <v>59</v>
      </c>
      <c r="B105" s="16">
        <v>2254532.9292198564</v>
      </c>
      <c r="C105">
        <f t="shared" ca="1" si="16"/>
        <v>6039419</v>
      </c>
      <c r="F105" s="16"/>
      <c r="I105">
        <f t="shared" ca="1" si="17"/>
        <v>1234312</v>
      </c>
    </row>
    <row r="106" spans="1:9" x14ac:dyDescent="0.35">
      <c r="A106">
        <f t="shared" si="22"/>
        <v>60</v>
      </c>
      <c r="B106" s="16">
        <v>4246611.2916498352</v>
      </c>
      <c r="C106">
        <f t="shared" ca="1" si="16"/>
        <v>1220620</v>
      </c>
      <c r="F106" s="16"/>
      <c r="I106">
        <f t="shared" ca="1" si="17"/>
        <v>828470</v>
      </c>
    </row>
    <row r="107" spans="1:9" x14ac:dyDescent="0.35">
      <c r="A107">
        <f t="shared" si="22"/>
        <v>61</v>
      </c>
      <c r="B107" s="16">
        <v>1408620.0870918138</v>
      </c>
      <c r="C107">
        <f t="shared" ca="1" si="16"/>
        <v>4063723</v>
      </c>
      <c r="F107" s="16"/>
      <c r="I107">
        <f t="shared" ca="1" si="17"/>
        <v>1233879</v>
      </c>
    </row>
    <row r="108" spans="1:9" x14ac:dyDescent="0.35">
      <c r="A108">
        <f t="shared" si="22"/>
        <v>62</v>
      </c>
      <c r="B108" s="16">
        <v>3785654.34502865</v>
      </c>
      <c r="C108">
        <f t="shared" ca="1" si="16"/>
        <v>5589099</v>
      </c>
      <c r="F108" s="16"/>
      <c r="I108">
        <f t="shared" ca="1" si="17"/>
        <v>872054</v>
      </c>
    </row>
    <row r="109" spans="1:9" x14ac:dyDescent="0.35">
      <c r="A109">
        <f t="shared" si="22"/>
        <v>63</v>
      </c>
      <c r="B109" s="16">
        <v>4246611.2916498352</v>
      </c>
      <c r="C109">
        <f t="shared" ca="1" si="16"/>
        <v>5268460</v>
      </c>
      <c r="F109" s="16"/>
      <c r="I109">
        <f t="shared" ca="1" si="17"/>
        <v>1690131</v>
      </c>
    </row>
    <row r="110" spans="1:9" x14ac:dyDescent="0.35">
      <c r="A110">
        <f t="shared" si="22"/>
        <v>64</v>
      </c>
      <c r="B110" s="16">
        <v>3972396.2550026225</v>
      </c>
      <c r="C110">
        <f t="shared" ref="C110:C173" ca="1" si="23">RANDBETWEEN(1000000,7000000)</f>
        <v>5607497</v>
      </c>
      <c r="F110" s="16"/>
      <c r="I110">
        <f t="shared" ca="1" si="17"/>
        <v>1866281</v>
      </c>
    </row>
    <row r="111" spans="1:9" x14ac:dyDescent="0.35">
      <c r="A111">
        <f t="shared" si="22"/>
        <v>65</v>
      </c>
      <c r="B111" s="16">
        <v>679495.5424965095</v>
      </c>
      <c r="C111">
        <f t="shared" ca="1" si="23"/>
        <v>4096489</v>
      </c>
      <c r="F111" s="16"/>
      <c r="I111">
        <f t="shared" ref="I111:I174" ca="1" si="24">RANDBETWEEN(720000,$E$40)</f>
        <v>2053656</v>
      </c>
    </row>
    <row r="112" spans="1:9" x14ac:dyDescent="0.35">
      <c r="A112">
        <f t="shared" si="22"/>
        <v>66</v>
      </c>
      <c r="B112" s="16">
        <v>2254532.9292198564</v>
      </c>
      <c r="C112">
        <f t="shared" ca="1" si="23"/>
        <v>2268511</v>
      </c>
      <c r="F112" s="16"/>
      <c r="I112">
        <f t="shared" ca="1" si="24"/>
        <v>1686412</v>
      </c>
    </row>
    <row r="113" spans="1:9" x14ac:dyDescent="0.35">
      <c r="A113">
        <f t="shared" si="22"/>
        <v>67</v>
      </c>
      <c r="B113" s="16">
        <v>3142480.611222405</v>
      </c>
      <c r="C113">
        <f t="shared" ca="1" si="23"/>
        <v>5241789</v>
      </c>
      <c r="F113" s="16"/>
      <c r="I113">
        <f t="shared" ca="1" si="24"/>
        <v>1506303</v>
      </c>
    </row>
    <row r="114" spans="1:9" x14ac:dyDescent="0.35">
      <c r="A114">
        <f t="shared" si="22"/>
        <v>68</v>
      </c>
      <c r="B114" s="16">
        <v>4297606.8052430339</v>
      </c>
      <c r="C114">
        <f t="shared" ca="1" si="23"/>
        <v>4000581</v>
      </c>
      <c r="F114" s="16"/>
      <c r="I114">
        <f t="shared" ca="1" si="24"/>
        <v>2079596</v>
      </c>
    </row>
    <row r="115" spans="1:9" x14ac:dyDescent="0.35">
      <c r="A115">
        <f t="shared" si="22"/>
        <v>69</v>
      </c>
      <c r="B115" s="16">
        <v>3599455.5167249921</v>
      </c>
      <c r="C115">
        <f t="shared" ca="1" si="23"/>
        <v>6443867</v>
      </c>
      <c r="F115" s="16"/>
      <c r="I115">
        <f t="shared" ca="1" si="24"/>
        <v>1125705</v>
      </c>
    </row>
    <row r="116" spans="1:9" x14ac:dyDescent="0.35">
      <c r="A116">
        <f t="shared" si="22"/>
        <v>70</v>
      </c>
      <c r="B116" s="16">
        <v>3854832.3543615043</v>
      </c>
      <c r="C116">
        <f t="shared" ca="1" si="23"/>
        <v>5126112</v>
      </c>
      <c r="F116" s="16"/>
      <c r="I116">
        <f t="shared" ca="1" si="24"/>
        <v>1319433</v>
      </c>
    </row>
    <row r="117" spans="1:9" x14ac:dyDescent="0.35">
      <c r="A117">
        <f t="shared" si="22"/>
        <v>71</v>
      </c>
      <c r="B117" s="16">
        <v>3925382.7825280232</v>
      </c>
      <c r="C117">
        <f t="shared" ca="1" si="23"/>
        <v>5247919</v>
      </c>
      <c r="F117" s="16"/>
      <c r="I117">
        <f t="shared" ca="1" si="24"/>
        <v>997541</v>
      </c>
    </row>
    <row r="118" spans="1:9" x14ac:dyDescent="0.35">
      <c r="A118">
        <f t="shared" si="22"/>
        <v>72</v>
      </c>
      <c r="B118" s="16">
        <v>3793624.7641244354</v>
      </c>
      <c r="C118">
        <f t="shared" ca="1" si="23"/>
        <v>4641728</v>
      </c>
      <c r="F118" s="16"/>
      <c r="I118">
        <f t="shared" ca="1" si="24"/>
        <v>1309196</v>
      </c>
    </row>
    <row r="119" spans="1:9" x14ac:dyDescent="0.35">
      <c r="A119">
        <f t="shared" si="22"/>
        <v>73</v>
      </c>
      <c r="B119" s="16">
        <v>3905827.8679547021</v>
      </c>
      <c r="C119">
        <f t="shared" ca="1" si="23"/>
        <v>2798667</v>
      </c>
      <c r="F119" s="16"/>
      <c r="I119">
        <f t="shared" ca="1" si="24"/>
        <v>2028073</v>
      </c>
    </row>
    <row r="120" spans="1:9" x14ac:dyDescent="0.35">
      <c r="A120">
        <f t="shared" ref="A120:A183" si="25">A119+1</f>
        <v>74</v>
      </c>
      <c r="B120" s="16">
        <v>3876963.5119677251</v>
      </c>
      <c r="C120">
        <f t="shared" ca="1" si="23"/>
        <v>4954356</v>
      </c>
      <c r="F120" s="16"/>
      <c r="I120">
        <f t="shared" ca="1" si="24"/>
        <v>1021016</v>
      </c>
    </row>
    <row r="121" spans="1:9" x14ac:dyDescent="0.35">
      <c r="A121">
        <f t="shared" si="25"/>
        <v>75</v>
      </c>
      <c r="B121" s="16">
        <v>3360691.731751997</v>
      </c>
      <c r="C121">
        <f t="shared" ca="1" si="23"/>
        <v>6609522</v>
      </c>
      <c r="F121" s="16"/>
      <c r="I121">
        <f t="shared" ca="1" si="24"/>
        <v>1930606</v>
      </c>
    </row>
    <row r="122" spans="1:9" x14ac:dyDescent="0.35">
      <c r="A122">
        <f t="shared" si="25"/>
        <v>76</v>
      </c>
      <c r="B122" s="16">
        <v>3825612.2812726824</v>
      </c>
      <c r="C122">
        <f t="shared" ca="1" si="23"/>
        <v>4321796</v>
      </c>
      <c r="F122" s="16"/>
      <c r="I122">
        <f t="shared" ca="1" si="24"/>
        <v>1834434</v>
      </c>
    </row>
    <row r="123" spans="1:9" x14ac:dyDescent="0.35">
      <c r="A123">
        <f t="shared" si="25"/>
        <v>77</v>
      </c>
      <c r="B123" s="16">
        <v>2532688.9623744744</v>
      </c>
      <c r="C123">
        <f t="shared" ca="1" si="23"/>
        <v>1451344</v>
      </c>
      <c r="F123" s="16"/>
      <c r="I123">
        <f t="shared" ca="1" si="24"/>
        <v>1160114</v>
      </c>
    </row>
    <row r="124" spans="1:9" x14ac:dyDescent="0.35">
      <c r="A124">
        <f t="shared" si="25"/>
        <v>78</v>
      </c>
      <c r="B124" s="16">
        <v>4246611.2916498352</v>
      </c>
      <c r="C124">
        <f t="shared" ca="1" si="23"/>
        <v>1950359</v>
      </c>
      <c r="F124" s="16"/>
      <c r="I124">
        <f t="shared" ca="1" si="24"/>
        <v>963091</v>
      </c>
    </row>
    <row r="125" spans="1:9" x14ac:dyDescent="0.35">
      <c r="A125">
        <f t="shared" si="25"/>
        <v>79</v>
      </c>
      <c r="B125" s="16">
        <v>2969994.917109983</v>
      </c>
      <c r="C125">
        <f t="shared" ca="1" si="23"/>
        <v>4336375</v>
      </c>
      <c r="F125" s="16"/>
      <c r="I125">
        <f t="shared" ca="1" si="24"/>
        <v>2025418</v>
      </c>
    </row>
    <row r="126" spans="1:9" x14ac:dyDescent="0.35">
      <c r="A126">
        <f t="shared" si="25"/>
        <v>80</v>
      </c>
      <c r="B126" s="16">
        <v>3087708.929718398</v>
      </c>
      <c r="C126">
        <f t="shared" ca="1" si="23"/>
        <v>6494798</v>
      </c>
      <c r="F126" s="16"/>
      <c r="I126">
        <f t="shared" ca="1" si="24"/>
        <v>1359520</v>
      </c>
    </row>
    <row r="127" spans="1:9" x14ac:dyDescent="0.35">
      <c r="A127">
        <f t="shared" si="25"/>
        <v>81</v>
      </c>
      <c r="B127" s="16">
        <v>2604234.9791506212</v>
      </c>
      <c r="C127">
        <f t="shared" ca="1" si="23"/>
        <v>3872896</v>
      </c>
      <c r="F127" s="16"/>
      <c r="I127">
        <f t="shared" ca="1" si="24"/>
        <v>2123025</v>
      </c>
    </row>
    <row r="128" spans="1:9" x14ac:dyDescent="0.35">
      <c r="A128">
        <f t="shared" si="25"/>
        <v>82</v>
      </c>
      <c r="B128" s="16">
        <v>3864991.0518170837</v>
      </c>
      <c r="C128">
        <f t="shared" ca="1" si="23"/>
        <v>2523983</v>
      </c>
      <c r="F128" s="16"/>
      <c r="I128">
        <f t="shared" ca="1" si="24"/>
        <v>1007355</v>
      </c>
    </row>
    <row r="129" spans="1:9" x14ac:dyDescent="0.35">
      <c r="A129">
        <f t="shared" si="25"/>
        <v>83</v>
      </c>
      <c r="B129" s="16">
        <v>2778152.7495349534</v>
      </c>
      <c r="C129">
        <f t="shared" ca="1" si="23"/>
        <v>4353636</v>
      </c>
      <c r="F129" s="16"/>
      <c r="I129">
        <f t="shared" ca="1" si="24"/>
        <v>943869</v>
      </c>
    </row>
    <row r="130" spans="1:9" x14ac:dyDescent="0.35">
      <c r="A130">
        <f t="shared" si="25"/>
        <v>84</v>
      </c>
      <c r="B130" s="16">
        <v>4246611.2916498352</v>
      </c>
      <c r="C130">
        <f t="shared" ca="1" si="23"/>
        <v>2458955</v>
      </c>
      <c r="F130" s="16"/>
      <c r="I130">
        <f t="shared" ca="1" si="24"/>
        <v>1729678</v>
      </c>
    </row>
    <row r="131" spans="1:9" x14ac:dyDescent="0.35">
      <c r="A131">
        <f t="shared" si="25"/>
        <v>85</v>
      </c>
      <c r="B131" s="16">
        <v>4246611.2916498352</v>
      </c>
      <c r="C131">
        <f t="shared" ca="1" si="23"/>
        <v>2535960</v>
      </c>
      <c r="F131" s="16"/>
      <c r="I131">
        <f t="shared" ca="1" si="24"/>
        <v>1815172</v>
      </c>
    </row>
    <row r="132" spans="1:9" x14ac:dyDescent="0.35">
      <c r="A132">
        <f t="shared" si="25"/>
        <v>86</v>
      </c>
      <c r="B132" s="16">
        <v>3797606.8052430339</v>
      </c>
      <c r="C132">
        <f t="shared" ca="1" si="23"/>
        <v>3206695</v>
      </c>
      <c r="F132" s="16"/>
      <c r="I132">
        <f t="shared" ca="1" si="24"/>
        <v>2143852</v>
      </c>
    </row>
    <row r="133" spans="1:9" x14ac:dyDescent="0.35">
      <c r="A133">
        <f t="shared" si="25"/>
        <v>87</v>
      </c>
      <c r="B133" s="16">
        <v>3825612.2812726824</v>
      </c>
      <c r="C133">
        <f t="shared" ca="1" si="23"/>
        <v>4348263</v>
      </c>
      <c r="F133" s="16"/>
      <c r="I133">
        <f t="shared" ca="1" si="24"/>
        <v>1489686</v>
      </c>
    </row>
    <row r="134" spans="1:9" x14ac:dyDescent="0.35">
      <c r="A134">
        <f t="shared" si="25"/>
        <v>88</v>
      </c>
      <c r="B134" s="16">
        <v>3552442.0442503924</v>
      </c>
      <c r="C134">
        <f t="shared" ca="1" si="23"/>
        <v>2329258</v>
      </c>
      <c r="F134" s="16"/>
      <c r="I134">
        <f t="shared" ca="1" si="24"/>
        <v>820533</v>
      </c>
    </row>
    <row r="135" spans="1:9" x14ac:dyDescent="0.35">
      <c r="A135">
        <f t="shared" si="25"/>
        <v>89</v>
      </c>
      <c r="B135" s="16">
        <v>3160663.106962061</v>
      </c>
      <c r="C135">
        <f t="shared" ca="1" si="23"/>
        <v>4040813</v>
      </c>
      <c r="F135" s="16"/>
      <c r="I135">
        <f t="shared" ca="1" si="24"/>
        <v>1941727</v>
      </c>
    </row>
    <row r="136" spans="1:9" x14ac:dyDescent="0.35">
      <c r="A136">
        <f t="shared" si="25"/>
        <v>90</v>
      </c>
      <c r="B136" s="16">
        <v>3821648.6783731822</v>
      </c>
      <c r="C136">
        <f t="shared" ca="1" si="23"/>
        <v>4998945</v>
      </c>
      <c r="F136" s="16"/>
      <c r="I136">
        <f t="shared" ca="1" si="24"/>
        <v>1975390</v>
      </c>
    </row>
    <row r="137" spans="1:9" x14ac:dyDescent="0.35">
      <c r="A137">
        <f t="shared" si="25"/>
        <v>91</v>
      </c>
      <c r="B137" s="16">
        <v>3968620.0870918138</v>
      </c>
      <c r="C137">
        <f t="shared" ca="1" si="23"/>
        <v>1506164</v>
      </c>
      <c r="F137" s="16"/>
      <c r="I137">
        <f t="shared" ca="1" si="24"/>
        <v>2124460</v>
      </c>
    </row>
    <row r="138" spans="1:9" x14ac:dyDescent="0.35">
      <c r="A138">
        <f t="shared" si="25"/>
        <v>92</v>
      </c>
      <c r="B138" s="16">
        <v>3385424.8462839909</v>
      </c>
      <c r="C138">
        <f t="shared" ca="1" si="23"/>
        <v>4184853</v>
      </c>
      <c r="F138" s="16"/>
      <c r="I138">
        <f t="shared" ca="1" si="24"/>
        <v>1001217</v>
      </c>
    </row>
    <row r="139" spans="1:9" x14ac:dyDescent="0.35">
      <c r="A139">
        <f t="shared" si="25"/>
        <v>93</v>
      </c>
      <c r="B139" s="16">
        <v>2410086.5728981262</v>
      </c>
      <c r="C139">
        <f t="shared" ca="1" si="23"/>
        <v>3536684</v>
      </c>
      <c r="F139" s="16"/>
      <c r="I139">
        <f t="shared" ca="1" si="24"/>
        <v>1665205</v>
      </c>
    </row>
    <row r="140" spans="1:9" x14ac:dyDescent="0.35">
      <c r="A140">
        <f t="shared" si="25"/>
        <v>94</v>
      </c>
      <c r="B140" s="16">
        <v>4246611.2916498352</v>
      </c>
      <c r="C140">
        <f t="shared" ca="1" si="23"/>
        <v>5484297</v>
      </c>
      <c r="F140" s="16"/>
      <c r="I140">
        <f t="shared" ca="1" si="24"/>
        <v>978101</v>
      </c>
    </row>
    <row r="141" spans="1:9" x14ac:dyDescent="0.35">
      <c r="A141">
        <f t="shared" si="25"/>
        <v>95</v>
      </c>
      <c r="B141" s="16">
        <v>1902783.5051650931</v>
      </c>
      <c r="C141">
        <f t="shared" ca="1" si="23"/>
        <v>5787575</v>
      </c>
      <c r="F141" s="16"/>
      <c r="I141">
        <f t="shared" ca="1" si="24"/>
        <v>1625277</v>
      </c>
    </row>
    <row r="142" spans="1:9" x14ac:dyDescent="0.35">
      <c r="A142">
        <f t="shared" si="25"/>
        <v>96</v>
      </c>
      <c r="B142" s="16">
        <v>3156165.375545294</v>
      </c>
      <c r="C142">
        <f t="shared" ca="1" si="23"/>
        <v>1524661</v>
      </c>
      <c r="F142" s="16"/>
      <c r="I142">
        <f t="shared" ca="1" si="24"/>
        <v>1529249</v>
      </c>
    </row>
    <row r="143" spans="1:9" x14ac:dyDescent="0.35">
      <c r="A143">
        <f t="shared" si="25"/>
        <v>97</v>
      </c>
      <c r="B143" s="16">
        <v>835667.75601176743</v>
      </c>
      <c r="C143">
        <f t="shared" ca="1" si="23"/>
        <v>5769966</v>
      </c>
      <c r="F143" s="16"/>
      <c r="I143">
        <f t="shared" ca="1" si="24"/>
        <v>2148508</v>
      </c>
    </row>
    <row r="144" spans="1:9" x14ac:dyDescent="0.35">
      <c r="A144">
        <f t="shared" si="25"/>
        <v>98</v>
      </c>
      <c r="B144" s="16">
        <v>4019938.8368039774</v>
      </c>
      <c r="C144">
        <f t="shared" ca="1" si="23"/>
        <v>4509299</v>
      </c>
      <c r="F144" s="16"/>
      <c r="I144">
        <f t="shared" ca="1" si="24"/>
        <v>801855</v>
      </c>
    </row>
    <row r="145" spans="1:9" x14ac:dyDescent="0.35">
      <c r="A145">
        <f t="shared" si="25"/>
        <v>99</v>
      </c>
      <c r="B145" s="16">
        <v>3354832.3543615039</v>
      </c>
      <c r="C145">
        <f t="shared" ca="1" si="23"/>
        <v>5883232</v>
      </c>
      <c r="F145" s="16"/>
      <c r="I145">
        <f t="shared" ca="1" si="24"/>
        <v>2063670</v>
      </c>
    </row>
    <row r="146" spans="1:9" x14ac:dyDescent="0.35">
      <c r="A146">
        <f t="shared" si="25"/>
        <v>100</v>
      </c>
      <c r="B146" s="16">
        <v>4361926.1252443781</v>
      </c>
      <c r="C146">
        <f t="shared" ca="1" si="23"/>
        <v>3047354</v>
      </c>
      <c r="F146" s="16"/>
      <c r="I146">
        <f t="shared" ca="1" si="24"/>
        <v>1943893</v>
      </c>
    </row>
    <row r="147" spans="1:9" x14ac:dyDescent="0.35">
      <c r="A147">
        <f t="shared" si="25"/>
        <v>101</v>
      </c>
      <c r="B147" s="16">
        <v>2121798.2252665698</v>
      </c>
      <c r="C147">
        <f t="shared" ca="1" si="23"/>
        <v>3295541</v>
      </c>
      <c r="F147" s="16"/>
      <c r="I147">
        <f t="shared" ca="1" si="24"/>
        <v>1373155</v>
      </c>
    </row>
    <row r="148" spans="1:9" x14ac:dyDescent="0.35">
      <c r="A148">
        <f t="shared" si="25"/>
        <v>102</v>
      </c>
      <c r="B148" s="16">
        <v>3806611.2916498352</v>
      </c>
      <c r="C148">
        <f t="shared" ca="1" si="23"/>
        <v>5242269</v>
      </c>
      <c r="F148" s="16"/>
      <c r="I148">
        <f t="shared" ca="1" si="24"/>
        <v>1199481</v>
      </c>
    </row>
    <row r="149" spans="1:9" x14ac:dyDescent="0.35">
      <c r="A149">
        <f t="shared" si="25"/>
        <v>103</v>
      </c>
      <c r="B149" s="16">
        <v>4246611.2916498352</v>
      </c>
      <c r="C149">
        <f t="shared" ca="1" si="23"/>
        <v>4579406</v>
      </c>
      <c r="F149" s="16"/>
      <c r="I149">
        <f t="shared" ca="1" si="24"/>
        <v>1877202</v>
      </c>
    </row>
    <row r="150" spans="1:9" x14ac:dyDescent="0.35">
      <c r="A150">
        <f t="shared" si="25"/>
        <v>104</v>
      </c>
      <c r="B150" s="16">
        <v>3913628.4896162366</v>
      </c>
      <c r="C150">
        <f t="shared" ca="1" si="23"/>
        <v>5990412</v>
      </c>
      <c r="F150" s="16"/>
      <c r="I150">
        <f t="shared" ca="1" si="24"/>
        <v>777463</v>
      </c>
    </row>
    <row r="151" spans="1:9" x14ac:dyDescent="0.35">
      <c r="A151">
        <f t="shared" si="25"/>
        <v>105</v>
      </c>
      <c r="B151" s="16">
        <v>868832.84261239425</v>
      </c>
      <c r="C151">
        <f t="shared" ca="1" si="23"/>
        <v>4850999</v>
      </c>
      <c r="F151" s="16"/>
      <c r="I151">
        <f t="shared" ca="1" si="24"/>
        <v>1126645</v>
      </c>
    </row>
    <row r="152" spans="1:9" x14ac:dyDescent="0.35">
      <c r="A152">
        <f t="shared" si="25"/>
        <v>106</v>
      </c>
      <c r="B152" s="16">
        <v>3885424.8462839909</v>
      </c>
      <c r="C152">
        <f t="shared" ca="1" si="23"/>
        <v>3943253</v>
      </c>
      <c r="F152" s="16"/>
      <c r="I152">
        <f t="shared" ca="1" si="24"/>
        <v>1444678</v>
      </c>
    </row>
    <row r="153" spans="1:9" x14ac:dyDescent="0.35">
      <c r="A153">
        <f t="shared" si="25"/>
        <v>107</v>
      </c>
      <c r="B153" s="16">
        <v>4246611.2916498352</v>
      </c>
      <c r="C153">
        <f t="shared" ca="1" si="23"/>
        <v>1754176</v>
      </c>
      <c r="F153" s="16"/>
      <c r="I153">
        <f t="shared" ca="1" si="24"/>
        <v>1238880</v>
      </c>
    </row>
    <row r="154" spans="1:9" x14ac:dyDescent="0.35">
      <c r="A154">
        <f t="shared" si="25"/>
        <v>108</v>
      </c>
      <c r="B154" s="16">
        <v>857180.34378100012</v>
      </c>
      <c r="C154">
        <f t="shared" ca="1" si="23"/>
        <v>5188433</v>
      </c>
      <c r="F154" s="16"/>
      <c r="I154">
        <f t="shared" ca="1" si="24"/>
        <v>1224278</v>
      </c>
    </row>
    <row r="155" spans="1:9" x14ac:dyDescent="0.35">
      <c r="A155">
        <f t="shared" si="25"/>
        <v>109</v>
      </c>
      <c r="B155" s="16">
        <v>3854832.3543615043</v>
      </c>
      <c r="C155">
        <f t="shared" ca="1" si="23"/>
        <v>6799282</v>
      </c>
      <c r="F155" s="16"/>
      <c r="I155">
        <f t="shared" ca="1" si="24"/>
        <v>1678112</v>
      </c>
    </row>
    <row r="156" spans="1:9" x14ac:dyDescent="0.35">
      <c r="A156">
        <f t="shared" si="25"/>
        <v>110</v>
      </c>
      <c r="B156" s="16">
        <v>4246611.2916498352</v>
      </c>
      <c r="C156">
        <f t="shared" ca="1" si="23"/>
        <v>2582933</v>
      </c>
      <c r="F156" s="16"/>
      <c r="I156">
        <f t="shared" ca="1" si="24"/>
        <v>1913008</v>
      </c>
    </row>
    <row r="157" spans="1:9" x14ac:dyDescent="0.35">
      <c r="A157">
        <f t="shared" si="25"/>
        <v>111</v>
      </c>
      <c r="B157" s="16">
        <v>2121798.2252665698</v>
      </c>
      <c r="C157">
        <f t="shared" ca="1" si="23"/>
        <v>6635722</v>
      </c>
      <c r="F157" s="16"/>
      <c r="I157">
        <f t="shared" ca="1" si="24"/>
        <v>966690</v>
      </c>
    </row>
    <row r="158" spans="1:9" x14ac:dyDescent="0.35">
      <c r="A158">
        <f t="shared" si="25"/>
        <v>112</v>
      </c>
      <c r="B158" s="16">
        <v>3910147.1879560463</v>
      </c>
      <c r="C158">
        <f t="shared" ca="1" si="23"/>
        <v>1484161</v>
      </c>
      <c r="F158" s="16"/>
      <c r="I158">
        <f t="shared" ca="1" si="24"/>
        <v>2068025</v>
      </c>
    </row>
    <row r="159" spans="1:9" x14ac:dyDescent="0.35">
      <c r="A159">
        <f t="shared" si="25"/>
        <v>113</v>
      </c>
      <c r="B159" s="16">
        <v>3864991.0518170837</v>
      </c>
      <c r="C159">
        <f t="shared" ca="1" si="23"/>
        <v>3923839</v>
      </c>
      <c r="F159" s="16"/>
      <c r="I159">
        <f t="shared" ca="1" si="24"/>
        <v>1026337</v>
      </c>
    </row>
    <row r="160" spans="1:9" x14ac:dyDescent="0.35">
      <c r="A160">
        <f t="shared" si="25"/>
        <v>114</v>
      </c>
      <c r="B160" s="16">
        <v>3840969.178623192</v>
      </c>
      <c r="C160">
        <f t="shared" ca="1" si="23"/>
        <v>5953511</v>
      </c>
      <c r="F160" s="16"/>
      <c r="I160">
        <f t="shared" ca="1" si="24"/>
        <v>1569561</v>
      </c>
    </row>
    <row r="161" spans="1:9" x14ac:dyDescent="0.35">
      <c r="A161">
        <f t="shared" si="25"/>
        <v>115</v>
      </c>
      <c r="B161" s="16">
        <v>1576863.9452672545</v>
      </c>
      <c r="C161">
        <f t="shared" ca="1" si="23"/>
        <v>4619499</v>
      </c>
      <c r="F161" s="16"/>
      <c r="I161">
        <f t="shared" ca="1" si="24"/>
        <v>1098028</v>
      </c>
    </row>
    <row r="162" spans="1:9" x14ac:dyDescent="0.35">
      <c r="A162">
        <f t="shared" si="25"/>
        <v>116</v>
      </c>
      <c r="B162" s="16">
        <v>3492629.4792390834</v>
      </c>
      <c r="C162">
        <f t="shared" ca="1" si="23"/>
        <v>4911901</v>
      </c>
      <c r="F162" s="16"/>
      <c r="I162">
        <f t="shared" ca="1" si="24"/>
        <v>969365</v>
      </c>
    </row>
    <row r="163" spans="1:9" x14ac:dyDescent="0.35">
      <c r="A163">
        <f t="shared" si="25"/>
        <v>117</v>
      </c>
      <c r="B163" s="16">
        <v>2908175.8573741987</v>
      </c>
      <c r="C163">
        <f t="shared" ca="1" si="23"/>
        <v>2543781</v>
      </c>
      <c r="F163" s="16"/>
      <c r="I163">
        <f t="shared" ca="1" si="24"/>
        <v>1377254</v>
      </c>
    </row>
    <row r="164" spans="1:9" x14ac:dyDescent="0.35">
      <c r="A164">
        <f t="shared" si="25"/>
        <v>118</v>
      </c>
      <c r="B164" s="16">
        <v>2106760.8385432228</v>
      </c>
      <c r="C164">
        <f t="shared" ca="1" si="23"/>
        <v>5915095</v>
      </c>
      <c r="F164" s="16"/>
      <c r="I164">
        <f t="shared" ca="1" si="24"/>
        <v>1301279</v>
      </c>
    </row>
    <row r="165" spans="1:9" x14ac:dyDescent="0.35">
      <c r="A165">
        <f t="shared" si="25"/>
        <v>119</v>
      </c>
      <c r="B165" s="16">
        <v>2574722.4021929982</v>
      </c>
      <c r="C165">
        <f t="shared" ca="1" si="23"/>
        <v>2403445</v>
      </c>
      <c r="F165" s="16"/>
      <c r="I165">
        <f t="shared" ca="1" si="24"/>
        <v>1799371</v>
      </c>
    </row>
    <row r="166" spans="1:9" x14ac:dyDescent="0.35">
      <c r="A166">
        <f t="shared" si="25"/>
        <v>120</v>
      </c>
      <c r="B166" s="16">
        <v>1854832.3543615039</v>
      </c>
      <c r="C166">
        <f t="shared" ca="1" si="23"/>
        <v>1495861</v>
      </c>
      <c r="F166" s="16"/>
      <c r="I166">
        <f t="shared" ca="1" si="24"/>
        <v>1069893</v>
      </c>
    </row>
    <row r="167" spans="1:9" x14ac:dyDescent="0.35">
      <c r="A167">
        <f t="shared" si="25"/>
        <v>121</v>
      </c>
      <c r="B167" s="16">
        <v>3785654.34502865</v>
      </c>
      <c r="C167">
        <f t="shared" ca="1" si="23"/>
        <v>6245039</v>
      </c>
      <c r="F167" s="16"/>
      <c r="I167">
        <f t="shared" ca="1" si="24"/>
        <v>1658934</v>
      </c>
    </row>
    <row r="168" spans="1:9" x14ac:dyDescent="0.35">
      <c r="A168">
        <f t="shared" si="25"/>
        <v>122</v>
      </c>
      <c r="B168" s="16">
        <v>3413628.4896162366</v>
      </c>
      <c r="C168">
        <f t="shared" ca="1" si="23"/>
        <v>4080879</v>
      </c>
      <c r="F168" s="16"/>
      <c r="I168">
        <f t="shared" ca="1" si="24"/>
        <v>2091790</v>
      </c>
    </row>
    <row r="169" spans="1:9" x14ac:dyDescent="0.35">
      <c r="A169">
        <f t="shared" si="25"/>
        <v>123</v>
      </c>
      <c r="B169" s="16">
        <v>3433833.3439843506</v>
      </c>
      <c r="C169">
        <f t="shared" ca="1" si="23"/>
        <v>3649322</v>
      </c>
      <c r="F169" s="16"/>
      <c r="I169">
        <f t="shared" ca="1" si="24"/>
        <v>1252424</v>
      </c>
    </row>
    <row r="170" spans="1:9" x14ac:dyDescent="0.35">
      <c r="A170">
        <f t="shared" si="25"/>
        <v>124</v>
      </c>
      <c r="B170" s="16">
        <v>2289953.6650937367</v>
      </c>
      <c r="C170">
        <f t="shared" ca="1" si="23"/>
        <v>2597070</v>
      </c>
      <c r="F170" s="16"/>
      <c r="I170">
        <f t="shared" ca="1" si="24"/>
        <v>1292320</v>
      </c>
    </row>
    <row r="171" spans="1:9" x14ac:dyDescent="0.35">
      <c r="A171">
        <f t="shared" si="25"/>
        <v>125</v>
      </c>
      <c r="B171" s="16">
        <v>3599455.5167249921</v>
      </c>
      <c r="C171">
        <f t="shared" ca="1" si="23"/>
        <v>2769404</v>
      </c>
      <c r="F171" s="16"/>
      <c r="I171">
        <f t="shared" ca="1" si="24"/>
        <v>1848289</v>
      </c>
    </row>
    <row r="172" spans="1:9" x14ac:dyDescent="0.35">
      <c r="A172">
        <f t="shared" si="25"/>
        <v>126</v>
      </c>
      <c r="B172" s="16">
        <v>3424467.8996628057</v>
      </c>
      <c r="C172">
        <f t="shared" ca="1" si="23"/>
        <v>6335547</v>
      </c>
      <c r="F172" s="16"/>
      <c r="I172">
        <f t="shared" ca="1" si="24"/>
        <v>999586</v>
      </c>
    </row>
    <row r="173" spans="1:9" x14ac:dyDescent="0.35">
      <c r="A173">
        <f t="shared" si="25"/>
        <v>127</v>
      </c>
      <c r="B173" s="16">
        <v>2301926.1252443776</v>
      </c>
      <c r="C173">
        <f t="shared" ca="1" si="23"/>
        <v>4453476</v>
      </c>
      <c r="F173" s="16"/>
      <c r="I173">
        <f t="shared" ca="1" si="24"/>
        <v>1449856</v>
      </c>
    </row>
    <row r="174" spans="1:9" x14ac:dyDescent="0.35">
      <c r="A174">
        <f t="shared" si="25"/>
        <v>128</v>
      </c>
      <c r="B174" s="16">
        <v>4306611.2916498352</v>
      </c>
      <c r="C174">
        <f t="shared" ref="C174:C237" ca="1" si="26">RANDBETWEEN(1000000,7000000)</f>
        <v>6578452</v>
      </c>
      <c r="F174" s="16"/>
      <c r="I174">
        <f t="shared" ca="1" si="24"/>
        <v>1781934</v>
      </c>
    </row>
    <row r="175" spans="1:9" x14ac:dyDescent="0.35">
      <c r="A175">
        <f t="shared" si="25"/>
        <v>129</v>
      </c>
      <c r="B175" s="16">
        <v>3354832.3543615039</v>
      </c>
      <c r="C175">
        <f t="shared" ca="1" si="26"/>
        <v>4237190</v>
      </c>
      <c r="F175" s="16"/>
      <c r="I175">
        <f t="shared" ref="I175:I238" ca="1" si="27">RANDBETWEEN(720000,$E$40)</f>
        <v>878003</v>
      </c>
    </row>
    <row r="176" spans="1:9" x14ac:dyDescent="0.35">
      <c r="A176">
        <f t="shared" si="25"/>
        <v>130</v>
      </c>
      <c r="B176" s="16">
        <v>4289953.6650937367</v>
      </c>
      <c r="C176">
        <f t="shared" ca="1" si="26"/>
        <v>1243606</v>
      </c>
      <c r="F176" s="16"/>
      <c r="I176">
        <f t="shared" ca="1" si="27"/>
        <v>1027596</v>
      </c>
    </row>
    <row r="177" spans="1:9" x14ac:dyDescent="0.35">
      <c r="A177">
        <f t="shared" si="25"/>
        <v>131</v>
      </c>
      <c r="B177" s="16">
        <v>4246611.2916498352</v>
      </c>
      <c r="C177">
        <f t="shared" ca="1" si="26"/>
        <v>2927317</v>
      </c>
      <c r="F177" s="16"/>
      <c r="I177">
        <f t="shared" ca="1" si="27"/>
        <v>843921</v>
      </c>
    </row>
    <row r="178" spans="1:9" x14ac:dyDescent="0.35">
      <c r="A178">
        <f t="shared" si="25"/>
        <v>132</v>
      </c>
      <c r="B178" s="16">
        <v>3160663.106962061</v>
      </c>
      <c r="C178">
        <f t="shared" ca="1" si="26"/>
        <v>5698190</v>
      </c>
      <c r="F178" s="16"/>
      <c r="I178">
        <f t="shared" ca="1" si="27"/>
        <v>894160</v>
      </c>
    </row>
    <row r="179" spans="1:9" x14ac:dyDescent="0.35">
      <c r="A179">
        <f t="shared" si="25"/>
        <v>133</v>
      </c>
      <c r="B179" s="16">
        <v>3868662.1508477824</v>
      </c>
      <c r="C179">
        <f t="shared" ca="1" si="26"/>
        <v>4376295</v>
      </c>
      <c r="F179" s="16"/>
      <c r="I179">
        <f t="shared" ca="1" si="27"/>
        <v>2128318</v>
      </c>
    </row>
    <row r="180" spans="1:9" x14ac:dyDescent="0.35">
      <c r="A180">
        <f t="shared" si="25"/>
        <v>134</v>
      </c>
      <c r="B180" s="16">
        <v>3493645.90899566</v>
      </c>
      <c r="C180">
        <f t="shared" ca="1" si="26"/>
        <v>1624913</v>
      </c>
      <c r="F180" s="16"/>
      <c r="I180">
        <f t="shared" ca="1" si="27"/>
        <v>1778441</v>
      </c>
    </row>
    <row r="181" spans="1:9" x14ac:dyDescent="0.35">
      <c r="A181">
        <f t="shared" si="25"/>
        <v>135</v>
      </c>
      <c r="B181" s="16">
        <v>1535679.3488141834</v>
      </c>
      <c r="C181">
        <f t="shared" ca="1" si="26"/>
        <v>6085850</v>
      </c>
      <c r="F181" s="16"/>
      <c r="I181">
        <f t="shared" ca="1" si="27"/>
        <v>812399</v>
      </c>
    </row>
    <row r="182" spans="1:9" x14ac:dyDescent="0.35">
      <c r="A182">
        <f t="shared" si="25"/>
        <v>136</v>
      </c>
      <c r="B182" s="16">
        <v>3854832.3543615043</v>
      </c>
      <c r="C182">
        <f t="shared" ca="1" si="26"/>
        <v>5431082</v>
      </c>
      <c r="F182" s="16"/>
      <c r="I182">
        <f t="shared" ca="1" si="27"/>
        <v>1675113</v>
      </c>
    </row>
    <row r="183" spans="1:9" x14ac:dyDescent="0.35">
      <c r="A183">
        <f t="shared" si="25"/>
        <v>137</v>
      </c>
      <c r="B183" s="16">
        <v>3840949.1786869345</v>
      </c>
      <c r="C183">
        <f t="shared" ca="1" si="26"/>
        <v>1803768</v>
      </c>
      <c r="F183" s="16"/>
      <c r="I183">
        <f t="shared" ca="1" si="27"/>
        <v>1061342</v>
      </c>
    </row>
    <row r="184" spans="1:9" x14ac:dyDescent="0.35">
      <c r="A184">
        <f t="shared" ref="A184:A247" si="28">A183+1</f>
        <v>138</v>
      </c>
      <c r="B184" s="16">
        <v>2440679.0648206137</v>
      </c>
      <c r="C184">
        <f t="shared" ca="1" si="26"/>
        <v>3853771</v>
      </c>
      <c r="F184" s="16"/>
      <c r="I184">
        <f t="shared" ca="1" si="27"/>
        <v>1101609</v>
      </c>
    </row>
    <row r="185" spans="1:9" x14ac:dyDescent="0.35">
      <c r="A185">
        <f t="shared" si="28"/>
        <v>139</v>
      </c>
      <c r="B185" s="16">
        <v>3285654.34502865</v>
      </c>
      <c r="C185">
        <f t="shared" ca="1" si="26"/>
        <v>6673876</v>
      </c>
      <c r="F185" s="16"/>
      <c r="I185">
        <f t="shared" ca="1" si="27"/>
        <v>823734</v>
      </c>
    </row>
    <row r="186" spans="1:9" x14ac:dyDescent="0.35">
      <c r="A186">
        <f t="shared" si="28"/>
        <v>140</v>
      </c>
      <c r="B186" s="16">
        <v>1958098.3387596356</v>
      </c>
      <c r="C186">
        <f t="shared" ca="1" si="26"/>
        <v>2461692</v>
      </c>
      <c r="F186" s="16"/>
      <c r="I186">
        <f t="shared" ca="1" si="27"/>
        <v>1513309</v>
      </c>
    </row>
    <row r="187" spans="1:9" x14ac:dyDescent="0.35">
      <c r="A187">
        <f t="shared" si="28"/>
        <v>141</v>
      </c>
      <c r="B187" s="16">
        <v>1424467.8996628057</v>
      </c>
      <c r="C187">
        <f t="shared" ca="1" si="26"/>
        <v>6741156</v>
      </c>
      <c r="F187" s="16"/>
      <c r="I187">
        <f t="shared" ca="1" si="27"/>
        <v>1796095</v>
      </c>
    </row>
    <row r="188" spans="1:9" x14ac:dyDescent="0.35">
      <c r="A188">
        <f t="shared" si="28"/>
        <v>142</v>
      </c>
      <c r="B188" s="16">
        <v>221714.70086126518</v>
      </c>
      <c r="C188">
        <f t="shared" ca="1" si="26"/>
        <v>4442198</v>
      </c>
      <c r="F188" s="16"/>
      <c r="I188">
        <f t="shared" ca="1" si="27"/>
        <v>1309065</v>
      </c>
    </row>
    <row r="189" spans="1:9" x14ac:dyDescent="0.35">
      <c r="A189">
        <f t="shared" si="28"/>
        <v>143</v>
      </c>
      <c r="B189" s="16">
        <v>709665.85166485445</v>
      </c>
      <c r="C189">
        <f t="shared" ca="1" si="26"/>
        <v>6120079</v>
      </c>
      <c r="F189" s="16"/>
      <c r="I189">
        <f t="shared" ca="1" si="27"/>
        <v>1059134</v>
      </c>
    </row>
    <row r="190" spans="1:9" x14ac:dyDescent="0.35">
      <c r="A190">
        <f t="shared" si="28"/>
        <v>144</v>
      </c>
      <c r="B190" s="16">
        <v>993645.90899565967</v>
      </c>
      <c r="C190">
        <f t="shared" ca="1" si="26"/>
        <v>3595693</v>
      </c>
      <c r="F190" s="16"/>
      <c r="I190">
        <f t="shared" ca="1" si="27"/>
        <v>1392684</v>
      </c>
    </row>
    <row r="191" spans="1:9" x14ac:dyDescent="0.35">
      <c r="A191">
        <f t="shared" si="28"/>
        <v>145</v>
      </c>
      <c r="B191" s="16">
        <v>1479722.1181994281</v>
      </c>
      <c r="C191">
        <f t="shared" ca="1" si="26"/>
        <v>1031225</v>
      </c>
      <c r="F191" s="16"/>
      <c r="I191">
        <f t="shared" ca="1" si="27"/>
        <v>1589625</v>
      </c>
    </row>
    <row r="192" spans="1:9" x14ac:dyDescent="0.35">
      <c r="A192">
        <f t="shared" si="28"/>
        <v>146</v>
      </c>
      <c r="B192" s="16">
        <v>4293624.7641244354</v>
      </c>
      <c r="C192">
        <f t="shared" ca="1" si="26"/>
        <v>3705644</v>
      </c>
      <c r="F192" s="16"/>
      <c r="I192">
        <f t="shared" ca="1" si="27"/>
        <v>1819829</v>
      </c>
    </row>
    <row r="193" spans="1:9" x14ac:dyDescent="0.35">
      <c r="A193">
        <f t="shared" si="28"/>
        <v>147</v>
      </c>
      <c r="B193" s="16">
        <v>3746611.2916498352</v>
      </c>
      <c r="C193">
        <f t="shared" ca="1" si="26"/>
        <v>3660584</v>
      </c>
      <c r="F193" s="16"/>
      <c r="I193">
        <f t="shared" ca="1" si="27"/>
        <v>2046514</v>
      </c>
    </row>
    <row r="194" spans="1:9" x14ac:dyDescent="0.35">
      <c r="A194">
        <f t="shared" si="28"/>
        <v>148</v>
      </c>
      <c r="B194" s="16">
        <v>4301926.1252443781</v>
      </c>
      <c r="C194">
        <f t="shared" ca="1" si="26"/>
        <v>5045400</v>
      </c>
      <c r="F194" s="16"/>
      <c r="I194">
        <f t="shared" ca="1" si="27"/>
        <v>904851</v>
      </c>
    </row>
    <row r="195" spans="1:9" x14ac:dyDescent="0.35">
      <c r="A195">
        <f t="shared" si="28"/>
        <v>149</v>
      </c>
      <c r="B195" s="16">
        <v>3885424.8462839909</v>
      </c>
      <c r="C195">
        <f t="shared" ca="1" si="26"/>
        <v>5558386</v>
      </c>
      <c r="F195" s="16"/>
      <c r="I195">
        <f t="shared" ca="1" si="27"/>
        <v>1673479</v>
      </c>
    </row>
    <row r="196" spans="1:9" x14ac:dyDescent="0.35">
      <c r="A196">
        <f t="shared" si="28"/>
        <v>150</v>
      </c>
      <c r="B196" s="16">
        <v>3885424.8462839909</v>
      </c>
      <c r="C196">
        <f t="shared" ca="1" si="26"/>
        <v>3088282</v>
      </c>
      <c r="F196" s="16"/>
      <c r="I196">
        <f t="shared" ca="1" si="27"/>
        <v>1268241</v>
      </c>
    </row>
    <row r="197" spans="1:9" x14ac:dyDescent="0.35">
      <c r="A197">
        <f t="shared" si="28"/>
        <v>151</v>
      </c>
      <c r="B197" s="16">
        <v>3854832.3543615043</v>
      </c>
      <c r="C197">
        <f t="shared" ca="1" si="26"/>
        <v>5959009</v>
      </c>
      <c r="F197" s="16"/>
      <c r="I197">
        <f t="shared" ca="1" si="27"/>
        <v>1131933</v>
      </c>
    </row>
    <row r="198" spans="1:9" x14ac:dyDescent="0.35">
      <c r="A198">
        <f t="shared" si="28"/>
        <v>152</v>
      </c>
      <c r="B198" s="16">
        <v>1915945.9502886194</v>
      </c>
      <c r="C198">
        <f t="shared" ca="1" si="26"/>
        <v>1695259</v>
      </c>
      <c r="F198" s="16"/>
      <c r="I198">
        <f t="shared" ca="1" si="27"/>
        <v>2080124</v>
      </c>
    </row>
    <row r="199" spans="1:9" x14ac:dyDescent="0.35">
      <c r="A199">
        <f t="shared" si="28"/>
        <v>153</v>
      </c>
      <c r="B199" s="16">
        <v>4297606.8052430339</v>
      </c>
      <c r="C199">
        <f t="shared" ca="1" si="26"/>
        <v>6464329</v>
      </c>
      <c r="F199" s="16"/>
      <c r="I199">
        <f t="shared" ca="1" si="27"/>
        <v>776356</v>
      </c>
    </row>
    <row r="200" spans="1:9" x14ac:dyDescent="0.35">
      <c r="A200">
        <f t="shared" si="28"/>
        <v>154</v>
      </c>
      <c r="B200" s="16">
        <v>1941826.5585439075</v>
      </c>
      <c r="C200">
        <f t="shared" ca="1" si="26"/>
        <v>1722552</v>
      </c>
      <c r="F200" s="16"/>
      <c r="I200">
        <f t="shared" ca="1" si="27"/>
        <v>2156251</v>
      </c>
    </row>
    <row r="201" spans="1:9" x14ac:dyDescent="0.35">
      <c r="A201">
        <f t="shared" si="28"/>
        <v>155</v>
      </c>
      <c r="B201" s="16">
        <v>449796.9776396926</v>
      </c>
      <c r="C201">
        <f t="shared" ca="1" si="26"/>
        <v>2720278</v>
      </c>
      <c r="F201" s="16"/>
      <c r="I201">
        <f t="shared" ca="1" si="27"/>
        <v>1119706</v>
      </c>
    </row>
    <row r="202" spans="1:9" x14ac:dyDescent="0.35">
      <c r="A202">
        <f t="shared" si="28"/>
        <v>156</v>
      </c>
      <c r="B202" s="16">
        <v>4286569.2278938675</v>
      </c>
      <c r="C202">
        <f t="shared" ca="1" si="26"/>
        <v>5976715</v>
      </c>
      <c r="F202" s="16"/>
      <c r="I202">
        <f t="shared" ca="1" si="27"/>
        <v>1485380</v>
      </c>
    </row>
    <row r="203" spans="1:9" x14ac:dyDescent="0.35">
      <c r="A203">
        <f t="shared" si="28"/>
        <v>157</v>
      </c>
      <c r="B203" s="16">
        <v>1585803.8919220376</v>
      </c>
      <c r="C203">
        <f t="shared" ca="1" si="26"/>
        <v>3614865</v>
      </c>
      <c r="F203" s="16"/>
      <c r="I203">
        <f t="shared" ca="1" si="27"/>
        <v>880271</v>
      </c>
    </row>
    <row r="204" spans="1:9" x14ac:dyDescent="0.35">
      <c r="A204">
        <f t="shared" si="28"/>
        <v>158</v>
      </c>
      <c r="B204" s="16">
        <v>4246611.2916498352</v>
      </c>
      <c r="C204">
        <f t="shared" ca="1" si="26"/>
        <v>3042255</v>
      </c>
      <c r="F204" s="16"/>
      <c r="I204">
        <f t="shared" ca="1" si="27"/>
        <v>1516011</v>
      </c>
    </row>
    <row r="205" spans="1:9" x14ac:dyDescent="0.35">
      <c r="A205">
        <f t="shared" si="28"/>
        <v>159</v>
      </c>
      <c r="B205" s="16">
        <v>4286569.2278938675</v>
      </c>
      <c r="C205">
        <f t="shared" ca="1" si="26"/>
        <v>2380225</v>
      </c>
      <c r="F205" s="16"/>
      <c r="I205">
        <f t="shared" ca="1" si="27"/>
        <v>2045167</v>
      </c>
    </row>
    <row r="206" spans="1:9" x14ac:dyDescent="0.35">
      <c r="A206">
        <f t="shared" si="28"/>
        <v>160</v>
      </c>
      <c r="B206" s="16">
        <v>1901845.8268361036</v>
      </c>
      <c r="C206">
        <f t="shared" ca="1" si="26"/>
        <v>6510134</v>
      </c>
      <c r="F206" s="16"/>
      <c r="I206">
        <f t="shared" ca="1" si="27"/>
        <v>1888217</v>
      </c>
    </row>
    <row r="207" spans="1:9" x14ac:dyDescent="0.35">
      <c r="A207">
        <f t="shared" si="28"/>
        <v>161</v>
      </c>
      <c r="B207" s="16">
        <v>3885424.8462839909</v>
      </c>
      <c r="C207">
        <f t="shared" ca="1" si="26"/>
        <v>5261696</v>
      </c>
      <c r="F207" s="16"/>
      <c r="I207">
        <f t="shared" ca="1" si="27"/>
        <v>1540098</v>
      </c>
    </row>
    <row r="208" spans="1:9" x14ac:dyDescent="0.35">
      <c r="A208">
        <f t="shared" si="28"/>
        <v>162</v>
      </c>
      <c r="B208" s="16">
        <v>4246611.2916498352</v>
      </c>
      <c r="C208">
        <f t="shared" ca="1" si="26"/>
        <v>1570258</v>
      </c>
      <c r="F208" s="16"/>
      <c r="I208">
        <f t="shared" ca="1" si="27"/>
        <v>1949030</v>
      </c>
    </row>
    <row r="209" spans="1:9" x14ac:dyDescent="0.35">
      <c r="A209">
        <f t="shared" si="28"/>
        <v>163</v>
      </c>
      <c r="B209" s="16">
        <v>2960462.2330073379</v>
      </c>
      <c r="C209">
        <f t="shared" ca="1" si="26"/>
        <v>6345504</v>
      </c>
      <c r="F209" s="16"/>
      <c r="I209">
        <f t="shared" ca="1" si="27"/>
        <v>1140269</v>
      </c>
    </row>
    <row r="210" spans="1:9" x14ac:dyDescent="0.35">
      <c r="A210">
        <f t="shared" si="28"/>
        <v>164</v>
      </c>
      <c r="B210" s="16">
        <v>2961693.5559900412</v>
      </c>
      <c r="C210">
        <f t="shared" ca="1" si="26"/>
        <v>6948855</v>
      </c>
      <c r="F210" s="16"/>
      <c r="I210">
        <f t="shared" ca="1" si="27"/>
        <v>846844</v>
      </c>
    </row>
    <row r="211" spans="1:9" x14ac:dyDescent="0.35">
      <c r="A211">
        <f t="shared" si="28"/>
        <v>165</v>
      </c>
      <c r="B211" s="16">
        <v>3785654.34502865</v>
      </c>
      <c r="C211">
        <f t="shared" ca="1" si="26"/>
        <v>6638061</v>
      </c>
      <c r="F211" s="16"/>
      <c r="I211">
        <f t="shared" ca="1" si="27"/>
        <v>961832</v>
      </c>
    </row>
    <row r="212" spans="1:9" x14ac:dyDescent="0.35">
      <c r="A212">
        <f t="shared" si="28"/>
        <v>166</v>
      </c>
      <c r="B212" s="16">
        <v>4246611.2916498352</v>
      </c>
      <c r="C212">
        <f t="shared" ca="1" si="26"/>
        <v>3890472</v>
      </c>
      <c r="F212" s="16"/>
      <c r="I212">
        <f t="shared" ca="1" si="27"/>
        <v>1844936</v>
      </c>
    </row>
    <row r="213" spans="1:9" x14ac:dyDescent="0.35">
      <c r="A213">
        <f t="shared" si="28"/>
        <v>167</v>
      </c>
      <c r="B213" s="16">
        <v>3854832.3543615043</v>
      </c>
      <c r="C213">
        <f t="shared" ca="1" si="26"/>
        <v>6766868</v>
      </c>
      <c r="F213" s="16"/>
      <c r="I213">
        <f t="shared" ca="1" si="27"/>
        <v>1926043</v>
      </c>
    </row>
    <row r="214" spans="1:9" x14ac:dyDescent="0.35">
      <c r="A214">
        <f t="shared" si="28"/>
        <v>168</v>
      </c>
      <c r="B214" s="16">
        <v>4246611.2916498352</v>
      </c>
      <c r="C214">
        <f t="shared" ca="1" si="26"/>
        <v>3654787</v>
      </c>
      <c r="F214" s="16"/>
      <c r="I214">
        <f t="shared" ca="1" si="27"/>
        <v>776074</v>
      </c>
    </row>
    <row r="215" spans="1:9" x14ac:dyDescent="0.35">
      <c r="A215">
        <f t="shared" si="28"/>
        <v>169</v>
      </c>
      <c r="B215" s="16">
        <v>4341884.0614884095</v>
      </c>
      <c r="C215">
        <f t="shared" ca="1" si="26"/>
        <v>4237581</v>
      </c>
      <c r="F215" s="16"/>
      <c r="I215">
        <f t="shared" ca="1" si="27"/>
        <v>1564011</v>
      </c>
    </row>
    <row r="216" spans="1:9" x14ac:dyDescent="0.35">
      <c r="A216">
        <f t="shared" si="28"/>
        <v>170</v>
      </c>
      <c r="B216" s="16">
        <v>3655784.4176942939</v>
      </c>
      <c r="C216">
        <f t="shared" ca="1" si="26"/>
        <v>2882355</v>
      </c>
      <c r="F216" s="16"/>
      <c r="I216">
        <f t="shared" ca="1" si="27"/>
        <v>1027195</v>
      </c>
    </row>
    <row r="217" spans="1:9" x14ac:dyDescent="0.35">
      <c r="A217">
        <f t="shared" si="28"/>
        <v>171</v>
      </c>
      <c r="B217" s="16">
        <v>2976883.2135594506</v>
      </c>
      <c r="C217">
        <f t="shared" ca="1" si="26"/>
        <v>2295573</v>
      </c>
      <c r="F217" s="16"/>
      <c r="I217">
        <f t="shared" ca="1" si="27"/>
        <v>2095316</v>
      </c>
    </row>
    <row r="218" spans="1:9" x14ac:dyDescent="0.35">
      <c r="A218">
        <f t="shared" si="28"/>
        <v>172</v>
      </c>
      <c r="B218" s="16">
        <v>2961693.5559900412</v>
      </c>
      <c r="C218">
        <f t="shared" ca="1" si="26"/>
        <v>6320765</v>
      </c>
      <c r="F218" s="16"/>
      <c r="I218">
        <f t="shared" ca="1" si="27"/>
        <v>1591741</v>
      </c>
    </row>
    <row r="219" spans="1:9" x14ac:dyDescent="0.35">
      <c r="A219">
        <f t="shared" si="28"/>
        <v>173</v>
      </c>
      <c r="B219" s="16">
        <v>2679495.5424965099</v>
      </c>
      <c r="C219">
        <f t="shared" ca="1" si="26"/>
        <v>4377152</v>
      </c>
      <c r="F219" s="16"/>
      <c r="I219">
        <f t="shared" ca="1" si="27"/>
        <v>1851693</v>
      </c>
    </row>
    <row r="220" spans="1:9" x14ac:dyDescent="0.35">
      <c r="A220">
        <f t="shared" si="28"/>
        <v>174</v>
      </c>
      <c r="B220" s="16">
        <v>1744156.0095480171</v>
      </c>
      <c r="C220">
        <f t="shared" ca="1" si="26"/>
        <v>1553097</v>
      </c>
      <c r="F220" s="16"/>
      <c r="I220">
        <f t="shared" ca="1" si="27"/>
        <v>1488727</v>
      </c>
    </row>
    <row r="221" spans="1:9" x14ac:dyDescent="0.35">
      <c r="A221">
        <f t="shared" si="28"/>
        <v>175</v>
      </c>
      <c r="B221" s="16">
        <v>-474994.94387234771</v>
      </c>
      <c r="C221">
        <f t="shared" ca="1" si="26"/>
        <v>6120382</v>
      </c>
      <c r="F221" s="16"/>
      <c r="I221">
        <f t="shared" ca="1" si="27"/>
        <v>2071242</v>
      </c>
    </row>
    <row r="222" spans="1:9" x14ac:dyDescent="0.35">
      <c r="A222">
        <f t="shared" si="28"/>
        <v>176</v>
      </c>
      <c r="B222" s="16">
        <v>4293624.7641244354</v>
      </c>
      <c r="C222">
        <f t="shared" ca="1" si="26"/>
        <v>2183604</v>
      </c>
      <c r="F222" s="16"/>
      <c r="I222">
        <f t="shared" ca="1" si="27"/>
        <v>1629480</v>
      </c>
    </row>
    <row r="223" spans="1:9" x14ac:dyDescent="0.35">
      <c r="A223">
        <f t="shared" si="28"/>
        <v>177</v>
      </c>
      <c r="B223" s="16">
        <v>2239495.5424965094</v>
      </c>
      <c r="C223">
        <f t="shared" ca="1" si="26"/>
        <v>1874681</v>
      </c>
      <c r="F223" s="16"/>
      <c r="I223">
        <f t="shared" ca="1" si="27"/>
        <v>1901492</v>
      </c>
    </row>
    <row r="224" spans="1:9" x14ac:dyDescent="0.35">
      <c r="A224">
        <f t="shared" si="28"/>
        <v>178</v>
      </c>
      <c r="B224" s="16">
        <v>2801865.510186458</v>
      </c>
      <c r="C224">
        <f t="shared" ca="1" si="26"/>
        <v>6098999</v>
      </c>
      <c r="F224" s="16"/>
      <c r="I224">
        <f t="shared" ca="1" si="27"/>
        <v>1274867</v>
      </c>
    </row>
    <row r="225" spans="1:9" x14ac:dyDescent="0.35">
      <c r="A225">
        <f t="shared" si="28"/>
        <v>179</v>
      </c>
      <c r="B225" s="16">
        <v>4246611.2916498352</v>
      </c>
      <c r="C225">
        <f t="shared" ca="1" si="26"/>
        <v>1190010</v>
      </c>
      <c r="F225" s="16"/>
      <c r="I225">
        <f t="shared" ca="1" si="27"/>
        <v>2025462</v>
      </c>
    </row>
    <row r="226" spans="1:9" x14ac:dyDescent="0.35">
      <c r="A226">
        <f t="shared" si="28"/>
        <v>180</v>
      </c>
      <c r="B226" s="16">
        <v>2297606.8052430335</v>
      </c>
      <c r="C226">
        <f t="shared" ca="1" si="26"/>
        <v>4101302</v>
      </c>
      <c r="F226" s="16"/>
      <c r="I226">
        <f t="shared" ca="1" si="27"/>
        <v>1737435</v>
      </c>
    </row>
    <row r="227" spans="1:9" x14ac:dyDescent="0.35">
      <c r="A227">
        <f t="shared" si="28"/>
        <v>181</v>
      </c>
      <c r="B227" s="16">
        <v>4286569.2278938675</v>
      </c>
      <c r="C227">
        <f t="shared" ca="1" si="26"/>
        <v>2449447</v>
      </c>
      <c r="F227" s="16"/>
      <c r="I227">
        <f t="shared" ca="1" si="27"/>
        <v>1499082</v>
      </c>
    </row>
    <row r="228" spans="1:9" x14ac:dyDescent="0.35">
      <c r="A228">
        <f t="shared" si="28"/>
        <v>182</v>
      </c>
      <c r="B228" s="16">
        <v>3885424.8462839909</v>
      </c>
      <c r="C228">
        <f t="shared" ca="1" si="26"/>
        <v>4406546</v>
      </c>
      <c r="F228" s="16"/>
      <c r="I228">
        <f t="shared" ca="1" si="27"/>
        <v>1533495</v>
      </c>
    </row>
    <row r="229" spans="1:9" x14ac:dyDescent="0.35">
      <c r="A229">
        <f t="shared" si="28"/>
        <v>183</v>
      </c>
      <c r="B229" s="16">
        <v>3285654.34502865</v>
      </c>
      <c r="C229">
        <f t="shared" ca="1" si="26"/>
        <v>2483594</v>
      </c>
      <c r="F229" s="16"/>
      <c r="I229">
        <f t="shared" ca="1" si="27"/>
        <v>1561140</v>
      </c>
    </row>
    <row r="230" spans="1:9" x14ac:dyDescent="0.35">
      <c r="A230">
        <f t="shared" si="28"/>
        <v>184</v>
      </c>
      <c r="B230" s="16">
        <v>1013685.5037205415</v>
      </c>
      <c r="C230">
        <f t="shared" ca="1" si="26"/>
        <v>2025086</v>
      </c>
      <c r="F230" s="16"/>
      <c r="I230">
        <f t="shared" ca="1" si="27"/>
        <v>743348</v>
      </c>
    </row>
    <row r="231" spans="1:9" x14ac:dyDescent="0.35">
      <c r="A231">
        <f t="shared" si="28"/>
        <v>185</v>
      </c>
      <c r="B231" s="16">
        <v>2246611.2916498352</v>
      </c>
      <c r="C231">
        <f t="shared" ca="1" si="26"/>
        <v>6589734</v>
      </c>
      <c r="F231" s="16"/>
      <c r="I231">
        <f t="shared" ca="1" si="27"/>
        <v>1751330</v>
      </c>
    </row>
    <row r="232" spans="1:9" x14ac:dyDescent="0.35">
      <c r="A232">
        <f t="shared" si="28"/>
        <v>186</v>
      </c>
      <c r="B232" s="16">
        <v>3884311.5520670936</v>
      </c>
      <c r="C232">
        <f t="shared" ca="1" si="26"/>
        <v>6010554</v>
      </c>
      <c r="F232" s="16"/>
      <c r="I232">
        <f t="shared" ca="1" si="27"/>
        <v>1408956</v>
      </c>
    </row>
    <row r="233" spans="1:9" x14ac:dyDescent="0.35">
      <c r="A233">
        <f t="shared" si="28"/>
        <v>187</v>
      </c>
      <c r="B233" s="16">
        <v>3861606.6146172145</v>
      </c>
      <c r="C233">
        <f t="shared" ca="1" si="26"/>
        <v>4603097</v>
      </c>
      <c r="F233" s="16"/>
      <c r="I233">
        <f t="shared" ca="1" si="27"/>
        <v>1113901</v>
      </c>
    </row>
    <row r="234" spans="1:9" x14ac:dyDescent="0.35">
      <c r="A234">
        <f t="shared" si="28"/>
        <v>188</v>
      </c>
      <c r="B234" s="16">
        <v>4286569.2278938675</v>
      </c>
      <c r="C234">
        <f t="shared" ca="1" si="26"/>
        <v>6779734</v>
      </c>
      <c r="F234" s="16"/>
      <c r="I234">
        <f t="shared" ca="1" si="27"/>
        <v>1813539</v>
      </c>
    </row>
    <row r="235" spans="1:9" x14ac:dyDescent="0.35">
      <c r="A235">
        <f t="shared" si="28"/>
        <v>189</v>
      </c>
      <c r="B235" s="16">
        <v>4246611.2916498352</v>
      </c>
      <c r="C235">
        <f t="shared" ca="1" si="26"/>
        <v>6388599</v>
      </c>
      <c r="F235" s="16"/>
      <c r="I235">
        <f t="shared" ca="1" si="27"/>
        <v>1777762</v>
      </c>
    </row>
    <row r="236" spans="1:9" x14ac:dyDescent="0.35">
      <c r="A236">
        <f t="shared" si="28"/>
        <v>190</v>
      </c>
      <c r="B236" s="16">
        <v>3488665.8763395837</v>
      </c>
      <c r="C236">
        <f t="shared" ca="1" si="26"/>
        <v>3466684</v>
      </c>
      <c r="F236" s="16"/>
      <c r="I236">
        <f t="shared" ca="1" si="27"/>
        <v>1240810</v>
      </c>
    </row>
    <row r="237" spans="1:9" x14ac:dyDescent="0.35">
      <c r="A237">
        <f t="shared" si="28"/>
        <v>191</v>
      </c>
      <c r="B237" s="16">
        <v>4246611.2916498352</v>
      </c>
      <c r="C237">
        <f t="shared" ca="1" si="26"/>
        <v>2290003</v>
      </c>
      <c r="F237" s="16"/>
      <c r="I237">
        <f t="shared" ca="1" si="27"/>
        <v>1470877</v>
      </c>
    </row>
    <row r="238" spans="1:9" x14ac:dyDescent="0.35">
      <c r="A238">
        <f t="shared" si="28"/>
        <v>192</v>
      </c>
      <c r="B238" s="16">
        <v>3821648.6783731822</v>
      </c>
      <c r="C238">
        <f t="shared" ref="C238:C301" ca="1" si="29">RANDBETWEEN(1000000,7000000)</f>
        <v>5066384</v>
      </c>
      <c r="F238" s="16"/>
      <c r="I238">
        <f t="shared" ca="1" si="27"/>
        <v>920116</v>
      </c>
    </row>
    <row r="239" spans="1:9" x14ac:dyDescent="0.35">
      <c r="A239">
        <f t="shared" si="28"/>
        <v>193</v>
      </c>
      <c r="B239" s="16">
        <v>3876963.5119677251</v>
      </c>
      <c r="C239">
        <f t="shared" ca="1" si="29"/>
        <v>4763659</v>
      </c>
      <c r="F239" s="16"/>
      <c r="I239">
        <f t="shared" ref="I239:I302" ca="1" si="30">RANDBETWEEN(720000,$E$40)</f>
        <v>1961963</v>
      </c>
    </row>
    <row r="240" spans="1:9" x14ac:dyDescent="0.35">
      <c r="A240">
        <f t="shared" si="28"/>
        <v>194</v>
      </c>
      <c r="B240" s="16">
        <v>969827.67732888286</v>
      </c>
      <c r="C240">
        <f t="shared" ca="1" si="29"/>
        <v>4548022</v>
      </c>
      <c r="F240" s="16"/>
      <c r="I240">
        <f t="shared" ca="1" si="30"/>
        <v>1641531</v>
      </c>
    </row>
    <row r="241" spans="1:9" x14ac:dyDescent="0.35">
      <c r="A241">
        <f t="shared" si="28"/>
        <v>195</v>
      </c>
      <c r="B241" s="16">
        <v>3806611.2916498352</v>
      </c>
      <c r="C241">
        <f t="shared" ca="1" si="29"/>
        <v>4741322</v>
      </c>
      <c r="F241" s="16"/>
      <c r="I241">
        <f t="shared" ca="1" si="30"/>
        <v>1357370</v>
      </c>
    </row>
    <row r="242" spans="1:9" x14ac:dyDescent="0.35">
      <c r="A242">
        <f t="shared" si="28"/>
        <v>196</v>
      </c>
      <c r="B242" s="16">
        <v>3460641.9620908364</v>
      </c>
      <c r="C242">
        <f t="shared" ca="1" si="29"/>
        <v>1174493</v>
      </c>
      <c r="F242" s="16"/>
      <c r="I242">
        <f t="shared" ca="1" si="30"/>
        <v>1130203</v>
      </c>
    </row>
    <row r="243" spans="1:9" x14ac:dyDescent="0.35">
      <c r="A243">
        <f t="shared" si="28"/>
        <v>197</v>
      </c>
      <c r="B243" s="16">
        <v>4246611.2916498352</v>
      </c>
      <c r="C243">
        <f t="shared" ca="1" si="29"/>
        <v>4293515</v>
      </c>
      <c r="F243" s="16"/>
      <c r="I243">
        <f t="shared" ca="1" si="30"/>
        <v>1400389</v>
      </c>
    </row>
    <row r="244" spans="1:9" x14ac:dyDescent="0.35">
      <c r="A244">
        <f t="shared" si="28"/>
        <v>198</v>
      </c>
      <c r="B244" s="16">
        <v>4329911.6013377691</v>
      </c>
      <c r="C244">
        <f t="shared" ca="1" si="29"/>
        <v>5019639</v>
      </c>
      <c r="F244" s="16"/>
      <c r="I244">
        <f t="shared" ca="1" si="30"/>
        <v>785471</v>
      </c>
    </row>
    <row r="245" spans="1:9" x14ac:dyDescent="0.35">
      <c r="A245">
        <f t="shared" si="28"/>
        <v>199</v>
      </c>
      <c r="B245" s="16">
        <v>2402783.5051650931</v>
      </c>
      <c r="C245">
        <f t="shared" ca="1" si="29"/>
        <v>6413218</v>
      </c>
      <c r="F245" s="16"/>
      <c r="I245">
        <f t="shared" ca="1" si="30"/>
        <v>1623054</v>
      </c>
    </row>
    <row r="246" spans="1:9" x14ac:dyDescent="0.35">
      <c r="A246">
        <f t="shared" si="28"/>
        <v>200</v>
      </c>
      <c r="B246" s="16">
        <v>2062000.08146996</v>
      </c>
      <c r="C246">
        <f t="shared" ca="1" si="29"/>
        <v>5244280</v>
      </c>
      <c r="F246" s="16"/>
      <c r="I246">
        <f t="shared" ca="1" si="30"/>
        <v>1035972</v>
      </c>
    </row>
    <row r="247" spans="1:9" x14ac:dyDescent="0.35">
      <c r="A247">
        <f t="shared" si="28"/>
        <v>201</v>
      </c>
      <c r="B247" s="16">
        <v>1821648.6783731822</v>
      </c>
      <c r="C247">
        <f t="shared" ca="1" si="29"/>
        <v>2002356</v>
      </c>
      <c r="F247" s="16"/>
      <c r="I247">
        <f t="shared" ca="1" si="30"/>
        <v>1705825</v>
      </c>
    </row>
    <row r="248" spans="1:9" x14ac:dyDescent="0.35">
      <c r="A248">
        <f t="shared" ref="A248:A311" si="31">A247+1</f>
        <v>202</v>
      </c>
      <c r="B248" s="16">
        <v>3793624.7641244354</v>
      </c>
      <c r="C248">
        <f t="shared" ca="1" si="29"/>
        <v>3613782</v>
      </c>
      <c r="F248" s="16"/>
      <c r="I248">
        <f t="shared" ca="1" si="30"/>
        <v>1868383</v>
      </c>
    </row>
    <row r="249" spans="1:9" x14ac:dyDescent="0.35">
      <c r="A249">
        <f t="shared" si="31"/>
        <v>203</v>
      </c>
      <c r="B249" s="16">
        <v>3540659.3814702593</v>
      </c>
      <c r="C249">
        <f t="shared" ca="1" si="29"/>
        <v>1204382</v>
      </c>
      <c r="F249" s="16"/>
      <c r="I249">
        <f t="shared" ca="1" si="30"/>
        <v>1662289</v>
      </c>
    </row>
    <row r="250" spans="1:9" x14ac:dyDescent="0.35">
      <c r="A250">
        <f t="shared" si="31"/>
        <v>204</v>
      </c>
      <c r="B250" s="16">
        <v>3925382.7825280232</v>
      </c>
      <c r="C250">
        <f t="shared" ca="1" si="29"/>
        <v>4579012</v>
      </c>
      <c r="F250" s="16"/>
      <c r="I250">
        <f t="shared" ca="1" si="30"/>
        <v>1695211</v>
      </c>
    </row>
    <row r="251" spans="1:9" x14ac:dyDescent="0.35">
      <c r="A251">
        <f t="shared" si="31"/>
        <v>205</v>
      </c>
      <c r="B251" s="16">
        <v>4306611.2916498352</v>
      </c>
      <c r="C251">
        <f t="shared" ca="1" si="29"/>
        <v>3367344</v>
      </c>
      <c r="F251" s="16"/>
      <c r="I251">
        <f t="shared" ca="1" si="30"/>
        <v>1290667</v>
      </c>
    </row>
    <row r="252" spans="1:9" x14ac:dyDescent="0.35">
      <c r="A252">
        <f t="shared" si="31"/>
        <v>206</v>
      </c>
      <c r="B252" s="16">
        <v>2376902.896909805</v>
      </c>
      <c r="C252">
        <f t="shared" ca="1" si="29"/>
        <v>3342426</v>
      </c>
      <c r="F252" s="16"/>
      <c r="I252">
        <f t="shared" ca="1" si="30"/>
        <v>937311</v>
      </c>
    </row>
    <row r="253" spans="1:9" x14ac:dyDescent="0.35">
      <c r="A253">
        <f t="shared" si="31"/>
        <v>207</v>
      </c>
      <c r="B253" s="16">
        <v>2392818.9600236877</v>
      </c>
      <c r="C253">
        <f t="shared" ca="1" si="29"/>
        <v>2290440</v>
      </c>
      <c r="F253" s="16"/>
      <c r="I253">
        <f t="shared" ca="1" si="30"/>
        <v>1684510</v>
      </c>
    </row>
    <row r="254" spans="1:9" x14ac:dyDescent="0.35">
      <c r="A254">
        <f t="shared" si="31"/>
        <v>208</v>
      </c>
      <c r="B254" s="16">
        <v>2402783.5051650931</v>
      </c>
      <c r="C254">
        <f t="shared" ca="1" si="29"/>
        <v>6704806</v>
      </c>
      <c r="F254" s="16"/>
      <c r="I254">
        <f t="shared" ca="1" si="30"/>
        <v>941964</v>
      </c>
    </row>
    <row r="255" spans="1:9" x14ac:dyDescent="0.35">
      <c r="A255">
        <f t="shared" si="31"/>
        <v>209</v>
      </c>
      <c r="B255" s="16">
        <v>2581697.2814818425</v>
      </c>
      <c r="C255">
        <f t="shared" ca="1" si="29"/>
        <v>1760112</v>
      </c>
      <c r="F255" s="16"/>
      <c r="I255">
        <f t="shared" ca="1" si="30"/>
        <v>1529276</v>
      </c>
    </row>
    <row r="256" spans="1:9" x14ac:dyDescent="0.35">
      <c r="A256">
        <f t="shared" si="31"/>
        <v>210</v>
      </c>
      <c r="B256" s="16">
        <v>3913628.4896162366</v>
      </c>
      <c r="C256">
        <f t="shared" ca="1" si="29"/>
        <v>4212715</v>
      </c>
      <c r="F256" s="16"/>
      <c r="I256">
        <f t="shared" ca="1" si="30"/>
        <v>1161993</v>
      </c>
    </row>
    <row r="257" spans="1:9" x14ac:dyDescent="0.35">
      <c r="A257">
        <f t="shared" si="31"/>
        <v>211</v>
      </c>
      <c r="B257" s="16">
        <v>1893346.4838540121</v>
      </c>
      <c r="C257">
        <f t="shared" ca="1" si="29"/>
        <v>6062897</v>
      </c>
      <c r="F257" s="16"/>
      <c r="I257">
        <f t="shared" ca="1" si="30"/>
        <v>1146733</v>
      </c>
    </row>
    <row r="258" spans="1:9" x14ac:dyDescent="0.35">
      <c r="A258">
        <f t="shared" si="31"/>
        <v>212</v>
      </c>
      <c r="B258" s="16">
        <v>3786569.2278938675</v>
      </c>
      <c r="C258">
        <f t="shared" ca="1" si="29"/>
        <v>2439236</v>
      </c>
      <c r="F258" s="16"/>
      <c r="I258">
        <f t="shared" ca="1" si="30"/>
        <v>872642</v>
      </c>
    </row>
    <row r="259" spans="1:9" x14ac:dyDescent="0.35">
      <c r="A259">
        <f t="shared" si="31"/>
        <v>213</v>
      </c>
      <c r="B259" s="16">
        <v>2320791.5089842244</v>
      </c>
      <c r="C259">
        <f t="shared" ca="1" si="29"/>
        <v>5301440</v>
      </c>
      <c r="F259" s="16"/>
      <c r="I259">
        <f t="shared" ca="1" si="30"/>
        <v>2040812</v>
      </c>
    </row>
    <row r="260" spans="1:9" x14ac:dyDescent="0.35">
      <c r="A260">
        <f t="shared" si="31"/>
        <v>214</v>
      </c>
      <c r="B260" s="16">
        <v>2346512.7404629113</v>
      </c>
      <c r="C260">
        <f t="shared" ca="1" si="29"/>
        <v>6062478</v>
      </c>
      <c r="F260" s="16"/>
      <c r="I260">
        <f t="shared" ca="1" si="30"/>
        <v>2135296</v>
      </c>
    </row>
    <row r="261" spans="1:9" x14ac:dyDescent="0.35">
      <c r="A261">
        <f t="shared" si="31"/>
        <v>215</v>
      </c>
      <c r="B261" s="16">
        <v>1130037.2357875402</v>
      </c>
      <c r="C261">
        <f t="shared" ca="1" si="29"/>
        <v>6479797</v>
      </c>
      <c r="F261" s="16"/>
      <c r="I261">
        <f t="shared" ca="1" si="30"/>
        <v>862702</v>
      </c>
    </row>
    <row r="262" spans="1:9" x14ac:dyDescent="0.35">
      <c r="A262">
        <f t="shared" si="31"/>
        <v>216</v>
      </c>
      <c r="B262" s="16">
        <v>2416318.0831984635</v>
      </c>
      <c r="C262">
        <f t="shared" ca="1" si="29"/>
        <v>1656444</v>
      </c>
      <c r="F262" s="16"/>
      <c r="I262">
        <f t="shared" ca="1" si="30"/>
        <v>1378882</v>
      </c>
    </row>
    <row r="263" spans="1:9" x14ac:dyDescent="0.35">
      <c r="A263">
        <f t="shared" si="31"/>
        <v>217</v>
      </c>
      <c r="B263" s="16">
        <v>2679495.5424965099</v>
      </c>
      <c r="C263">
        <f t="shared" ca="1" si="29"/>
        <v>2111125</v>
      </c>
      <c r="F263" s="16"/>
      <c r="I263">
        <f t="shared" ca="1" si="30"/>
        <v>1767021</v>
      </c>
    </row>
    <row r="264" spans="1:9" x14ac:dyDescent="0.35">
      <c r="A264">
        <f t="shared" si="31"/>
        <v>218</v>
      </c>
      <c r="B264" s="16">
        <v>1259553.8894948126</v>
      </c>
      <c r="C264">
        <f t="shared" ca="1" si="29"/>
        <v>2340499</v>
      </c>
      <c r="F264" s="16"/>
      <c r="I264">
        <f t="shared" ca="1" si="30"/>
        <v>1327279</v>
      </c>
    </row>
    <row r="265" spans="1:9" x14ac:dyDescent="0.35">
      <c r="A265">
        <f t="shared" si="31"/>
        <v>219</v>
      </c>
      <c r="B265" s="16">
        <v>3461142.7015492446</v>
      </c>
      <c r="C265">
        <f t="shared" ca="1" si="29"/>
        <v>6714994</v>
      </c>
      <c r="F265" s="16"/>
      <c r="I265">
        <f t="shared" ca="1" si="30"/>
        <v>1440749</v>
      </c>
    </row>
    <row r="266" spans="1:9" x14ac:dyDescent="0.35">
      <c r="A266">
        <f t="shared" si="31"/>
        <v>220</v>
      </c>
      <c r="B266" s="16">
        <v>1661714.700861265</v>
      </c>
      <c r="C266">
        <f t="shared" ca="1" si="29"/>
        <v>2179260</v>
      </c>
      <c r="F266" s="16"/>
      <c r="I266">
        <f t="shared" ca="1" si="30"/>
        <v>1029649</v>
      </c>
    </row>
    <row r="267" spans="1:9" x14ac:dyDescent="0.35">
      <c r="A267">
        <f t="shared" si="31"/>
        <v>221</v>
      </c>
      <c r="B267" s="16">
        <v>3429869.7410848513</v>
      </c>
      <c r="C267">
        <f t="shared" ca="1" si="29"/>
        <v>4610488</v>
      </c>
      <c r="F267" s="16"/>
      <c r="I267">
        <f t="shared" ca="1" si="30"/>
        <v>1614775</v>
      </c>
    </row>
    <row r="268" spans="1:9" x14ac:dyDescent="0.35">
      <c r="A268">
        <f t="shared" si="31"/>
        <v>222</v>
      </c>
      <c r="B268" s="16">
        <v>4246611.2916498352</v>
      </c>
      <c r="C268">
        <f t="shared" ca="1" si="29"/>
        <v>6187734</v>
      </c>
      <c r="F268" s="16"/>
      <c r="I268">
        <f t="shared" ca="1" si="30"/>
        <v>1660975</v>
      </c>
    </row>
    <row r="269" spans="1:9" x14ac:dyDescent="0.35">
      <c r="A269">
        <f t="shared" si="31"/>
        <v>223</v>
      </c>
      <c r="B269" s="16">
        <v>3797606.8052430339</v>
      </c>
      <c r="C269">
        <f t="shared" ca="1" si="29"/>
        <v>4380817</v>
      </c>
      <c r="F269" s="16"/>
      <c r="I269">
        <f t="shared" ca="1" si="30"/>
        <v>936574</v>
      </c>
    </row>
    <row r="270" spans="1:9" x14ac:dyDescent="0.35">
      <c r="A270">
        <f t="shared" si="31"/>
        <v>224</v>
      </c>
      <c r="B270" s="16">
        <v>3393875.4077403187</v>
      </c>
      <c r="C270">
        <f t="shared" ca="1" si="29"/>
        <v>5462344</v>
      </c>
      <c r="F270" s="16"/>
      <c r="I270">
        <f t="shared" ca="1" si="30"/>
        <v>1028528</v>
      </c>
    </row>
    <row r="271" spans="1:9" x14ac:dyDescent="0.35">
      <c r="A271">
        <f t="shared" si="31"/>
        <v>225</v>
      </c>
      <c r="B271" s="16">
        <v>2402783.5051650931</v>
      </c>
      <c r="C271">
        <f t="shared" ca="1" si="29"/>
        <v>5919292</v>
      </c>
      <c r="F271" s="16"/>
      <c r="I271">
        <f t="shared" ca="1" si="30"/>
        <v>1290059</v>
      </c>
    </row>
    <row r="272" spans="1:9" x14ac:dyDescent="0.35">
      <c r="A272">
        <f t="shared" si="31"/>
        <v>226</v>
      </c>
      <c r="B272" s="16">
        <v>2402783.5051650931</v>
      </c>
      <c r="C272">
        <f t="shared" ca="1" si="29"/>
        <v>4518459</v>
      </c>
      <c r="F272" s="16"/>
      <c r="I272">
        <f t="shared" ca="1" si="30"/>
        <v>966081</v>
      </c>
    </row>
    <row r="273" spans="1:9" x14ac:dyDescent="0.35">
      <c r="A273">
        <f t="shared" si="31"/>
        <v>227</v>
      </c>
      <c r="B273" s="16">
        <v>4306611.2916498352</v>
      </c>
      <c r="C273">
        <f t="shared" ca="1" si="29"/>
        <v>3143708</v>
      </c>
      <c r="F273" s="16"/>
      <c r="I273">
        <f t="shared" ca="1" si="30"/>
        <v>783492</v>
      </c>
    </row>
    <row r="274" spans="1:9" x14ac:dyDescent="0.35">
      <c r="A274">
        <f t="shared" si="31"/>
        <v>228</v>
      </c>
      <c r="B274" s="16">
        <v>-711184.57676702901</v>
      </c>
      <c r="C274">
        <f t="shared" ca="1" si="29"/>
        <v>6689070</v>
      </c>
      <c r="F274" s="16"/>
      <c r="I274">
        <f t="shared" ca="1" si="30"/>
        <v>1776473</v>
      </c>
    </row>
    <row r="275" spans="1:9" x14ac:dyDescent="0.35">
      <c r="A275">
        <f t="shared" si="31"/>
        <v>229</v>
      </c>
      <c r="B275" s="16">
        <v>2106760.8385432228</v>
      </c>
      <c r="C275">
        <f t="shared" ca="1" si="29"/>
        <v>5950625</v>
      </c>
      <c r="F275" s="16"/>
      <c r="I275">
        <f t="shared" ca="1" si="30"/>
        <v>1362227</v>
      </c>
    </row>
    <row r="276" spans="1:9" x14ac:dyDescent="0.35">
      <c r="A276">
        <f t="shared" si="31"/>
        <v>230</v>
      </c>
      <c r="B276" s="16">
        <v>3854832.3543615043</v>
      </c>
      <c r="C276">
        <f t="shared" ca="1" si="29"/>
        <v>2103181</v>
      </c>
      <c r="F276" s="16"/>
      <c r="I276">
        <f t="shared" ca="1" si="30"/>
        <v>1788284</v>
      </c>
    </row>
    <row r="277" spans="1:9" x14ac:dyDescent="0.35">
      <c r="A277">
        <f t="shared" si="31"/>
        <v>231</v>
      </c>
      <c r="B277" s="16">
        <v>2041597.0597992488</v>
      </c>
      <c r="C277">
        <f t="shared" ca="1" si="29"/>
        <v>2737101</v>
      </c>
      <c r="F277" s="16"/>
      <c r="I277">
        <f t="shared" ca="1" si="30"/>
        <v>2061699</v>
      </c>
    </row>
    <row r="278" spans="1:9" x14ac:dyDescent="0.35">
      <c r="A278">
        <f t="shared" si="31"/>
        <v>232</v>
      </c>
      <c r="B278" s="16">
        <v>3746611.2916498352</v>
      </c>
      <c r="C278">
        <f t="shared" ca="1" si="29"/>
        <v>4479263</v>
      </c>
      <c r="F278" s="16"/>
      <c r="I278">
        <f t="shared" ca="1" si="30"/>
        <v>1546074</v>
      </c>
    </row>
    <row r="279" spans="1:9" x14ac:dyDescent="0.35">
      <c r="A279">
        <f t="shared" si="31"/>
        <v>233</v>
      </c>
      <c r="B279" s="16">
        <v>3533212.1145287519</v>
      </c>
      <c r="C279">
        <f t="shared" ca="1" si="29"/>
        <v>2200201</v>
      </c>
      <c r="F279" s="16"/>
      <c r="I279">
        <f t="shared" ca="1" si="30"/>
        <v>969667</v>
      </c>
    </row>
    <row r="280" spans="1:9" x14ac:dyDescent="0.35">
      <c r="A280">
        <f t="shared" si="31"/>
        <v>234</v>
      </c>
      <c r="B280" s="16">
        <v>3885424.8462839909</v>
      </c>
      <c r="C280">
        <f t="shared" ca="1" si="29"/>
        <v>2372725</v>
      </c>
      <c r="F280" s="16"/>
      <c r="I280">
        <f t="shared" ca="1" si="30"/>
        <v>1808801</v>
      </c>
    </row>
    <row r="281" spans="1:9" x14ac:dyDescent="0.35">
      <c r="A281">
        <f t="shared" si="31"/>
        <v>235</v>
      </c>
      <c r="B281" s="16">
        <v>3956970.8630601382</v>
      </c>
      <c r="C281">
        <f t="shared" ca="1" si="29"/>
        <v>1787186</v>
      </c>
      <c r="F281" s="16"/>
      <c r="I281">
        <f t="shared" ca="1" si="30"/>
        <v>1014325</v>
      </c>
    </row>
    <row r="282" spans="1:9" x14ac:dyDescent="0.35">
      <c r="A282">
        <f t="shared" si="31"/>
        <v>236</v>
      </c>
      <c r="B282" s="16">
        <v>3854832.3543615043</v>
      </c>
      <c r="C282">
        <f t="shared" ca="1" si="29"/>
        <v>5709322</v>
      </c>
      <c r="F282" s="16"/>
      <c r="I282">
        <f t="shared" ca="1" si="30"/>
        <v>1489044</v>
      </c>
    </row>
    <row r="283" spans="1:9" x14ac:dyDescent="0.35">
      <c r="A283">
        <f t="shared" si="31"/>
        <v>237</v>
      </c>
      <c r="B283" s="16">
        <v>3785654.34502865</v>
      </c>
      <c r="C283">
        <f t="shared" ca="1" si="29"/>
        <v>5953974</v>
      </c>
      <c r="F283" s="16"/>
      <c r="I283">
        <f t="shared" ca="1" si="30"/>
        <v>1286364</v>
      </c>
    </row>
    <row r="284" spans="1:9" x14ac:dyDescent="0.35">
      <c r="A284">
        <f t="shared" si="31"/>
        <v>238</v>
      </c>
      <c r="B284" s="16">
        <v>4286569.2278938675</v>
      </c>
      <c r="C284">
        <f t="shared" ca="1" si="29"/>
        <v>3439207</v>
      </c>
      <c r="F284" s="16"/>
      <c r="I284">
        <f t="shared" ca="1" si="30"/>
        <v>1082541</v>
      </c>
    </row>
    <row r="285" spans="1:9" x14ac:dyDescent="0.35">
      <c r="A285">
        <f t="shared" si="31"/>
        <v>239</v>
      </c>
      <c r="B285" s="16">
        <v>3488665.8763395837</v>
      </c>
      <c r="C285">
        <f t="shared" ca="1" si="29"/>
        <v>6274358</v>
      </c>
      <c r="F285" s="16"/>
      <c r="I285">
        <f t="shared" ca="1" si="30"/>
        <v>1778513</v>
      </c>
    </row>
    <row r="286" spans="1:9" x14ac:dyDescent="0.35">
      <c r="A286">
        <f t="shared" si="31"/>
        <v>240</v>
      </c>
      <c r="B286" s="16">
        <v>4286569.2278938675</v>
      </c>
      <c r="C286">
        <f t="shared" ca="1" si="29"/>
        <v>1113214</v>
      </c>
      <c r="F286" s="16"/>
      <c r="I286">
        <f t="shared" ca="1" si="30"/>
        <v>1535141</v>
      </c>
    </row>
    <row r="287" spans="1:9" x14ac:dyDescent="0.35">
      <c r="A287">
        <f t="shared" si="31"/>
        <v>241</v>
      </c>
      <c r="B287" s="16">
        <v>3413628.4896162366</v>
      </c>
      <c r="C287">
        <f t="shared" ca="1" si="29"/>
        <v>1285661</v>
      </c>
      <c r="F287" s="16"/>
      <c r="I287">
        <f t="shared" ca="1" si="30"/>
        <v>1074171</v>
      </c>
    </row>
    <row r="288" spans="1:9" x14ac:dyDescent="0.35">
      <c r="A288">
        <f t="shared" si="31"/>
        <v>242</v>
      </c>
      <c r="B288" s="16">
        <v>2468882.7081528595</v>
      </c>
      <c r="C288">
        <f t="shared" ca="1" si="29"/>
        <v>4419563</v>
      </c>
      <c r="F288" s="16"/>
      <c r="I288">
        <f t="shared" ca="1" si="30"/>
        <v>1678496</v>
      </c>
    </row>
    <row r="289" spans="1:9" x14ac:dyDescent="0.35">
      <c r="A289">
        <f t="shared" si="31"/>
        <v>243</v>
      </c>
      <c r="B289" s="16">
        <v>4246611.2916498352</v>
      </c>
      <c r="C289">
        <f t="shared" ca="1" si="29"/>
        <v>1815683</v>
      </c>
      <c r="F289" s="16"/>
      <c r="I289">
        <f t="shared" ca="1" si="30"/>
        <v>1828357</v>
      </c>
    </row>
    <row r="290" spans="1:9" x14ac:dyDescent="0.35">
      <c r="A290">
        <f t="shared" si="31"/>
        <v>244</v>
      </c>
      <c r="B290" s="16">
        <v>3493645.90899566</v>
      </c>
      <c r="C290">
        <f t="shared" ca="1" si="29"/>
        <v>3249071</v>
      </c>
      <c r="F290" s="16"/>
      <c r="I290">
        <f t="shared" ca="1" si="30"/>
        <v>727393</v>
      </c>
    </row>
    <row r="291" spans="1:9" x14ac:dyDescent="0.35">
      <c r="A291">
        <f t="shared" si="31"/>
        <v>245</v>
      </c>
      <c r="B291" s="16">
        <v>4340949.1786869355</v>
      </c>
      <c r="C291">
        <f t="shared" ca="1" si="29"/>
        <v>6058023</v>
      </c>
      <c r="F291" s="16"/>
      <c r="I291">
        <f t="shared" ca="1" si="30"/>
        <v>1156802</v>
      </c>
    </row>
    <row r="292" spans="1:9" x14ac:dyDescent="0.35">
      <c r="A292">
        <f t="shared" si="31"/>
        <v>246</v>
      </c>
      <c r="B292" s="16">
        <v>2213778.0365096247</v>
      </c>
      <c r="C292">
        <f t="shared" ca="1" si="29"/>
        <v>6371936</v>
      </c>
      <c r="F292" s="16"/>
      <c r="I292">
        <f t="shared" ca="1" si="30"/>
        <v>1104031</v>
      </c>
    </row>
    <row r="293" spans="1:9" x14ac:dyDescent="0.35">
      <c r="A293">
        <f t="shared" si="31"/>
        <v>247</v>
      </c>
      <c r="B293" s="16">
        <v>2287716.6052081781</v>
      </c>
      <c r="C293">
        <f t="shared" ca="1" si="29"/>
        <v>2158555</v>
      </c>
      <c r="F293" s="16"/>
      <c r="I293">
        <f t="shared" ca="1" si="30"/>
        <v>781180</v>
      </c>
    </row>
    <row r="294" spans="1:9" x14ac:dyDescent="0.35">
      <c r="A294">
        <f t="shared" si="31"/>
        <v>248</v>
      </c>
      <c r="B294" s="16">
        <v>2376902.896909805</v>
      </c>
      <c r="C294">
        <f t="shared" ca="1" si="29"/>
        <v>3653684</v>
      </c>
      <c r="F294" s="16"/>
      <c r="I294">
        <f t="shared" ca="1" si="30"/>
        <v>1917112</v>
      </c>
    </row>
    <row r="295" spans="1:9" x14ac:dyDescent="0.35">
      <c r="A295">
        <f t="shared" si="31"/>
        <v>249</v>
      </c>
      <c r="B295" s="16">
        <v>3881648.6783731822</v>
      </c>
      <c r="C295">
        <f t="shared" ca="1" si="29"/>
        <v>5867911</v>
      </c>
      <c r="F295" s="16"/>
      <c r="I295">
        <f t="shared" ca="1" si="30"/>
        <v>788502</v>
      </c>
    </row>
    <row r="296" spans="1:9" x14ac:dyDescent="0.35">
      <c r="A296">
        <f t="shared" si="31"/>
        <v>250</v>
      </c>
      <c r="B296" s="16">
        <v>3515777.0666018799</v>
      </c>
      <c r="C296">
        <f t="shared" ca="1" si="29"/>
        <v>3394402</v>
      </c>
      <c r="F296" s="16"/>
      <c r="I296">
        <f t="shared" ca="1" si="30"/>
        <v>1450816</v>
      </c>
    </row>
    <row r="297" spans="1:9" x14ac:dyDescent="0.35">
      <c r="A297">
        <f t="shared" si="31"/>
        <v>251</v>
      </c>
      <c r="B297" s="16">
        <v>3746611.2916498352</v>
      </c>
      <c r="C297">
        <f t="shared" ca="1" si="29"/>
        <v>5509411</v>
      </c>
      <c r="F297" s="16"/>
      <c r="I297">
        <f t="shared" ca="1" si="30"/>
        <v>1947731</v>
      </c>
    </row>
    <row r="298" spans="1:9" x14ac:dyDescent="0.35">
      <c r="A298">
        <f t="shared" si="31"/>
        <v>252</v>
      </c>
      <c r="B298" s="16">
        <v>3821648.6783731822</v>
      </c>
      <c r="C298">
        <f t="shared" ca="1" si="29"/>
        <v>1390747</v>
      </c>
      <c r="F298" s="16"/>
      <c r="I298">
        <f t="shared" ca="1" si="30"/>
        <v>1648282</v>
      </c>
    </row>
    <row r="299" spans="1:9" x14ac:dyDescent="0.35">
      <c r="A299">
        <f t="shared" si="31"/>
        <v>253</v>
      </c>
      <c r="B299" s="16">
        <v>1608843.7565103089</v>
      </c>
      <c r="C299">
        <f t="shared" ca="1" si="29"/>
        <v>4622970</v>
      </c>
      <c r="F299" s="16"/>
      <c r="I299">
        <f t="shared" ca="1" si="30"/>
        <v>2137662</v>
      </c>
    </row>
    <row r="300" spans="1:9" x14ac:dyDescent="0.35">
      <c r="A300">
        <f t="shared" si="31"/>
        <v>254</v>
      </c>
      <c r="B300" s="16">
        <v>3393875.4077403187</v>
      </c>
      <c r="C300">
        <f t="shared" ca="1" si="29"/>
        <v>4953215</v>
      </c>
      <c r="F300" s="16"/>
      <c r="I300">
        <f t="shared" ca="1" si="30"/>
        <v>853784</v>
      </c>
    </row>
    <row r="301" spans="1:9" x14ac:dyDescent="0.35">
      <c r="A301">
        <f t="shared" si="31"/>
        <v>255</v>
      </c>
      <c r="B301" s="16">
        <v>2801865.510186458</v>
      </c>
      <c r="C301">
        <f t="shared" ca="1" si="29"/>
        <v>6021979</v>
      </c>
      <c r="F301" s="16"/>
      <c r="I301">
        <f t="shared" ca="1" si="30"/>
        <v>838265</v>
      </c>
    </row>
    <row r="302" spans="1:9" x14ac:dyDescent="0.35">
      <c r="A302">
        <f t="shared" si="31"/>
        <v>256</v>
      </c>
      <c r="B302" s="16">
        <v>4293624.7641244354</v>
      </c>
      <c r="C302">
        <f t="shared" ref="C302:C365" ca="1" si="32">RANDBETWEEN(1000000,7000000)</f>
        <v>2604853</v>
      </c>
      <c r="F302" s="16"/>
      <c r="I302">
        <f t="shared" ca="1" si="30"/>
        <v>1585291</v>
      </c>
    </row>
    <row r="303" spans="1:9" x14ac:dyDescent="0.35">
      <c r="A303">
        <f t="shared" si="31"/>
        <v>257</v>
      </c>
      <c r="B303" s="16">
        <v>2801865.510186458</v>
      </c>
      <c r="C303">
        <f t="shared" ca="1" si="32"/>
        <v>1346657</v>
      </c>
      <c r="F303" s="16"/>
      <c r="I303">
        <f t="shared" ref="I303:I366" ca="1" si="33">RANDBETWEEN(720000,$E$40)</f>
        <v>1159715</v>
      </c>
    </row>
    <row r="304" spans="1:9" x14ac:dyDescent="0.35">
      <c r="A304">
        <f t="shared" si="31"/>
        <v>258</v>
      </c>
      <c r="B304" s="16">
        <v>4357606.8052430339</v>
      </c>
      <c r="C304">
        <f t="shared" ca="1" si="32"/>
        <v>3995730</v>
      </c>
      <c r="F304" s="16"/>
      <c r="I304">
        <f t="shared" ca="1" si="33"/>
        <v>1740098</v>
      </c>
    </row>
    <row r="305" spans="1:9" x14ac:dyDescent="0.35">
      <c r="A305">
        <f t="shared" si="31"/>
        <v>259</v>
      </c>
      <c r="B305" s="16">
        <v>1640640.1131780632</v>
      </c>
      <c r="C305">
        <f t="shared" ca="1" si="32"/>
        <v>4043322</v>
      </c>
      <c r="F305" s="16"/>
      <c r="I305">
        <f t="shared" ca="1" si="33"/>
        <v>1424318</v>
      </c>
    </row>
    <row r="306" spans="1:9" x14ac:dyDescent="0.35">
      <c r="A306">
        <f t="shared" si="31"/>
        <v>260</v>
      </c>
      <c r="B306" s="16">
        <v>3928767.2197278924</v>
      </c>
      <c r="C306">
        <f t="shared" ca="1" si="32"/>
        <v>4002203</v>
      </c>
      <c r="F306" s="16"/>
      <c r="I306">
        <f t="shared" ca="1" si="33"/>
        <v>974548</v>
      </c>
    </row>
    <row r="307" spans="1:9" x14ac:dyDescent="0.35">
      <c r="A307">
        <f t="shared" si="31"/>
        <v>261</v>
      </c>
      <c r="B307" s="16">
        <v>3354832.3543615039</v>
      </c>
      <c r="C307">
        <f t="shared" ca="1" si="32"/>
        <v>3861192</v>
      </c>
      <c r="F307" s="16"/>
      <c r="I307">
        <f t="shared" ca="1" si="33"/>
        <v>2106585</v>
      </c>
    </row>
    <row r="308" spans="1:9" x14ac:dyDescent="0.35">
      <c r="A308">
        <f t="shared" si="31"/>
        <v>262</v>
      </c>
      <c r="B308" s="16">
        <v>3913628.4896162366</v>
      </c>
      <c r="C308">
        <f t="shared" ca="1" si="32"/>
        <v>4905072</v>
      </c>
      <c r="F308" s="16"/>
      <c r="I308">
        <f t="shared" ca="1" si="33"/>
        <v>1980489</v>
      </c>
    </row>
    <row r="309" spans="1:9" x14ac:dyDescent="0.35">
      <c r="A309">
        <f t="shared" si="31"/>
        <v>263</v>
      </c>
      <c r="B309" s="16">
        <v>4297606.8052430339</v>
      </c>
      <c r="C309">
        <f t="shared" ca="1" si="32"/>
        <v>1218726</v>
      </c>
      <c r="F309" s="16"/>
      <c r="I309">
        <f t="shared" ca="1" si="33"/>
        <v>1443115</v>
      </c>
    </row>
    <row r="310" spans="1:9" x14ac:dyDescent="0.35">
      <c r="A310">
        <f t="shared" si="31"/>
        <v>264</v>
      </c>
      <c r="B310" s="16">
        <v>3821648.6783731822</v>
      </c>
      <c r="C310">
        <f t="shared" ca="1" si="32"/>
        <v>4356325</v>
      </c>
      <c r="F310" s="16"/>
      <c r="I310">
        <f t="shared" ca="1" si="33"/>
        <v>939120</v>
      </c>
    </row>
    <row r="311" spans="1:9" x14ac:dyDescent="0.35">
      <c r="A311">
        <f t="shared" si="31"/>
        <v>265</v>
      </c>
      <c r="B311" s="16">
        <v>666522.48435255419</v>
      </c>
      <c r="C311">
        <f t="shared" ca="1" si="32"/>
        <v>1305781</v>
      </c>
      <c r="F311" s="16"/>
      <c r="I311">
        <f t="shared" ca="1" si="33"/>
        <v>1040393</v>
      </c>
    </row>
    <row r="312" spans="1:9" x14ac:dyDescent="0.35">
      <c r="A312">
        <f t="shared" ref="A312:A375" si="34">A311+1</f>
        <v>266</v>
      </c>
      <c r="B312" s="16">
        <v>2914680.083515441</v>
      </c>
      <c r="C312">
        <f t="shared" ca="1" si="32"/>
        <v>4784249</v>
      </c>
      <c r="F312" s="16"/>
      <c r="I312">
        <f t="shared" ca="1" si="33"/>
        <v>1636446</v>
      </c>
    </row>
    <row r="313" spans="1:9" x14ac:dyDescent="0.35">
      <c r="A313">
        <f t="shared" si="34"/>
        <v>267</v>
      </c>
      <c r="B313" s="16">
        <v>2135934.9468363486</v>
      </c>
      <c r="C313">
        <f t="shared" ca="1" si="32"/>
        <v>1793942</v>
      </c>
      <c r="F313" s="16"/>
      <c r="I313">
        <f t="shared" ca="1" si="33"/>
        <v>1199978</v>
      </c>
    </row>
    <row r="314" spans="1:9" x14ac:dyDescent="0.35">
      <c r="A314">
        <f t="shared" si="34"/>
        <v>268</v>
      </c>
      <c r="B314" s="16">
        <v>4246611.2916498352</v>
      </c>
      <c r="C314">
        <f t="shared" ca="1" si="32"/>
        <v>4292739</v>
      </c>
      <c r="F314" s="16"/>
      <c r="I314">
        <f t="shared" ca="1" si="33"/>
        <v>2090350</v>
      </c>
    </row>
    <row r="315" spans="1:9" x14ac:dyDescent="0.35">
      <c r="A315">
        <f t="shared" si="34"/>
        <v>269</v>
      </c>
      <c r="B315" s="16">
        <v>4246611.2916498352</v>
      </c>
      <c r="C315">
        <f t="shared" ca="1" si="32"/>
        <v>4491758</v>
      </c>
      <c r="F315" s="16"/>
      <c r="I315">
        <f t="shared" ca="1" si="33"/>
        <v>1938574</v>
      </c>
    </row>
    <row r="316" spans="1:9" x14ac:dyDescent="0.35">
      <c r="A316">
        <f t="shared" si="34"/>
        <v>270</v>
      </c>
      <c r="B316" s="16">
        <v>3511457.7466005366</v>
      </c>
      <c r="C316">
        <f t="shared" ca="1" si="32"/>
        <v>6950074</v>
      </c>
      <c r="F316" s="16"/>
      <c r="I316">
        <f t="shared" ca="1" si="33"/>
        <v>1414458</v>
      </c>
    </row>
    <row r="317" spans="1:9" x14ac:dyDescent="0.35">
      <c r="A317">
        <f t="shared" si="34"/>
        <v>271</v>
      </c>
      <c r="B317" s="16">
        <v>4246611.2916498352</v>
      </c>
      <c r="C317">
        <f t="shared" ca="1" si="32"/>
        <v>4513601</v>
      </c>
      <c r="F317" s="16"/>
      <c r="I317">
        <f t="shared" ca="1" si="33"/>
        <v>2114316</v>
      </c>
    </row>
    <row r="318" spans="1:9" x14ac:dyDescent="0.35">
      <c r="A318">
        <f t="shared" si="34"/>
        <v>272</v>
      </c>
      <c r="B318" s="16">
        <v>3913628.4896162366</v>
      </c>
      <c r="C318">
        <f t="shared" ca="1" si="32"/>
        <v>1548830</v>
      </c>
      <c r="F318" s="16"/>
      <c r="I318">
        <f t="shared" ca="1" si="33"/>
        <v>896909</v>
      </c>
    </row>
    <row r="319" spans="1:9" x14ac:dyDescent="0.35">
      <c r="A319">
        <f t="shared" si="34"/>
        <v>273</v>
      </c>
      <c r="B319" s="16">
        <v>2254532.9292198564</v>
      </c>
      <c r="C319">
        <f t="shared" ca="1" si="32"/>
        <v>4494430</v>
      </c>
      <c r="F319" s="16"/>
      <c r="I319">
        <f t="shared" ca="1" si="33"/>
        <v>1978911</v>
      </c>
    </row>
    <row r="320" spans="1:9" x14ac:dyDescent="0.35">
      <c r="A320">
        <f t="shared" si="34"/>
        <v>274</v>
      </c>
      <c r="B320" s="16">
        <v>3913628.4896162366</v>
      </c>
      <c r="C320">
        <f t="shared" ca="1" si="32"/>
        <v>3840217</v>
      </c>
      <c r="F320" s="16"/>
      <c r="I320">
        <f t="shared" ca="1" si="33"/>
        <v>1442906</v>
      </c>
    </row>
    <row r="321" spans="1:9" x14ac:dyDescent="0.35">
      <c r="A321">
        <f t="shared" si="34"/>
        <v>275</v>
      </c>
      <c r="B321" s="16">
        <v>3464624.0032094349</v>
      </c>
      <c r="C321">
        <f t="shared" ca="1" si="32"/>
        <v>4081668</v>
      </c>
      <c r="F321" s="16"/>
      <c r="I321">
        <f t="shared" ca="1" si="33"/>
        <v>1288099</v>
      </c>
    </row>
    <row r="322" spans="1:9" x14ac:dyDescent="0.35">
      <c r="A322">
        <f t="shared" si="34"/>
        <v>276</v>
      </c>
      <c r="B322" s="16">
        <v>1746611.2916498352</v>
      </c>
      <c r="C322">
        <f t="shared" ca="1" si="32"/>
        <v>1980619</v>
      </c>
      <c r="F322" s="16"/>
      <c r="I322">
        <f t="shared" ca="1" si="33"/>
        <v>1399392</v>
      </c>
    </row>
    <row r="323" spans="1:9" x14ac:dyDescent="0.35">
      <c r="A323">
        <f t="shared" si="34"/>
        <v>277</v>
      </c>
      <c r="B323" s="16">
        <v>835667.75601176743</v>
      </c>
      <c r="C323">
        <f t="shared" ca="1" si="32"/>
        <v>4007125</v>
      </c>
      <c r="F323" s="16"/>
      <c r="I323">
        <f t="shared" ca="1" si="33"/>
        <v>949539</v>
      </c>
    </row>
    <row r="324" spans="1:9" x14ac:dyDescent="0.35">
      <c r="A324">
        <f t="shared" si="34"/>
        <v>278</v>
      </c>
      <c r="B324" s="16">
        <v>2113493.6381495968</v>
      </c>
      <c r="C324">
        <f t="shared" ca="1" si="32"/>
        <v>3852041</v>
      </c>
      <c r="F324" s="16"/>
      <c r="I324">
        <f t="shared" ca="1" si="33"/>
        <v>1238903</v>
      </c>
    </row>
    <row r="325" spans="1:9" x14ac:dyDescent="0.35">
      <c r="A325">
        <f t="shared" si="34"/>
        <v>279</v>
      </c>
      <c r="B325" s="16">
        <v>3007475.7054819376</v>
      </c>
      <c r="C325">
        <f t="shared" ca="1" si="32"/>
        <v>2946520</v>
      </c>
      <c r="F325" s="16"/>
      <c r="I325">
        <f t="shared" ca="1" si="33"/>
        <v>1349662</v>
      </c>
    </row>
    <row r="326" spans="1:9" x14ac:dyDescent="0.35">
      <c r="A326">
        <f t="shared" si="34"/>
        <v>280</v>
      </c>
      <c r="B326" s="16">
        <v>2779453.4787405413</v>
      </c>
      <c r="C326">
        <f t="shared" ca="1" si="32"/>
        <v>3077555</v>
      </c>
      <c r="F326" s="16"/>
      <c r="I326">
        <f t="shared" ca="1" si="33"/>
        <v>1796133</v>
      </c>
    </row>
    <row r="327" spans="1:9" x14ac:dyDescent="0.35">
      <c r="A327">
        <f t="shared" si="34"/>
        <v>281</v>
      </c>
      <c r="B327" s="16">
        <v>4246611.2916498352</v>
      </c>
      <c r="C327">
        <f t="shared" ca="1" si="32"/>
        <v>6645430</v>
      </c>
      <c r="F327" s="16"/>
      <c r="I327">
        <f t="shared" ca="1" si="33"/>
        <v>1623838</v>
      </c>
    </row>
    <row r="328" spans="1:9" x14ac:dyDescent="0.35">
      <c r="A328">
        <f t="shared" si="34"/>
        <v>282</v>
      </c>
      <c r="B328" s="16">
        <v>3881648.6783731822</v>
      </c>
      <c r="C328">
        <f t="shared" ca="1" si="32"/>
        <v>3377785</v>
      </c>
      <c r="F328" s="16"/>
      <c r="I328">
        <f t="shared" ca="1" si="33"/>
        <v>829895</v>
      </c>
    </row>
    <row r="329" spans="1:9" x14ac:dyDescent="0.35">
      <c r="A329">
        <f t="shared" si="34"/>
        <v>283</v>
      </c>
      <c r="B329" s="16">
        <v>701977.12095084088</v>
      </c>
      <c r="C329">
        <f t="shared" ca="1" si="32"/>
        <v>6140742</v>
      </c>
      <c r="F329" s="16"/>
      <c r="I329">
        <f t="shared" ca="1" si="33"/>
        <v>1637896</v>
      </c>
    </row>
    <row r="330" spans="1:9" x14ac:dyDescent="0.35">
      <c r="A330">
        <f t="shared" si="34"/>
        <v>284</v>
      </c>
      <c r="B330" s="16">
        <v>901797.04531034001</v>
      </c>
      <c r="C330">
        <f t="shared" ca="1" si="32"/>
        <v>2292458</v>
      </c>
      <c r="F330" s="16"/>
      <c r="I330">
        <f t="shared" ca="1" si="33"/>
        <v>2171460</v>
      </c>
    </row>
    <row r="331" spans="1:9" x14ac:dyDescent="0.35">
      <c r="A331">
        <f t="shared" si="34"/>
        <v>285</v>
      </c>
      <c r="B331" s="16">
        <v>4289953.6650937367</v>
      </c>
      <c r="C331">
        <f t="shared" ca="1" si="32"/>
        <v>6942635</v>
      </c>
      <c r="F331" s="16"/>
      <c r="I331">
        <f t="shared" ca="1" si="33"/>
        <v>1625424</v>
      </c>
    </row>
    <row r="332" spans="1:9" x14ac:dyDescent="0.35">
      <c r="A332">
        <f t="shared" si="34"/>
        <v>286</v>
      </c>
      <c r="B332" s="16">
        <v>4297606.8052430339</v>
      </c>
      <c r="C332">
        <f t="shared" ca="1" si="32"/>
        <v>4445646</v>
      </c>
      <c r="F332" s="16"/>
      <c r="I332">
        <f t="shared" ca="1" si="33"/>
        <v>1394131</v>
      </c>
    </row>
    <row r="333" spans="1:9" x14ac:dyDescent="0.35">
      <c r="A333">
        <f t="shared" si="34"/>
        <v>287</v>
      </c>
      <c r="B333" s="16">
        <v>3512285.6966546802</v>
      </c>
      <c r="C333">
        <f t="shared" ca="1" si="32"/>
        <v>3390436</v>
      </c>
      <c r="F333" s="16"/>
      <c r="I333">
        <f t="shared" ca="1" si="33"/>
        <v>999603</v>
      </c>
    </row>
    <row r="334" spans="1:9" x14ac:dyDescent="0.35">
      <c r="A334">
        <f t="shared" si="34"/>
        <v>288</v>
      </c>
      <c r="B334" s="16">
        <v>4357606.8052430339</v>
      </c>
      <c r="C334">
        <f t="shared" ca="1" si="32"/>
        <v>1310335</v>
      </c>
      <c r="F334" s="16"/>
      <c r="I334">
        <f t="shared" ca="1" si="33"/>
        <v>1957451</v>
      </c>
    </row>
    <row r="335" spans="1:9" x14ac:dyDescent="0.35">
      <c r="A335">
        <f t="shared" si="34"/>
        <v>289</v>
      </c>
      <c r="B335" s="16">
        <v>3410147.1879560463</v>
      </c>
      <c r="C335">
        <f t="shared" ca="1" si="32"/>
        <v>2957023</v>
      </c>
      <c r="F335" s="16"/>
      <c r="I335">
        <f t="shared" ca="1" si="33"/>
        <v>769469</v>
      </c>
    </row>
    <row r="336" spans="1:9" x14ac:dyDescent="0.35">
      <c r="A336">
        <f t="shared" si="34"/>
        <v>290</v>
      </c>
      <c r="B336" s="16">
        <v>3440739.6798785334</v>
      </c>
      <c r="C336">
        <f t="shared" ca="1" si="32"/>
        <v>2732979</v>
      </c>
      <c r="F336" s="16"/>
      <c r="I336">
        <f t="shared" ca="1" si="33"/>
        <v>959857</v>
      </c>
    </row>
    <row r="337" spans="1:9" x14ac:dyDescent="0.35">
      <c r="A337">
        <f t="shared" si="34"/>
        <v>291</v>
      </c>
      <c r="B337" s="16">
        <v>3854832.3543615043</v>
      </c>
      <c r="C337">
        <f t="shared" ca="1" si="32"/>
        <v>1000705</v>
      </c>
      <c r="F337" s="16"/>
      <c r="I337">
        <f t="shared" ca="1" si="33"/>
        <v>1285485</v>
      </c>
    </row>
    <row r="338" spans="1:9" x14ac:dyDescent="0.35">
      <c r="A338">
        <f t="shared" si="34"/>
        <v>292</v>
      </c>
      <c r="B338" s="16">
        <v>4286569.2278938675</v>
      </c>
      <c r="C338">
        <f t="shared" ca="1" si="32"/>
        <v>6392888</v>
      </c>
      <c r="F338" s="16"/>
      <c r="I338">
        <f t="shared" ca="1" si="33"/>
        <v>2180297</v>
      </c>
    </row>
    <row r="339" spans="1:9" x14ac:dyDescent="0.35">
      <c r="A339">
        <f t="shared" si="34"/>
        <v>293</v>
      </c>
      <c r="B339" s="16">
        <v>3440739.6798785334</v>
      </c>
      <c r="C339">
        <f t="shared" ca="1" si="32"/>
        <v>1201141</v>
      </c>
      <c r="F339" s="16"/>
      <c r="I339">
        <f t="shared" ca="1" si="33"/>
        <v>1868414</v>
      </c>
    </row>
    <row r="340" spans="1:9" x14ac:dyDescent="0.35">
      <c r="A340">
        <f t="shared" si="34"/>
        <v>294</v>
      </c>
      <c r="B340" s="16">
        <v>4246611.2916498352</v>
      </c>
      <c r="C340">
        <f t="shared" ca="1" si="32"/>
        <v>4385055</v>
      </c>
      <c r="F340" s="16"/>
      <c r="I340">
        <f t="shared" ca="1" si="33"/>
        <v>1575874</v>
      </c>
    </row>
    <row r="341" spans="1:9" x14ac:dyDescent="0.35">
      <c r="A341">
        <f t="shared" si="34"/>
        <v>295</v>
      </c>
      <c r="B341" s="16">
        <v>2777504.5285643078</v>
      </c>
      <c r="C341">
        <f t="shared" ca="1" si="32"/>
        <v>2276603</v>
      </c>
      <c r="F341" s="16"/>
      <c r="I341">
        <f t="shared" ca="1" si="33"/>
        <v>784288</v>
      </c>
    </row>
    <row r="342" spans="1:9" x14ac:dyDescent="0.35">
      <c r="A342">
        <f t="shared" si="34"/>
        <v>296</v>
      </c>
      <c r="B342" s="16">
        <v>4306611.2916498352</v>
      </c>
      <c r="C342">
        <f t="shared" ca="1" si="32"/>
        <v>3276193</v>
      </c>
      <c r="F342" s="16"/>
      <c r="I342">
        <f t="shared" ca="1" si="33"/>
        <v>2031079</v>
      </c>
    </row>
    <row r="343" spans="1:9" x14ac:dyDescent="0.35">
      <c r="A343">
        <f t="shared" si="34"/>
        <v>297</v>
      </c>
      <c r="B343" s="16">
        <v>3789953.6650937367</v>
      </c>
      <c r="C343">
        <f t="shared" ca="1" si="32"/>
        <v>1529379</v>
      </c>
      <c r="F343" s="16"/>
      <c r="I343">
        <f t="shared" ca="1" si="33"/>
        <v>973403</v>
      </c>
    </row>
    <row r="344" spans="1:9" x14ac:dyDescent="0.35">
      <c r="A344">
        <f t="shared" si="34"/>
        <v>298</v>
      </c>
      <c r="B344" s="16">
        <v>3894790.2906055357</v>
      </c>
      <c r="C344">
        <f t="shared" ca="1" si="32"/>
        <v>3322445</v>
      </c>
      <c r="F344" s="16"/>
      <c r="I344">
        <f t="shared" ca="1" si="33"/>
        <v>737475</v>
      </c>
    </row>
    <row r="345" spans="1:9" x14ac:dyDescent="0.35">
      <c r="A345">
        <f t="shared" si="34"/>
        <v>299</v>
      </c>
      <c r="B345" s="16">
        <v>1953723.1368942559</v>
      </c>
      <c r="C345">
        <f t="shared" ca="1" si="32"/>
        <v>3160292</v>
      </c>
      <c r="F345" s="16"/>
      <c r="I345">
        <f t="shared" ca="1" si="33"/>
        <v>1457682</v>
      </c>
    </row>
    <row r="346" spans="1:9" x14ac:dyDescent="0.35">
      <c r="A346">
        <f t="shared" si="34"/>
        <v>300</v>
      </c>
      <c r="B346" s="16">
        <v>4246611.2916498352</v>
      </c>
      <c r="C346">
        <f t="shared" ca="1" si="32"/>
        <v>6490120</v>
      </c>
      <c r="F346" s="16"/>
      <c r="I346">
        <f t="shared" ca="1" si="33"/>
        <v>1250606</v>
      </c>
    </row>
    <row r="347" spans="1:9" x14ac:dyDescent="0.35">
      <c r="A347">
        <f t="shared" si="34"/>
        <v>301</v>
      </c>
      <c r="B347" s="16">
        <v>3020990.4307031818</v>
      </c>
      <c r="C347">
        <f t="shared" ca="1" si="32"/>
        <v>4085946</v>
      </c>
      <c r="F347" s="16"/>
      <c r="I347">
        <f t="shared" ca="1" si="33"/>
        <v>2134650</v>
      </c>
    </row>
    <row r="348" spans="1:9" x14ac:dyDescent="0.35">
      <c r="A348">
        <f t="shared" si="34"/>
        <v>302</v>
      </c>
      <c r="B348" s="16">
        <v>3413628.4896162366</v>
      </c>
      <c r="C348">
        <f t="shared" ca="1" si="32"/>
        <v>2978221</v>
      </c>
      <c r="F348" s="16"/>
      <c r="I348">
        <f t="shared" ca="1" si="33"/>
        <v>1996978</v>
      </c>
    </row>
    <row r="349" spans="1:9" x14ac:dyDescent="0.35">
      <c r="A349">
        <f t="shared" si="34"/>
        <v>303</v>
      </c>
      <c r="B349" s="16">
        <v>3876010.1909471508</v>
      </c>
      <c r="C349">
        <f t="shared" ca="1" si="32"/>
        <v>5262094</v>
      </c>
      <c r="F349" s="16"/>
      <c r="I349">
        <f t="shared" ca="1" si="33"/>
        <v>1734920</v>
      </c>
    </row>
    <row r="350" spans="1:9" x14ac:dyDescent="0.35">
      <c r="A350">
        <f t="shared" si="34"/>
        <v>304</v>
      </c>
      <c r="B350" s="16">
        <v>3746611.2916498352</v>
      </c>
      <c r="C350">
        <f t="shared" ca="1" si="32"/>
        <v>4334303</v>
      </c>
      <c r="F350" s="16"/>
      <c r="I350">
        <f t="shared" ca="1" si="33"/>
        <v>1908505</v>
      </c>
    </row>
    <row r="351" spans="1:9" x14ac:dyDescent="0.35">
      <c r="A351">
        <f t="shared" si="34"/>
        <v>305</v>
      </c>
      <c r="B351" s="16">
        <v>3746611.2916498352</v>
      </c>
      <c r="C351">
        <f t="shared" ca="1" si="32"/>
        <v>1739672</v>
      </c>
      <c r="F351" s="16"/>
      <c r="I351">
        <f t="shared" ca="1" si="33"/>
        <v>1114084</v>
      </c>
    </row>
    <row r="352" spans="1:9" x14ac:dyDescent="0.35">
      <c r="A352">
        <f t="shared" si="34"/>
        <v>306</v>
      </c>
      <c r="B352" s="16">
        <v>3429869.7410848513</v>
      </c>
      <c r="C352">
        <f t="shared" ca="1" si="32"/>
        <v>3086480</v>
      </c>
      <c r="F352" s="16"/>
      <c r="I352">
        <f t="shared" ca="1" si="33"/>
        <v>1452386</v>
      </c>
    </row>
    <row r="353" spans="1:9" x14ac:dyDescent="0.35">
      <c r="A353">
        <f t="shared" si="34"/>
        <v>307</v>
      </c>
      <c r="B353" s="16">
        <v>2960462.2330073379</v>
      </c>
      <c r="C353">
        <f t="shared" ca="1" si="32"/>
        <v>1404916</v>
      </c>
      <c r="F353" s="16"/>
      <c r="I353">
        <f t="shared" ca="1" si="33"/>
        <v>1434786</v>
      </c>
    </row>
    <row r="354" spans="1:9" x14ac:dyDescent="0.35">
      <c r="A354">
        <f t="shared" si="34"/>
        <v>308</v>
      </c>
      <c r="B354" s="16">
        <v>1861606.6146172141</v>
      </c>
      <c r="C354">
        <f t="shared" ca="1" si="32"/>
        <v>4488126</v>
      </c>
      <c r="F354" s="16"/>
      <c r="I354">
        <f t="shared" ca="1" si="33"/>
        <v>2022942</v>
      </c>
    </row>
    <row r="355" spans="1:9" x14ac:dyDescent="0.35">
      <c r="A355">
        <f t="shared" si="34"/>
        <v>309</v>
      </c>
      <c r="B355" s="16">
        <v>3932438.3187585911</v>
      </c>
      <c r="C355">
        <f t="shared" ca="1" si="32"/>
        <v>6301587</v>
      </c>
      <c r="F355" s="16"/>
      <c r="I355">
        <f t="shared" ca="1" si="33"/>
        <v>2121397</v>
      </c>
    </row>
    <row r="356" spans="1:9" x14ac:dyDescent="0.35">
      <c r="A356">
        <f t="shared" si="34"/>
        <v>310</v>
      </c>
      <c r="B356" s="16">
        <v>2213778.0365096247</v>
      </c>
      <c r="C356">
        <f t="shared" ca="1" si="32"/>
        <v>5444446</v>
      </c>
      <c r="F356" s="16"/>
      <c r="I356">
        <f t="shared" ca="1" si="33"/>
        <v>2079911</v>
      </c>
    </row>
    <row r="357" spans="1:9" x14ac:dyDescent="0.35">
      <c r="A357">
        <f t="shared" si="34"/>
        <v>311</v>
      </c>
      <c r="B357" s="16">
        <v>4246611.2916498352</v>
      </c>
      <c r="C357">
        <f t="shared" ca="1" si="32"/>
        <v>4468045</v>
      </c>
      <c r="F357" s="16"/>
      <c r="I357">
        <f t="shared" ca="1" si="33"/>
        <v>1189042</v>
      </c>
    </row>
    <row r="358" spans="1:9" x14ac:dyDescent="0.35">
      <c r="A358">
        <f t="shared" si="34"/>
        <v>312</v>
      </c>
      <c r="B358" s="16">
        <v>3836649.8586218487</v>
      </c>
      <c r="C358">
        <f t="shared" ca="1" si="32"/>
        <v>6610192</v>
      </c>
      <c r="F358" s="16"/>
      <c r="I358">
        <f t="shared" ca="1" si="33"/>
        <v>1421485</v>
      </c>
    </row>
    <row r="359" spans="1:9" x14ac:dyDescent="0.35">
      <c r="A359">
        <f t="shared" si="34"/>
        <v>313</v>
      </c>
      <c r="B359" s="16">
        <v>3786569.2278938675</v>
      </c>
      <c r="C359">
        <f t="shared" ca="1" si="32"/>
        <v>6282024</v>
      </c>
      <c r="F359" s="16"/>
      <c r="I359">
        <f t="shared" ca="1" si="33"/>
        <v>1140858</v>
      </c>
    </row>
    <row r="360" spans="1:9" x14ac:dyDescent="0.35">
      <c r="A360">
        <f t="shared" si="34"/>
        <v>314</v>
      </c>
      <c r="B360" s="16">
        <v>3927959.0255609229</v>
      </c>
      <c r="C360">
        <f t="shared" ca="1" si="32"/>
        <v>5110462</v>
      </c>
      <c r="F360" s="16"/>
      <c r="I360">
        <f t="shared" ca="1" si="33"/>
        <v>2065502</v>
      </c>
    </row>
    <row r="361" spans="1:9" x14ac:dyDescent="0.35">
      <c r="A361">
        <f t="shared" si="34"/>
        <v>315</v>
      </c>
      <c r="B361" s="16">
        <v>3901845.8268361036</v>
      </c>
      <c r="C361">
        <f t="shared" ca="1" si="32"/>
        <v>2890880</v>
      </c>
      <c r="F361" s="16"/>
      <c r="I361">
        <f t="shared" ca="1" si="33"/>
        <v>1048604</v>
      </c>
    </row>
    <row r="362" spans="1:9" x14ac:dyDescent="0.35">
      <c r="A362">
        <f t="shared" si="34"/>
        <v>316</v>
      </c>
      <c r="B362" s="16">
        <v>1812821.0898884386</v>
      </c>
      <c r="C362">
        <f t="shared" ca="1" si="32"/>
        <v>5378082</v>
      </c>
      <c r="F362" s="16"/>
      <c r="I362">
        <f t="shared" ca="1" si="33"/>
        <v>772012</v>
      </c>
    </row>
    <row r="363" spans="1:9" x14ac:dyDescent="0.35">
      <c r="A363">
        <f t="shared" si="34"/>
        <v>317</v>
      </c>
      <c r="B363" s="16">
        <v>4246611.2916498352</v>
      </c>
      <c r="C363">
        <f t="shared" ca="1" si="32"/>
        <v>2071908</v>
      </c>
      <c r="F363" s="16"/>
      <c r="I363">
        <f t="shared" ca="1" si="33"/>
        <v>995585</v>
      </c>
    </row>
    <row r="364" spans="1:9" x14ac:dyDescent="0.35">
      <c r="A364">
        <f t="shared" si="34"/>
        <v>318</v>
      </c>
      <c r="B364" s="16">
        <v>1723068.6409297988</v>
      </c>
      <c r="C364">
        <f t="shared" ca="1" si="32"/>
        <v>6991985</v>
      </c>
      <c r="F364" s="16"/>
      <c r="I364">
        <f t="shared" ca="1" si="33"/>
        <v>2139640</v>
      </c>
    </row>
    <row r="365" spans="1:9" x14ac:dyDescent="0.35">
      <c r="A365">
        <f t="shared" si="34"/>
        <v>319</v>
      </c>
      <c r="B365" s="16">
        <v>3746611.2916498352</v>
      </c>
      <c r="C365">
        <f t="shared" ca="1" si="32"/>
        <v>6491653</v>
      </c>
      <c r="F365" s="16"/>
      <c r="I365">
        <f t="shared" ca="1" si="33"/>
        <v>755680</v>
      </c>
    </row>
    <row r="366" spans="1:9" x14ac:dyDescent="0.35">
      <c r="A366">
        <f t="shared" si="34"/>
        <v>320</v>
      </c>
      <c r="B366" s="16">
        <v>4246611.2916498352</v>
      </c>
      <c r="C366">
        <f t="shared" ref="C366:C429" ca="1" si="35">RANDBETWEEN(1000000,7000000)</f>
        <v>5990008</v>
      </c>
      <c r="F366" s="16"/>
      <c r="I366">
        <f t="shared" ca="1" si="33"/>
        <v>1064038</v>
      </c>
    </row>
    <row r="367" spans="1:9" x14ac:dyDescent="0.35">
      <c r="A367">
        <f t="shared" si="34"/>
        <v>321</v>
      </c>
      <c r="B367" s="16">
        <v>2218886.8707914446</v>
      </c>
      <c r="C367">
        <f t="shared" ca="1" si="35"/>
        <v>4003219</v>
      </c>
      <c r="F367" s="16"/>
      <c r="I367">
        <f t="shared" ref="I367:I430" ca="1" si="36">RANDBETWEEN(720000,$E$40)</f>
        <v>2065791</v>
      </c>
    </row>
    <row r="368" spans="1:9" x14ac:dyDescent="0.35">
      <c r="A368">
        <f t="shared" si="34"/>
        <v>322</v>
      </c>
      <c r="B368" s="16">
        <v>1570077.9641179291</v>
      </c>
      <c r="C368">
        <f t="shared" ca="1" si="35"/>
        <v>5217601</v>
      </c>
      <c r="F368" s="16"/>
      <c r="I368">
        <f t="shared" ca="1" si="36"/>
        <v>805831</v>
      </c>
    </row>
    <row r="369" spans="1:9" x14ac:dyDescent="0.35">
      <c r="A369">
        <f t="shared" si="34"/>
        <v>323</v>
      </c>
      <c r="B369" s="16">
        <v>3146799.9312237492</v>
      </c>
      <c r="C369">
        <f t="shared" ca="1" si="35"/>
        <v>6768871</v>
      </c>
      <c r="F369" s="16"/>
      <c r="I369">
        <f t="shared" ca="1" si="36"/>
        <v>1304351</v>
      </c>
    </row>
    <row r="370" spans="1:9" x14ac:dyDescent="0.35">
      <c r="A370">
        <f t="shared" si="34"/>
        <v>324</v>
      </c>
      <c r="B370" s="16">
        <v>3413628.4896162366</v>
      </c>
      <c r="C370">
        <f t="shared" ca="1" si="35"/>
        <v>5036777</v>
      </c>
      <c r="F370" s="16"/>
      <c r="I370">
        <f t="shared" ca="1" si="36"/>
        <v>1138377</v>
      </c>
    </row>
    <row r="371" spans="1:9" x14ac:dyDescent="0.35">
      <c r="A371">
        <f t="shared" si="34"/>
        <v>325</v>
      </c>
      <c r="B371" s="16">
        <v>3746611.2916498352</v>
      </c>
      <c r="C371">
        <f t="shared" ca="1" si="35"/>
        <v>2092958</v>
      </c>
      <c r="F371" s="16"/>
      <c r="I371">
        <f t="shared" ca="1" si="36"/>
        <v>1845956</v>
      </c>
    </row>
    <row r="372" spans="1:9" x14ac:dyDescent="0.35">
      <c r="A372">
        <f t="shared" si="34"/>
        <v>326</v>
      </c>
      <c r="B372" s="16">
        <v>3940739.6798785338</v>
      </c>
      <c r="C372">
        <f t="shared" ca="1" si="35"/>
        <v>4545367</v>
      </c>
      <c r="F372" s="16"/>
      <c r="I372">
        <f t="shared" ca="1" si="36"/>
        <v>918679</v>
      </c>
    </row>
    <row r="373" spans="1:9" x14ac:dyDescent="0.35">
      <c r="A373">
        <f t="shared" si="34"/>
        <v>327</v>
      </c>
      <c r="B373" s="16">
        <v>4246611.2916498352</v>
      </c>
      <c r="C373">
        <f t="shared" ca="1" si="35"/>
        <v>3052433</v>
      </c>
      <c r="F373" s="16"/>
      <c r="I373">
        <f t="shared" ca="1" si="36"/>
        <v>1437788</v>
      </c>
    </row>
    <row r="374" spans="1:9" x14ac:dyDescent="0.35">
      <c r="A374">
        <f t="shared" si="34"/>
        <v>328</v>
      </c>
      <c r="B374" s="16">
        <v>2495993.8984151557</v>
      </c>
      <c r="C374">
        <f t="shared" ca="1" si="35"/>
        <v>3569956</v>
      </c>
      <c r="F374" s="16"/>
      <c r="I374">
        <f t="shared" ca="1" si="36"/>
        <v>1903567</v>
      </c>
    </row>
    <row r="375" spans="1:9" x14ac:dyDescent="0.35">
      <c r="A375">
        <f t="shared" si="34"/>
        <v>329</v>
      </c>
      <c r="B375" s="16">
        <v>2346512.7404629113</v>
      </c>
      <c r="C375">
        <f t="shared" ca="1" si="35"/>
        <v>3790976</v>
      </c>
      <c r="F375" s="16"/>
      <c r="I375">
        <f t="shared" ca="1" si="36"/>
        <v>1494738</v>
      </c>
    </row>
    <row r="376" spans="1:9" x14ac:dyDescent="0.35">
      <c r="A376">
        <f t="shared" ref="A376:A439" si="37">A375+1</f>
        <v>330</v>
      </c>
      <c r="B376" s="16">
        <v>4246611.2916498352</v>
      </c>
      <c r="C376">
        <f t="shared" ca="1" si="35"/>
        <v>6516995</v>
      </c>
      <c r="F376" s="16"/>
      <c r="I376">
        <f t="shared" ca="1" si="36"/>
        <v>1437995</v>
      </c>
    </row>
    <row r="377" spans="1:9" x14ac:dyDescent="0.35">
      <c r="A377">
        <f t="shared" si="37"/>
        <v>331</v>
      </c>
      <c r="B377" s="16">
        <v>3429869.7410848513</v>
      </c>
      <c r="C377">
        <f t="shared" ca="1" si="35"/>
        <v>6708079</v>
      </c>
      <c r="F377" s="16"/>
      <c r="I377">
        <f t="shared" ca="1" si="36"/>
        <v>1559037</v>
      </c>
    </row>
    <row r="378" spans="1:9" x14ac:dyDescent="0.35">
      <c r="A378">
        <f t="shared" si="37"/>
        <v>332</v>
      </c>
      <c r="B378" s="16">
        <v>3928767.2197278924</v>
      </c>
      <c r="C378">
        <f t="shared" ca="1" si="35"/>
        <v>1198593</v>
      </c>
      <c r="F378" s="16"/>
      <c r="I378">
        <f t="shared" ca="1" si="36"/>
        <v>1198376</v>
      </c>
    </row>
    <row r="379" spans="1:9" x14ac:dyDescent="0.35">
      <c r="A379">
        <f t="shared" si="37"/>
        <v>333</v>
      </c>
      <c r="B379" s="16">
        <v>1845654.34502865</v>
      </c>
      <c r="C379">
        <f t="shared" ca="1" si="35"/>
        <v>2466469</v>
      </c>
      <c r="F379" s="16"/>
      <c r="I379">
        <f t="shared" ca="1" si="36"/>
        <v>1429665</v>
      </c>
    </row>
    <row r="380" spans="1:9" x14ac:dyDescent="0.35">
      <c r="A380">
        <f t="shared" si="37"/>
        <v>334</v>
      </c>
      <c r="B380" s="16">
        <v>3460462.2330073379</v>
      </c>
      <c r="C380">
        <f t="shared" ca="1" si="35"/>
        <v>4820480</v>
      </c>
      <c r="F380" s="16"/>
      <c r="I380">
        <f t="shared" ca="1" si="36"/>
        <v>1492122</v>
      </c>
    </row>
    <row r="381" spans="1:9" x14ac:dyDescent="0.35">
      <c r="A381">
        <f t="shared" si="37"/>
        <v>335</v>
      </c>
      <c r="B381" s="16">
        <v>3746611.2916498352</v>
      </c>
      <c r="C381">
        <f t="shared" ca="1" si="35"/>
        <v>4627857</v>
      </c>
      <c r="F381" s="16"/>
      <c r="I381">
        <f t="shared" ca="1" si="36"/>
        <v>1262802</v>
      </c>
    </row>
    <row r="382" spans="1:9" x14ac:dyDescent="0.35">
      <c r="A382">
        <f t="shared" si="37"/>
        <v>336</v>
      </c>
      <c r="B382" s="16">
        <v>4301926.1252443781</v>
      </c>
      <c r="C382">
        <f t="shared" ca="1" si="35"/>
        <v>5948252</v>
      </c>
      <c r="F382" s="16"/>
      <c r="I382">
        <f t="shared" ca="1" si="36"/>
        <v>1330532</v>
      </c>
    </row>
    <row r="383" spans="1:9" x14ac:dyDescent="0.35">
      <c r="A383">
        <f t="shared" si="37"/>
        <v>337</v>
      </c>
      <c r="B383" s="16">
        <v>2246611.2916498352</v>
      </c>
      <c r="C383">
        <f t="shared" ca="1" si="35"/>
        <v>4544798</v>
      </c>
      <c r="F383" s="16"/>
      <c r="I383">
        <f t="shared" ca="1" si="36"/>
        <v>1930109</v>
      </c>
    </row>
    <row r="384" spans="1:9" x14ac:dyDescent="0.35">
      <c r="A384">
        <f t="shared" si="37"/>
        <v>338</v>
      </c>
      <c r="B384" s="16">
        <v>3854832.3543615043</v>
      </c>
      <c r="C384">
        <f t="shared" ca="1" si="35"/>
        <v>2454283</v>
      </c>
      <c r="F384" s="16"/>
      <c r="I384">
        <f t="shared" ca="1" si="36"/>
        <v>2045076</v>
      </c>
    </row>
    <row r="385" spans="1:9" x14ac:dyDescent="0.35">
      <c r="A385">
        <f t="shared" si="37"/>
        <v>339</v>
      </c>
      <c r="B385" s="16">
        <v>2280510.8361159982</v>
      </c>
      <c r="C385">
        <f t="shared" ca="1" si="35"/>
        <v>1021250</v>
      </c>
      <c r="F385" s="16"/>
      <c r="I385">
        <f t="shared" ca="1" si="36"/>
        <v>1102612</v>
      </c>
    </row>
    <row r="386" spans="1:9" x14ac:dyDescent="0.35">
      <c r="A386">
        <f t="shared" si="37"/>
        <v>340</v>
      </c>
      <c r="B386" s="16">
        <v>2892221.3561049588</v>
      </c>
      <c r="C386">
        <f t="shared" ca="1" si="35"/>
        <v>1223411</v>
      </c>
      <c r="F386" s="16"/>
      <c r="I386">
        <f t="shared" ca="1" si="36"/>
        <v>1929921</v>
      </c>
    </row>
    <row r="387" spans="1:9" x14ac:dyDescent="0.35">
      <c r="A387">
        <f t="shared" si="37"/>
        <v>341</v>
      </c>
      <c r="B387" s="16">
        <v>3872644.1919663809</v>
      </c>
      <c r="C387">
        <f t="shared" ca="1" si="35"/>
        <v>6479821</v>
      </c>
      <c r="F387" s="16"/>
      <c r="I387">
        <f t="shared" ca="1" si="36"/>
        <v>1001713</v>
      </c>
    </row>
    <row r="388" spans="1:9" x14ac:dyDescent="0.35">
      <c r="A388">
        <f t="shared" si="37"/>
        <v>342</v>
      </c>
      <c r="B388" s="16">
        <v>1552442.0442503924</v>
      </c>
      <c r="C388">
        <f t="shared" ca="1" si="35"/>
        <v>5029398</v>
      </c>
      <c r="F388" s="16"/>
      <c r="I388">
        <f t="shared" ca="1" si="36"/>
        <v>1859481</v>
      </c>
    </row>
    <row r="389" spans="1:9" x14ac:dyDescent="0.35">
      <c r="A389">
        <f t="shared" si="37"/>
        <v>343</v>
      </c>
      <c r="B389" s="16">
        <v>2154981.9012548919</v>
      </c>
      <c r="C389">
        <f t="shared" ca="1" si="35"/>
        <v>4030123</v>
      </c>
      <c r="F389" s="16"/>
      <c r="I389">
        <f t="shared" ca="1" si="36"/>
        <v>1851293</v>
      </c>
    </row>
    <row r="390" spans="1:9" x14ac:dyDescent="0.35">
      <c r="A390">
        <f t="shared" si="37"/>
        <v>344</v>
      </c>
      <c r="B390" s="16">
        <v>702933.0520584808</v>
      </c>
      <c r="C390">
        <f t="shared" ca="1" si="35"/>
        <v>4227289</v>
      </c>
      <c r="F390" s="16"/>
      <c r="I390">
        <f t="shared" ca="1" si="36"/>
        <v>1018851</v>
      </c>
    </row>
    <row r="391" spans="1:9" x14ac:dyDescent="0.35">
      <c r="A391">
        <f t="shared" si="37"/>
        <v>345</v>
      </c>
      <c r="B391" s="16">
        <v>1488665.8763395837</v>
      </c>
      <c r="C391">
        <f t="shared" ca="1" si="35"/>
        <v>3074652</v>
      </c>
      <c r="F391" s="16"/>
      <c r="I391">
        <f t="shared" ca="1" si="36"/>
        <v>1860004</v>
      </c>
    </row>
    <row r="392" spans="1:9" x14ac:dyDescent="0.35">
      <c r="A392">
        <f t="shared" si="37"/>
        <v>346</v>
      </c>
      <c r="B392" s="16">
        <v>3060892.6057067197</v>
      </c>
      <c r="C392">
        <f t="shared" ca="1" si="35"/>
        <v>5606346</v>
      </c>
      <c r="F392" s="16"/>
      <c r="I392">
        <f t="shared" ca="1" si="36"/>
        <v>1115260</v>
      </c>
    </row>
    <row r="393" spans="1:9" x14ac:dyDescent="0.35">
      <c r="A393">
        <f t="shared" si="37"/>
        <v>347</v>
      </c>
      <c r="B393" s="16">
        <v>3746611.2916498352</v>
      </c>
      <c r="C393">
        <f t="shared" ca="1" si="35"/>
        <v>6144972</v>
      </c>
      <c r="F393" s="16"/>
      <c r="I393">
        <f t="shared" ca="1" si="36"/>
        <v>1561596</v>
      </c>
    </row>
    <row r="394" spans="1:9" x14ac:dyDescent="0.35">
      <c r="A394">
        <f t="shared" si="37"/>
        <v>348</v>
      </c>
      <c r="B394" s="16">
        <v>1821648.6783731822</v>
      </c>
      <c r="C394">
        <f t="shared" ca="1" si="35"/>
        <v>1575791</v>
      </c>
      <c r="F394" s="16"/>
      <c r="I394">
        <f t="shared" ca="1" si="36"/>
        <v>1733723</v>
      </c>
    </row>
    <row r="395" spans="1:9" x14ac:dyDescent="0.35">
      <c r="A395">
        <f t="shared" si="37"/>
        <v>349</v>
      </c>
      <c r="B395" s="16">
        <v>3746611.2916498352</v>
      </c>
      <c r="C395">
        <f t="shared" ca="1" si="35"/>
        <v>6491800</v>
      </c>
      <c r="F395" s="16"/>
      <c r="I395">
        <f t="shared" ca="1" si="36"/>
        <v>1836202</v>
      </c>
    </row>
    <row r="396" spans="1:9" x14ac:dyDescent="0.35">
      <c r="A396">
        <f t="shared" si="37"/>
        <v>350</v>
      </c>
      <c r="B396" s="16">
        <v>1556882.380160223</v>
      </c>
      <c r="C396">
        <f t="shared" ca="1" si="35"/>
        <v>6115613</v>
      </c>
      <c r="F396" s="16"/>
      <c r="I396">
        <f t="shared" ca="1" si="36"/>
        <v>1869136</v>
      </c>
    </row>
    <row r="397" spans="1:9" x14ac:dyDescent="0.35">
      <c r="A397">
        <f t="shared" si="37"/>
        <v>351</v>
      </c>
      <c r="B397" s="16">
        <v>3746611.2916498352</v>
      </c>
      <c r="C397">
        <f t="shared" ca="1" si="35"/>
        <v>5597802</v>
      </c>
      <c r="F397" s="16"/>
      <c r="I397">
        <f t="shared" ca="1" si="36"/>
        <v>1184415</v>
      </c>
    </row>
    <row r="398" spans="1:9" x14ac:dyDescent="0.35">
      <c r="A398">
        <f t="shared" si="37"/>
        <v>352</v>
      </c>
      <c r="B398" s="16">
        <v>3354832.3543615039</v>
      </c>
      <c r="C398">
        <f t="shared" ca="1" si="35"/>
        <v>4830915</v>
      </c>
      <c r="F398" s="16"/>
      <c r="I398">
        <f t="shared" ca="1" si="36"/>
        <v>1810859</v>
      </c>
    </row>
    <row r="399" spans="1:9" x14ac:dyDescent="0.35">
      <c r="A399">
        <f t="shared" si="37"/>
        <v>353</v>
      </c>
      <c r="B399" s="16">
        <v>3913628.4896162366</v>
      </c>
      <c r="C399">
        <f t="shared" ca="1" si="35"/>
        <v>3813589</v>
      </c>
      <c r="F399" s="16"/>
      <c r="I399">
        <f t="shared" ca="1" si="36"/>
        <v>2064639</v>
      </c>
    </row>
    <row r="400" spans="1:9" x14ac:dyDescent="0.35">
      <c r="A400">
        <f t="shared" si="37"/>
        <v>354</v>
      </c>
      <c r="B400" s="16">
        <v>3413628.4896162366</v>
      </c>
      <c r="C400">
        <f t="shared" ca="1" si="35"/>
        <v>4417033</v>
      </c>
      <c r="F400" s="16"/>
      <c r="I400">
        <f t="shared" ca="1" si="36"/>
        <v>1733074</v>
      </c>
    </row>
    <row r="401" spans="1:9" x14ac:dyDescent="0.35">
      <c r="A401">
        <f t="shared" si="37"/>
        <v>355</v>
      </c>
      <c r="B401" s="16">
        <v>3425382.7825280228</v>
      </c>
      <c r="C401">
        <f t="shared" ca="1" si="35"/>
        <v>1361318</v>
      </c>
      <c r="F401" s="16"/>
      <c r="I401">
        <f t="shared" ca="1" si="36"/>
        <v>1538113</v>
      </c>
    </row>
    <row r="402" spans="1:9" x14ac:dyDescent="0.35">
      <c r="A402">
        <f t="shared" si="37"/>
        <v>356</v>
      </c>
      <c r="B402" s="16">
        <v>2154981.9012548919</v>
      </c>
      <c r="C402">
        <f t="shared" ca="1" si="35"/>
        <v>2127172</v>
      </c>
      <c r="F402" s="16"/>
      <c r="I402">
        <f t="shared" ca="1" si="36"/>
        <v>910420</v>
      </c>
    </row>
    <row r="403" spans="1:9" x14ac:dyDescent="0.35">
      <c r="A403">
        <f t="shared" si="37"/>
        <v>357</v>
      </c>
      <c r="B403" s="16">
        <v>637012.11507638474</v>
      </c>
      <c r="C403">
        <f t="shared" ca="1" si="35"/>
        <v>5868442</v>
      </c>
      <c r="F403" s="16"/>
      <c r="I403">
        <f t="shared" ca="1" si="36"/>
        <v>1117264</v>
      </c>
    </row>
    <row r="404" spans="1:9" x14ac:dyDescent="0.35">
      <c r="A404">
        <f t="shared" si="37"/>
        <v>358</v>
      </c>
      <c r="B404" s="16">
        <v>2013723.1368942559</v>
      </c>
      <c r="C404">
        <f t="shared" ca="1" si="35"/>
        <v>5106458</v>
      </c>
      <c r="F404" s="16"/>
      <c r="I404">
        <f t="shared" ca="1" si="36"/>
        <v>1727464</v>
      </c>
    </row>
    <row r="405" spans="1:9" x14ac:dyDescent="0.35">
      <c r="A405">
        <f t="shared" si="37"/>
        <v>359</v>
      </c>
      <c r="B405" s="16">
        <v>3354832.3543615039</v>
      </c>
      <c r="C405">
        <f t="shared" ca="1" si="35"/>
        <v>2113367</v>
      </c>
      <c r="F405" s="16"/>
      <c r="I405">
        <f t="shared" ca="1" si="36"/>
        <v>1514647</v>
      </c>
    </row>
    <row r="406" spans="1:9" x14ac:dyDescent="0.35">
      <c r="A406">
        <f t="shared" si="37"/>
        <v>360</v>
      </c>
      <c r="B406" s="16">
        <v>3945424.8462839909</v>
      </c>
      <c r="C406">
        <f t="shared" ca="1" si="35"/>
        <v>6337674</v>
      </c>
      <c r="F406" s="16"/>
      <c r="I406">
        <f t="shared" ca="1" si="36"/>
        <v>857408</v>
      </c>
    </row>
    <row r="407" spans="1:9" x14ac:dyDescent="0.35">
      <c r="A407">
        <f t="shared" si="37"/>
        <v>361</v>
      </c>
      <c r="B407" s="16">
        <v>1016863.9452672546</v>
      </c>
      <c r="C407">
        <f t="shared" ca="1" si="35"/>
        <v>2551909</v>
      </c>
      <c r="F407" s="16"/>
      <c r="I407">
        <f t="shared" ca="1" si="36"/>
        <v>1883639</v>
      </c>
    </row>
    <row r="408" spans="1:9" x14ac:dyDescent="0.35">
      <c r="A408">
        <f t="shared" si="37"/>
        <v>362</v>
      </c>
      <c r="B408" s="16">
        <v>4020641.9620908368</v>
      </c>
      <c r="C408">
        <f t="shared" ca="1" si="35"/>
        <v>6935950</v>
      </c>
      <c r="F408" s="16"/>
      <c r="I408">
        <f t="shared" ca="1" si="36"/>
        <v>1272219</v>
      </c>
    </row>
    <row r="409" spans="1:9" x14ac:dyDescent="0.35">
      <c r="A409">
        <f t="shared" si="37"/>
        <v>363</v>
      </c>
      <c r="B409" s="16">
        <v>2929869.7410848509</v>
      </c>
      <c r="C409">
        <f t="shared" ca="1" si="35"/>
        <v>3743890</v>
      </c>
      <c r="F409" s="16"/>
      <c r="I409">
        <f t="shared" ca="1" si="36"/>
        <v>1797656</v>
      </c>
    </row>
    <row r="410" spans="1:9" x14ac:dyDescent="0.35">
      <c r="A410">
        <f t="shared" si="37"/>
        <v>364</v>
      </c>
      <c r="B410" s="16">
        <v>2489717.4702387881</v>
      </c>
      <c r="C410">
        <f t="shared" ca="1" si="35"/>
        <v>6167096</v>
      </c>
      <c r="F410" s="16"/>
      <c r="I410">
        <f t="shared" ca="1" si="36"/>
        <v>1636804</v>
      </c>
    </row>
    <row r="411" spans="1:9" x14ac:dyDescent="0.35">
      <c r="A411">
        <f t="shared" si="37"/>
        <v>365</v>
      </c>
      <c r="B411" s="16">
        <v>3552442.0442503924</v>
      </c>
      <c r="C411">
        <f t="shared" ca="1" si="35"/>
        <v>2689835</v>
      </c>
      <c r="F411" s="16"/>
      <c r="I411">
        <f t="shared" ca="1" si="36"/>
        <v>1861084</v>
      </c>
    </row>
    <row r="412" spans="1:9" x14ac:dyDescent="0.35">
      <c r="A412">
        <f t="shared" si="37"/>
        <v>366</v>
      </c>
      <c r="B412" s="16">
        <v>1970147.1879560463</v>
      </c>
      <c r="C412">
        <f t="shared" ca="1" si="35"/>
        <v>1256467</v>
      </c>
      <c r="F412" s="16"/>
      <c r="I412">
        <f t="shared" ca="1" si="36"/>
        <v>2120419</v>
      </c>
    </row>
    <row r="413" spans="1:9" x14ac:dyDescent="0.35">
      <c r="A413">
        <f t="shared" si="37"/>
        <v>367</v>
      </c>
      <c r="B413" s="16">
        <v>3460462.2330073379</v>
      </c>
      <c r="C413">
        <f t="shared" ca="1" si="35"/>
        <v>2285662</v>
      </c>
      <c r="F413" s="16"/>
      <c r="I413">
        <f t="shared" ca="1" si="36"/>
        <v>951184</v>
      </c>
    </row>
    <row r="414" spans="1:9" x14ac:dyDescent="0.35">
      <c r="A414">
        <f t="shared" si="37"/>
        <v>368</v>
      </c>
      <c r="B414" s="16">
        <v>4246611.2916498352</v>
      </c>
      <c r="C414">
        <f t="shared" ca="1" si="35"/>
        <v>2907148</v>
      </c>
      <c r="F414" s="16"/>
      <c r="I414">
        <f t="shared" ca="1" si="36"/>
        <v>1903115</v>
      </c>
    </row>
    <row r="415" spans="1:9" x14ac:dyDescent="0.35">
      <c r="A415">
        <f t="shared" si="37"/>
        <v>369</v>
      </c>
      <c r="B415" s="16">
        <v>3913628.4896162366</v>
      </c>
      <c r="C415">
        <f t="shared" ca="1" si="35"/>
        <v>4802565</v>
      </c>
      <c r="F415" s="16"/>
      <c r="I415">
        <f t="shared" ca="1" si="36"/>
        <v>1519296</v>
      </c>
    </row>
    <row r="416" spans="1:9" x14ac:dyDescent="0.35">
      <c r="A416">
        <f t="shared" si="37"/>
        <v>370</v>
      </c>
      <c r="B416" s="16">
        <v>4246611.2916498352</v>
      </c>
      <c r="C416">
        <f t="shared" ca="1" si="35"/>
        <v>1138501</v>
      </c>
      <c r="F416" s="16"/>
      <c r="I416">
        <f t="shared" ca="1" si="36"/>
        <v>903095</v>
      </c>
    </row>
    <row r="417" spans="1:9" x14ac:dyDescent="0.35">
      <c r="A417">
        <f t="shared" si="37"/>
        <v>371</v>
      </c>
      <c r="B417" s="16">
        <v>1021849.5523279053</v>
      </c>
      <c r="C417">
        <f t="shared" ca="1" si="35"/>
        <v>4951369</v>
      </c>
      <c r="F417" s="16"/>
      <c r="I417">
        <f t="shared" ca="1" si="36"/>
        <v>1836050</v>
      </c>
    </row>
    <row r="418" spans="1:9" x14ac:dyDescent="0.35">
      <c r="A418">
        <f t="shared" si="37"/>
        <v>372</v>
      </c>
      <c r="B418" s="16">
        <v>2924467.8996628057</v>
      </c>
      <c r="C418">
        <f t="shared" ca="1" si="35"/>
        <v>6780952</v>
      </c>
      <c r="F418" s="16"/>
      <c r="I418">
        <f t="shared" ca="1" si="36"/>
        <v>1822619</v>
      </c>
    </row>
    <row r="419" spans="1:9" x14ac:dyDescent="0.35">
      <c r="A419">
        <f t="shared" si="37"/>
        <v>373</v>
      </c>
      <c r="B419" s="16">
        <v>4348939.5977189774</v>
      </c>
      <c r="C419">
        <f t="shared" ca="1" si="35"/>
        <v>1927431</v>
      </c>
      <c r="F419" s="16"/>
      <c r="I419">
        <f t="shared" ca="1" si="36"/>
        <v>1871295</v>
      </c>
    </row>
    <row r="420" spans="1:9" x14ac:dyDescent="0.35">
      <c r="A420">
        <f t="shared" si="37"/>
        <v>374</v>
      </c>
      <c r="B420" s="16">
        <v>3521849.5523279053</v>
      </c>
      <c r="C420">
        <f t="shared" ca="1" si="35"/>
        <v>2076766</v>
      </c>
      <c r="F420" s="16"/>
      <c r="I420">
        <f t="shared" ca="1" si="36"/>
        <v>1066018</v>
      </c>
    </row>
    <row r="421" spans="1:9" x14ac:dyDescent="0.35">
      <c r="A421">
        <f t="shared" si="37"/>
        <v>375</v>
      </c>
      <c r="B421" s="16">
        <v>2569914.6187017094</v>
      </c>
      <c r="C421">
        <f t="shared" ca="1" si="35"/>
        <v>5181437</v>
      </c>
      <c r="F421" s="16"/>
      <c r="I421">
        <f t="shared" ca="1" si="36"/>
        <v>1158315</v>
      </c>
    </row>
    <row r="422" spans="1:9" x14ac:dyDescent="0.35">
      <c r="A422">
        <f t="shared" si="37"/>
        <v>376</v>
      </c>
      <c r="B422" s="16">
        <v>732861.09247267747</v>
      </c>
      <c r="C422">
        <f t="shared" ca="1" si="35"/>
        <v>5112065</v>
      </c>
      <c r="F422" s="16"/>
      <c r="I422">
        <f t="shared" ca="1" si="36"/>
        <v>1124226</v>
      </c>
    </row>
    <row r="423" spans="1:9" x14ac:dyDescent="0.35">
      <c r="A423">
        <f t="shared" si="37"/>
        <v>377</v>
      </c>
      <c r="B423" s="16">
        <v>3885424.8462839909</v>
      </c>
      <c r="C423">
        <f t="shared" ca="1" si="35"/>
        <v>1799997</v>
      </c>
      <c r="F423" s="16"/>
      <c r="I423">
        <f t="shared" ca="1" si="36"/>
        <v>2154872</v>
      </c>
    </row>
    <row r="424" spans="1:9" x14ac:dyDescent="0.35">
      <c r="A424">
        <f t="shared" si="37"/>
        <v>378</v>
      </c>
      <c r="B424" s="16">
        <v>3785654.34502865</v>
      </c>
      <c r="C424">
        <f t="shared" ca="1" si="35"/>
        <v>4486617</v>
      </c>
      <c r="F424" s="16"/>
      <c r="I424">
        <f t="shared" ca="1" si="36"/>
        <v>1045477</v>
      </c>
    </row>
    <row r="425" spans="1:9" x14ac:dyDescent="0.35">
      <c r="A425">
        <f t="shared" si="37"/>
        <v>379</v>
      </c>
      <c r="B425" s="16">
        <v>2033135.7254829826</v>
      </c>
      <c r="C425">
        <f t="shared" ca="1" si="35"/>
        <v>5458460</v>
      </c>
      <c r="F425" s="16"/>
      <c r="I425">
        <f t="shared" ca="1" si="36"/>
        <v>2075019</v>
      </c>
    </row>
    <row r="426" spans="1:9" x14ac:dyDescent="0.35">
      <c r="A426">
        <f t="shared" si="37"/>
        <v>380</v>
      </c>
      <c r="B426" s="16">
        <v>4246611.2916498352</v>
      </c>
      <c r="C426">
        <f t="shared" ca="1" si="35"/>
        <v>6170996</v>
      </c>
      <c r="F426" s="16"/>
      <c r="I426">
        <f t="shared" ca="1" si="36"/>
        <v>1355336</v>
      </c>
    </row>
    <row r="427" spans="1:9" x14ac:dyDescent="0.35">
      <c r="A427">
        <f t="shared" si="37"/>
        <v>381</v>
      </c>
      <c r="B427" s="16">
        <v>2254532.9292198564</v>
      </c>
      <c r="C427">
        <f t="shared" ca="1" si="35"/>
        <v>6698317</v>
      </c>
      <c r="F427" s="16"/>
      <c r="I427">
        <f t="shared" ca="1" si="36"/>
        <v>1337611</v>
      </c>
    </row>
    <row r="428" spans="1:9" x14ac:dyDescent="0.35">
      <c r="A428">
        <f t="shared" si="37"/>
        <v>382</v>
      </c>
      <c r="B428" s="16">
        <v>4246611.2916498352</v>
      </c>
      <c r="C428">
        <f t="shared" ca="1" si="35"/>
        <v>5153946</v>
      </c>
      <c r="F428" s="16"/>
      <c r="I428">
        <f t="shared" ca="1" si="36"/>
        <v>2149570</v>
      </c>
    </row>
    <row r="429" spans="1:9" x14ac:dyDescent="0.35">
      <c r="A429">
        <f t="shared" si="37"/>
        <v>383</v>
      </c>
      <c r="B429" s="16">
        <v>3460462.2330073379</v>
      </c>
      <c r="C429">
        <f t="shared" ca="1" si="35"/>
        <v>1638097</v>
      </c>
      <c r="F429" s="16"/>
      <c r="I429">
        <f t="shared" ca="1" si="36"/>
        <v>946059</v>
      </c>
    </row>
    <row r="430" spans="1:9" x14ac:dyDescent="0.35">
      <c r="A430">
        <f t="shared" si="37"/>
        <v>384</v>
      </c>
      <c r="B430" s="16">
        <v>2293624.7641244349</v>
      </c>
      <c r="C430">
        <f t="shared" ref="C430:C493" ca="1" si="38">RANDBETWEEN(1000000,7000000)</f>
        <v>2248586</v>
      </c>
      <c r="F430" s="16"/>
      <c r="I430">
        <f t="shared" ca="1" si="36"/>
        <v>1547858</v>
      </c>
    </row>
    <row r="431" spans="1:9" x14ac:dyDescent="0.35">
      <c r="A431">
        <f t="shared" si="37"/>
        <v>385</v>
      </c>
      <c r="B431" s="16">
        <v>4352921.6388375759</v>
      </c>
      <c r="C431">
        <f t="shared" ca="1" si="38"/>
        <v>1730693</v>
      </c>
      <c r="F431" s="16"/>
      <c r="I431">
        <f t="shared" ref="I431:I494" ca="1" si="39">RANDBETWEEN(720000,$E$40)</f>
        <v>888898</v>
      </c>
    </row>
    <row r="432" spans="1:9" x14ac:dyDescent="0.35">
      <c r="A432">
        <f t="shared" si="37"/>
        <v>386</v>
      </c>
      <c r="B432" s="16">
        <v>3368662.1508477824</v>
      </c>
      <c r="C432">
        <f t="shared" ca="1" si="38"/>
        <v>5723340</v>
      </c>
      <c r="F432" s="16"/>
      <c r="I432">
        <f t="shared" ca="1" si="39"/>
        <v>721035</v>
      </c>
    </row>
    <row r="433" spans="1:9" x14ac:dyDescent="0.35">
      <c r="A433">
        <f t="shared" si="37"/>
        <v>387</v>
      </c>
      <c r="B433" s="16">
        <v>3913628.4896162366</v>
      </c>
      <c r="C433">
        <f t="shared" ca="1" si="38"/>
        <v>6381029</v>
      </c>
      <c r="F433" s="16"/>
      <c r="I433">
        <f t="shared" ca="1" si="39"/>
        <v>961033</v>
      </c>
    </row>
    <row r="434" spans="1:9" x14ac:dyDescent="0.35">
      <c r="A434">
        <f t="shared" si="37"/>
        <v>388</v>
      </c>
      <c r="B434" s="16">
        <v>3072845.0659211036</v>
      </c>
      <c r="C434">
        <f t="shared" ca="1" si="38"/>
        <v>5597610</v>
      </c>
      <c r="F434" s="16"/>
      <c r="I434">
        <f t="shared" ca="1" si="39"/>
        <v>2172220</v>
      </c>
    </row>
    <row r="435" spans="1:9" x14ac:dyDescent="0.35">
      <c r="A435">
        <f t="shared" si="37"/>
        <v>389</v>
      </c>
      <c r="B435" s="16">
        <v>3905827.8679547021</v>
      </c>
      <c r="C435">
        <f t="shared" ca="1" si="38"/>
        <v>6189866</v>
      </c>
      <c r="F435" s="16"/>
      <c r="I435">
        <f t="shared" ca="1" si="39"/>
        <v>887287</v>
      </c>
    </row>
    <row r="436" spans="1:9" x14ac:dyDescent="0.35">
      <c r="A436">
        <f t="shared" si="37"/>
        <v>390</v>
      </c>
      <c r="B436" s="16">
        <v>3964624.0032094354</v>
      </c>
      <c r="C436">
        <f t="shared" ca="1" si="38"/>
        <v>5141490</v>
      </c>
      <c r="F436" s="16"/>
      <c r="I436">
        <f t="shared" ca="1" si="39"/>
        <v>1222429</v>
      </c>
    </row>
    <row r="437" spans="1:9" x14ac:dyDescent="0.35">
      <c r="A437">
        <f t="shared" si="37"/>
        <v>391</v>
      </c>
      <c r="B437" s="16">
        <v>4297606.8052430339</v>
      </c>
      <c r="C437">
        <f t="shared" ca="1" si="38"/>
        <v>5330924</v>
      </c>
      <c r="F437" s="16"/>
      <c r="I437">
        <f t="shared" ca="1" si="39"/>
        <v>1079068</v>
      </c>
    </row>
    <row r="438" spans="1:9" x14ac:dyDescent="0.35">
      <c r="A438">
        <f t="shared" si="37"/>
        <v>392</v>
      </c>
      <c r="B438" s="16">
        <v>3746611.2916498352</v>
      </c>
      <c r="C438">
        <f t="shared" ca="1" si="38"/>
        <v>3399997</v>
      </c>
      <c r="F438" s="16"/>
      <c r="I438">
        <f t="shared" ca="1" si="39"/>
        <v>1763211</v>
      </c>
    </row>
    <row r="439" spans="1:9" x14ac:dyDescent="0.35">
      <c r="A439">
        <f t="shared" si="37"/>
        <v>393</v>
      </c>
      <c r="B439" s="16">
        <v>4246611.2916498352</v>
      </c>
      <c r="C439">
        <f t="shared" ca="1" si="38"/>
        <v>3635741</v>
      </c>
      <c r="F439" s="16"/>
      <c r="I439">
        <f t="shared" ca="1" si="39"/>
        <v>823609</v>
      </c>
    </row>
    <row r="440" spans="1:9" x14ac:dyDescent="0.35">
      <c r="A440">
        <f t="shared" ref="A440:A503" si="40">A439+1</f>
        <v>394</v>
      </c>
      <c r="B440" s="16">
        <v>1432389.5372328269</v>
      </c>
      <c r="C440">
        <f t="shared" ca="1" si="38"/>
        <v>3331604</v>
      </c>
      <c r="F440" s="16"/>
      <c r="I440">
        <f t="shared" ca="1" si="39"/>
        <v>1512918</v>
      </c>
    </row>
    <row r="441" spans="1:9" x14ac:dyDescent="0.35">
      <c r="A441">
        <f t="shared" si="40"/>
        <v>395</v>
      </c>
      <c r="B441" s="16">
        <v>3412602.1282104123</v>
      </c>
      <c r="C441">
        <f t="shared" ca="1" si="38"/>
        <v>5705736</v>
      </c>
      <c r="F441" s="16"/>
      <c r="I441">
        <f t="shared" ca="1" si="39"/>
        <v>1682005</v>
      </c>
    </row>
    <row r="442" spans="1:9" x14ac:dyDescent="0.35">
      <c r="A442">
        <f t="shared" si="40"/>
        <v>396</v>
      </c>
      <c r="B442" s="16">
        <v>2013779.0187582914</v>
      </c>
      <c r="C442">
        <f t="shared" ca="1" si="38"/>
        <v>5180017</v>
      </c>
      <c r="F442" s="16"/>
      <c r="I442">
        <f t="shared" ca="1" si="39"/>
        <v>1250314</v>
      </c>
    </row>
    <row r="443" spans="1:9" x14ac:dyDescent="0.35">
      <c r="A443">
        <f t="shared" si="40"/>
        <v>397</v>
      </c>
      <c r="B443" s="16">
        <v>2217517.9979457525</v>
      </c>
      <c r="C443">
        <f t="shared" ca="1" si="38"/>
        <v>4496634</v>
      </c>
      <c r="F443" s="16"/>
      <c r="I443">
        <f t="shared" ca="1" si="39"/>
        <v>1680495</v>
      </c>
    </row>
    <row r="444" spans="1:9" x14ac:dyDescent="0.35">
      <c r="A444">
        <f t="shared" si="40"/>
        <v>398</v>
      </c>
      <c r="B444" s="16">
        <v>3785654.34502865</v>
      </c>
      <c r="C444">
        <f t="shared" ca="1" si="38"/>
        <v>4361231</v>
      </c>
      <c r="F444" s="16"/>
      <c r="I444">
        <f t="shared" ca="1" si="39"/>
        <v>1330715</v>
      </c>
    </row>
    <row r="445" spans="1:9" x14ac:dyDescent="0.35">
      <c r="A445">
        <f t="shared" si="40"/>
        <v>399</v>
      </c>
      <c r="B445" s="16">
        <v>4246611.2916498352</v>
      </c>
      <c r="C445">
        <f t="shared" ca="1" si="38"/>
        <v>5257537</v>
      </c>
      <c r="F445" s="16"/>
      <c r="I445">
        <f t="shared" ca="1" si="39"/>
        <v>1261953</v>
      </c>
    </row>
    <row r="446" spans="1:9" x14ac:dyDescent="0.35">
      <c r="A446">
        <f t="shared" si="40"/>
        <v>400</v>
      </c>
      <c r="B446" s="16">
        <v>4246611.2916498352</v>
      </c>
      <c r="C446">
        <f t="shared" ca="1" si="38"/>
        <v>1729844</v>
      </c>
      <c r="F446" s="16"/>
      <c r="I446">
        <f t="shared" ca="1" si="39"/>
        <v>1930590</v>
      </c>
    </row>
    <row r="447" spans="1:9" x14ac:dyDescent="0.35">
      <c r="A447">
        <f t="shared" si="40"/>
        <v>401</v>
      </c>
      <c r="B447" s="16">
        <v>3806611.2916498352</v>
      </c>
      <c r="C447">
        <f t="shared" ca="1" si="38"/>
        <v>6325326</v>
      </c>
      <c r="F447" s="16"/>
      <c r="I447">
        <f t="shared" ca="1" si="39"/>
        <v>963697</v>
      </c>
    </row>
    <row r="448" spans="1:9" x14ac:dyDescent="0.35">
      <c r="A448">
        <f t="shared" si="40"/>
        <v>402</v>
      </c>
      <c r="B448" s="16">
        <v>2340908.5635652724</v>
      </c>
      <c r="C448">
        <f t="shared" ca="1" si="38"/>
        <v>5916221</v>
      </c>
      <c r="F448" s="16"/>
      <c r="I448">
        <f t="shared" ca="1" si="39"/>
        <v>1853378</v>
      </c>
    </row>
    <row r="449" spans="1:9" x14ac:dyDescent="0.35">
      <c r="A449">
        <f t="shared" si="40"/>
        <v>403</v>
      </c>
      <c r="B449" s="16">
        <v>3321648.6783731822</v>
      </c>
      <c r="C449">
        <f t="shared" ca="1" si="38"/>
        <v>3220274</v>
      </c>
      <c r="F449" s="16"/>
      <c r="I449">
        <f t="shared" ca="1" si="39"/>
        <v>1283136</v>
      </c>
    </row>
    <row r="450" spans="1:9" x14ac:dyDescent="0.35">
      <c r="A450">
        <f t="shared" si="40"/>
        <v>404</v>
      </c>
      <c r="B450" s="16">
        <v>2154981.9012548919</v>
      </c>
      <c r="C450">
        <f t="shared" ca="1" si="38"/>
        <v>5382616</v>
      </c>
      <c r="F450" s="16"/>
      <c r="I450">
        <f t="shared" ca="1" si="39"/>
        <v>1286471</v>
      </c>
    </row>
    <row r="451" spans="1:9" x14ac:dyDescent="0.35">
      <c r="A451">
        <f t="shared" si="40"/>
        <v>405</v>
      </c>
      <c r="B451" s="16">
        <v>3453586.4258602685</v>
      </c>
      <c r="C451">
        <f t="shared" ca="1" si="38"/>
        <v>3554640</v>
      </c>
      <c r="F451" s="16"/>
      <c r="I451">
        <f t="shared" ca="1" si="39"/>
        <v>2005417</v>
      </c>
    </row>
    <row r="452" spans="1:9" x14ac:dyDescent="0.35">
      <c r="A452">
        <f t="shared" si="40"/>
        <v>406</v>
      </c>
      <c r="B452" s="16">
        <v>2028760.5236176029</v>
      </c>
      <c r="C452">
        <f t="shared" ca="1" si="38"/>
        <v>5288079</v>
      </c>
      <c r="F452" s="16"/>
      <c r="I452">
        <f t="shared" ca="1" si="39"/>
        <v>1380285</v>
      </c>
    </row>
    <row r="453" spans="1:9" x14ac:dyDescent="0.35">
      <c r="A453">
        <f t="shared" si="40"/>
        <v>407</v>
      </c>
      <c r="B453" s="16">
        <v>3521849.5523279053</v>
      </c>
      <c r="C453">
        <f t="shared" ca="1" si="38"/>
        <v>2658542</v>
      </c>
      <c r="F453" s="16"/>
      <c r="I453">
        <f t="shared" ca="1" si="39"/>
        <v>1193056</v>
      </c>
    </row>
    <row r="454" spans="1:9" x14ac:dyDescent="0.35">
      <c r="A454">
        <f t="shared" si="40"/>
        <v>408</v>
      </c>
      <c r="B454" s="16">
        <v>1844790.9694822454</v>
      </c>
      <c r="C454">
        <f t="shared" ca="1" si="38"/>
        <v>3839584</v>
      </c>
      <c r="F454" s="16"/>
      <c r="I454">
        <f t="shared" ca="1" si="39"/>
        <v>854232</v>
      </c>
    </row>
    <row r="455" spans="1:9" x14ac:dyDescent="0.35">
      <c r="A455">
        <f t="shared" si="40"/>
        <v>409</v>
      </c>
      <c r="B455" s="16">
        <v>4246611.2916498352</v>
      </c>
      <c r="C455">
        <f t="shared" ca="1" si="38"/>
        <v>6007341</v>
      </c>
      <c r="F455" s="16"/>
      <c r="I455">
        <f t="shared" ca="1" si="39"/>
        <v>1682801</v>
      </c>
    </row>
    <row r="456" spans="1:9" x14ac:dyDescent="0.35">
      <c r="A456">
        <f t="shared" si="40"/>
        <v>410</v>
      </c>
      <c r="B456" s="16">
        <v>2501440.7122035371</v>
      </c>
      <c r="C456">
        <f t="shared" ca="1" si="38"/>
        <v>5646576</v>
      </c>
      <c r="F456" s="16"/>
      <c r="I456">
        <f t="shared" ca="1" si="39"/>
        <v>1180769</v>
      </c>
    </row>
    <row r="457" spans="1:9" x14ac:dyDescent="0.35">
      <c r="A457">
        <f t="shared" si="40"/>
        <v>411</v>
      </c>
      <c r="B457" s="16">
        <v>4301926.1252443781</v>
      </c>
      <c r="C457">
        <f t="shared" ca="1" si="38"/>
        <v>4331596</v>
      </c>
      <c r="F457" s="16"/>
      <c r="I457">
        <f t="shared" ca="1" si="39"/>
        <v>1784759</v>
      </c>
    </row>
    <row r="458" spans="1:9" x14ac:dyDescent="0.35">
      <c r="A458">
        <f t="shared" si="40"/>
        <v>412</v>
      </c>
      <c r="B458" s="16">
        <v>2593774.3110178229</v>
      </c>
      <c r="C458">
        <f t="shared" ca="1" si="38"/>
        <v>2624804</v>
      </c>
      <c r="F458" s="16"/>
      <c r="I458">
        <f t="shared" ca="1" si="39"/>
        <v>1046435</v>
      </c>
    </row>
    <row r="459" spans="1:9" x14ac:dyDescent="0.35">
      <c r="A459">
        <f t="shared" si="40"/>
        <v>413</v>
      </c>
      <c r="B459" s="16">
        <v>4246611.2916498352</v>
      </c>
      <c r="C459">
        <f t="shared" ca="1" si="38"/>
        <v>6664733</v>
      </c>
      <c r="F459" s="16"/>
      <c r="I459">
        <f t="shared" ca="1" si="39"/>
        <v>1658403</v>
      </c>
    </row>
    <row r="460" spans="1:9" x14ac:dyDescent="0.35">
      <c r="A460">
        <f t="shared" si="40"/>
        <v>414</v>
      </c>
      <c r="B460" s="16">
        <v>2446470.6767069427</v>
      </c>
      <c r="C460">
        <f t="shared" ca="1" si="38"/>
        <v>5061718</v>
      </c>
      <c r="F460" s="16"/>
      <c r="I460">
        <f t="shared" ca="1" si="39"/>
        <v>1625834</v>
      </c>
    </row>
    <row r="461" spans="1:9" x14ac:dyDescent="0.35">
      <c r="A461">
        <f t="shared" si="40"/>
        <v>415</v>
      </c>
      <c r="B461" s="16">
        <v>632590.41118755005</v>
      </c>
      <c r="C461">
        <f t="shared" ca="1" si="38"/>
        <v>5293666</v>
      </c>
      <c r="F461" s="16"/>
      <c r="I461">
        <f t="shared" ca="1" si="39"/>
        <v>1181417</v>
      </c>
    </row>
    <row r="462" spans="1:9" x14ac:dyDescent="0.35">
      <c r="A462">
        <f t="shared" si="40"/>
        <v>416</v>
      </c>
      <c r="B462" s="16">
        <v>3413628.4896162366</v>
      </c>
      <c r="C462">
        <f t="shared" ca="1" si="38"/>
        <v>4291950</v>
      </c>
      <c r="F462" s="16"/>
      <c r="I462">
        <f t="shared" ca="1" si="39"/>
        <v>1668211</v>
      </c>
    </row>
    <row r="463" spans="1:9" x14ac:dyDescent="0.35">
      <c r="A463">
        <f t="shared" si="40"/>
        <v>417</v>
      </c>
      <c r="B463" s="16">
        <v>3746611.2916498352</v>
      </c>
      <c r="C463">
        <f t="shared" ca="1" si="38"/>
        <v>1815729</v>
      </c>
      <c r="F463" s="16"/>
      <c r="I463">
        <f t="shared" ca="1" si="39"/>
        <v>1418089</v>
      </c>
    </row>
    <row r="464" spans="1:9" x14ac:dyDescent="0.35">
      <c r="A464">
        <f t="shared" si="40"/>
        <v>418</v>
      </c>
      <c r="B464" s="16">
        <v>1429869.7410848509</v>
      </c>
      <c r="C464">
        <f t="shared" ca="1" si="38"/>
        <v>1232515</v>
      </c>
      <c r="F464" s="16"/>
      <c r="I464">
        <f t="shared" ca="1" si="39"/>
        <v>1497904</v>
      </c>
    </row>
    <row r="465" spans="1:9" x14ac:dyDescent="0.35">
      <c r="A465">
        <f t="shared" si="40"/>
        <v>419</v>
      </c>
      <c r="B465" s="16">
        <v>3887982.6510977922</v>
      </c>
      <c r="C465">
        <f t="shared" ca="1" si="38"/>
        <v>1623292</v>
      </c>
      <c r="F465" s="16"/>
      <c r="I465">
        <f t="shared" ca="1" si="39"/>
        <v>1277546</v>
      </c>
    </row>
    <row r="466" spans="1:9" x14ac:dyDescent="0.35">
      <c r="A466">
        <f t="shared" si="40"/>
        <v>420</v>
      </c>
      <c r="B466" s="16">
        <v>4329911.6013377691</v>
      </c>
      <c r="C466">
        <f t="shared" ca="1" si="38"/>
        <v>6209268</v>
      </c>
      <c r="F466" s="16"/>
      <c r="I466">
        <f t="shared" ca="1" si="39"/>
        <v>1795123</v>
      </c>
    </row>
    <row r="467" spans="1:9" x14ac:dyDescent="0.35">
      <c r="A467">
        <f t="shared" si="40"/>
        <v>421</v>
      </c>
      <c r="B467" s="16">
        <v>4246611.2916498352</v>
      </c>
      <c r="C467">
        <f t="shared" ca="1" si="38"/>
        <v>1746904</v>
      </c>
      <c r="F467" s="16"/>
      <c r="I467">
        <f t="shared" ca="1" si="39"/>
        <v>1569487</v>
      </c>
    </row>
    <row r="468" spans="1:9" x14ac:dyDescent="0.35">
      <c r="A468">
        <f t="shared" si="40"/>
        <v>422</v>
      </c>
      <c r="B468" s="16">
        <v>4306611.2916498352</v>
      </c>
      <c r="C468">
        <f t="shared" ca="1" si="38"/>
        <v>5864568</v>
      </c>
      <c r="F468" s="16"/>
      <c r="I468">
        <f t="shared" ca="1" si="39"/>
        <v>1100190</v>
      </c>
    </row>
    <row r="469" spans="1:9" x14ac:dyDescent="0.35">
      <c r="A469">
        <f t="shared" si="40"/>
        <v>423</v>
      </c>
      <c r="B469" s="16">
        <v>3825612.2812726824</v>
      </c>
      <c r="C469">
        <f t="shared" ca="1" si="38"/>
        <v>6123882</v>
      </c>
      <c r="F469" s="16"/>
      <c r="I469">
        <f t="shared" ca="1" si="39"/>
        <v>1061169</v>
      </c>
    </row>
    <row r="470" spans="1:9" x14ac:dyDescent="0.35">
      <c r="A470">
        <f t="shared" si="40"/>
        <v>424</v>
      </c>
      <c r="B470" s="16">
        <v>3881648.6783731822</v>
      </c>
      <c r="C470">
        <f t="shared" ca="1" si="38"/>
        <v>6140646</v>
      </c>
      <c r="F470" s="16"/>
      <c r="I470">
        <f t="shared" ca="1" si="39"/>
        <v>1032151</v>
      </c>
    </row>
    <row r="471" spans="1:9" x14ac:dyDescent="0.35">
      <c r="A471">
        <f t="shared" si="40"/>
        <v>425</v>
      </c>
      <c r="B471" s="16">
        <v>4297606.8052430339</v>
      </c>
      <c r="C471">
        <f t="shared" ca="1" si="38"/>
        <v>1490503</v>
      </c>
      <c r="F471" s="16"/>
      <c r="I471">
        <f t="shared" ca="1" si="39"/>
        <v>1402666</v>
      </c>
    </row>
    <row r="472" spans="1:9" x14ac:dyDescent="0.35">
      <c r="A472">
        <f t="shared" si="40"/>
        <v>426</v>
      </c>
      <c r="B472" s="16">
        <v>3885424.8462839909</v>
      </c>
      <c r="C472">
        <f t="shared" ca="1" si="38"/>
        <v>6738765</v>
      </c>
      <c r="F472" s="16"/>
      <c r="I472">
        <f t="shared" ca="1" si="39"/>
        <v>776666</v>
      </c>
    </row>
    <row r="473" spans="1:9" x14ac:dyDescent="0.35">
      <c r="A473">
        <f t="shared" si="40"/>
        <v>427</v>
      </c>
      <c r="B473" s="16">
        <v>3381648.6783731822</v>
      </c>
      <c r="C473">
        <f t="shared" ca="1" si="38"/>
        <v>3500367</v>
      </c>
      <c r="F473" s="16"/>
      <c r="I473">
        <f t="shared" ca="1" si="39"/>
        <v>1078543</v>
      </c>
    </row>
    <row r="474" spans="1:9" x14ac:dyDescent="0.35">
      <c r="A474">
        <f t="shared" si="40"/>
        <v>428</v>
      </c>
      <c r="B474" s="16">
        <v>2952671.5429950515</v>
      </c>
      <c r="C474">
        <f t="shared" ca="1" si="38"/>
        <v>6032452</v>
      </c>
      <c r="F474" s="16"/>
      <c r="I474">
        <f t="shared" ca="1" si="39"/>
        <v>2012232</v>
      </c>
    </row>
    <row r="475" spans="1:9" x14ac:dyDescent="0.35">
      <c r="A475">
        <f t="shared" si="40"/>
        <v>429</v>
      </c>
      <c r="B475" s="16">
        <v>2276013.1046992308</v>
      </c>
      <c r="C475">
        <f t="shared" ca="1" si="38"/>
        <v>3466592</v>
      </c>
      <c r="F475" s="16"/>
      <c r="I475">
        <f t="shared" ca="1" si="39"/>
        <v>1995628</v>
      </c>
    </row>
    <row r="476" spans="1:9" x14ac:dyDescent="0.35">
      <c r="A476">
        <f t="shared" si="40"/>
        <v>430</v>
      </c>
      <c r="B476" s="16">
        <v>3785654.34502865</v>
      </c>
      <c r="C476">
        <f t="shared" ca="1" si="38"/>
        <v>6707680</v>
      </c>
      <c r="F476" s="16"/>
      <c r="I476">
        <f t="shared" ca="1" si="39"/>
        <v>1117718</v>
      </c>
    </row>
    <row r="477" spans="1:9" x14ac:dyDescent="0.35">
      <c r="A477">
        <f t="shared" si="40"/>
        <v>431</v>
      </c>
      <c r="B477" s="16">
        <v>3797606.8052430339</v>
      </c>
      <c r="C477">
        <f t="shared" ca="1" si="38"/>
        <v>6630073</v>
      </c>
      <c r="F477" s="16"/>
      <c r="I477">
        <f t="shared" ca="1" si="39"/>
        <v>1744842</v>
      </c>
    </row>
    <row r="478" spans="1:9" x14ac:dyDescent="0.35">
      <c r="A478">
        <f t="shared" si="40"/>
        <v>432</v>
      </c>
      <c r="B478" s="16">
        <v>2069800.7031314946</v>
      </c>
      <c r="C478">
        <f t="shared" ca="1" si="38"/>
        <v>1942514</v>
      </c>
      <c r="F478" s="16"/>
      <c r="I478">
        <f t="shared" ca="1" si="39"/>
        <v>1740090</v>
      </c>
    </row>
    <row r="479" spans="1:9" x14ac:dyDescent="0.35">
      <c r="A479">
        <f t="shared" si="40"/>
        <v>433</v>
      </c>
      <c r="B479" s="16">
        <v>3424467.8996628057</v>
      </c>
      <c r="C479">
        <f t="shared" ca="1" si="38"/>
        <v>6081279</v>
      </c>
      <c r="F479" s="16"/>
      <c r="I479">
        <f t="shared" ca="1" si="39"/>
        <v>998517</v>
      </c>
    </row>
    <row r="480" spans="1:9" x14ac:dyDescent="0.35">
      <c r="A480">
        <f t="shared" si="40"/>
        <v>434</v>
      </c>
      <c r="B480" s="16">
        <v>3393875.4077403187</v>
      </c>
      <c r="C480">
        <f t="shared" ca="1" si="38"/>
        <v>6675373</v>
      </c>
      <c r="F480" s="16"/>
      <c r="I480">
        <f t="shared" ca="1" si="39"/>
        <v>2119177</v>
      </c>
    </row>
    <row r="481" spans="1:9" x14ac:dyDescent="0.35">
      <c r="A481">
        <f t="shared" si="40"/>
        <v>435</v>
      </c>
      <c r="B481" s="16">
        <v>2022901.1462271095</v>
      </c>
      <c r="C481">
        <f t="shared" ca="1" si="38"/>
        <v>2697966</v>
      </c>
      <c r="F481" s="16"/>
      <c r="I481">
        <f t="shared" ca="1" si="39"/>
        <v>1830469</v>
      </c>
    </row>
    <row r="482" spans="1:9" x14ac:dyDescent="0.35">
      <c r="A482">
        <f t="shared" si="40"/>
        <v>436</v>
      </c>
      <c r="B482" s="16">
        <v>3385424.8462839909</v>
      </c>
      <c r="C482">
        <f t="shared" ca="1" si="38"/>
        <v>3852447</v>
      </c>
      <c r="F482" s="16"/>
      <c r="I482">
        <f t="shared" ca="1" si="39"/>
        <v>1519923</v>
      </c>
    </row>
    <row r="483" spans="1:9" x14ac:dyDescent="0.35">
      <c r="A483">
        <f t="shared" si="40"/>
        <v>437</v>
      </c>
      <c r="B483" s="16">
        <v>3973628.4896162366</v>
      </c>
      <c r="C483">
        <f t="shared" ca="1" si="38"/>
        <v>5620359</v>
      </c>
      <c r="F483" s="16"/>
      <c r="I483">
        <f t="shared" ca="1" si="39"/>
        <v>1618248</v>
      </c>
    </row>
    <row r="484" spans="1:9" x14ac:dyDescent="0.35">
      <c r="A484">
        <f t="shared" si="40"/>
        <v>438</v>
      </c>
      <c r="B484" s="16">
        <v>4246611.2916498352</v>
      </c>
      <c r="C484">
        <f t="shared" ca="1" si="38"/>
        <v>2138250</v>
      </c>
      <c r="F484" s="16"/>
      <c r="I484">
        <f t="shared" ca="1" si="39"/>
        <v>1601319</v>
      </c>
    </row>
    <row r="485" spans="1:9" x14ac:dyDescent="0.35">
      <c r="A485">
        <f t="shared" si="40"/>
        <v>439</v>
      </c>
      <c r="B485" s="16">
        <v>3845654.34502865</v>
      </c>
      <c r="C485">
        <f t="shared" ca="1" si="38"/>
        <v>2126037</v>
      </c>
      <c r="F485" s="16"/>
      <c r="I485">
        <f t="shared" ca="1" si="39"/>
        <v>1178523</v>
      </c>
    </row>
    <row r="486" spans="1:9" x14ac:dyDescent="0.35">
      <c r="A486">
        <f t="shared" si="40"/>
        <v>440</v>
      </c>
      <c r="B486" s="16">
        <v>3785654.34502865</v>
      </c>
      <c r="C486">
        <f t="shared" ca="1" si="38"/>
        <v>5243380</v>
      </c>
      <c r="F486" s="16"/>
      <c r="I486">
        <f t="shared" ca="1" si="39"/>
        <v>1680251</v>
      </c>
    </row>
    <row r="487" spans="1:9" x14ac:dyDescent="0.35">
      <c r="A487">
        <f t="shared" si="40"/>
        <v>441</v>
      </c>
      <c r="B487" s="16">
        <v>2046760.8385432228</v>
      </c>
      <c r="C487">
        <f t="shared" ca="1" si="38"/>
        <v>4568899</v>
      </c>
      <c r="F487" s="16"/>
      <c r="I487">
        <f t="shared" ca="1" si="39"/>
        <v>1484269</v>
      </c>
    </row>
    <row r="488" spans="1:9" x14ac:dyDescent="0.35">
      <c r="A488">
        <f t="shared" si="40"/>
        <v>442</v>
      </c>
      <c r="B488" s="16">
        <v>4246611.2916498352</v>
      </c>
      <c r="C488">
        <f t="shared" ca="1" si="38"/>
        <v>6101557</v>
      </c>
      <c r="F488" s="16"/>
      <c r="I488">
        <f t="shared" ca="1" si="39"/>
        <v>814210</v>
      </c>
    </row>
    <row r="489" spans="1:9" x14ac:dyDescent="0.35">
      <c r="A489">
        <f t="shared" si="40"/>
        <v>443</v>
      </c>
      <c r="B489" s="16">
        <v>3500420.1692513702</v>
      </c>
      <c r="C489">
        <f t="shared" ca="1" si="38"/>
        <v>5078274</v>
      </c>
      <c r="F489" s="16"/>
      <c r="I489">
        <f t="shared" ca="1" si="39"/>
        <v>1331525</v>
      </c>
    </row>
    <row r="490" spans="1:9" x14ac:dyDescent="0.35">
      <c r="A490">
        <f t="shared" si="40"/>
        <v>444</v>
      </c>
      <c r="B490" s="16">
        <v>3864991.0518170837</v>
      </c>
      <c r="C490">
        <f t="shared" ca="1" si="38"/>
        <v>6791326</v>
      </c>
      <c r="F490" s="16"/>
      <c r="I490">
        <f t="shared" ca="1" si="39"/>
        <v>1772446</v>
      </c>
    </row>
    <row r="491" spans="1:9" x14ac:dyDescent="0.35">
      <c r="A491">
        <f t="shared" si="40"/>
        <v>445</v>
      </c>
      <c r="B491" s="16">
        <v>3340969.178623192</v>
      </c>
      <c r="C491">
        <f t="shared" ca="1" si="38"/>
        <v>4365839</v>
      </c>
      <c r="F491" s="16"/>
      <c r="I491">
        <f t="shared" ca="1" si="39"/>
        <v>1475492</v>
      </c>
    </row>
    <row r="492" spans="1:9" x14ac:dyDescent="0.35">
      <c r="A492">
        <f t="shared" si="40"/>
        <v>446</v>
      </c>
      <c r="B492" s="16">
        <v>4246611.2916498352</v>
      </c>
      <c r="C492">
        <f t="shared" ca="1" si="38"/>
        <v>2903724</v>
      </c>
      <c r="F492" s="16"/>
      <c r="I492">
        <f t="shared" ca="1" si="39"/>
        <v>1669709</v>
      </c>
    </row>
    <row r="493" spans="1:9" x14ac:dyDescent="0.35">
      <c r="A493">
        <f t="shared" si="40"/>
        <v>447</v>
      </c>
      <c r="B493" s="16">
        <v>3746611.2916498352</v>
      </c>
      <c r="C493">
        <f t="shared" ca="1" si="38"/>
        <v>3367303</v>
      </c>
      <c r="F493" s="16"/>
      <c r="I493">
        <f t="shared" ca="1" si="39"/>
        <v>1182119</v>
      </c>
    </row>
    <row r="494" spans="1:9" x14ac:dyDescent="0.35">
      <c r="A494">
        <f t="shared" si="40"/>
        <v>448</v>
      </c>
      <c r="B494" s="16">
        <v>1381648.6783731822</v>
      </c>
      <c r="C494">
        <f t="shared" ref="C494:C557" ca="1" si="41">RANDBETWEEN(1000000,7000000)</f>
        <v>6750878</v>
      </c>
      <c r="F494" s="16"/>
      <c r="I494">
        <f t="shared" ca="1" si="39"/>
        <v>2179877</v>
      </c>
    </row>
    <row r="495" spans="1:9" x14ac:dyDescent="0.35">
      <c r="A495">
        <f t="shared" si="40"/>
        <v>449</v>
      </c>
      <c r="B495" s="16">
        <v>3032688.9623744739</v>
      </c>
      <c r="C495">
        <f t="shared" ca="1" si="41"/>
        <v>5798119</v>
      </c>
      <c r="F495" s="16"/>
      <c r="I495">
        <f t="shared" ref="I495:I558" ca="1" si="42">RANDBETWEEN(720000,$E$40)</f>
        <v>1504600</v>
      </c>
    </row>
    <row r="496" spans="1:9" x14ac:dyDescent="0.35">
      <c r="A496">
        <f t="shared" si="40"/>
        <v>450</v>
      </c>
      <c r="B496" s="16">
        <v>2340908.5635652724</v>
      </c>
      <c r="C496">
        <f t="shared" ca="1" si="41"/>
        <v>3204820</v>
      </c>
      <c r="F496" s="16"/>
      <c r="I496">
        <f t="shared" ca="1" si="42"/>
        <v>2173968</v>
      </c>
    </row>
    <row r="497" spans="1:9" x14ac:dyDescent="0.35">
      <c r="A497">
        <f t="shared" si="40"/>
        <v>451</v>
      </c>
      <c r="B497" s="16">
        <v>4015956.7956853788</v>
      </c>
      <c r="C497">
        <f t="shared" ca="1" si="41"/>
        <v>1654151</v>
      </c>
      <c r="F497" s="16"/>
      <c r="I497">
        <f t="shared" ca="1" si="42"/>
        <v>1600023</v>
      </c>
    </row>
    <row r="498" spans="1:9" x14ac:dyDescent="0.35">
      <c r="A498">
        <f t="shared" si="40"/>
        <v>452</v>
      </c>
      <c r="B498" s="16">
        <v>3123998.129313549</v>
      </c>
      <c r="C498">
        <f t="shared" ca="1" si="41"/>
        <v>1018493</v>
      </c>
      <c r="F498" s="16"/>
      <c r="I498">
        <f t="shared" ca="1" si="42"/>
        <v>815518</v>
      </c>
    </row>
    <row r="499" spans="1:9" x14ac:dyDescent="0.35">
      <c r="A499">
        <f t="shared" si="40"/>
        <v>453</v>
      </c>
      <c r="B499" s="16">
        <v>1541597.0597992488</v>
      </c>
      <c r="C499">
        <f t="shared" ca="1" si="41"/>
        <v>2494632</v>
      </c>
      <c r="F499" s="16"/>
      <c r="I499">
        <f t="shared" ca="1" si="42"/>
        <v>2028010</v>
      </c>
    </row>
    <row r="500" spans="1:9" x14ac:dyDescent="0.35">
      <c r="A500">
        <f t="shared" si="40"/>
        <v>454</v>
      </c>
      <c r="B500" s="16">
        <v>4336967.1375683369</v>
      </c>
      <c r="C500">
        <f t="shared" ca="1" si="41"/>
        <v>3283671</v>
      </c>
      <c r="F500" s="16"/>
      <c r="I500">
        <f t="shared" ca="1" si="42"/>
        <v>2086030</v>
      </c>
    </row>
    <row r="501" spans="1:9" x14ac:dyDescent="0.35">
      <c r="A501">
        <f t="shared" si="40"/>
        <v>455</v>
      </c>
      <c r="B501" s="16">
        <v>4246611.2916498352</v>
      </c>
      <c r="C501">
        <f t="shared" ca="1" si="41"/>
        <v>3647697</v>
      </c>
      <c r="F501" s="16"/>
      <c r="I501">
        <f t="shared" ca="1" si="42"/>
        <v>1713504</v>
      </c>
    </row>
    <row r="502" spans="1:9" x14ac:dyDescent="0.35">
      <c r="A502">
        <f t="shared" si="40"/>
        <v>456</v>
      </c>
      <c r="B502" s="16">
        <v>3746611.2916498352</v>
      </c>
      <c r="C502">
        <f t="shared" ca="1" si="41"/>
        <v>4163525</v>
      </c>
      <c r="F502" s="16"/>
      <c r="I502">
        <f t="shared" ca="1" si="42"/>
        <v>2005216</v>
      </c>
    </row>
    <row r="503" spans="1:9" x14ac:dyDescent="0.35">
      <c r="A503">
        <f t="shared" si="40"/>
        <v>457</v>
      </c>
      <c r="B503" s="16">
        <v>3493645.90899566</v>
      </c>
      <c r="C503">
        <f t="shared" ca="1" si="41"/>
        <v>5908215</v>
      </c>
      <c r="F503" s="16"/>
      <c r="I503">
        <f t="shared" ca="1" si="42"/>
        <v>888322</v>
      </c>
    </row>
    <row r="504" spans="1:9" x14ac:dyDescent="0.35">
      <c r="A504">
        <f t="shared" ref="A504:A567" si="43">A503+1</f>
        <v>458</v>
      </c>
      <c r="B504" s="16">
        <v>1885424.8462839909</v>
      </c>
      <c r="C504">
        <f t="shared" ca="1" si="41"/>
        <v>2078830</v>
      </c>
      <c r="F504" s="16"/>
      <c r="I504">
        <f t="shared" ca="1" si="42"/>
        <v>1972142</v>
      </c>
    </row>
    <row r="505" spans="1:9" x14ac:dyDescent="0.35">
      <c r="A505">
        <f t="shared" si="43"/>
        <v>459</v>
      </c>
      <c r="B505" s="16">
        <v>4246611.2916498352</v>
      </c>
      <c r="C505">
        <f t="shared" ca="1" si="41"/>
        <v>6099561</v>
      </c>
      <c r="F505" s="16"/>
      <c r="I505">
        <f t="shared" ca="1" si="42"/>
        <v>1546696</v>
      </c>
    </row>
    <row r="506" spans="1:9" x14ac:dyDescent="0.35">
      <c r="A506">
        <f t="shared" si="43"/>
        <v>460</v>
      </c>
      <c r="B506" s="16">
        <v>3956970.8630601382</v>
      </c>
      <c r="C506">
        <f t="shared" ca="1" si="41"/>
        <v>3641659</v>
      </c>
      <c r="F506" s="16"/>
      <c r="I506">
        <f t="shared" ca="1" si="42"/>
        <v>2066193</v>
      </c>
    </row>
    <row r="507" spans="1:9" x14ac:dyDescent="0.35">
      <c r="A507">
        <f t="shared" si="43"/>
        <v>461</v>
      </c>
      <c r="B507" s="16">
        <v>3785654.34502865</v>
      </c>
      <c r="C507">
        <f t="shared" ca="1" si="41"/>
        <v>4907284</v>
      </c>
      <c r="F507" s="16"/>
      <c r="I507">
        <f t="shared" ca="1" si="42"/>
        <v>899597</v>
      </c>
    </row>
    <row r="508" spans="1:9" x14ac:dyDescent="0.35">
      <c r="A508">
        <f t="shared" si="43"/>
        <v>462</v>
      </c>
      <c r="B508" s="16">
        <v>4246611.2916498352</v>
      </c>
      <c r="C508">
        <f t="shared" ca="1" si="41"/>
        <v>5577775</v>
      </c>
      <c r="F508" s="16"/>
      <c r="I508">
        <f t="shared" ca="1" si="42"/>
        <v>816974</v>
      </c>
    </row>
    <row r="509" spans="1:9" x14ac:dyDescent="0.35">
      <c r="A509">
        <f t="shared" si="43"/>
        <v>463</v>
      </c>
      <c r="B509" s="16">
        <v>1746611.2916498352</v>
      </c>
      <c r="C509">
        <f t="shared" ca="1" si="41"/>
        <v>6846368</v>
      </c>
      <c r="F509" s="16"/>
      <c r="I509">
        <f t="shared" ca="1" si="42"/>
        <v>2052145</v>
      </c>
    </row>
    <row r="510" spans="1:9" x14ac:dyDescent="0.35">
      <c r="A510">
        <f t="shared" si="43"/>
        <v>464</v>
      </c>
      <c r="B510" s="16">
        <v>4246611.2916498352</v>
      </c>
      <c r="C510">
        <f t="shared" ca="1" si="41"/>
        <v>3654826</v>
      </c>
      <c r="F510" s="16"/>
      <c r="I510">
        <f t="shared" ca="1" si="42"/>
        <v>1059772</v>
      </c>
    </row>
    <row r="511" spans="1:9" x14ac:dyDescent="0.35">
      <c r="A511">
        <f t="shared" si="43"/>
        <v>465</v>
      </c>
      <c r="B511" s="16">
        <v>3096886.9390512523</v>
      </c>
      <c r="C511">
        <f t="shared" ca="1" si="41"/>
        <v>3756635</v>
      </c>
      <c r="F511" s="16"/>
      <c r="I511">
        <f t="shared" ca="1" si="42"/>
        <v>1366609</v>
      </c>
    </row>
    <row r="512" spans="1:9" x14ac:dyDescent="0.35">
      <c r="A512">
        <f t="shared" si="43"/>
        <v>466</v>
      </c>
      <c r="B512" s="16">
        <v>4297606.8052430339</v>
      </c>
      <c r="C512">
        <f t="shared" ca="1" si="41"/>
        <v>2414203</v>
      </c>
      <c r="F512" s="16"/>
      <c r="I512">
        <f t="shared" ca="1" si="42"/>
        <v>1896946</v>
      </c>
    </row>
    <row r="513" spans="1:9" x14ac:dyDescent="0.35">
      <c r="A513">
        <f t="shared" si="43"/>
        <v>467</v>
      </c>
      <c r="B513" s="16">
        <v>1096886.9390512523</v>
      </c>
      <c r="C513">
        <f t="shared" ca="1" si="41"/>
        <v>3024970</v>
      </c>
      <c r="F513" s="16"/>
      <c r="I513">
        <f t="shared" ca="1" si="42"/>
        <v>1269144</v>
      </c>
    </row>
    <row r="514" spans="1:9" x14ac:dyDescent="0.35">
      <c r="A514">
        <f t="shared" si="43"/>
        <v>468</v>
      </c>
      <c r="B514" s="16">
        <v>3354832.3543615039</v>
      </c>
      <c r="C514">
        <f t="shared" ca="1" si="41"/>
        <v>3505398</v>
      </c>
      <c r="F514" s="16"/>
      <c r="I514">
        <f t="shared" ca="1" si="42"/>
        <v>906995</v>
      </c>
    </row>
    <row r="515" spans="1:9" x14ac:dyDescent="0.35">
      <c r="A515">
        <f t="shared" si="43"/>
        <v>469</v>
      </c>
      <c r="B515" s="16">
        <v>1543027.3889135525</v>
      </c>
      <c r="C515">
        <f t="shared" ca="1" si="41"/>
        <v>3977242</v>
      </c>
      <c r="F515" s="16"/>
      <c r="I515">
        <f t="shared" ca="1" si="42"/>
        <v>806832</v>
      </c>
    </row>
    <row r="516" spans="1:9" x14ac:dyDescent="0.35">
      <c r="A516">
        <f t="shared" si="43"/>
        <v>470</v>
      </c>
      <c r="B516" s="16">
        <v>3864991.0518170837</v>
      </c>
      <c r="C516">
        <f t="shared" ca="1" si="41"/>
        <v>2783176</v>
      </c>
      <c r="F516" s="16"/>
      <c r="I516">
        <f t="shared" ca="1" si="42"/>
        <v>767782</v>
      </c>
    </row>
    <row r="517" spans="1:9" x14ac:dyDescent="0.35">
      <c r="A517">
        <f t="shared" si="43"/>
        <v>471</v>
      </c>
      <c r="B517" s="16">
        <v>3068870.7307076971</v>
      </c>
      <c r="C517">
        <f t="shared" ca="1" si="41"/>
        <v>5551019</v>
      </c>
      <c r="F517" s="16"/>
      <c r="I517">
        <f t="shared" ca="1" si="42"/>
        <v>1318213</v>
      </c>
    </row>
    <row r="518" spans="1:9" x14ac:dyDescent="0.35">
      <c r="A518">
        <f t="shared" si="43"/>
        <v>472</v>
      </c>
      <c r="B518" s="16">
        <v>4246611.2916498352</v>
      </c>
      <c r="C518">
        <f t="shared" ca="1" si="41"/>
        <v>4843383</v>
      </c>
      <c r="F518" s="16"/>
      <c r="I518">
        <f t="shared" ca="1" si="42"/>
        <v>1293606</v>
      </c>
    </row>
    <row r="519" spans="1:9" x14ac:dyDescent="0.35">
      <c r="A519">
        <f t="shared" si="43"/>
        <v>473</v>
      </c>
      <c r="B519" s="16">
        <v>1801926.1252443776</v>
      </c>
      <c r="C519">
        <f t="shared" ca="1" si="41"/>
        <v>6389062</v>
      </c>
      <c r="F519" s="16"/>
      <c r="I519">
        <f t="shared" ca="1" si="42"/>
        <v>2008960</v>
      </c>
    </row>
    <row r="520" spans="1:9" x14ac:dyDescent="0.35">
      <c r="A520">
        <f t="shared" si="43"/>
        <v>474</v>
      </c>
      <c r="B520" s="16">
        <v>3940739.6798785338</v>
      </c>
      <c r="C520">
        <f t="shared" ca="1" si="41"/>
        <v>3999192</v>
      </c>
      <c r="F520" s="16"/>
      <c r="I520">
        <f t="shared" ca="1" si="42"/>
        <v>1049629</v>
      </c>
    </row>
    <row r="521" spans="1:9" x14ac:dyDescent="0.35">
      <c r="A521">
        <f t="shared" si="43"/>
        <v>475</v>
      </c>
      <c r="B521" s="16">
        <v>2273778.0365096247</v>
      </c>
      <c r="C521">
        <f t="shared" ca="1" si="41"/>
        <v>2802116</v>
      </c>
      <c r="F521" s="16"/>
      <c r="I521">
        <f t="shared" ca="1" si="42"/>
        <v>1822940</v>
      </c>
    </row>
    <row r="522" spans="1:9" x14ac:dyDescent="0.35">
      <c r="A522">
        <f t="shared" si="43"/>
        <v>476</v>
      </c>
      <c r="B522" s="16">
        <v>2546760.8385432232</v>
      </c>
      <c r="C522">
        <f t="shared" ca="1" si="41"/>
        <v>2959246</v>
      </c>
      <c r="F522" s="16"/>
      <c r="I522">
        <f t="shared" ca="1" si="42"/>
        <v>1972403</v>
      </c>
    </row>
    <row r="523" spans="1:9" x14ac:dyDescent="0.35">
      <c r="A523">
        <f t="shared" si="43"/>
        <v>477</v>
      </c>
      <c r="B523" s="16">
        <v>3928767.2197278924</v>
      </c>
      <c r="C523">
        <f t="shared" ca="1" si="41"/>
        <v>6866686</v>
      </c>
      <c r="F523" s="16"/>
      <c r="I523">
        <f t="shared" ca="1" si="42"/>
        <v>1594312</v>
      </c>
    </row>
    <row r="524" spans="1:9" x14ac:dyDescent="0.35">
      <c r="A524">
        <f t="shared" si="43"/>
        <v>478</v>
      </c>
      <c r="B524" s="16">
        <v>3836967.137568336</v>
      </c>
      <c r="C524">
        <f t="shared" ca="1" si="41"/>
        <v>4267547</v>
      </c>
      <c r="F524" s="16"/>
      <c r="I524">
        <f t="shared" ca="1" si="42"/>
        <v>1354092</v>
      </c>
    </row>
    <row r="525" spans="1:9" x14ac:dyDescent="0.35">
      <c r="A525">
        <f t="shared" si="43"/>
        <v>479</v>
      </c>
      <c r="B525" s="16">
        <v>4297606.8052430339</v>
      </c>
      <c r="C525">
        <f t="shared" ca="1" si="41"/>
        <v>6972271</v>
      </c>
      <c r="F525" s="16"/>
      <c r="I525">
        <f t="shared" ca="1" si="42"/>
        <v>1632476</v>
      </c>
    </row>
    <row r="526" spans="1:9" x14ac:dyDescent="0.35">
      <c r="A526">
        <f t="shared" si="43"/>
        <v>480</v>
      </c>
      <c r="B526" s="16">
        <v>4301926.1252443781</v>
      </c>
      <c r="C526">
        <f t="shared" ca="1" si="41"/>
        <v>6623080</v>
      </c>
      <c r="F526" s="16"/>
      <c r="I526">
        <f t="shared" ca="1" si="42"/>
        <v>1520318</v>
      </c>
    </row>
    <row r="527" spans="1:9" x14ac:dyDescent="0.35">
      <c r="A527">
        <f t="shared" si="43"/>
        <v>481</v>
      </c>
      <c r="B527" s="16">
        <v>2960462.2330073379</v>
      </c>
      <c r="C527">
        <f t="shared" ca="1" si="41"/>
        <v>5640450</v>
      </c>
      <c r="F527" s="16"/>
      <c r="I527">
        <f t="shared" ca="1" si="42"/>
        <v>1747756</v>
      </c>
    </row>
    <row r="528" spans="1:9" x14ac:dyDescent="0.35">
      <c r="A528">
        <f t="shared" si="43"/>
        <v>482</v>
      </c>
      <c r="B528" s="16">
        <v>4293624.7641244354</v>
      </c>
      <c r="C528">
        <f t="shared" ca="1" si="41"/>
        <v>1707270</v>
      </c>
      <c r="F528" s="16"/>
      <c r="I528">
        <f t="shared" ca="1" si="42"/>
        <v>1906039</v>
      </c>
    </row>
    <row r="529" spans="1:9" x14ac:dyDescent="0.35">
      <c r="A529">
        <f t="shared" si="43"/>
        <v>483</v>
      </c>
      <c r="B529" s="16">
        <v>2218538.5958753242</v>
      </c>
      <c r="C529">
        <f t="shared" ca="1" si="41"/>
        <v>6077550</v>
      </c>
      <c r="F529" s="16"/>
      <c r="I529">
        <f t="shared" ca="1" si="42"/>
        <v>1728233</v>
      </c>
    </row>
    <row r="530" spans="1:9" x14ac:dyDescent="0.35">
      <c r="A530">
        <f t="shared" si="43"/>
        <v>484</v>
      </c>
      <c r="B530" s="16">
        <v>3568863.024802505</v>
      </c>
      <c r="C530">
        <f t="shared" ca="1" si="41"/>
        <v>5690364</v>
      </c>
      <c r="F530" s="16"/>
      <c r="I530">
        <f t="shared" ca="1" si="42"/>
        <v>832807</v>
      </c>
    </row>
    <row r="531" spans="1:9" x14ac:dyDescent="0.35">
      <c r="A531">
        <f t="shared" si="43"/>
        <v>485</v>
      </c>
      <c r="B531" s="16">
        <v>3410147.1879560463</v>
      </c>
      <c r="C531">
        <f t="shared" ca="1" si="41"/>
        <v>4778619</v>
      </c>
      <c r="F531" s="16"/>
      <c r="I531">
        <f t="shared" ca="1" si="42"/>
        <v>2072932</v>
      </c>
    </row>
    <row r="532" spans="1:9" x14ac:dyDescent="0.35">
      <c r="A532">
        <f t="shared" si="43"/>
        <v>486</v>
      </c>
      <c r="B532" s="16">
        <v>3407705.2042265972</v>
      </c>
      <c r="C532">
        <f t="shared" ca="1" si="41"/>
        <v>1751040</v>
      </c>
      <c r="F532" s="16"/>
      <c r="I532">
        <f t="shared" ca="1" si="42"/>
        <v>2124533</v>
      </c>
    </row>
    <row r="533" spans="1:9" x14ac:dyDescent="0.35">
      <c r="A533">
        <f t="shared" si="43"/>
        <v>487</v>
      </c>
      <c r="B533" s="16">
        <v>4393582.7003684668</v>
      </c>
      <c r="C533">
        <f t="shared" ca="1" si="41"/>
        <v>2198722</v>
      </c>
      <c r="F533" s="16"/>
      <c r="I533">
        <f t="shared" ca="1" si="42"/>
        <v>1590859</v>
      </c>
    </row>
    <row r="534" spans="1:9" x14ac:dyDescent="0.35">
      <c r="A534">
        <f t="shared" si="43"/>
        <v>488</v>
      </c>
      <c r="B534" s="16">
        <v>3885424.8462839909</v>
      </c>
      <c r="C534">
        <f t="shared" ca="1" si="41"/>
        <v>1957468</v>
      </c>
      <c r="F534" s="16"/>
      <c r="I534">
        <f t="shared" ca="1" si="42"/>
        <v>1672366</v>
      </c>
    </row>
    <row r="535" spans="1:9" x14ac:dyDescent="0.35">
      <c r="A535">
        <f t="shared" si="43"/>
        <v>489</v>
      </c>
      <c r="B535" s="16">
        <v>2914680.083515441</v>
      </c>
      <c r="C535">
        <f t="shared" ca="1" si="41"/>
        <v>4537710</v>
      </c>
      <c r="F535" s="16"/>
      <c r="I535">
        <f t="shared" ca="1" si="42"/>
        <v>1469222</v>
      </c>
    </row>
    <row r="536" spans="1:9" x14ac:dyDescent="0.35">
      <c r="A536">
        <f t="shared" si="43"/>
        <v>490</v>
      </c>
      <c r="B536" s="16">
        <v>3432438.3187585906</v>
      </c>
      <c r="C536">
        <f t="shared" ca="1" si="41"/>
        <v>6550369</v>
      </c>
      <c r="F536" s="16"/>
      <c r="I536">
        <f t="shared" ca="1" si="42"/>
        <v>924971</v>
      </c>
    </row>
    <row r="537" spans="1:9" x14ac:dyDescent="0.35">
      <c r="A537">
        <f t="shared" si="43"/>
        <v>491</v>
      </c>
      <c r="B537" s="16">
        <v>3885424.8462839909</v>
      </c>
      <c r="C537">
        <f t="shared" ca="1" si="41"/>
        <v>3682172</v>
      </c>
      <c r="F537" s="16"/>
      <c r="I537">
        <f t="shared" ca="1" si="42"/>
        <v>863881</v>
      </c>
    </row>
    <row r="538" spans="1:9" x14ac:dyDescent="0.35">
      <c r="A538">
        <f t="shared" si="43"/>
        <v>492</v>
      </c>
      <c r="B538" s="16">
        <v>4246611.2916498352</v>
      </c>
      <c r="C538">
        <f t="shared" ca="1" si="41"/>
        <v>6124303</v>
      </c>
      <c r="F538" s="16"/>
      <c r="I538">
        <f t="shared" ca="1" si="42"/>
        <v>1455693</v>
      </c>
    </row>
    <row r="539" spans="1:9" x14ac:dyDescent="0.35">
      <c r="A539">
        <f t="shared" si="43"/>
        <v>493</v>
      </c>
      <c r="B539" s="16">
        <v>4286569.2278938675</v>
      </c>
      <c r="C539">
        <f t="shared" ca="1" si="41"/>
        <v>5889322</v>
      </c>
      <c r="F539" s="16"/>
      <c r="I539">
        <f t="shared" ca="1" si="42"/>
        <v>1199365</v>
      </c>
    </row>
    <row r="540" spans="1:9" x14ac:dyDescent="0.35">
      <c r="A540">
        <f t="shared" si="43"/>
        <v>494</v>
      </c>
      <c r="B540" s="16">
        <v>999505.28638615285</v>
      </c>
      <c r="C540">
        <f t="shared" ca="1" si="41"/>
        <v>1948924</v>
      </c>
      <c r="F540" s="16"/>
      <c r="I540">
        <f t="shared" ca="1" si="42"/>
        <v>1820541</v>
      </c>
    </row>
    <row r="541" spans="1:9" x14ac:dyDescent="0.35">
      <c r="A541">
        <f t="shared" si="43"/>
        <v>495</v>
      </c>
      <c r="B541" s="16">
        <v>3901845.8268361036</v>
      </c>
      <c r="C541">
        <f t="shared" ca="1" si="41"/>
        <v>5619743</v>
      </c>
      <c r="F541" s="16"/>
      <c r="I541">
        <f t="shared" ca="1" si="42"/>
        <v>1328700</v>
      </c>
    </row>
    <row r="542" spans="1:9" x14ac:dyDescent="0.35">
      <c r="A542">
        <f t="shared" si="43"/>
        <v>496</v>
      </c>
      <c r="B542" s="16">
        <v>3932438.3187585911</v>
      </c>
      <c r="C542">
        <f t="shared" ca="1" si="41"/>
        <v>5629512</v>
      </c>
      <c r="F542" s="16"/>
      <c r="I542">
        <f t="shared" ca="1" si="42"/>
        <v>1161302</v>
      </c>
    </row>
    <row r="543" spans="1:9" x14ac:dyDescent="0.35">
      <c r="A543">
        <f t="shared" si="43"/>
        <v>497</v>
      </c>
      <c r="B543" s="16">
        <v>4246611.2916498352</v>
      </c>
      <c r="C543">
        <f t="shared" ca="1" si="41"/>
        <v>5366245</v>
      </c>
      <c r="F543" s="16"/>
      <c r="I543">
        <f t="shared" ca="1" si="42"/>
        <v>1425242</v>
      </c>
    </row>
    <row r="544" spans="1:9" x14ac:dyDescent="0.35">
      <c r="A544">
        <f t="shared" si="43"/>
        <v>498</v>
      </c>
      <c r="B544" s="16">
        <v>3913628.4896162366</v>
      </c>
      <c r="C544">
        <f t="shared" ca="1" si="41"/>
        <v>2381329</v>
      </c>
      <c r="F544" s="16"/>
      <c r="I544">
        <f t="shared" ca="1" si="42"/>
        <v>1665336</v>
      </c>
    </row>
    <row r="545" spans="1:9" x14ac:dyDescent="0.35">
      <c r="A545">
        <f t="shared" si="43"/>
        <v>499</v>
      </c>
      <c r="B545" s="16">
        <v>3500420.1692513702</v>
      </c>
      <c r="C545">
        <f t="shared" ca="1" si="41"/>
        <v>5853284</v>
      </c>
      <c r="F545" s="16"/>
      <c r="I545">
        <f t="shared" ca="1" si="42"/>
        <v>1554599</v>
      </c>
    </row>
    <row r="546" spans="1:9" x14ac:dyDescent="0.35">
      <c r="A546">
        <f t="shared" si="43"/>
        <v>500</v>
      </c>
      <c r="B546" s="16">
        <v>4293624.7641244354</v>
      </c>
      <c r="C546">
        <f t="shared" ca="1" si="41"/>
        <v>1369512</v>
      </c>
      <c r="F546" s="16"/>
      <c r="I546">
        <f t="shared" ca="1" si="42"/>
        <v>2095695</v>
      </c>
    </row>
    <row r="547" spans="1:9" x14ac:dyDescent="0.35">
      <c r="A547">
        <f t="shared" si="43"/>
        <v>501</v>
      </c>
      <c r="B547" s="16">
        <v>3408620.0870918138</v>
      </c>
      <c r="C547">
        <f t="shared" ca="1" si="41"/>
        <v>6516113</v>
      </c>
      <c r="F547" s="16"/>
      <c r="I547">
        <f t="shared" ca="1" si="42"/>
        <v>894767</v>
      </c>
    </row>
    <row r="548" spans="1:9" x14ac:dyDescent="0.35">
      <c r="A548">
        <f t="shared" si="43"/>
        <v>502</v>
      </c>
      <c r="B548" s="16">
        <v>2121798.2252665698</v>
      </c>
      <c r="C548">
        <f t="shared" ca="1" si="41"/>
        <v>2616523</v>
      </c>
      <c r="F548" s="16"/>
      <c r="I548">
        <f t="shared" ca="1" si="42"/>
        <v>2068910</v>
      </c>
    </row>
    <row r="549" spans="1:9" x14ac:dyDescent="0.35">
      <c r="A549">
        <f t="shared" si="43"/>
        <v>503</v>
      </c>
      <c r="B549" s="16">
        <v>3404034.1051958986</v>
      </c>
      <c r="C549">
        <f t="shared" ca="1" si="41"/>
        <v>4174222</v>
      </c>
      <c r="F549" s="16"/>
      <c r="I549">
        <f t="shared" ca="1" si="42"/>
        <v>1600525</v>
      </c>
    </row>
    <row r="550" spans="1:9" x14ac:dyDescent="0.35">
      <c r="A550">
        <f t="shared" si="43"/>
        <v>504</v>
      </c>
      <c r="B550" s="16">
        <v>3821648.6783731822</v>
      </c>
      <c r="C550">
        <f t="shared" ca="1" si="41"/>
        <v>2139125</v>
      </c>
      <c r="F550" s="16"/>
      <c r="I550">
        <f t="shared" ca="1" si="42"/>
        <v>760058</v>
      </c>
    </row>
    <row r="551" spans="1:9" x14ac:dyDescent="0.35">
      <c r="A551">
        <f t="shared" si="43"/>
        <v>505</v>
      </c>
      <c r="B551" s="16">
        <v>3821648.6783731822</v>
      </c>
      <c r="C551">
        <f t="shared" ca="1" si="41"/>
        <v>1759787</v>
      </c>
      <c r="F551" s="16"/>
      <c r="I551">
        <f t="shared" ca="1" si="42"/>
        <v>1719863</v>
      </c>
    </row>
    <row r="552" spans="1:9" x14ac:dyDescent="0.35">
      <c r="A552">
        <f t="shared" si="43"/>
        <v>506</v>
      </c>
      <c r="B552" s="16">
        <v>1910086.5728981262</v>
      </c>
      <c r="C552">
        <f t="shared" ca="1" si="41"/>
        <v>1529312</v>
      </c>
      <c r="F552" s="16"/>
      <c r="I552">
        <f t="shared" ca="1" si="42"/>
        <v>816146</v>
      </c>
    </row>
    <row r="553" spans="1:9" x14ac:dyDescent="0.35">
      <c r="A553">
        <f t="shared" si="43"/>
        <v>507</v>
      </c>
      <c r="B553" s="16">
        <v>3806611.2916498352</v>
      </c>
      <c r="C553">
        <f t="shared" ca="1" si="41"/>
        <v>1791355</v>
      </c>
      <c r="F553" s="16"/>
      <c r="I553">
        <f t="shared" ca="1" si="42"/>
        <v>1847795</v>
      </c>
    </row>
    <row r="554" spans="1:9" x14ac:dyDescent="0.35">
      <c r="A554">
        <f t="shared" si="43"/>
        <v>508</v>
      </c>
      <c r="B554" s="16">
        <v>3552442.0442503924</v>
      </c>
      <c r="C554">
        <f t="shared" ca="1" si="41"/>
        <v>1972444</v>
      </c>
      <c r="F554" s="16"/>
      <c r="I554">
        <f t="shared" ca="1" si="42"/>
        <v>1254891</v>
      </c>
    </row>
    <row r="555" spans="1:9" x14ac:dyDescent="0.35">
      <c r="A555">
        <f t="shared" si="43"/>
        <v>509</v>
      </c>
      <c r="B555" s="16">
        <v>3032688.9623744739</v>
      </c>
      <c r="C555">
        <f t="shared" ca="1" si="41"/>
        <v>3960455</v>
      </c>
      <c r="F555" s="16"/>
      <c r="I555">
        <f t="shared" ca="1" si="42"/>
        <v>1405951</v>
      </c>
    </row>
    <row r="556" spans="1:9" x14ac:dyDescent="0.35">
      <c r="A556">
        <f t="shared" si="43"/>
        <v>510</v>
      </c>
      <c r="B556" s="16">
        <v>4289953.6650937367</v>
      </c>
      <c r="C556">
        <f t="shared" ca="1" si="41"/>
        <v>5419752</v>
      </c>
      <c r="F556" s="16"/>
      <c r="I556">
        <f t="shared" ca="1" si="42"/>
        <v>752290</v>
      </c>
    </row>
    <row r="557" spans="1:9" x14ac:dyDescent="0.35">
      <c r="A557">
        <f t="shared" si="43"/>
        <v>511</v>
      </c>
      <c r="B557" s="16">
        <v>1495693.6929830837</v>
      </c>
      <c r="C557">
        <f t="shared" ca="1" si="41"/>
        <v>4541973</v>
      </c>
      <c r="F557" s="16"/>
      <c r="I557">
        <f t="shared" ca="1" si="42"/>
        <v>1346796</v>
      </c>
    </row>
    <row r="558" spans="1:9" x14ac:dyDescent="0.35">
      <c r="A558">
        <f t="shared" si="43"/>
        <v>512</v>
      </c>
      <c r="B558" s="16">
        <v>3872644.1919663809</v>
      </c>
      <c r="C558">
        <f t="shared" ref="C558:C621" ca="1" si="44">RANDBETWEEN(1000000,7000000)</f>
        <v>4873426</v>
      </c>
      <c r="F558" s="16"/>
      <c r="I558">
        <f t="shared" ca="1" si="42"/>
        <v>1822368</v>
      </c>
    </row>
    <row r="559" spans="1:9" x14ac:dyDescent="0.35">
      <c r="A559">
        <f t="shared" si="43"/>
        <v>513</v>
      </c>
      <c r="B559" s="16">
        <v>3416006.565346539</v>
      </c>
      <c r="C559">
        <f t="shared" ca="1" si="44"/>
        <v>5068607</v>
      </c>
      <c r="F559" s="16"/>
      <c r="I559">
        <f t="shared" ref="I559:I622" ca="1" si="45">RANDBETWEEN(720000,$E$40)</f>
        <v>1241797</v>
      </c>
    </row>
    <row r="560" spans="1:9" x14ac:dyDescent="0.35">
      <c r="A560">
        <f t="shared" si="43"/>
        <v>514</v>
      </c>
      <c r="B560" s="16">
        <v>2154981.9012548919</v>
      </c>
      <c r="C560">
        <f t="shared" ca="1" si="44"/>
        <v>2354608</v>
      </c>
      <c r="F560" s="16"/>
      <c r="I560">
        <f t="shared" ca="1" si="45"/>
        <v>1812307</v>
      </c>
    </row>
    <row r="561" spans="1:9" x14ac:dyDescent="0.35">
      <c r="A561">
        <f t="shared" si="43"/>
        <v>515</v>
      </c>
      <c r="B561" s="16">
        <v>2647882.4526444506</v>
      </c>
      <c r="C561">
        <f t="shared" ca="1" si="44"/>
        <v>1799906</v>
      </c>
      <c r="F561" s="16"/>
      <c r="I561">
        <f t="shared" ca="1" si="45"/>
        <v>1282005</v>
      </c>
    </row>
    <row r="562" spans="1:9" x14ac:dyDescent="0.35">
      <c r="A562">
        <f t="shared" si="43"/>
        <v>516</v>
      </c>
      <c r="B562" s="16">
        <v>4306611.2916498352</v>
      </c>
      <c r="C562">
        <f t="shared" ca="1" si="44"/>
        <v>1692246</v>
      </c>
      <c r="F562" s="16"/>
      <c r="I562">
        <f t="shared" ca="1" si="45"/>
        <v>932508</v>
      </c>
    </row>
    <row r="563" spans="1:9" x14ac:dyDescent="0.35">
      <c r="A563">
        <f t="shared" si="43"/>
        <v>517</v>
      </c>
      <c r="B563" s="16">
        <v>4246611.2916498352</v>
      </c>
      <c r="C563">
        <f t="shared" ca="1" si="44"/>
        <v>3558028</v>
      </c>
      <c r="F563" s="16"/>
      <c r="I563">
        <f t="shared" ca="1" si="45"/>
        <v>1137282</v>
      </c>
    </row>
    <row r="564" spans="1:9" x14ac:dyDescent="0.35">
      <c r="A564">
        <f t="shared" si="43"/>
        <v>518</v>
      </c>
      <c r="B564" s="16">
        <v>2597756.352136421</v>
      </c>
      <c r="C564">
        <f t="shared" ca="1" si="44"/>
        <v>3227573</v>
      </c>
      <c r="F564" s="16"/>
      <c r="I564">
        <f t="shared" ca="1" si="45"/>
        <v>2088557</v>
      </c>
    </row>
    <row r="565" spans="1:9" x14ac:dyDescent="0.35">
      <c r="A565">
        <f t="shared" si="43"/>
        <v>519</v>
      </c>
      <c r="B565" s="16">
        <v>2960462.2330073379</v>
      </c>
      <c r="C565">
        <f t="shared" ca="1" si="44"/>
        <v>1147993</v>
      </c>
      <c r="F565" s="16"/>
      <c r="I565">
        <f t="shared" ca="1" si="45"/>
        <v>1435598</v>
      </c>
    </row>
    <row r="566" spans="1:9" x14ac:dyDescent="0.35">
      <c r="A566">
        <f t="shared" si="43"/>
        <v>520</v>
      </c>
      <c r="B566" s="16">
        <v>4246611.2916498352</v>
      </c>
      <c r="C566">
        <f t="shared" ca="1" si="44"/>
        <v>6988205</v>
      </c>
      <c r="F566" s="16"/>
      <c r="I566">
        <f t="shared" ca="1" si="45"/>
        <v>1400971</v>
      </c>
    </row>
    <row r="567" spans="1:9" x14ac:dyDescent="0.35">
      <c r="A567">
        <f t="shared" si="43"/>
        <v>521</v>
      </c>
      <c r="B567" s="16">
        <v>2735700.4936854076</v>
      </c>
      <c r="C567">
        <f t="shared" ca="1" si="44"/>
        <v>5116674</v>
      </c>
      <c r="F567" s="16"/>
      <c r="I567">
        <f t="shared" ca="1" si="45"/>
        <v>1504360</v>
      </c>
    </row>
    <row r="568" spans="1:9" x14ac:dyDescent="0.35">
      <c r="A568">
        <f t="shared" ref="A568:A631" si="46">A567+1</f>
        <v>522</v>
      </c>
      <c r="B568" s="16">
        <v>3515777.0666018799</v>
      </c>
      <c r="C568">
        <f t="shared" ca="1" si="44"/>
        <v>1190468</v>
      </c>
      <c r="F568" s="16"/>
      <c r="I568">
        <f t="shared" ca="1" si="45"/>
        <v>1388430</v>
      </c>
    </row>
    <row r="569" spans="1:9" x14ac:dyDescent="0.35">
      <c r="A569">
        <f t="shared" si="46"/>
        <v>523</v>
      </c>
      <c r="B569" s="16">
        <v>3413628.4896162366</v>
      </c>
      <c r="C569">
        <f t="shared" ca="1" si="44"/>
        <v>4577028</v>
      </c>
      <c r="F569" s="16"/>
      <c r="I569">
        <f t="shared" ca="1" si="45"/>
        <v>1633622</v>
      </c>
    </row>
    <row r="570" spans="1:9" x14ac:dyDescent="0.35">
      <c r="A570">
        <f t="shared" si="46"/>
        <v>524</v>
      </c>
      <c r="B570" s="16">
        <v>3887982.6510977922</v>
      </c>
      <c r="C570">
        <f t="shared" ca="1" si="44"/>
        <v>5977462</v>
      </c>
      <c r="F570" s="16"/>
      <c r="I570">
        <f t="shared" ca="1" si="45"/>
        <v>1053469</v>
      </c>
    </row>
    <row r="571" spans="1:9" x14ac:dyDescent="0.35">
      <c r="A571">
        <f t="shared" si="46"/>
        <v>525</v>
      </c>
      <c r="B571" s="16">
        <v>3852921.6388375759</v>
      </c>
      <c r="C571">
        <f t="shared" ca="1" si="44"/>
        <v>5516560</v>
      </c>
      <c r="F571" s="16"/>
      <c r="I571">
        <f t="shared" ca="1" si="45"/>
        <v>1212289</v>
      </c>
    </row>
    <row r="572" spans="1:9" x14ac:dyDescent="0.35">
      <c r="A572">
        <f t="shared" si="46"/>
        <v>526</v>
      </c>
      <c r="B572" s="16">
        <v>3360691.731751997</v>
      </c>
      <c r="C572">
        <f t="shared" ca="1" si="44"/>
        <v>2205232</v>
      </c>
      <c r="F572" s="16"/>
      <c r="I572">
        <f t="shared" ca="1" si="45"/>
        <v>2116236</v>
      </c>
    </row>
    <row r="573" spans="1:9" x14ac:dyDescent="0.35">
      <c r="A573">
        <f t="shared" si="46"/>
        <v>527</v>
      </c>
      <c r="B573" s="16">
        <v>3360691.731751997</v>
      </c>
      <c r="C573">
        <f t="shared" ca="1" si="44"/>
        <v>2265218</v>
      </c>
      <c r="F573" s="16"/>
      <c r="I573">
        <f t="shared" ca="1" si="45"/>
        <v>1215280</v>
      </c>
    </row>
    <row r="574" spans="1:9" x14ac:dyDescent="0.35">
      <c r="A574">
        <f t="shared" si="46"/>
        <v>528</v>
      </c>
      <c r="B574" s="16">
        <v>4246611.2916498352</v>
      </c>
      <c r="C574">
        <f t="shared" ca="1" si="44"/>
        <v>6679214</v>
      </c>
      <c r="F574" s="16"/>
      <c r="I574">
        <f t="shared" ca="1" si="45"/>
        <v>1409783</v>
      </c>
    </row>
    <row r="575" spans="1:9" x14ac:dyDescent="0.35">
      <c r="A575">
        <f t="shared" si="46"/>
        <v>529</v>
      </c>
      <c r="B575" s="16">
        <v>4344620.2777176332</v>
      </c>
      <c r="C575">
        <f t="shared" ca="1" si="44"/>
        <v>1595963</v>
      </c>
      <c r="F575" s="16"/>
      <c r="I575">
        <f t="shared" ca="1" si="45"/>
        <v>1586937</v>
      </c>
    </row>
    <row r="576" spans="1:9" x14ac:dyDescent="0.35">
      <c r="A576">
        <f t="shared" si="46"/>
        <v>530</v>
      </c>
      <c r="B576" s="16">
        <v>3460462.2330073379</v>
      </c>
      <c r="C576">
        <f t="shared" ca="1" si="44"/>
        <v>1391900</v>
      </c>
      <c r="F576" s="16"/>
      <c r="I576">
        <f t="shared" ca="1" si="45"/>
        <v>1969958</v>
      </c>
    </row>
    <row r="577" spans="1:9" x14ac:dyDescent="0.35">
      <c r="A577">
        <f t="shared" si="46"/>
        <v>531</v>
      </c>
      <c r="B577" s="16">
        <v>3746611.2916498352</v>
      </c>
      <c r="C577">
        <f t="shared" ca="1" si="44"/>
        <v>3688842</v>
      </c>
      <c r="F577" s="16"/>
      <c r="I577">
        <f t="shared" ca="1" si="45"/>
        <v>2073859</v>
      </c>
    </row>
    <row r="578" spans="1:9" x14ac:dyDescent="0.35">
      <c r="A578">
        <f t="shared" si="46"/>
        <v>532</v>
      </c>
      <c r="B578" s="16">
        <v>3797606.8052430339</v>
      </c>
      <c r="C578">
        <f t="shared" ca="1" si="44"/>
        <v>5858144</v>
      </c>
      <c r="F578" s="16"/>
      <c r="I578">
        <f t="shared" ca="1" si="45"/>
        <v>2073310</v>
      </c>
    </row>
    <row r="579" spans="1:9" x14ac:dyDescent="0.35">
      <c r="A579">
        <f t="shared" si="46"/>
        <v>533</v>
      </c>
      <c r="B579" s="16">
        <v>3854832.3543615043</v>
      </c>
      <c r="C579">
        <f t="shared" ca="1" si="44"/>
        <v>1000217</v>
      </c>
      <c r="F579" s="16"/>
      <c r="I579">
        <f t="shared" ca="1" si="45"/>
        <v>1015614</v>
      </c>
    </row>
    <row r="580" spans="1:9" x14ac:dyDescent="0.35">
      <c r="A580">
        <f t="shared" si="46"/>
        <v>534</v>
      </c>
      <c r="B580" s="16">
        <v>3052442.0442503924</v>
      </c>
      <c r="C580">
        <f t="shared" ca="1" si="44"/>
        <v>2487449</v>
      </c>
      <c r="F580" s="16"/>
      <c r="I580">
        <f t="shared" ca="1" si="45"/>
        <v>1441398</v>
      </c>
    </row>
    <row r="581" spans="1:9" x14ac:dyDescent="0.35">
      <c r="A581">
        <f t="shared" si="46"/>
        <v>535</v>
      </c>
      <c r="B581" s="16">
        <v>4246611.2916498352</v>
      </c>
      <c r="C581">
        <f t="shared" ca="1" si="44"/>
        <v>3062421</v>
      </c>
      <c r="F581" s="16"/>
      <c r="I581">
        <f t="shared" ca="1" si="45"/>
        <v>730617</v>
      </c>
    </row>
    <row r="582" spans="1:9" x14ac:dyDescent="0.35">
      <c r="A582">
        <f t="shared" si="46"/>
        <v>536</v>
      </c>
      <c r="B582" s="16">
        <v>3746611.2916498352</v>
      </c>
      <c r="C582">
        <f t="shared" ca="1" si="44"/>
        <v>3878262</v>
      </c>
      <c r="F582" s="16"/>
      <c r="I582">
        <f t="shared" ca="1" si="45"/>
        <v>1668175</v>
      </c>
    </row>
    <row r="583" spans="1:9" x14ac:dyDescent="0.35">
      <c r="A583">
        <f t="shared" si="46"/>
        <v>537</v>
      </c>
      <c r="B583" s="16">
        <v>2920691.731751997</v>
      </c>
      <c r="C583">
        <f t="shared" ca="1" si="44"/>
        <v>6208906</v>
      </c>
      <c r="F583" s="16"/>
      <c r="I583">
        <f t="shared" ca="1" si="45"/>
        <v>1307984</v>
      </c>
    </row>
    <row r="584" spans="1:9" x14ac:dyDescent="0.35">
      <c r="A584">
        <f t="shared" si="46"/>
        <v>538</v>
      </c>
      <c r="B584" s="16">
        <v>4329911.6013377691</v>
      </c>
      <c r="C584">
        <f t="shared" ca="1" si="44"/>
        <v>1097953</v>
      </c>
      <c r="F584" s="16"/>
      <c r="I584">
        <f t="shared" ca="1" si="45"/>
        <v>1598109</v>
      </c>
    </row>
    <row r="585" spans="1:9" x14ac:dyDescent="0.35">
      <c r="A585">
        <f t="shared" si="46"/>
        <v>539</v>
      </c>
      <c r="B585" s="16">
        <v>3956970.8630601382</v>
      </c>
      <c r="C585">
        <f t="shared" ca="1" si="44"/>
        <v>5887046</v>
      </c>
      <c r="F585" s="16"/>
      <c r="I585">
        <f t="shared" ca="1" si="45"/>
        <v>1745088</v>
      </c>
    </row>
    <row r="586" spans="1:9" x14ac:dyDescent="0.35">
      <c r="A586">
        <f t="shared" si="46"/>
        <v>540</v>
      </c>
      <c r="B586" s="16">
        <v>2436902.896909805</v>
      </c>
      <c r="C586">
        <f t="shared" ca="1" si="44"/>
        <v>2727124</v>
      </c>
      <c r="F586" s="16"/>
      <c r="I586">
        <f t="shared" ca="1" si="45"/>
        <v>1782138</v>
      </c>
    </row>
    <row r="587" spans="1:9" x14ac:dyDescent="0.35">
      <c r="A587">
        <f t="shared" si="46"/>
        <v>541</v>
      </c>
      <c r="B587" s="16">
        <v>2546760.8385432232</v>
      </c>
      <c r="C587">
        <f t="shared" ca="1" si="44"/>
        <v>4790753</v>
      </c>
      <c r="F587" s="16"/>
      <c r="I587">
        <f t="shared" ca="1" si="45"/>
        <v>1334082</v>
      </c>
    </row>
    <row r="588" spans="1:9" x14ac:dyDescent="0.35">
      <c r="A588">
        <f t="shared" si="46"/>
        <v>542</v>
      </c>
      <c r="B588" s="16">
        <v>3584001.7549141608</v>
      </c>
      <c r="C588">
        <f t="shared" ca="1" si="44"/>
        <v>5724224</v>
      </c>
      <c r="F588" s="16"/>
      <c r="I588">
        <f t="shared" ca="1" si="45"/>
        <v>801102</v>
      </c>
    </row>
    <row r="589" spans="1:9" x14ac:dyDescent="0.35">
      <c r="A589">
        <f t="shared" si="46"/>
        <v>543</v>
      </c>
      <c r="B589" s="16">
        <v>1902783.5051650931</v>
      </c>
      <c r="C589">
        <f t="shared" ca="1" si="44"/>
        <v>2658469</v>
      </c>
      <c r="F589" s="16"/>
      <c r="I589">
        <f t="shared" ca="1" si="45"/>
        <v>1397545</v>
      </c>
    </row>
    <row r="590" spans="1:9" x14ac:dyDescent="0.35">
      <c r="A590">
        <f t="shared" si="46"/>
        <v>544</v>
      </c>
      <c r="B590" s="16">
        <v>2794810.3760910518</v>
      </c>
      <c r="C590">
        <f t="shared" ca="1" si="44"/>
        <v>4815798</v>
      </c>
      <c r="F590" s="16"/>
      <c r="I590">
        <f t="shared" ca="1" si="45"/>
        <v>1896849</v>
      </c>
    </row>
    <row r="591" spans="1:9" x14ac:dyDescent="0.35">
      <c r="A591">
        <f t="shared" si="46"/>
        <v>545</v>
      </c>
      <c r="B591" s="16">
        <v>3861606.6146172145</v>
      </c>
      <c r="C591">
        <f t="shared" ca="1" si="44"/>
        <v>3264950</v>
      </c>
      <c r="F591" s="16"/>
      <c r="I591">
        <f t="shared" ca="1" si="45"/>
        <v>1613265</v>
      </c>
    </row>
    <row r="592" spans="1:9" x14ac:dyDescent="0.35">
      <c r="A592">
        <f t="shared" si="46"/>
        <v>546</v>
      </c>
      <c r="B592" s="16">
        <v>2546760.8385432232</v>
      </c>
      <c r="C592">
        <f t="shared" ca="1" si="44"/>
        <v>5651270</v>
      </c>
      <c r="F592" s="16"/>
      <c r="I592">
        <f t="shared" ca="1" si="45"/>
        <v>863807</v>
      </c>
    </row>
    <row r="593" spans="1:9" x14ac:dyDescent="0.35">
      <c r="A593">
        <f t="shared" si="46"/>
        <v>547</v>
      </c>
      <c r="B593" s="16">
        <v>3868662.1508477824</v>
      </c>
      <c r="C593">
        <f t="shared" ca="1" si="44"/>
        <v>5384627</v>
      </c>
      <c r="F593" s="16"/>
      <c r="I593">
        <f t="shared" ca="1" si="45"/>
        <v>1307539</v>
      </c>
    </row>
    <row r="594" spans="1:9" x14ac:dyDescent="0.35">
      <c r="A594">
        <f t="shared" si="46"/>
        <v>548</v>
      </c>
      <c r="B594" s="16">
        <v>3535679.3488141834</v>
      </c>
      <c r="C594">
        <f t="shared" ca="1" si="44"/>
        <v>2288313</v>
      </c>
      <c r="F594" s="16"/>
      <c r="I594">
        <f t="shared" ca="1" si="45"/>
        <v>1842599</v>
      </c>
    </row>
    <row r="595" spans="1:9" x14ac:dyDescent="0.35">
      <c r="A595">
        <f t="shared" si="46"/>
        <v>549</v>
      </c>
      <c r="B595" s="16">
        <v>4246611.2916498352</v>
      </c>
      <c r="C595">
        <f t="shared" ca="1" si="44"/>
        <v>2512400</v>
      </c>
      <c r="F595" s="16"/>
      <c r="I595">
        <f t="shared" ca="1" si="45"/>
        <v>757041</v>
      </c>
    </row>
    <row r="596" spans="1:9" x14ac:dyDescent="0.35">
      <c r="A596">
        <f t="shared" si="46"/>
        <v>550</v>
      </c>
      <c r="B596" s="16">
        <v>505051.19617631542</v>
      </c>
      <c r="C596">
        <f t="shared" ca="1" si="44"/>
        <v>5959072</v>
      </c>
      <c r="F596" s="16"/>
      <c r="I596">
        <f t="shared" ca="1" si="45"/>
        <v>2163123</v>
      </c>
    </row>
    <row r="597" spans="1:9" x14ac:dyDescent="0.35">
      <c r="A597">
        <f t="shared" si="46"/>
        <v>551</v>
      </c>
      <c r="B597" s="16">
        <v>4246611.2916498352</v>
      </c>
      <c r="C597">
        <f t="shared" ca="1" si="44"/>
        <v>4440928</v>
      </c>
      <c r="F597" s="16"/>
      <c r="I597">
        <f t="shared" ca="1" si="45"/>
        <v>1715952</v>
      </c>
    </row>
    <row r="598" spans="1:9" x14ac:dyDescent="0.35">
      <c r="A598">
        <f t="shared" si="46"/>
        <v>552</v>
      </c>
      <c r="B598" s="16">
        <v>3821648.6783731822</v>
      </c>
      <c r="C598">
        <f t="shared" ca="1" si="44"/>
        <v>3591263</v>
      </c>
      <c r="F598" s="16"/>
      <c r="I598">
        <f t="shared" ca="1" si="45"/>
        <v>2175599</v>
      </c>
    </row>
    <row r="599" spans="1:9" x14ac:dyDescent="0.35">
      <c r="A599">
        <f t="shared" si="46"/>
        <v>553</v>
      </c>
      <c r="B599" s="16">
        <v>3821648.6783731822</v>
      </c>
      <c r="C599">
        <f t="shared" ca="1" si="44"/>
        <v>4077011</v>
      </c>
      <c r="F599" s="16"/>
      <c r="I599">
        <f t="shared" ca="1" si="45"/>
        <v>1398665</v>
      </c>
    </row>
    <row r="600" spans="1:9" x14ac:dyDescent="0.35">
      <c r="A600">
        <f t="shared" si="46"/>
        <v>554</v>
      </c>
      <c r="B600" s="16">
        <v>3945424.8462839909</v>
      </c>
      <c r="C600">
        <f t="shared" ca="1" si="44"/>
        <v>4807464</v>
      </c>
      <c r="F600" s="16"/>
      <c r="I600">
        <f t="shared" ca="1" si="45"/>
        <v>1299739</v>
      </c>
    </row>
    <row r="601" spans="1:9" x14ac:dyDescent="0.35">
      <c r="A601">
        <f t="shared" si="46"/>
        <v>555</v>
      </c>
      <c r="B601" s="16">
        <v>2081554.9960432807</v>
      </c>
      <c r="C601">
        <f t="shared" ca="1" si="44"/>
        <v>5103747</v>
      </c>
      <c r="F601" s="16"/>
      <c r="I601">
        <f t="shared" ca="1" si="45"/>
        <v>830769</v>
      </c>
    </row>
    <row r="602" spans="1:9" x14ac:dyDescent="0.35">
      <c r="A602">
        <f t="shared" si="46"/>
        <v>556</v>
      </c>
      <c r="B602" s="16">
        <v>3921606.6146172145</v>
      </c>
      <c r="C602">
        <f t="shared" ca="1" si="44"/>
        <v>1316354</v>
      </c>
      <c r="F602" s="16"/>
      <c r="I602">
        <f t="shared" ca="1" si="45"/>
        <v>1753604</v>
      </c>
    </row>
    <row r="603" spans="1:9" x14ac:dyDescent="0.35">
      <c r="A603">
        <f t="shared" si="46"/>
        <v>557</v>
      </c>
      <c r="B603" s="16">
        <v>2468882.7081528595</v>
      </c>
      <c r="C603">
        <f t="shared" ca="1" si="44"/>
        <v>4982357</v>
      </c>
      <c r="F603" s="16"/>
      <c r="I603">
        <f t="shared" ca="1" si="45"/>
        <v>1250690</v>
      </c>
    </row>
    <row r="604" spans="1:9" x14ac:dyDescent="0.35">
      <c r="A604">
        <f t="shared" si="46"/>
        <v>558</v>
      </c>
      <c r="B604" s="16">
        <v>3953586.425860269</v>
      </c>
      <c r="C604">
        <f t="shared" ca="1" si="44"/>
        <v>2582903</v>
      </c>
      <c r="F604" s="16"/>
      <c r="I604">
        <f t="shared" ca="1" si="45"/>
        <v>909127</v>
      </c>
    </row>
    <row r="605" spans="1:9" x14ac:dyDescent="0.35">
      <c r="A605">
        <f t="shared" si="46"/>
        <v>559</v>
      </c>
      <c r="B605" s="16">
        <v>2679495.5424965099</v>
      </c>
      <c r="C605">
        <f t="shared" ca="1" si="44"/>
        <v>2879461</v>
      </c>
      <c r="F605" s="16"/>
      <c r="I605">
        <f t="shared" ca="1" si="45"/>
        <v>2150786</v>
      </c>
    </row>
    <row r="606" spans="1:9" x14ac:dyDescent="0.35">
      <c r="A606">
        <f t="shared" si="46"/>
        <v>560</v>
      </c>
      <c r="B606" s="16">
        <v>1885555.7938417257</v>
      </c>
      <c r="C606">
        <f t="shared" ca="1" si="44"/>
        <v>6816430</v>
      </c>
      <c r="F606" s="16"/>
      <c r="I606">
        <f t="shared" ca="1" si="45"/>
        <v>1229929</v>
      </c>
    </row>
    <row r="607" spans="1:9" x14ac:dyDescent="0.35">
      <c r="A607">
        <f t="shared" si="46"/>
        <v>561</v>
      </c>
      <c r="B607" s="16">
        <v>4301926.1252443781</v>
      </c>
      <c r="C607">
        <f t="shared" ca="1" si="44"/>
        <v>2147002</v>
      </c>
      <c r="F607" s="16"/>
      <c r="I607">
        <f t="shared" ca="1" si="45"/>
        <v>1894468</v>
      </c>
    </row>
    <row r="608" spans="1:9" x14ac:dyDescent="0.35">
      <c r="A608">
        <f t="shared" si="46"/>
        <v>562</v>
      </c>
      <c r="B608" s="16">
        <v>2301926.1252443776</v>
      </c>
      <c r="C608">
        <f t="shared" ca="1" si="44"/>
        <v>1382411</v>
      </c>
      <c r="F608" s="16"/>
      <c r="I608">
        <f t="shared" ca="1" si="45"/>
        <v>1613782</v>
      </c>
    </row>
    <row r="609" spans="1:9" x14ac:dyDescent="0.35">
      <c r="A609">
        <f t="shared" si="46"/>
        <v>563</v>
      </c>
      <c r="B609" s="16">
        <v>2719453.4787405413</v>
      </c>
      <c r="C609">
        <f t="shared" ca="1" si="44"/>
        <v>4741631</v>
      </c>
      <c r="F609" s="16"/>
      <c r="I609">
        <f t="shared" ca="1" si="45"/>
        <v>1986406</v>
      </c>
    </row>
    <row r="610" spans="1:9" x14ac:dyDescent="0.35">
      <c r="A610">
        <f t="shared" si="46"/>
        <v>564</v>
      </c>
      <c r="B610" s="16">
        <v>2679495.5424965099</v>
      </c>
      <c r="C610">
        <f t="shared" ca="1" si="44"/>
        <v>5841382</v>
      </c>
      <c r="F610" s="16"/>
      <c r="I610">
        <f t="shared" ca="1" si="45"/>
        <v>2181420</v>
      </c>
    </row>
    <row r="611" spans="1:9" x14ac:dyDescent="0.35">
      <c r="A611">
        <f t="shared" si="46"/>
        <v>565</v>
      </c>
      <c r="B611" s="16">
        <v>3885424.8462839909</v>
      </c>
      <c r="C611">
        <f t="shared" ca="1" si="44"/>
        <v>4863774</v>
      </c>
      <c r="F611" s="16"/>
      <c r="I611">
        <f t="shared" ca="1" si="45"/>
        <v>1624935</v>
      </c>
    </row>
    <row r="612" spans="1:9" x14ac:dyDescent="0.35">
      <c r="A612">
        <f t="shared" si="46"/>
        <v>566</v>
      </c>
      <c r="B612" s="16">
        <v>2179495.5424965094</v>
      </c>
      <c r="C612">
        <f t="shared" ca="1" si="44"/>
        <v>5426687</v>
      </c>
      <c r="F612" s="16"/>
      <c r="I612">
        <f t="shared" ca="1" si="45"/>
        <v>863786</v>
      </c>
    </row>
    <row r="613" spans="1:9" x14ac:dyDescent="0.35">
      <c r="A613">
        <f t="shared" si="46"/>
        <v>567</v>
      </c>
      <c r="B613" s="16">
        <v>2949190.2413348607</v>
      </c>
      <c r="C613">
        <f t="shared" ca="1" si="44"/>
        <v>6867016</v>
      </c>
      <c r="F613" s="16"/>
      <c r="I613">
        <f t="shared" ca="1" si="45"/>
        <v>2012200</v>
      </c>
    </row>
    <row r="614" spans="1:9" x14ac:dyDescent="0.35">
      <c r="A614">
        <f t="shared" si="46"/>
        <v>568</v>
      </c>
      <c r="B614" s="16">
        <v>2340908.5635652724</v>
      </c>
      <c r="C614">
        <f t="shared" ca="1" si="44"/>
        <v>2975833</v>
      </c>
      <c r="F614" s="16"/>
      <c r="I614">
        <f t="shared" ca="1" si="45"/>
        <v>1252727</v>
      </c>
    </row>
    <row r="615" spans="1:9" x14ac:dyDescent="0.35">
      <c r="A615">
        <f t="shared" si="46"/>
        <v>569</v>
      </c>
      <c r="B615" s="16">
        <v>4289953.6650937367</v>
      </c>
      <c r="C615">
        <f t="shared" ca="1" si="44"/>
        <v>6822692</v>
      </c>
      <c r="F615" s="16"/>
      <c r="I615">
        <f t="shared" ca="1" si="45"/>
        <v>885891</v>
      </c>
    </row>
    <row r="616" spans="1:9" x14ac:dyDescent="0.35">
      <c r="A616">
        <f t="shared" si="46"/>
        <v>570</v>
      </c>
      <c r="B616" s="16">
        <v>4336967.1375683369</v>
      </c>
      <c r="C616">
        <f t="shared" ca="1" si="44"/>
        <v>3463587</v>
      </c>
      <c r="F616" s="16"/>
      <c r="I616">
        <f t="shared" ca="1" si="45"/>
        <v>1923028</v>
      </c>
    </row>
    <row r="617" spans="1:9" x14ac:dyDescent="0.35">
      <c r="A617">
        <f t="shared" si="46"/>
        <v>571</v>
      </c>
      <c r="B617" s="16">
        <v>3913628.4896162366</v>
      </c>
      <c r="C617">
        <f t="shared" ca="1" si="44"/>
        <v>1319813</v>
      </c>
      <c r="F617" s="16"/>
      <c r="I617">
        <f t="shared" ca="1" si="45"/>
        <v>1157749</v>
      </c>
    </row>
    <row r="618" spans="1:9" x14ac:dyDescent="0.35">
      <c r="A618">
        <f t="shared" si="46"/>
        <v>572</v>
      </c>
      <c r="B618" s="16">
        <v>1321648.6783731822</v>
      </c>
      <c r="C618">
        <f t="shared" ca="1" si="44"/>
        <v>1497026</v>
      </c>
      <c r="F618" s="16"/>
      <c r="I618">
        <f t="shared" ca="1" si="45"/>
        <v>2170835</v>
      </c>
    </row>
    <row r="619" spans="1:9" x14ac:dyDescent="0.35">
      <c r="A619">
        <f t="shared" si="46"/>
        <v>573</v>
      </c>
      <c r="B619" s="16">
        <v>2607726.3490978214</v>
      </c>
      <c r="C619">
        <f t="shared" ca="1" si="44"/>
        <v>6071086</v>
      </c>
      <c r="F619" s="16"/>
      <c r="I619">
        <f t="shared" ca="1" si="45"/>
        <v>1821254</v>
      </c>
    </row>
    <row r="620" spans="1:9" x14ac:dyDescent="0.35">
      <c r="A620">
        <f t="shared" si="46"/>
        <v>574</v>
      </c>
      <c r="B620" s="16">
        <v>3496928.7993041696</v>
      </c>
      <c r="C620">
        <f t="shared" ca="1" si="44"/>
        <v>6817106</v>
      </c>
      <c r="F620" s="16"/>
      <c r="I620">
        <f t="shared" ca="1" si="45"/>
        <v>2029216</v>
      </c>
    </row>
    <row r="621" spans="1:9" x14ac:dyDescent="0.35">
      <c r="A621">
        <f t="shared" si="46"/>
        <v>575</v>
      </c>
      <c r="B621" s="16">
        <v>3405827.8679547021</v>
      </c>
      <c r="C621">
        <f t="shared" ca="1" si="44"/>
        <v>4565004</v>
      </c>
      <c r="F621" s="16"/>
      <c r="I621">
        <f t="shared" ca="1" si="45"/>
        <v>841592</v>
      </c>
    </row>
    <row r="622" spans="1:9" x14ac:dyDescent="0.35">
      <c r="A622">
        <f t="shared" si="46"/>
        <v>576</v>
      </c>
      <c r="B622" s="16">
        <v>1127666.8659624304</v>
      </c>
      <c r="C622">
        <f t="shared" ref="C622:C685" ca="1" si="47">RANDBETWEEN(1000000,7000000)</f>
        <v>3010398</v>
      </c>
      <c r="F622" s="16"/>
      <c r="I622">
        <f t="shared" ca="1" si="45"/>
        <v>821519</v>
      </c>
    </row>
    <row r="623" spans="1:9" x14ac:dyDescent="0.35">
      <c r="A623">
        <f t="shared" si="46"/>
        <v>577</v>
      </c>
      <c r="B623" s="16">
        <v>3452671.5429950515</v>
      </c>
      <c r="C623">
        <f t="shared" ca="1" si="47"/>
        <v>6401070</v>
      </c>
      <c r="F623" s="16"/>
      <c r="I623">
        <f t="shared" ref="I623:I686" ca="1" si="48">RANDBETWEEN(720000,$E$40)</f>
        <v>1539483</v>
      </c>
    </row>
    <row r="624" spans="1:9" x14ac:dyDescent="0.35">
      <c r="A624">
        <f t="shared" si="46"/>
        <v>578</v>
      </c>
      <c r="B624" s="16">
        <v>2546760.8385432232</v>
      </c>
      <c r="C624">
        <f t="shared" ca="1" si="47"/>
        <v>1346702</v>
      </c>
      <c r="F624" s="16"/>
      <c r="I624">
        <f t="shared" ca="1" si="48"/>
        <v>1865695</v>
      </c>
    </row>
    <row r="625" spans="1:9" x14ac:dyDescent="0.35">
      <c r="A625">
        <f t="shared" si="46"/>
        <v>579</v>
      </c>
      <c r="B625" s="16">
        <v>3207676.5794366607</v>
      </c>
      <c r="C625">
        <f t="shared" ca="1" si="47"/>
        <v>4806317</v>
      </c>
      <c r="F625" s="16"/>
      <c r="I625">
        <f t="shared" ca="1" si="48"/>
        <v>1967354</v>
      </c>
    </row>
    <row r="626" spans="1:9" x14ac:dyDescent="0.35">
      <c r="A626">
        <f t="shared" si="46"/>
        <v>580</v>
      </c>
      <c r="B626" s="16">
        <v>1872625.7537472816</v>
      </c>
      <c r="C626">
        <f t="shared" ca="1" si="47"/>
        <v>2611721</v>
      </c>
      <c r="F626" s="16"/>
      <c r="I626">
        <f t="shared" ca="1" si="48"/>
        <v>1109691</v>
      </c>
    </row>
    <row r="627" spans="1:9" x14ac:dyDescent="0.35">
      <c r="A627">
        <f t="shared" si="46"/>
        <v>581</v>
      </c>
      <c r="B627" s="16">
        <v>3488665.8763395837</v>
      </c>
      <c r="C627">
        <f t="shared" ca="1" si="47"/>
        <v>2439816</v>
      </c>
      <c r="F627" s="16"/>
      <c r="I627">
        <f t="shared" ca="1" si="48"/>
        <v>949058</v>
      </c>
    </row>
    <row r="628" spans="1:9" x14ac:dyDescent="0.35">
      <c r="A628">
        <f t="shared" si="46"/>
        <v>582</v>
      </c>
      <c r="B628" s="16">
        <v>3488665.8763395837</v>
      </c>
      <c r="C628">
        <f t="shared" ca="1" si="47"/>
        <v>5468448</v>
      </c>
      <c r="F628" s="16"/>
      <c r="I628">
        <f t="shared" ca="1" si="48"/>
        <v>976486</v>
      </c>
    </row>
    <row r="629" spans="1:9" x14ac:dyDescent="0.35">
      <c r="A629">
        <f t="shared" si="46"/>
        <v>583</v>
      </c>
      <c r="B629" s="16">
        <v>3614800.1200444372</v>
      </c>
      <c r="C629">
        <f t="shared" ca="1" si="47"/>
        <v>1466375</v>
      </c>
      <c r="F629" s="16"/>
      <c r="I629">
        <f t="shared" ca="1" si="48"/>
        <v>1647509</v>
      </c>
    </row>
    <row r="630" spans="1:9" x14ac:dyDescent="0.35">
      <c r="A630">
        <f t="shared" si="46"/>
        <v>584</v>
      </c>
      <c r="B630" s="16">
        <v>3499685.0154696512</v>
      </c>
      <c r="C630">
        <f t="shared" ca="1" si="47"/>
        <v>4759071</v>
      </c>
      <c r="F630" s="16"/>
      <c r="I630">
        <f t="shared" ca="1" si="48"/>
        <v>1215081</v>
      </c>
    </row>
    <row r="631" spans="1:9" x14ac:dyDescent="0.35">
      <c r="A631">
        <f t="shared" si="46"/>
        <v>585</v>
      </c>
      <c r="B631" s="16">
        <v>1368832.8426123941</v>
      </c>
      <c r="C631">
        <f t="shared" ca="1" si="47"/>
        <v>5099390</v>
      </c>
      <c r="F631" s="16"/>
      <c r="I631">
        <f t="shared" ca="1" si="48"/>
        <v>1040325</v>
      </c>
    </row>
    <row r="632" spans="1:9" x14ac:dyDescent="0.35">
      <c r="A632">
        <f t="shared" ref="A632:A695" si="49">A631+1</f>
        <v>586</v>
      </c>
      <c r="B632" s="16">
        <v>3821648.6783731822</v>
      </c>
      <c r="C632">
        <f t="shared" ca="1" si="47"/>
        <v>2907365</v>
      </c>
      <c r="F632" s="16"/>
      <c r="I632">
        <f t="shared" ca="1" si="48"/>
        <v>868213</v>
      </c>
    </row>
    <row r="633" spans="1:9" x14ac:dyDescent="0.35">
      <c r="A633">
        <f t="shared" si="49"/>
        <v>587</v>
      </c>
      <c r="B633" s="16">
        <v>2069800.7031314946</v>
      </c>
      <c r="C633">
        <f t="shared" ca="1" si="47"/>
        <v>5958357</v>
      </c>
      <c r="F633" s="16"/>
      <c r="I633">
        <f t="shared" ca="1" si="48"/>
        <v>1445644</v>
      </c>
    </row>
    <row r="634" spans="1:9" x14ac:dyDescent="0.35">
      <c r="A634">
        <f t="shared" si="49"/>
        <v>588</v>
      </c>
      <c r="B634" s="16">
        <v>2546760.8385432232</v>
      </c>
      <c r="C634">
        <f t="shared" ca="1" si="47"/>
        <v>5482775</v>
      </c>
      <c r="F634" s="16"/>
      <c r="I634">
        <f t="shared" ca="1" si="48"/>
        <v>1058698</v>
      </c>
    </row>
    <row r="635" spans="1:9" x14ac:dyDescent="0.35">
      <c r="A635">
        <f t="shared" si="49"/>
        <v>589</v>
      </c>
      <c r="B635" s="16">
        <v>3786569.2278938675</v>
      </c>
      <c r="C635">
        <f t="shared" ca="1" si="47"/>
        <v>4030382</v>
      </c>
      <c r="F635" s="16"/>
      <c r="I635">
        <f t="shared" ca="1" si="48"/>
        <v>1909205</v>
      </c>
    </row>
    <row r="636" spans="1:9" x14ac:dyDescent="0.35">
      <c r="A636">
        <f t="shared" si="49"/>
        <v>590</v>
      </c>
      <c r="B636" s="16">
        <v>3565191.9257718069</v>
      </c>
      <c r="C636">
        <f t="shared" ca="1" si="47"/>
        <v>3615756</v>
      </c>
      <c r="F636" s="16"/>
      <c r="I636">
        <f t="shared" ca="1" si="48"/>
        <v>1778694</v>
      </c>
    </row>
    <row r="637" spans="1:9" x14ac:dyDescent="0.35">
      <c r="A637">
        <f t="shared" si="49"/>
        <v>591</v>
      </c>
      <c r="B637" s="16">
        <v>4289953.6650937367</v>
      </c>
      <c r="C637">
        <f t="shared" ca="1" si="47"/>
        <v>3708556</v>
      </c>
      <c r="F637" s="16"/>
      <c r="I637">
        <f t="shared" ca="1" si="48"/>
        <v>1298220</v>
      </c>
    </row>
    <row r="638" spans="1:9" x14ac:dyDescent="0.35">
      <c r="A638">
        <f t="shared" si="49"/>
        <v>592</v>
      </c>
      <c r="B638" s="16">
        <v>2108900.1275322819</v>
      </c>
      <c r="C638">
        <f t="shared" ca="1" si="47"/>
        <v>4381608</v>
      </c>
      <c r="F638" s="16"/>
      <c r="I638">
        <f t="shared" ca="1" si="48"/>
        <v>1117926</v>
      </c>
    </row>
    <row r="639" spans="1:9" x14ac:dyDescent="0.35">
      <c r="A639">
        <f t="shared" si="49"/>
        <v>593</v>
      </c>
      <c r="B639" s="16">
        <v>3885424.8462839909</v>
      </c>
      <c r="C639">
        <f t="shared" ca="1" si="47"/>
        <v>1902856</v>
      </c>
      <c r="F639" s="16"/>
      <c r="I639">
        <f t="shared" ca="1" si="48"/>
        <v>1422354</v>
      </c>
    </row>
    <row r="640" spans="1:9" x14ac:dyDescent="0.35">
      <c r="A640">
        <f t="shared" si="49"/>
        <v>594</v>
      </c>
      <c r="B640" s="16">
        <v>3964624.0032094354</v>
      </c>
      <c r="C640">
        <f t="shared" ca="1" si="47"/>
        <v>1498652</v>
      </c>
      <c r="F640" s="16"/>
      <c r="I640">
        <f t="shared" ca="1" si="48"/>
        <v>976579</v>
      </c>
    </row>
    <row r="641" spans="1:9" x14ac:dyDescent="0.35">
      <c r="A641">
        <f t="shared" si="49"/>
        <v>595</v>
      </c>
      <c r="B641" s="16">
        <v>3511457.7466005366</v>
      </c>
      <c r="C641">
        <f t="shared" ca="1" si="47"/>
        <v>2099127</v>
      </c>
      <c r="F641" s="16"/>
      <c r="I641">
        <f t="shared" ca="1" si="48"/>
        <v>742377</v>
      </c>
    </row>
    <row r="642" spans="1:9" x14ac:dyDescent="0.35">
      <c r="A642">
        <f t="shared" si="49"/>
        <v>596</v>
      </c>
      <c r="B642" s="16">
        <v>1616146.8242433425</v>
      </c>
      <c r="C642">
        <f t="shared" ca="1" si="47"/>
        <v>5562171</v>
      </c>
      <c r="F642" s="16"/>
      <c r="I642">
        <f t="shared" ca="1" si="48"/>
        <v>1876503</v>
      </c>
    </row>
    <row r="643" spans="1:9" x14ac:dyDescent="0.35">
      <c r="A643">
        <f t="shared" si="49"/>
        <v>597</v>
      </c>
      <c r="B643" s="16">
        <v>2346569.2278938671</v>
      </c>
      <c r="C643">
        <f t="shared" ca="1" si="47"/>
        <v>2393573</v>
      </c>
      <c r="F643" s="16"/>
      <c r="I643">
        <f t="shared" ca="1" si="48"/>
        <v>1395300</v>
      </c>
    </row>
    <row r="644" spans="1:9" x14ac:dyDescent="0.35">
      <c r="A644">
        <f t="shared" si="49"/>
        <v>598</v>
      </c>
      <c r="B644" s="16">
        <v>1910086.5728981262</v>
      </c>
      <c r="C644">
        <f t="shared" ca="1" si="47"/>
        <v>4472081</v>
      </c>
      <c r="F644" s="16"/>
      <c r="I644">
        <f t="shared" ca="1" si="48"/>
        <v>1279670</v>
      </c>
    </row>
    <row r="645" spans="1:9" x14ac:dyDescent="0.35">
      <c r="A645">
        <f t="shared" si="49"/>
        <v>599</v>
      </c>
      <c r="B645" s="16">
        <v>3913628.4896162366</v>
      </c>
      <c r="C645">
        <f t="shared" ca="1" si="47"/>
        <v>3790706</v>
      </c>
      <c r="F645" s="16"/>
      <c r="I645">
        <f t="shared" ca="1" si="48"/>
        <v>2106830</v>
      </c>
    </row>
    <row r="646" spans="1:9" x14ac:dyDescent="0.35">
      <c r="A646">
        <f t="shared" si="49"/>
        <v>600</v>
      </c>
      <c r="B646" s="16">
        <v>1793982.8908777377</v>
      </c>
      <c r="C646">
        <f t="shared" ca="1" si="47"/>
        <v>2826168</v>
      </c>
      <c r="F646" s="16"/>
      <c r="I646">
        <f t="shared" ca="1" si="48"/>
        <v>1671052</v>
      </c>
    </row>
    <row r="647" spans="1:9" x14ac:dyDescent="0.35">
      <c r="A647">
        <f t="shared" si="49"/>
        <v>601</v>
      </c>
      <c r="B647" s="16">
        <v>4297606.8052430339</v>
      </c>
      <c r="C647">
        <f t="shared" ca="1" si="47"/>
        <v>4383581</v>
      </c>
      <c r="F647" s="16"/>
      <c r="I647">
        <f t="shared" ca="1" si="48"/>
        <v>1928345</v>
      </c>
    </row>
    <row r="648" spans="1:9" x14ac:dyDescent="0.35">
      <c r="A648">
        <f t="shared" si="49"/>
        <v>602</v>
      </c>
      <c r="B648" s="16">
        <v>1607756.8778449348</v>
      </c>
      <c r="C648">
        <f t="shared" ca="1" si="47"/>
        <v>3796744</v>
      </c>
      <c r="F648" s="16"/>
      <c r="I648">
        <f t="shared" ca="1" si="48"/>
        <v>1669567</v>
      </c>
    </row>
    <row r="649" spans="1:9" x14ac:dyDescent="0.35">
      <c r="A649">
        <f t="shared" si="49"/>
        <v>603</v>
      </c>
      <c r="B649" s="16">
        <v>3068863.024802505</v>
      </c>
      <c r="C649">
        <f t="shared" ca="1" si="47"/>
        <v>3423240</v>
      </c>
      <c r="F649" s="16"/>
      <c r="I649">
        <f t="shared" ca="1" si="48"/>
        <v>935476</v>
      </c>
    </row>
    <row r="650" spans="1:9" x14ac:dyDescent="0.35">
      <c r="A650">
        <f t="shared" si="49"/>
        <v>604</v>
      </c>
      <c r="B650" s="16">
        <v>3910147.1879560463</v>
      </c>
      <c r="C650">
        <f t="shared" ca="1" si="47"/>
        <v>6877780</v>
      </c>
      <c r="F650" s="16"/>
      <c r="I650">
        <f t="shared" ca="1" si="48"/>
        <v>1251508</v>
      </c>
    </row>
    <row r="651" spans="1:9" x14ac:dyDescent="0.35">
      <c r="A651">
        <f t="shared" si="49"/>
        <v>605</v>
      </c>
      <c r="B651" s="16">
        <v>3953586.425860269</v>
      </c>
      <c r="C651">
        <f t="shared" ca="1" si="47"/>
        <v>2070089</v>
      </c>
      <c r="F651" s="16"/>
      <c r="I651">
        <f t="shared" ca="1" si="48"/>
        <v>1178763</v>
      </c>
    </row>
    <row r="652" spans="1:9" x14ac:dyDescent="0.35">
      <c r="A652">
        <f t="shared" si="49"/>
        <v>606</v>
      </c>
      <c r="B652" s="16">
        <v>2154709.7352616144</v>
      </c>
      <c r="C652">
        <f t="shared" ca="1" si="47"/>
        <v>5649616</v>
      </c>
      <c r="F652" s="16"/>
      <c r="I652">
        <f t="shared" ca="1" si="48"/>
        <v>1349329</v>
      </c>
    </row>
    <row r="653" spans="1:9" x14ac:dyDescent="0.35">
      <c r="A653">
        <f t="shared" si="49"/>
        <v>607</v>
      </c>
      <c r="B653" s="16">
        <v>3885424.8462839909</v>
      </c>
      <c r="C653">
        <f t="shared" ca="1" si="47"/>
        <v>2714653</v>
      </c>
      <c r="F653" s="16"/>
      <c r="I653">
        <f t="shared" ca="1" si="48"/>
        <v>1139325</v>
      </c>
    </row>
    <row r="654" spans="1:9" x14ac:dyDescent="0.35">
      <c r="A654">
        <f t="shared" si="49"/>
        <v>608</v>
      </c>
      <c r="B654" s="16">
        <v>4289953.6650937367</v>
      </c>
      <c r="C654">
        <f t="shared" ca="1" si="47"/>
        <v>1682273</v>
      </c>
      <c r="F654" s="16"/>
      <c r="I654">
        <f t="shared" ca="1" si="48"/>
        <v>1925116</v>
      </c>
    </row>
    <row r="655" spans="1:9" x14ac:dyDescent="0.35">
      <c r="A655">
        <f t="shared" si="49"/>
        <v>609</v>
      </c>
      <c r="B655" s="16">
        <v>3548960.742590202</v>
      </c>
      <c r="C655">
        <f t="shared" ca="1" si="47"/>
        <v>4044202</v>
      </c>
      <c r="F655" s="16"/>
      <c r="I655">
        <f t="shared" ca="1" si="48"/>
        <v>1143007</v>
      </c>
    </row>
    <row r="656" spans="1:9" x14ac:dyDescent="0.35">
      <c r="A656">
        <f t="shared" si="49"/>
        <v>610</v>
      </c>
      <c r="B656" s="16">
        <v>2436868.5863814121</v>
      </c>
      <c r="C656">
        <f t="shared" ca="1" si="47"/>
        <v>2707683</v>
      </c>
      <c r="F656" s="16"/>
      <c r="I656">
        <f t="shared" ca="1" si="48"/>
        <v>1859748</v>
      </c>
    </row>
    <row r="657" spans="1:9" x14ac:dyDescent="0.35">
      <c r="A657">
        <f t="shared" si="49"/>
        <v>611</v>
      </c>
      <c r="B657" s="16">
        <v>3488665.8763395837</v>
      </c>
      <c r="C657">
        <f t="shared" ca="1" si="47"/>
        <v>5847353</v>
      </c>
      <c r="F657" s="16"/>
      <c r="I657">
        <f t="shared" ca="1" si="48"/>
        <v>1519892</v>
      </c>
    </row>
    <row r="658" spans="1:9" x14ac:dyDescent="0.35">
      <c r="A658">
        <f t="shared" si="49"/>
        <v>612</v>
      </c>
      <c r="B658" s="16">
        <v>4348939.5977189774</v>
      </c>
      <c r="C658">
        <f t="shared" ca="1" si="47"/>
        <v>4341888</v>
      </c>
      <c r="F658" s="16"/>
      <c r="I658">
        <f t="shared" ca="1" si="48"/>
        <v>1462625</v>
      </c>
    </row>
    <row r="659" spans="1:9" x14ac:dyDescent="0.35">
      <c r="A659">
        <f t="shared" si="49"/>
        <v>613</v>
      </c>
      <c r="B659" s="16">
        <v>3836967.137568336</v>
      </c>
      <c r="C659">
        <f t="shared" ca="1" si="47"/>
        <v>1634729</v>
      </c>
      <c r="F659" s="16"/>
      <c r="I659">
        <f t="shared" ca="1" si="48"/>
        <v>1531679</v>
      </c>
    </row>
    <row r="660" spans="1:9" x14ac:dyDescent="0.35">
      <c r="A660">
        <f t="shared" si="49"/>
        <v>614</v>
      </c>
      <c r="B660" s="16">
        <v>3285654.34502865</v>
      </c>
      <c r="C660">
        <f t="shared" ca="1" si="47"/>
        <v>1979822</v>
      </c>
      <c r="F660" s="16"/>
      <c r="I660">
        <f t="shared" ca="1" si="48"/>
        <v>1833465</v>
      </c>
    </row>
    <row r="661" spans="1:9" x14ac:dyDescent="0.35">
      <c r="A661">
        <f t="shared" si="49"/>
        <v>615</v>
      </c>
      <c r="B661" s="16">
        <v>3913628.4896162366</v>
      </c>
      <c r="C661">
        <f t="shared" ca="1" si="47"/>
        <v>4470872</v>
      </c>
      <c r="F661" s="16"/>
      <c r="I661">
        <f t="shared" ca="1" si="48"/>
        <v>1713410</v>
      </c>
    </row>
    <row r="662" spans="1:9" x14ac:dyDescent="0.35">
      <c r="A662">
        <f t="shared" si="49"/>
        <v>616</v>
      </c>
      <c r="B662" s="16">
        <v>3360691.731751997</v>
      </c>
      <c r="C662">
        <f t="shared" ca="1" si="47"/>
        <v>3054316</v>
      </c>
      <c r="F662" s="16"/>
      <c r="I662">
        <f t="shared" ca="1" si="48"/>
        <v>1348575</v>
      </c>
    </row>
    <row r="663" spans="1:9" x14ac:dyDescent="0.35">
      <c r="A663">
        <f t="shared" si="49"/>
        <v>617</v>
      </c>
      <c r="B663" s="16">
        <v>4301926.1252443781</v>
      </c>
      <c r="C663">
        <f t="shared" ca="1" si="47"/>
        <v>5383672</v>
      </c>
      <c r="F663" s="16"/>
      <c r="I663">
        <f t="shared" ca="1" si="48"/>
        <v>1007159</v>
      </c>
    </row>
    <row r="664" spans="1:9" x14ac:dyDescent="0.35">
      <c r="A664">
        <f t="shared" si="49"/>
        <v>618</v>
      </c>
      <c r="B664" s="16">
        <v>3968725.1559719248</v>
      </c>
      <c r="C664">
        <f t="shared" ca="1" si="47"/>
        <v>4384817</v>
      </c>
      <c r="F664" s="16"/>
      <c r="I664">
        <f t="shared" ca="1" si="48"/>
        <v>2174380</v>
      </c>
    </row>
    <row r="665" spans="1:9" x14ac:dyDescent="0.35">
      <c r="A665">
        <f t="shared" si="49"/>
        <v>619</v>
      </c>
      <c r="B665" s="16">
        <v>3854832.3543615043</v>
      </c>
      <c r="C665">
        <f t="shared" ca="1" si="47"/>
        <v>4610118</v>
      </c>
      <c r="F665" s="16"/>
      <c r="I665">
        <f t="shared" ca="1" si="48"/>
        <v>1296302</v>
      </c>
    </row>
    <row r="666" spans="1:9" x14ac:dyDescent="0.35">
      <c r="A666">
        <f t="shared" si="49"/>
        <v>620</v>
      </c>
      <c r="B666" s="16">
        <v>2980865.2546780491</v>
      </c>
      <c r="C666">
        <f t="shared" ca="1" si="47"/>
        <v>5596688</v>
      </c>
      <c r="F666" s="16"/>
      <c r="I666">
        <f t="shared" ca="1" si="48"/>
        <v>1168875</v>
      </c>
    </row>
    <row r="667" spans="1:9" x14ac:dyDescent="0.35">
      <c r="A667">
        <f t="shared" si="49"/>
        <v>621</v>
      </c>
      <c r="B667" s="16">
        <v>3785654.34502865</v>
      </c>
      <c r="C667">
        <f t="shared" ca="1" si="47"/>
        <v>2581594</v>
      </c>
      <c r="F667" s="16"/>
      <c r="I667">
        <f t="shared" ca="1" si="48"/>
        <v>1840063</v>
      </c>
    </row>
    <row r="668" spans="1:9" x14ac:dyDescent="0.35">
      <c r="A668">
        <f t="shared" si="49"/>
        <v>622</v>
      </c>
      <c r="B668" s="16">
        <v>1821999.0992212933</v>
      </c>
      <c r="C668">
        <f t="shared" ca="1" si="47"/>
        <v>4023959</v>
      </c>
      <c r="F668" s="16"/>
      <c r="I668">
        <f t="shared" ca="1" si="48"/>
        <v>1659131</v>
      </c>
    </row>
    <row r="669" spans="1:9" x14ac:dyDescent="0.35">
      <c r="A669">
        <f t="shared" si="49"/>
        <v>623</v>
      </c>
      <c r="B669" s="16">
        <v>1760611.7799007255</v>
      </c>
      <c r="C669">
        <f t="shared" ca="1" si="47"/>
        <v>4469686</v>
      </c>
      <c r="F669" s="16"/>
      <c r="I669">
        <f t="shared" ca="1" si="48"/>
        <v>1977251</v>
      </c>
    </row>
    <row r="670" spans="1:9" x14ac:dyDescent="0.35">
      <c r="A670">
        <f t="shared" si="49"/>
        <v>624</v>
      </c>
      <c r="B670" s="16">
        <v>3652163.3344904385</v>
      </c>
      <c r="C670">
        <f t="shared" ca="1" si="47"/>
        <v>3431628</v>
      </c>
      <c r="F670" s="16"/>
      <c r="I670">
        <f t="shared" ca="1" si="48"/>
        <v>1153360</v>
      </c>
    </row>
    <row r="671" spans="1:9" x14ac:dyDescent="0.35">
      <c r="A671">
        <f t="shared" si="49"/>
        <v>625</v>
      </c>
      <c r="B671" s="16">
        <v>2522901.1462271097</v>
      </c>
      <c r="C671">
        <f t="shared" ca="1" si="47"/>
        <v>4085313</v>
      </c>
      <c r="F671" s="16"/>
      <c r="I671">
        <f t="shared" ca="1" si="48"/>
        <v>1555810</v>
      </c>
    </row>
    <row r="672" spans="1:9" x14ac:dyDescent="0.35">
      <c r="A672">
        <f t="shared" si="49"/>
        <v>626</v>
      </c>
      <c r="B672" s="16">
        <v>4246611.2916498352</v>
      </c>
      <c r="C672">
        <f t="shared" ca="1" si="47"/>
        <v>5464925</v>
      </c>
      <c r="F672" s="16"/>
      <c r="I672">
        <f t="shared" ca="1" si="48"/>
        <v>833524</v>
      </c>
    </row>
    <row r="673" spans="1:9" x14ac:dyDescent="0.35">
      <c r="A673">
        <f t="shared" si="49"/>
        <v>627</v>
      </c>
      <c r="B673" s="16">
        <v>3461142.7015492446</v>
      </c>
      <c r="C673">
        <f t="shared" ca="1" si="47"/>
        <v>3484279</v>
      </c>
      <c r="F673" s="16"/>
      <c r="I673">
        <f t="shared" ca="1" si="48"/>
        <v>1925670</v>
      </c>
    </row>
    <row r="674" spans="1:9" x14ac:dyDescent="0.35">
      <c r="A674">
        <f t="shared" si="49"/>
        <v>628</v>
      </c>
      <c r="B674" s="16">
        <v>1386759.6585869929</v>
      </c>
      <c r="C674">
        <f t="shared" ca="1" si="47"/>
        <v>5329970</v>
      </c>
      <c r="F674" s="16"/>
      <c r="I674">
        <f t="shared" ca="1" si="48"/>
        <v>1479430</v>
      </c>
    </row>
    <row r="675" spans="1:9" x14ac:dyDescent="0.35">
      <c r="A675">
        <f t="shared" si="49"/>
        <v>629</v>
      </c>
      <c r="B675" s="16">
        <v>4301926.1252443781</v>
      </c>
      <c r="C675">
        <f t="shared" ca="1" si="47"/>
        <v>5299283</v>
      </c>
      <c r="F675" s="16"/>
      <c r="I675">
        <f t="shared" ca="1" si="48"/>
        <v>833722</v>
      </c>
    </row>
    <row r="676" spans="1:9" x14ac:dyDescent="0.35">
      <c r="A676">
        <f t="shared" si="49"/>
        <v>630</v>
      </c>
      <c r="B676" s="16">
        <v>3372644.1919663809</v>
      </c>
      <c r="C676">
        <f t="shared" ca="1" si="47"/>
        <v>1063268</v>
      </c>
      <c r="F676" s="16"/>
      <c r="I676">
        <f t="shared" ca="1" si="48"/>
        <v>1936202</v>
      </c>
    </row>
    <row r="677" spans="1:9" x14ac:dyDescent="0.35">
      <c r="A677">
        <f t="shared" si="49"/>
        <v>631</v>
      </c>
      <c r="B677" s="16">
        <v>2999505.2863861527</v>
      </c>
      <c r="C677">
        <f t="shared" ca="1" si="47"/>
        <v>6288285</v>
      </c>
      <c r="F677" s="16"/>
      <c r="I677">
        <f t="shared" ca="1" si="48"/>
        <v>2027838</v>
      </c>
    </row>
    <row r="678" spans="1:9" x14ac:dyDescent="0.35">
      <c r="A678">
        <f t="shared" si="49"/>
        <v>632</v>
      </c>
      <c r="B678" s="16">
        <v>2028760.5236176029</v>
      </c>
      <c r="C678">
        <f t="shared" ca="1" si="47"/>
        <v>5610594</v>
      </c>
      <c r="F678" s="16"/>
      <c r="I678">
        <f t="shared" ca="1" si="48"/>
        <v>868679</v>
      </c>
    </row>
    <row r="679" spans="1:9" x14ac:dyDescent="0.35">
      <c r="A679">
        <f t="shared" si="49"/>
        <v>633</v>
      </c>
      <c r="B679" s="16">
        <v>3836649.8586218487</v>
      </c>
      <c r="C679">
        <f t="shared" ca="1" si="47"/>
        <v>3774202</v>
      </c>
      <c r="F679" s="16"/>
      <c r="I679">
        <f t="shared" ca="1" si="48"/>
        <v>2134432</v>
      </c>
    </row>
    <row r="680" spans="1:9" x14ac:dyDescent="0.35">
      <c r="A680">
        <f t="shared" si="49"/>
        <v>634</v>
      </c>
      <c r="B680" s="16">
        <v>3572845.0659211036</v>
      </c>
      <c r="C680">
        <f t="shared" ca="1" si="47"/>
        <v>2319142</v>
      </c>
      <c r="F680" s="16"/>
      <c r="I680">
        <f t="shared" ca="1" si="48"/>
        <v>1368659</v>
      </c>
    </row>
    <row r="681" spans="1:9" x14ac:dyDescent="0.35">
      <c r="A681">
        <f t="shared" si="49"/>
        <v>635</v>
      </c>
      <c r="B681" s="16">
        <v>3828996.7184725516</v>
      </c>
      <c r="C681">
        <f t="shared" ca="1" si="47"/>
        <v>4458664</v>
      </c>
      <c r="F681" s="16"/>
      <c r="I681">
        <f t="shared" ca="1" si="48"/>
        <v>1348842</v>
      </c>
    </row>
    <row r="682" spans="1:9" x14ac:dyDescent="0.35">
      <c r="A682">
        <f t="shared" si="49"/>
        <v>636</v>
      </c>
      <c r="B682" s="16">
        <v>3836967.137568336</v>
      </c>
      <c r="C682">
        <f t="shared" ca="1" si="47"/>
        <v>2074069</v>
      </c>
      <c r="F682" s="16"/>
      <c r="I682">
        <f t="shared" ca="1" si="48"/>
        <v>1729804</v>
      </c>
    </row>
    <row r="683" spans="1:9" x14ac:dyDescent="0.35">
      <c r="A683">
        <f t="shared" si="49"/>
        <v>637</v>
      </c>
      <c r="B683" s="16">
        <v>4337564.7414870653</v>
      </c>
      <c r="C683">
        <f t="shared" ca="1" si="47"/>
        <v>1140958</v>
      </c>
      <c r="F683" s="16"/>
      <c r="I683">
        <f t="shared" ca="1" si="48"/>
        <v>1603206</v>
      </c>
    </row>
    <row r="684" spans="1:9" x14ac:dyDescent="0.35">
      <c r="A684">
        <f t="shared" si="49"/>
        <v>638</v>
      </c>
      <c r="B684" s="16">
        <v>3424467.8996628057</v>
      </c>
      <c r="C684">
        <f t="shared" ca="1" si="47"/>
        <v>4253100</v>
      </c>
      <c r="F684" s="16"/>
      <c r="I684">
        <f t="shared" ca="1" si="48"/>
        <v>1966740</v>
      </c>
    </row>
    <row r="685" spans="1:9" x14ac:dyDescent="0.35">
      <c r="A685">
        <f t="shared" si="49"/>
        <v>639</v>
      </c>
      <c r="B685" s="16">
        <v>4246611.2916498352</v>
      </c>
      <c r="C685">
        <f t="shared" ca="1" si="47"/>
        <v>2303305</v>
      </c>
      <c r="F685" s="16"/>
      <c r="I685">
        <f t="shared" ca="1" si="48"/>
        <v>1687484</v>
      </c>
    </row>
    <row r="686" spans="1:9" x14ac:dyDescent="0.35">
      <c r="A686">
        <f t="shared" si="49"/>
        <v>640</v>
      </c>
      <c r="B686" s="16">
        <v>4246611.2916498352</v>
      </c>
      <c r="C686">
        <f t="shared" ref="C686:C749" ca="1" si="50">RANDBETWEEN(1000000,7000000)</f>
        <v>3692781</v>
      </c>
      <c r="F686" s="16"/>
      <c r="I686">
        <f t="shared" ca="1" si="48"/>
        <v>1293438</v>
      </c>
    </row>
    <row r="687" spans="1:9" x14ac:dyDescent="0.35">
      <c r="A687">
        <f t="shared" si="49"/>
        <v>641</v>
      </c>
      <c r="B687" s="16">
        <v>4246611.2916498352</v>
      </c>
      <c r="C687">
        <f t="shared" ca="1" si="50"/>
        <v>4131305</v>
      </c>
      <c r="F687" s="16"/>
      <c r="I687">
        <f t="shared" ref="I687:I750" ca="1" si="51">RANDBETWEEN(720000,$E$40)</f>
        <v>2001403</v>
      </c>
    </row>
    <row r="688" spans="1:9" x14ac:dyDescent="0.35">
      <c r="A688">
        <f t="shared" si="49"/>
        <v>642</v>
      </c>
      <c r="B688" s="16">
        <v>3746611.2916498352</v>
      </c>
      <c r="C688">
        <f t="shared" ca="1" si="50"/>
        <v>3685248</v>
      </c>
      <c r="F688" s="16"/>
      <c r="I688">
        <f t="shared" ca="1" si="51"/>
        <v>960359</v>
      </c>
    </row>
    <row r="689" spans="1:9" x14ac:dyDescent="0.35">
      <c r="A689">
        <f t="shared" si="49"/>
        <v>643</v>
      </c>
      <c r="B689" s="16">
        <v>3992438.3187585911</v>
      </c>
      <c r="C689">
        <f t="shared" ca="1" si="50"/>
        <v>6113081</v>
      </c>
      <c r="F689" s="16"/>
      <c r="I689">
        <f t="shared" ca="1" si="51"/>
        <v>981172</v>
      </c>
    </row>
    <row r="690" spans="1:9" x14ac:dyDescent="0.35">
      <c r="A690">
        <f t="shared" si="49"/>
        <v>644</v>
      </c>
      <c r="B690" s="16">
        <v>3956970.8630601382</v>
      </c>
      <c r="C690">
        <f t="shared" ca="1" si="50"/>
        <v>2282724</v>
      </c>
      <c r="F690" s="16"/>
      <c r="I690">
        <f t="shared" ca="1" si="51"/>
        <v>768365</v>
      </c>
    </row>
    <row r="691" spans="1:9" x14ac:dyDescent="0.35">
      <c r="A691">
        <f t="shared" si="49"/>
        <v>645</v>
      </c>
      <c r="B691" s="16">
        <v>3854832.3543615043</v>
      </c>
      <c r="C691">
        <f t="shared" ca="1" si="50"/>
        <v>3716402</v>
      </c>
      <c r="F691" s="16"/>
      <c r="I691">
        <f t="shared" ca="1" si="51"/>
        <v>2121728</v>
      </c>
    </row>
    <row r="692" spans="1:9" x14ac:dyDescent="0.35">
      <c r="A692">
        <f t="shared" si="49"/>
        <v>646</v>
      </c>
      <c r="B692" s="16">
        <v>1852591.5911437804</v>
      </c>
      <c r="C692">
        <f t="shared" ca="1" si="50"/>
        <v>3582451</v>
      </c>
      <c r="F692" s="16"/>
      <c r="I692">
        <f t="shared" ca="1" si="51"/>
        <v>1590985</v>
      </c>
    </row>
    <row r="693" spans="1:9" x14ac:dyDescent="0.35">
      <c r="A693">
        <f t="shared" si="49"/>
        <v>647</v>
      </c>
      <c r="B693" s="16">
        <v>3913628.4896162366</v>
      </c>
      <c r="C693">
        <f t="shared" ca="1" si="50"/>
        <v>1182100</v>
      </c>
      <c r="F693" s="16"/>
      <c r="I693">
        <f t="shared" ca="1" si="51"/>
        <v>1317261</v>
      </c>
    </row>
    <row r="694" spans="1:9" x14ac:dyDescent="0.35">
      <c r="A694">
        <f t="shared" si="49"/>
        <v>648</v>
      </c>
      <c r="B694" s="16">
        <v>3964624.0032094354</v>
      </c>
      <c r="C694">
        <f t="shared" ca="1" si="50"/>
        <v>3357936</v>
      </c>
      <c r="F694" s="16"/>
      <c r="I694">
        <f t="shared" ca="1" si="51"/>
        <v>941028</v>
      </c>
    </row>
    <row r="695" spans="1:9" x14ac:dyDescent="0.35">
      <c r="A695">
        <f t="shared" si="49"/>
        <v>649</v>
      </c>
      <c r="B695" s="16">
        <v>4337564.7414870653</v>
      </c>
      <c r="C695">
        <f t="shared" ca="1" si="50"/>
        <v>5676388</v>
      </c>
      <c r="F695" s="16"/>
      <c r="I695">
        <f t="shared" ca="1" si="51"/>
        <v>1949390</v>
      </c>
    </row>
    <row r="696" spans="1:9" x14ac:dyDescent="0.35">
      <c r="A696">
        <f t="shared" ref="A696:A759" si="52">A695+1</f>
        <v>650</v>
      </c>
      <c r="B696" s="16">
        <v>726509.01497110922</v>
      </c>
      <c r="C696">
        <f t="shared" ca="1" si="50"/>
        <v>6666290</v>
      </c>
      <c r="F696" s="16"/>
      <c r="I696">
        <f t="shared" ca="1" si="51"/>
        <v>1660036</v>
      </c>
    </row>
    <row r="697" spans="1:9" x14ac:dyDescent="0.35">
      <c r="A697">
        <f t="shared" si="52"/>
        <v>651</v>
      </c>
      <c r="B697" s="16">
        <v>301865.51018645777</v>
      </c>
      <c r="C697">
        <f t="shared" ca="1" si="50"/>
        <v>2694488</v>
      </c>
      <c r="F697" s="16"/>
      <c r="I697">
        <f t="shared" ca="1" si="51"/>
        <v>1305787</v>
      </c>
    </row>
    <row r="698" spans="1:9" x14ac:dyDescent="0.35">
      <c r="A698">
        <f t="shared" si="52"/>
        <v>652</v>
      </c>
      <c r="B698" s="16">
        <v>2730491.0560897077</v>
      </c>
      <c r="C698">
        <f t="shared" ca="1" si="50"/>
        <v>5274235</v>
      </c>
      <c r="F698" s="16"/>
      <c r="I698">
        <f t="shared" ca="1" si="51"/>
        <v>1861847</v>
      </c>
    </row>
    <row r="699" spans="1:9" x14ac:dyDescent="0.35">
      <c r="A699">
        <f t="shared" si="52"/>
        <v>653</v>
      </c>
      <c r="B699" s="16">
        <v>3052442.0442503924</v>
      </c>
      <c r="C699">
        <f t="shared" ca="1" si="50"/>
        <v>6112231</v>
      </c>
      <c r="F699" s="16"/>
      <c r="I699">
        <f t="shared" ca="1" si="51"/>
        <v>1474001</v>
      </c>
    </row>
    <row r="700" spans="1:9" x14ac:dyDescent="0.35">
      <c r="A700">
        <f t="shared" si="52"/>
        <v>654</v>
      </c>
      <c r="B700" s="16">
        <v>3364991.0518170837</v>
      </c>
      <c r="C700">
        <f t="shared" ca="1" si="50"/>
        <v>2944139</v>
      </c>
      <c r="F700" s="16"/>
      <c r="I700">
        <f t="shared" ca="1" si="51"/>
        <v>1063909</v>
      </c>
    </row>
    <row r="701" spans="1:9" x14ac:dyDescent="0.35">
      <c r="A701">
        <f t="shared" si="52"/>
        <v>655</v>
      </c>
      <c r="B701" s="16">
        <v>1744100.1276839813</v>
      </c>
      <c r="C701">
        <f t="shared" ca="1" si="50"/>
        <v>3522801</v>
      </c>
      <c r="F701" s="16"/>
      <c r="I701">
        <f t="shared" ca="1" si="51"/>
        <v>842290</v>
      </c>
    </row>
    <row r="702" spans="1:9" x14ac:dyDescent="0.35">
      <c r="A702">
        <f t="shared" si="52"/>
        <v>656</v>
      </c>
      <c r="B702" s="16">
        <v>4293624.7641244354</v>
      </c>
      <c r="C702">
        <f t="shared" ca="1" si="50"/>
        <v>2469607</v>
      </c>
      <c r="F702" s="16"/>
      <c r="I702">
        <f t="shared" ca="1" si="51"/>
        <v>1612605</v>
      </c>
    </row>
    <row r="703" spans="1:9" x14ac:dyDescent="0.35">
      <c r="A703">
        <f t="shared" si="52"/>
        <v>657</v>
      </c>
      <c r="B703" s="16">
        <v>1956970.863060138</v>
      </c>
      <c r="C703">
        <f t="shared" ca="1" si="50"/>
        <v>2165946</v>
      </c>
      <c r="F703" s="16"/>
      <c r="I703">
        <f t="shared" ca="1" si="51"/>
        <v>2138894</v>
      </c>
    </row>
    <row r="704" spans="1:9" x14ac:dyDescent="0.35">
      <c r="A704">
        <f t="shared" si="52"/>
        <v>658</v>
      </c>
      <c r="B704" s="16">
        <v>3905827.8679547021</v>
      </c>
      <c r="C704">
        <f t="shared" ca="1" si="50"/>
        <v>1505029</v>
      </c>
      <c r="F704" s="16"/>
      <c r="I704">
        <f t="shared" ca="1" si="51"/>
        <v>1181876</v>
      </c>
    </row>
    <row r="705" spans="1:9" x14ac:dyDescent="0.35">
      <c r="A705">
        <f t="shared" si="52"/>
        <v>659</v>
      </c>
      <c r="B705" s="16">
        <v>710236.11979151436</v>
      </c>
      <c r="C705">
        <f t="shared" ca="1" si="50"/>
        <v>1479451</v>
      </c>
      <c r="F705" s="16"/>
      <c r="I705">
        <f t="shared" ca="1" si="51"/>
        <v>986213</v>
      </c>
    </row>
    <row r="706" spans="1:9" x14ac:dyDescent="0.35">
      <c r="A706">
        <f t="shared" si="52"/>
        <v>660</v>
      </c>
      <c r="B706" s="16">
        <v>3131443.0338732386</v>
      </c>
      <c r="C706">
        <f t="shared" ca="1" si="50"/>
        <v>6651128</v>
      </c>
      <c r="F706" s="16"/>
      <c r="I706">
        <f t="shared" ca="1" si="51"/>
        <v>835518</v>
      </c>
    </row>
    <row r="707" spans="1:9" x14ac:dyDescent="0.35">
      <c r="A707">
        <f t="shared" si="52"/>
        <v>661</v>
      </c>
      <c r="B707" s="16">
        <v>1847716.6052081781</v>
      </c>
      <c r="C707">
        <f t="shared" ca="1" si="50"/>
        <v>3342941</v>
      </c>
      <c r="F707" s="16"/>
      <c r="I707">
        <f t="shared" ca="1" si="51"/>
        <v>2138063</v>
      </c>
    </row>
    <row r="708" spans="1:9" x14ac:dyDescent="0.35">
      <c r="A708">
        <f t="shared" si="52"/>
        <v>662</v>
      </c>
      <c r="B708" s="16">
        <v>4246611.2916498352</v>
      </c>
      <c r="C708">
        <f t="shared" ca="1" si="50"/>
        <v>2003114</v>
      </c>
      <c r="F708" s="16"/>
      <c r="I708">
        <f t="shared" ca="1" si="51"/>
        <v>1610532</v>
      </c>
    </row>
    <row r="709" spans="1:9" x14ac:dyDescent="0.35">
      <c r="A709">
        <f t="shared" si="52"/>
        <v>663</v>
      </c>
      <c r="B709" s="16">
        <v>2260468.7723600296</v>
      </c>
      <c r="C709">
        <f t="shared" ca="1" si="50"/>
        <v>3786989</v>
      </c>
      <c r="F709" s="16"/>
      <c r="I709">
        <f t="shared" ca="1" si="51"/>
        <v>754883</v>
      </c>
    </row>
    <row r="710" spans="1:9" x14ac:dyDescent="0.35">
      <c r="A710">
        <f t="shared" si="52"/>
        <v>664</v>
      </c>
      <c r="B710" s="16">
        <v>2650103.2119871248</v>
      </c>
      <c r="C710">
        <f t="shared" ca="1" si="50"/>
        <v>6376826</v>
      </c>
      <c r="F710" s="16"/>
      <c r="I710">
        <f t="shared" ca="1" si="51"/>
        <v>1565945</v>
      </c>
    </row>
    <row r="711" spans="1:9" x14ac:dyDescent="0.35">
      <c r="A711">
        <f t="shared" si="52"/>
        <v>665</v>
      </c>
      <c r="B711" s="16">
        <v>3360691.731751997</v>
      </c>
      <c r="C711">
        <f t="shared" ca="1" si="50"/>
        <v>3263901</v>
      </c>
      <c r="F711" s="16"/>
      <c r="I711">
        <f t="shared" ca="1" si="51"/>
        <v>1840495</v>
      </c>
    </row>
    <row r="712" spans="1:9" x14ac:dyDescent="0.35">
      <c r="A712">
        <f t="shared" si="52"/>
        <v>666</v>
      </c>
      <c r="B712" s="16">
        <v>2635929.9924300672</v>
      </c>
      <c r="C712">
        <f t="shared" ca="1" si="50"/>
        <v>5088222</v>
      </c>
      <c r="F712" s="16"/>
      <c r="I712">
        <f t="shared" ca="1" si="51"/>
        <v>946911</v>
      </c>
    </row>
    <row r="713" spans="1:9" x14ac:dyDescent="0.35">
      <c r="A713">
        <f t="shared" si="52"/>
        <v>667</v>
      </c>
      <c r="B713" s="16">
        <v>3786569.2278938675</v>
      </c>
      <c r="C713">
        <f t="shared" ca="1" si="50"/>
        <v>4721182</v>
      </c>
      <c r="F713" s="16"/>
      <c r="I713">
        <f t="shared" ca="1" si="51"/>
        <v>720757</v>
      </c>
    </row>
    <row r="714" spans="1:9" x14ac:dyDescent="0.35">
      <c r="A714">
        <f t="shared" si="52"/>
        <v>668</v>
      </c>
      <c r="B714" s="16">
        <v>3833582.7003684668</v>
      </c>
      <c r="C714">
        <f t="shared" ca="1" si="50"/>
        <v>6005972</v>
      </c>
      <c r="F714" s="16"/>
      <c r="I714">
        <f t="shared" ca="1" si="51"/>
        <v>1911657</v>
      </c>
    </row>
    <row r="715" spans="1:9" x14ac:dyDescent="0.35">
      <c r="A715">
        <f t="shared" si="52"/>
        <v>669</v>
      </c>
      <c r="B715" s="16">
        <v>2462783.5051650931</v>
      </c>
      <c r="C715">
        <f t="shared" ca="1" si="50"/>
        <v>5889684</v>
      </c>
      <c r="F715" s="16"/>
      <c r="I715">
        <f t="shared" ca="1" si="51"/>
        <v>2090024</v>
      </c>
    </row>
    <row r="716" spans="1:9" x14ac:dyDescent="0.35">
      <c r="A716">
        <f t="shared" si="52"/>
        <v>670</v>
      </c>
      <c r="B716" s="16">
        <v>3905827.8679547021</v>
      </c>
      <c r="C716">
        <f t="shared" ca="1" si="50"/>
        <v>6980581</v>
      </c>
      <c r="F716" s="16"/>
      <c r="I716">
        <f t="shared" ca="1" si="51"/>
        <v>1619723</v>
      </c>
    </row>
    <row r="717" spans="1:9" x14ac:dyDescent="0.35">
      <c r="A717">
        <f t="shared" si="52"/>
        <v>671</v>
      </c>
      <c r="B717" s="16">
        <v>2801865.510186458</v>
      </c>
      <c r="C717">
        <f t="shared" ca="1" si="50"/>
        <v>3709591</v>
      </c>
      <c r="F717" s="16"/>
      <c r="I717">
        <f t="shared" ca="1" si="51"/>
        <v>1716193</v>
      </c>
    </row>
    <row r="718" spans="1:9" x14ac:dyDescent="0.35">
      <c r="A718">
        <f t="shared" si="52"/>
        <v>672</v>
      </c>
      <c r="B718" s="16">
        <v>2535951.8346591876</v>
      </c>
      <c r="C718">
        <f t="shared" ca="1" si="50"/>
        <v>3771522</v>
      </c>
      <c r="F718" s="16"/>
      <c r="I718">
        <f t="shared" ca="1" si="51"/>
        <v>1475626</v>
      </c>
    </row>
    <row r="719" spans="1:9" x14ac:dyDescent="0.35">
      <c r="A719">
        <f t="shared" si="52"/>
        <v>673</v>
      </c>
      <c r="B719" s="16">
        <v>3493645.90899566</v>
      </c>
      <c r="C719">
        <f t="shared" ca="1" si="50"/>
        <v>3734752</v>
      </c>
      <c r="F719" s="16"/>
      <c r="I719">
        <f t="shared" ca="1" si="51"/>
        <v>1258361</v>
      </c>
    </row>
    <row r="720" spans="1:9" x14ac:dyDescent="0.35">
      <c r="A720">
        <f t="shared" si="52"/>
        <v>674</v>
      </c>
      <c r="B720" s="16">
        <v>1342997.2067234414</v>
      </c>
      <c r="C720">
        <f t="shared" ca="1" si="50"/>
        <v>6024705</v>
      </c>
      <c r="F720" s="16"/>
      <c r="I720">
        <f t="shared" ca="1" si="51"/>
        <v>1090341</v>
      </c>
    </row>
    <row r="721" spans="1:9" x14ac:dyDescent="0.35">
      <c r="A721">
        <f t="shared" si="52"/>
        <v>675</v>
      </c>
      <c r="B721" s="16">
        <v>3048960.742590202</v>
      </c>
      <c r="C721">
        <f t="shared" ca="1" si="50"/>
        <v>2308932</v>
      </c>
      <c r="F721" s="16"/>
      <c r="I721">
        <f t="shared" ca="1" si="51"/>
        <v>1214030</v>
      </c>
    </row>
    <row r="722" spans="1:9" x14ac:dyDescent="0.35">
      <c r="A722">
        <f t="shared" si="52"/>
        <v>676</v>
      </c>
      <c r="B722" s="16">
        <v>4301926.1252443781</v>
      </c>
      <c r="C722">
        <f t="shared" ca="1" si="50"/>
        <v>5379048</v>
      </c>
      <c r="F722" s="16"/>
      <c r="I722">
        <f t="shared" ca="1" si="51"/>
        <v>1356505</v>
      </c>
    </row>
    <row r="723" spans="1:9" x14ac:dyDescent="0.35">
      <c r="A723">
        <f t="shared" si="52"/>
        <v>677</v>
      </c>
      <c r="B723" s="16">
        <v>1511004.5678767618</v>
      </c>
      <c r="C723">
        <f t="shared" ca="1" si="50"/>
        <v>1024087</v>
      </c>
      <c r="F723" s="16"/>
      <c r="I723">
        <f t="shared" ca="1" si="51"/>
        <v>859366</v>
      </c>
    </row>
    <row r="724" spans="1:9" x14ac:dyDescent="0.35">
      <c r="A724">
        <f t="shared" si="52"/>
        <v>678</v>
      </c>
      <c r="B724" s="16">
        <v>1885424.8462839909</v>
      </c>
      <c r="C724">
        <f t="shared" ca="1" si="50"/>
        <v>2272749</v>
      </c>
      <c r="F724" s="16"/>
      <c r="I724">
        <f t="shared" ca="1" si="51"/>
        <v>1041766</v>
      </c>
    </row>
    <row r="725" spans="1:9" x14ac:dyDescent="0.35">
      <c r="A725">
        <f t="shared" si="52"/>
        <v>679</v>
      </c>
      <c r="B725" s="16">
        <v>3473628.4896162366</v>
      </c>
      <c r="C725">
        <f t="shared" ca="1" si="50"/>
        <v>5136753</v>
      </c>
      <c r="F725" s="16"/>
      <c r="I725">
        <f t="shared" ca="1" si="51"/>
        <v>1912064</v>
      </c>
    </row>
    <row r="726" spans="1:9" x14ac:dyDescent="0.35">
      <c r="A726">
        <f t="shared" si="52"/>
        <v>680</v>
      </c>
      <c r="B726" s="16">
        <v>2318309.0971306656</v>
      </c>
      <c r="C726">
        <f t="shared" ca="1" si="50"/>
        <v>4294898</v>
      </c>
      <c r="F726" s="16"/>
      <c r="I726">
        <f t="shared" ca="1" si="51"/>
        <v>1579781</v>
      </c>
    </row>
    <row r="727" spans="1:9" x14ac:dyDescent="0.35">
      <c r="A727">
        <f t="shared" si="52"/>
        <v>681</v>
      </c>
      <c r="B727" s="16">
        <v>1149818.1225109175</v>
      </c>
      <c r="C727">
        <f t="shared" ca="1" si="50"/>
        <v>2092625</v>
      </c>
      <c r="F727" s="16"/>
      <c r="I727">
        <f t="shared" ca="1" si="51"/>
        <v>2139862</v>
      </c>
    </row>
    <row r="728" spans="1:9" x14ac:dyDescent="0.35">
      <c r="A728">
        <f t="shared" si="52"/>
        <v>682</v>
      </c>
      <c r="B728" s="16">
        <v>2092536.6915284113</v>
      </c>
      <c r="C728">
        <f t="shared" ca="1" si="50"/>
        <v>3289933</v>
      </c>
      <c r="F728" s="16"/>
      <c r="I728">
        <f t="shared" ca="1" si="51"/>
        <v>1496906</v>
      </c>
    </row>
    <row r="729" spans="1:9" x14ac:dyDescent="0.35">
      <c r="A729">
        <f t="shared" si="52"/>
        <v>683</v>
      </c>
      <c r="B729" s="16">
        <v>3020462.2330073379</v>
      </c>
      <c r="C729">
        <f t="shared" ca="1" si="50"/>
        <v>4226458</v>
      </c>
      <c r="F729" s="16"/>
      <c r="I729">
        <f t="shared" ca="1" si="51"/>
        <v>2085565</v>
      </c>
    </row>
    <row r="730" spans="1:9" x14ac:dyDescent="0.35">
      <c r="A730">
        <f t="shared" si="52"/>
        <v>684</v>
      </c>
      <c r="B730" s="16">
        <v>2046760.8385432228</v>
      </c>
      <c r="C730">
        <f t="shared" ca="1" si="50"/>
        <v>4471621</v>
      </c>
      <c r="F730" s="16"/>
      <c r="I730">
        <f t="shared" ca="1" si="51"/>
        <v>905439</v>
      </c>
    </row>
    <row r="731" spans="1:9" x14ac:dyDescent="0.35">
      <c r="A731">
        <f t="shared" si="52"/>
        <v>685</v>
      </c>
      <c r="B731" s="16">
        <v>2801865.510186458</v>
      </c>
      <c r="C731">
        <f t="shared" ca="1" si="50"/>
        <v>6663625</v>
      </c>
      <c r="F731" s="16"/>
      <c r="I731">
        <f t="shared" ca="1" si="51"/>
        <v>1214131</v>
      </c>
    </row>
    <row r="732" spans="1:9" x14ac:dyDescent="0.35">
      <c r="A732">
        <f t="shared" si="52"/>
        <v>686</v>
      </c>
      <c r="B732" s="16">
        <v>2346512.7404629113</v>
      </c>
      <c r="C732">
        <f t="shared" ca="1" si="50"/>
        <v>3611955</v>
      </c>
      <c r="F732" s="16"/>
      <c r="I732">
        <f t="shared" ca="1" si="51"/>
        <v>1603567</v>
      </c>
    </row>
    <row r="733" spans="1:9" x14ac:dyDescent="0.35">
      <c r="A733">
        <f t="shared" si="52"/>
        <v>687</v>
      </c>
      <c r="B733" s="16">
        <v>3043980.7099341261</v>
      </c>
      <c r="C733">
        <f t="shared" ca="1" si="50"/>
        <v>1762300</v>
      </c>
      <c r="F733" s="16"/>
      <c r="I733">
        <f t="shared" ca="1" si="51"/>
        <v>1073554</v>
      </c>
    </row>
    <row r="734" spans="1:9" x14ac:dyDescent="0.35">
      <c r="A734">
        <f t="shared" si="52"/>
        <v>688</v>
      </c>
      <c r="B734" s="16">
        <v>4246611.2916498352</v>
      </c>
      <c r="C734">
        <f t="shared" ca="1" si="50"/>
        <v>5443080</v>
      </c>
      <c r="F734" s="16"/>
      <c r="I734">
        <f t="shared" ca="1" si="51"/>
        <v>1830760</v>
      </c>
    </row>
    <row r="735" spans="1:9" x14ac:dyDescent="0.35">
      <c r="A735">
        <f t="shared" si="52"/>
        <v>689</v>
      </c>
      <c r="B735" s="16">
        <v>2924467.8996628057</v>
      </c>
      <c r="C735">
        <f t="shared" ca="1" si="50"/>
        <v>6722828</v>
      </c>
      <c r="F735" s="16"/>
      <c r="I735">
        <f t="shared" ca="1" si="51"/>
        <v>959904</v>
      </c>
    </row>
    <row r="736" spans="1:9" x14ac:dyDescent="0.35">
      <c r="A736">
        <f t="shared" si="52"/>
        <v>690</v>
      </c>
      <c r="B736" s="16">
        <v>3118064.7756368993</v>
      </c>
      <c r="C736">
        <f t="shared" ca="1" si="50"/>
        <v>4912195</v>
      </c>
      <c r="F736" s="16"/>
      <c r="I736">
        <f t="shared" ca="1" si="51"/>
        <v>861418</v>
      </c>
    </row>
    <row r="737" spans="1:9" x14ac:dyDescent="0.35">
      <c r="A737">
        <f t="shared" si="52"/>
        <v>691</v>
      </c>
      <c r="B737" s="16">
        <v>3746611.2916498352</v>
      </c>
      <c r="C737">
        <f t="shared" ca="1" si="50"/>
        <v>5703112</v>
      </c>
      <c r="F737" s="16"/>
      <c r="I737">
        <f t="shared" ca="1" si="51"/>
        <v>1482160</v>
      </c>
    </row>
    <row r="738" spans="1:9" x14ac:dyDescent="0.35">
      <c r="A738">
        <f t="shared" si="52"/>
        <v>692</v>
      </c>
      <c r="B738" s="16">
        <v>4289953.6650937367</v>
      </c>
      <c r="C738">
        <f t="shared" ca="1" si="50"/>
        <v>2891860</v>
      </c>
      <c r="F738" s="16"/>
      <c r="I738">
        <f t="shared" ca="1" si="51"/>
        <v>2164030</v>
      </c>
    </row>
    <row r="739" spans="1:9" x14ac:dyDescent="0.35">
      <c r="A739">
        <f t="shared" si="52"/>
        <v>693</v>
      </c>
      <c r="B739" s="16">
        <v>3646779.9312874922</v>
      </c>
      <c r="C739">
        <f t="shared" ca="1" si="50"/>
        <v>6070553</v>
      </c>
      <c r="F739" s="16"/>
      <c r="I739">
        <f t="shared" ca="1" si="51"/>
        <v>1217730</v>
      </c>
    </row>
    <row r="740" spans="1:9" x14ac:dyDescent="0.35">
      <c r="A740">
        <f t="shared" si="52"/>
        <v>694</v>
      </c>
      <c r="B740" s="16">
        <v>3413628.4896162366</v>
      </c>
      <c r="C740">
        <f t="shared" ca="1" si="50"/>
        <v>2936536</v>
      </c>
      <c r="F740" s="16"/>
      <c r="I740">
        <f t="shared" ca="1" si="51"/>
        <v>1542205</v>
      </c>
    </row>
    <row r="741" spans="1:9" x14ac:dyDescent="0.35">
      <c r="A741">
        <f t="shared" si="52"/>
        <v>695</v>
      </c>
      <c r="B741" s="16">
        <v>2546760.8385432232</v>
      </c>
      <c r="C741">
        <f t="shared" ca="1" si="50"/>
        <v>3744261</v>
      </c>
      <c r="F741" s="16"/>
      <c r="I741">
        <f t="shared" ca="1" si="51"/>
        <v>1107666</v>
      </c>
    </row>
    <row r="742" spans="1:9" x14ac:dyDescent="0.35">
      <c r="A742">
        <f t="shared" si="52"/>
        <v>696</v>
      </c>
      <c r="B742" s="16">
        <v>1968882.708152859</v>
      </c>
      <c r="C742">
        <f t="shared" ca="1" si="50"/>
        <v>3581442</v>
      </c>
      <c r="F742" s="16"/>
      <c r="I742">
        <f t="shared" ca="1" si="51"/>
        <v>1298687</v>
      </c>
    </row>
    <row r="743" spans="1:9" x14ac:dyDescent="0.35">
      <c r="A743">
        <f t="shared" si="52"/>
        <v>697</v>
      </c>
      <c r="B743" s="16">
        <v>3785654.34502865</v>
      </c>
      <c r="C743">
        <f t="shared" ca="1" si="50"/>
        <v>4161175</v>
      </c>
      <c r="F743" s="16"/>
      <c r="I743">
        <f t="shared" ca="1" si="51"/>
        <v>1537731</v>
      </c>
    </row>
    <row r="744" spans="1:9" x14ac:dyDescent="0.35">
      <c r="A744">
        <f t="shared" si="52"/>
        <v>698</v>
      </c>
      <c r="B744" s="16">
        <v>1912666.9841040219</v>
      </c>
      <c r="C744">
        <f t="shared" ca="1" si="50"/>
        <v>6444116</v>
      </c>
      <c r="F744" s="16"/>
      <c r="I744">
        <f t="shared" ca="1" si="51"/>
        <v>1633499</v>
      </c>
    </row>
    <row r="745" spans="1:9" x14ac:dyDescent="0.35">
      <c r="A745">
        <f t="shared" si="52"/>
        <v>699</v>
      </c>
      <c r="B745" s="16">
        <v>3821648.6783731822</v>
      </c>
      <c r="C745">
        <f t="shared" ca="1" si="50"/>
        <v>6774651</v>
      </c>
      <c r="F745" s="16"/>
      <c r="I745">
        <f t="shared" ca="1" si="51"/>
        <v>1926015</v>
      </c>
    </row>
    <row r="746" spans="1:9" x14ac:dyDescent="0.35">
      <c r="A746">
        <f t="shared" si="52"/>
        <v>700</v>
      </c>
      <c r="B746" s="16">
        <v>4246611.2916498352</v>
      </c>
      <c r="C746">
        <f t="shared" ca="1" si="50"/>
        <v>6633451</v>
      </c>
      <c r="F746" s="16"/>
      <c r="I746">
        <f t="shared" ca="1" si="51"/>
        <v>1818308</v>
      </c>
    </row>
    <row r="747" spans="1:9" x14ac:dyDescent="0.35">
      <c r="A747">
        <f t="shared" si="52"/>
        <v>701</v>
      </c>
      <c r="B747" s="16">
        <v>3440888.8802149184</v>
      </c>
      <c r="C747">
        <f t="shared" ca="1" si="50"/>
        <v>5192024</v>
      </c>
      <c r="F747" s="16"/>
      <c r="I747">
        <f t="shared" ca="1" si="51"/>
        <v>2008692</v>
      </c>
    </row>
    <row r="748" spans="1:9" x14ac:dyDescent="0.35">
      <c r="A748">
        <f t="shared" si="52"/>
        <v>702</v>
      </c>
      <c r="B748" s="16">
        <v>3885424.8462839909</v>
      </c>
      <c r="C748">
        <f t="shared" ca="1" si="50"/>
        <v>3923729</v>
      </c>
      <c r="F748" s="16"/>
      <c r="I748">
        <f t="shared" ca="1" si="51"/>
        <v>1310428</v>
      </c>
    </row>
    <row r="749" spans="1:9" x14ac:dyDescent="0.35">
      <c r="A749">
        <f t="shared" si="52"/>
        <v>703</v>
      </c>
      <c r="B749" s="16">
        <v>4306611.2916498352</v>
      </c>
      <c r="C749">
        <f t="shared" ca="1" si="50"/>
        <v>4134281</v>
      </c>
      <c r="F749" s="16"/>
      <c r="I749">
        <f t="shared" ca="1" si="51"/>
        <v>970346</v>
      </c>
    </row>
    <row r="750" spans="1:9" x14ac:dyDescent="0.35">
      <c r="A750">
        <f t="shared" si="52"/>
        <v>704</v>
      </c>
      <c r="B750" s="16">
        <v>4246611.2916498352</v>
      </c>
      <c r="C750">
        <f t="shared" ref="C750:C813" ca="1" si="53">RANDBETWEEN(1000000,7000000)</f>
        <v>4539690</v>
      </c>
      <c r="F750" s="16"/>
      <c r="I750">
        <f t="shared" ca="1" si="51"/>
        <v>1583544</v>
      </c>
    </row>
    <row r="751" spans="1:9" x14ac:dyDescent="0.35">
      <c r="A751">
        <f t="shared" si="52"/>
        <v>705</v>
      </c>
      <c r="B751" s="16">
        <v>3460462.2330073379</v>
      </c>
      <c r="C751">
        <f t="shared" ca="1" si="53"/>
        <v>5917993</v>
      </c>
      <c r="F751" s="16"/>
      <c r="I751">
        <f t="shared" ref="I751:I814" ca="1" si="54">RANDBETWEEN(720000,$E$40)</f>
        <v>2091700</v>
      </c>
    </row>
    <row r="752" spans="1:9" x14ac:dyDescent="0.35">
      <c r="A752">
        <f t="shared" si="52"/>
        <v>706</v>
      </c>
      <c r="B752" s="16">
        <v>4301926.1252443781</v>
      </c>
      <c r="C752">
        <f t="shared" ca="1" si="53"/>
        <v>5160256</v>
      </c>
      <c r="F752" s="16"/>
      <c r="I752">
        <f t="shared" ca="1" si="54"/>
        <v>1086558</v>
      </c>
    </row>
    <row r="753" spans="1:9" x14ac:dyDescent="0.35">
      <c r="A753">
        <f t="shared" si="52"/>
        <v>707</v>
      </c>
      <c r="B753" s="16">
        <v>3485184.5746793933</v>
      </c>
      <c r="C753">
        <f t="shared" ca="1" si="53"/>
        <v>2995767</v>
      </c>
      <c r="F753" s="16"/>
      <c r="I753">
        <f t="shared" ca="1" si="54"/>
        <v>2060974</v>
      </c>
    </row>
    <row r="754" spans="1:9" x14ac:dyDescent="0.35">
      <c r="A754">
        <f t="shared" si="52"/>
        <v>708</v>
      </c>
      <c r="B754" s="16">
        <v>3354832.3543615039</v>
      </c>
      <c r="C754">
        <f t="shared" ca="1" si="53"/>
        <v>6002107</v>
      </c>
      <c r="F754" s="16"/>
      <c r="I754">
        <f t="shared" ca="1" si="54"/>
        <v>1093733</v>
      </c>
    </row>
    <row r="755" spans="1:9" x14ac:dyDescent="0.35">
      <c r="A755">
        <f t="shared" si="52"/>
        <v>709</v>
      </c>
      <c r="B755" s="16">
        <v>3913628.4896162366</v>
      </c>
      <c r="C755">
        <f t="shared" ca="1" si="53"/>
        <v>2329903</v>
      </c>
      <c r="F755" s="16"/>
      <c r="I755">
        <f t="shared" ca="1" si="54"/>
        <v>2069800</v>
      </c>
    </row>
    <row r="756" spans="1:9" x14ac:dyDescent="0.35">
      <c r="A756">
        <f t="shared" si="52"/>
        <v>710</v>
      </c>
      <c r="B756" s="16">
        <v>2578215.9798216522</v>
      </c>
      <c r="C756">
        <f t="shared" ca="1" si="53"/>
        <v>5171800</v>
      </c>
      <c r="F756" s="16"/>
      <c r="I756">
        <f t="shared" ca="1" si="54"/>
        <v>1186063</v>
      </c>
    </row>
    <row r="757" spans="1:9" x14ac:dyDescent="0.35">
      <c r="A757">
        <f t="shared" si="52"/>
        <v>711</v>
      </c>
      <c r="B757" s="16">
        <v>2352861.0237796558</v>
      </c>
      <c r="C757">
        <f t="shared" ca="1" si="53"/>
        <v>1240656</v>
      </c>
      <c r="F757" s="16"/>
      <c r="I757">
        <f t="shared" ca="1" si="54"/>
        <v>1287693</v>
      </c>
    </row>
    <row r="758" spans="1:9" x14ac:dyDescent="0.35">
      <c r="A758">
        <f t="shared" si="52"/>
        <v>712</v>
      </c>
      <c r="B758" s="16">
        <v>3513170.0507727843</v>
      </c>
      <c r="C758">
        <f t="shared" ca="1" si="53"/>
        <v>5770112</v>
      </c>
      <c r="F758" s="16"/>
      <c r="I758">
        <f t="shared" ca="1" si="54"/>
        <v>995061</v>
      </c>
    </row>
    <row r="759" spans="1:9" x14ac:dyDescent="0.35">
      <c r="A759">
        <f t="shared" si="52"/>
        <v>713</v>
      </c>
      <c r="B759" s="16">
        <v>4341884.0614884095</v>
      </c>
      <c r="C759">
        <f t="shared" ca="1" si="53"/>
        <v>5245455</v>
      </c>
      <c r="F759" s="16"/>
      <c r="I759">
        <f t="shared" ca="1" si="54"/>
        <v>1305378</v>
      </c>
    </row>
    <row r="760" spans="1:9" x14ac:dyDescent="0.35">
      <c r="A760">
        <f t="shared" ref="A760:A823" si="55">A759+1</f>
        <v>714</v>
      </c>
      <c r="B760" s="16">
        <v>3470147.1879560463</v>
      </c>
      <c r="C760">
        <f t="shared" ca="1" si="53"/>
        <v>3713968</v>
      </c>
      <c r="F760" s="16"/>
      <c r="I760">
        <f t="shared" ca="1" si="54"/>
        <v>1651312</v>
      </c>
    </row>
    <row r="761" spans="1:9" x14ac:dyDescent="0.35">
      <c r="A761">
        <f t="shared" si="55"/>
        <v>715</v>
      </c>
      <c r="B761" s="16">
        <v>2960462.2330073379</v>
      </c>
      <c r="C761">
        <f t="shared" ca="1" si="53"/>
        <v>3713600</v>
      </c>
      <c r="F761" s="16"/>
      <c r="I761">
        <f t="shared" ca="1" si="54"/>
        <v>2038872</v>
      </c>
    </row>
    <row r="762" spans="1:9" x14ac:dyDescent="0.35">
      <c r="A762">
        <f t="shared" si="55"/>
        <v>716</v>
      </c>
      <c r="B762" s="16">
        <v>3913628.4896162366</v>
      </c>
      <c r="C762">
        <f t="shared" ca="1" si="53"/>
        <v>2290509</v>
      </c>
      <c r="F762" s="16"/>
      <c r="I762">
        <f t="shared" ca="1" si="54"/>
        <v>1571399</v>
      </c>
    </row>
    <row r="763" spans="1:9" x14ac:dyDescent="0.35">
      <c r="A763">
        <f t="shared" si="55"/>
        <v>717</v>
      </c>
      <c r="B763" s="16">
        <v>3440739.6798785334</v>
      </c>
      <c r="C763">
        <f t="shared" ca="1" si="53"/>
        <v>1198786</v>
      </c>
      <c r="F763" s="16"/>
      <c r="I763">
        <f t="shared" ca="1" si="54"/>
        <v>855595</v>
      </c>
    </row>
    <row r="764" spans="1:9" x14ac:dyDescent="0.35">
      <c r="A764">
        <f t="shared" si="55"/>
        <v>718</v>
      </c>
      <c r="B764" s="16">
        <v>4246611.2916498352</v>
      </c>
      <c r="C764">
        <f t="shared" ca="1" si="53"/>
        <v>6371195</v>
      </c>
      <c r="F764" s="16"/>
      <c r="I764">
        <f t="shared" ca="1" si="54"/>
        <v>1028094</v>
      </c>
    </row>
    <row r="765" spans="1:9" x14ac:dyDescent="0.35">
      <c r="A765">
        <f t="shared" si="55"/>
        <v>719</v>
      </c>
      <c r="B765" s="16">
        <v>4286569.2278938675</v>
      </c>
      <c r="C765">
        <f t="shared" ca="1" si="53"/>
        <v>3344302</v>
      </c>
      <c r="F765" s="16"/>
      <c r="I765">
        <f t="shared" ca="1" si="54"/>
        <v>945066</v>
      </c>
    </row>
    <row r="766" spans="1:9" x14ac:dyDescent="0.35">
      <c r="A766">
        <f t="shared" si="55"/>
        <v>720</v>
      </c>
      <c r="B766" s="16">
        <v>3401845.8268361036</v>
      </c>
      <c r="C766">
        <f t="shared" ca="1" si="53"/>
        <v>2771591</v>
      </c>
      <c r="F766" s="16"/>
      <c r="I766">
        <f t="shared" ca="1" si="54"/>
        <v>2154060</v>
      </c>
    </row>
    <row r="767" spans="1:9" x14ac:dyDescent="0.35">
      <c r="A767">
        <f t="shared" si="55"/>
        <v>721</v>
      </c>
      <c r="B767" s="16">
        <v>4246611.2916498352</v>
      </c>
      <c r="C767">
        <f t="shared" ca="1" si="53"/>
        <v>2293482</v>
      </c>
      <c r="F767" s="16"/>
      <c r="I767">
        <f t="shared" ca="1" si="54"/>
        <v>1193341</v>
      </c>
    </row>
    <row r="768" spans="1:9" x14ac:dyDescent="0.35">
      <c r="A768">
        <f t="shared" si="55"/>
        <v>722</v>
      </c>
      <c r="B768" s="16">
        <v>4246611.2916498352</v>
      </c>
      <c r="C768">
        <f t="shared" ca="1" si="53"/>
        <v>5878813</v>
      </c>
      <c r="F768" s="16"/>
      <c r="I768">
        <f t="shared" ca="1" si="54"/>
        <v>1319844</v>
      </c>
    </row>
    <row r="769" spans="1:9" x14ac:dyDescent="0.35">
      <c r="A769">
        <f t="shared" si="55"/>
        <v>723</v>
      </c>
      <c r="B769" s="16">
        <v>3071051.3031623</v>
      </c>
      <c r="C769">
        <f t="shared" ca="1" si="53"/>
        <v>3286155</v>
      </c>
      <c r="F769" s="16"/>
      <c r="I769">
        <f t="shared" ca="1" si="54"/>
        <v>1758703</v>
      </c>
    </row>
    <row r="770" spans="1:9" x14ac:dyDescent="0.35">
      <c r="A770">
        <f t="shared" si="55"/>
        <v>724</v>
      </c>
      <c r="B770" s="16">
        <v>3913628.4896162366</v>
      </c>
      <c r="C770">
        <f t="shared" ca="1" si="53"/>
        <v>3560675</v>
      </c>
      <c r="F770" s="16"/>
      <c r="I770">
        <f t="shared" ca="1" si="54"/>
        <v>1098791</v>
      </c>
    </row>
    <row r="771" spans="1:9" x14ac:dyDescent="0.35">
      <c r="A771">
        <f t="shared" si="55"/>
        <v>725</v>
      </c>
      <c r="B771" s="16">
        <v>3992799.2766733337</v>
      </c>
      <c r="C771">
        <f t="shared" ca="1" si="53"/>
        <v>2465864</v>
      </c>
      <c r="F771" s="16"/>
      <c r="I771">
        <f t="shared" ca="1" si="54"/>
        <v>1884418</v>
      </c>
    </row>
    <row r="772" spans="1:9" x14ac:dyDescent="0.35">
      <c r="A772">
        <f t="shared" si="55"/>
        <v>726</v>
      </c>
      <c r="B772" s="16">
        <v>3493645.90899566</v>
      </c>
      <c r="C772">
        <f t="shared" ca="1" si="53"/>
        <v>5814610</v>
      </c>
      <c r="F772" s="16"/>
      <c r="I772">
        <f t="shared" ca="1" si="54"/>
        <v>1524525</v>
      </c>
    </row>
    <row r="773" spans="1:9" x14ac:dyDescent="0.35">
      <c r="A773">
        <f t="shared" si="55"/>
        <v>727</v>
      </c>
      <c r="B773" s="16">
        <v>726125.0668692732</v>
      </c>
      <c r="C773">
        <f t="shared" ca="1" si="53"/>
        <v>2920012</v>
      </c>
      <c r="F773" s="16"/>
      <c r="I773">
        <f t="shared" ca="1" si="54"/>
        <v>1468314</v>
      </c>
    </row>
    <row r="774" spans="1:9" x14ac:dyDescent="0.35">
      <c r="A774">
        <f t="shared" si="55"/>
        <v>728</v>
      </c>
      <c r="B774" s="16">
        <v>3854832.3543615043</v>
      </c>
      <c r="C774">
        <f t="shared" ca="1" si="53"/>
        <v>1091980</v>
      </c>
      <c r="F774" s="16"/>
      <c r="I774">
        <f t="shared" ca="1" si="54"/>
        <v>798599</v>
      </c>
    </row>
    <row r="775" spans="1:9" x14ac:dyDescent="0.35">
      <c r="A775">
        <f t="shared" si="55"/>
        <v>729</v>
      </c>
      <c r="B775" s="16">
        <v>2679495.5424965099</v>
      </c>
      <c r="C775">
        <f t="shared" ca="1" si="53"/>
        <v>2722787</v>
      </c>
      <c r="F775" s="16"/>
      <c r="I775">
        <f t="shared" ca="1" si="54"/>
        <v>1352023</v>
      </c>
    </row>
    <row r="776" spans="1:9" x14ac:dyDescent="0.35">
      <c r="A776">
        <f t="shared" si="55"/>
        <v>730</v>
      </c>
      <c r="B776" s="16">
        <v>324983.91125642764</v>
      </c>
      <c r="C776">
        <f t="shared" ca="1" si="53"/>
        <v>5509129</v>
      </c>
      <c r="F776" s="16"/>
      <c r="I776">
        <f t="shared" ca="1" si="54"/>
        <v>1601440</v>
      </c>
    </row>
    <row r="777" spans="1:9" x14ac:dyDescent="0.35">
      <c r="A777">
        <f t="shared" si="55"/>
        <v>731</v>
      </c>
      <c r="B777" s="16">
        <v>4246611.2916498352</v>
      </c>
      <c r="C777">
        <f t="shared" ca="1" si="53"/>
        <v>1904609</v>
      </c>
      <c r="F777" s="16"/>
      <c r="I777">
        <f t="shared" ca="1" si="54"/>
        <v>965927</v>
      </c>
    </row>
    <row r="778" spans="1:9" x14ac:dyDescent="0.35">
      <c r="A778">
        <f t="shared" si="55"/>
        <v>732</v>
      </c>
      <c r="B778" s="16">
        <v>3840949.1786869345</v>
      </c>
      <c r="C778">
        <f t="shared" ca="1" si="53"/>
        <v>1847514</v>
      </c>
      <c r="F778" s="16"/>
      <c r="I778">
        <f t="shared" ca="1" si="54"/>
        <v>736991</v>
      </c>
    </row>
    <row r="779" spans="1:9" x14ac:dyDescent="0.35">
      <c r="A779">
        <f t="shared" si="55"/>
        <v>733</v>
      </c>
      <c r="B779" s="16">
        <v>3885424.8462839909</v>
      </c>
      <c r="C779">
        <f t="shared" ca="1" si="53"/>
        <v>2958269</v>
      </c>
      <c r="F779" s="16"/>
      <c r="I779">
        <f t="shared" ca="1" si="54"/>
        <v>2099745</v>
      </c>
    </row>
    <row r="780" spans="1:9" x14ac:dyDescent="0.35">
      <c r="A780">
        <f t="shared" si="55"/>
        <v>734</v>
      </c>
      <c r="B780" s="16">
        <v>1590005.557499608</v>
      </c>
      <c r="C780">
        <f t="shared" ca="1" si="53"/>
        <v>4614540</v>
      </c>
      <c r="F780" s="16"/>
      <c r="I780">
        <f t="shared" ca="1" si="54"/>
        <v>1194594</v>
      </c>
    </row>
    <row r="781" spans="1:9" x14ac:dyDescent="0.35">
      <c r="A781">
        <f t="shared" si="55"/>
        <v>735</v>
      </c>
      <c r="B781" s="16">
        <v>3413628.4896162366</v>
      </c>
      <c r="C781">
        <f t="shared" ca="1" si="53"/>
        <v>1502178</v>
      </c>
      <c r="F781" s="16"/>
      <c r="I781">
        <f t="shared" ca="1" si="54"/>
        <v>1451492</v>
      </c>
    </row>
    <row r="782" spans="1:9" x14ac:dyDescent="0.35">
      <c r="A782">
        <f t="shared" si="55"/>
        <v>736</v>
      </c>
      <c r="B782" s="16">
        <v>3746611.2916498352</v>
      </c>
      <c r="C782">
        <f t="shared" ca="1" si="53"/>
        <v>5813949</v>
      </c>
      <c r="F782" s="16"/>
      <c r="I782">
        <f t="shared" ca="1" si="54"/>
        <v>1462087</v>
      </c>
    </row>
    <row r="783" spans="1:9" x14ac:dyDescent="0.35">
      <c r="A783">
        <f t="shared" si="55"/>
        <v>737</v>
      </c>
      <c r="B783" s="16">
        <v>4306611.2916498352</v>
      </c>
      <c r="C783">
        <f t="shared" ca="1" si="53"/>
        <v>4255004</v>
      </c>
      <c r="F783" s="16"/>
      <c r="I783">
        <f t="shared" ca="1" si="54"/>
        <v>1282138</v>
      </c>
    </row>
    <row r="784" spans="1:9" x14ac:dyDescent="0.35">
      <c r="A784">
        <f t="shared" si="55"/>
        <v>738</v>
      </c>
      <c r="B784" s="16">
        <v>4246611.2916498352</v>
      </c>
      <c r="C784">
        <f t="shared" ca="1" si="53"/>
        <v>5060870</v>
      </c>
      <c r="F784" s="16"/>
      <c r="I784">
        <f t="shared" ca="1" si="54"/>
        <v>1120851</v>
      </c>
    </row>
    <row r="785" spans="1:9" x14ac:dyDescent="0.35">
      <c r="A785">
        <f t="shared" si="55"/>
        <v>739</v>
      </c>
      <c r="B785" s="16">
        <v>3898174.7278054059</v>
      </c>
      <c r="C785">
        <f t="shared" ca="1" si="53"/>
        <v>6568753</v>
      </c>
      <c r="F785" s="16"/>
      <c r="I785">
        <f t="shared" ca="1" si="54"/>
        <v>1833957</v>
      </c>
    </row>
    <row r="786" spans="1:9" x14ac:dyDescent="0.35">
      <c r="A786">
        <f t="shared" si="55"/>
        <v>740</v>
      </c>
      <c r="B786" s="16">
        <v>2988665.8763395837</v>
      </c>
      <c r="C786">
        <f t="shared" ca="1" si="53"/>
        <v>6869054</v>
      </c>
      <c r="F786" s="16"/>
      <c r="I786">
        <f t="shared" ca="1" si="54"/>
        <v>1830676</v>
      </c>
    </row>
    <row r="787" spans="1:9" x14ac:dyDescent="0.35">
      <c r="A787">
        <f t="shared" si="55"/>
        <v>741</v>
      </c>
      <c r="B787" s="16">
        <v>3885424.8462839909</v>
      </c>
      <c r="C787">
        <f t="shared" ca="1" si="53"/>
        <v>1229570</v>
      </c>
      <c r="F787" s="16"/>
      <c r="I787">
        <f t="shared" ca="1" si="54"/>
        <v>1756081</v>
      </c>
    </row>
    <row r="788" spans="1:9" x14ac:dyDescent="0.35">
      <c r="A788">
        <f t="shared" si="55"/>
        <v>742</v>
      </c>
      <c r="B788" s="16">
        <v>3828996.7184725516</v>
      </c>
      <c r="C788">
        <f t="shared" ca="1" si="53"/>
        <v>1852138</v>
      </c>
      <c r="F788" s="16"/>
      <c r="I788">
        <f t="shared" ca="1" si="54"/>
        <v>936610</v>
      </c>
    </row>
    <row r="789" spans="1:9" x14ac:dyDescent="0.35">
      <c r="A789">
        <f t="shared" si="55"/>
        <v>743</v>
      </c>
      <c r="B789" s="16">
        <v>2218538.5958753242</v>
      </c>
      <c r="C789">
        <f t="shared" ca="1" si="53"/>
        <v>6557404</v>
      </c>
      <c r="F789" s="16"/>
      <c r="I789">
        <f t="shared" ca="1" si="54"/>
        <v>897404</v>
      </c>
    </row>
    <row r="790" spans="1:9" x14ac:dyDescent="0.35">
      <c r="A790">
        <f t="shared" si="55"/>
        <v>744</v>
      </c>
      <c r="B790" s="16">
        <v>3913628.4896162366</v>
      </c>
      <c r="C790">
        <f t="shared" ca="1" si="53"/>
        <v>3698303</v>
      </c>
      <c r="F790" s="16"/>
      <c r="I790">
        <f t="shared" ca="1" si="54"/>
        <v>1782297</v>
      </c>
    </row>
    <row r="791" spans="1:9" x14ac:dyDescent="0.35">
      <c r="A791">
        <f t="shared" si="55"/>
        <v>745</v>
      </c>
      <c r="B791" s="16">
        <v>3913628.4896162366</v>
      </c>
      <c r="C791">
        <f t="shared" ca="1" si="53"/>
        <v>6847501</v>
      </c>
      <c r="F791" s="16"/>
      <c r="I791">
        <f t="shared" ca="1" si="54"/>
        <v>2003841</v>
      </c>
    </row>
    <row r="792" spans="1:9" x14ac:dyDescent="0.35">
      <c r="A792">
        <f t="shared" si="55"/>
        <v>746</v>
      </c>
      <c r="B792" s="16">
        <v>3460462.2330073379</v>
      </c>
      <c r="C792">
        <f t="shared" ca="1" si="53"/>
        <v>4721187</v>
      </c>
      <c r="F792" s="16"/>
      <c r="I792">
        <f t="shared" ca="1" si="54"/>
        <v>1537037</v>
      </c>
    </row>
    <row r="793" spans="1:9" x14ac:dyDescent="0.35">
      <c r="A793">
        <f t="shared" si="55"/>
        <v>747</v>
      </c>
      <c r="B793" s="16">
        <v>2396223.3971598144</v>
      </c>
      <c r="C793">
        <f t="shared" ca="1" si="53"/>
        <v>2603051</v>
      </c>
      <c r="F793" s="16"/>
      <c r="I793">
        <f t="shared" ca="1" si="54"/>
        <v>2067594</v>
      </c>
    </row>
    <row r="794" spans="1:9" x14ac:dyDescent="0.35">
      <c r="A794">
        <f t="shared" si="55"/>
        <v>748</v>
      </c>
      <c r="B794" s="16">
        <v>1977820.8918884401</v>
      </c>
      <c r="C794">
        <f t="shared" ca="1" si="53"/>
        <v>5083969</v>
      </c>
      <c r="F794" s="16"/>
      <c r="I794">
        <f t="shared" ca="1" si="54"/>
        <v>1549146</v>
      </c>
    </row>
    <row r="795" spans="1:9" x14ac:dyDescent="0.35">
      <c r="A795">
        <f t="shared" si="55"/>
        <v>749</v>
      </c>
      <c r="B795" s="16">
        <v>2582901.1462271097</v>
      </c>
      <c r="C795">
        <f t="shared" ca="1" si="53"/>
        <v>3892727</v>
      </c>
      <c r="F795" s="16"/>
      <c r="I795">
        <f t="shared" ca="1" si="54"/>
        <v>1058919</v>
      </c>
    </row>
    <row r="796" spans="1:9" x14ac:dyDescent="0.35">
      <c r="A796">
        <f t="shared" si="55"/>
        <v>750</v>
      </c>
      <c r="B796" s="16">
        <v>4289953.6650937367</v>
      </c>
      <c r="C796">
        <f t="shared" ca="1" si="53"/>
        <v>1454165</v>
      </c>
      <c r="F796" s="16"/>
      <c r="I796">
        <f t="shared" ca="1" si="54"/>
        <v>845128</v>
      </c>
    </row>
    <row r="797" spans="1:9" x14ac:dyDescent="0.35">
      <c r="A797">
        <f t="shared" si="55"/>
        <v>751</v>
      </c>
      <c r="B797" s="16">
        <v>3385424.8462839909</v>
      </c>
      <c r="C797">
        <f t="shared" ca="1" si="53"/>
        <v>4647014</v>
      </c>
      <c r="F797" s="16"/>
      <c r="I797">
        <f t="shared" ca="1" si="54"/>
        <v>1961677</v>
      </c>
    </row>
    <row r="798" spans="1:9" x14ac:dyDescent="0.35">
      <c r="A798">
        <f t="shared" si="55"/>
        <v>752</v>
      </c>
      <c r="B798" s="16">
        <v>3913628.4896162366</v>
      </c>
      <c r="C798">
        <f t="shared" ca="1" si="53"/>
        <v>4303778</v>
      </c>
      <c r="F798" s="16"/>
      <c r="I798">
        <f t="shared" ca="1" si="54"/>
        <v>810670</v>
      </c>
    </row>
    <row r="799" spans="1:9" x14ac:dyDescent="0.35">
      <c r="A799">
        <f t="shared" si="55"/>
        <v>753</v>
      </c>
      <c r="B799" s="16">
        <v>3973628.4896162366</v>
      </c>
      <c r="C799">
        <f t="shared" ca="1" si="53"/>
        <v>4642890</v>
      </c>
      <c r="F799" s="16"/>
      <c r="I799">
        <f t="shared" ca="1" si="54"/>
        <v>1010851</v>
      </c>
    </row>
    <row r="800" spans="1:9" x14ac:dyDescent="0.35">
      <c r="A800">
        <f t="shared" si="55"/>
        <v>754</v>
      </c>
      <c r="B800" s="16">
        <v>3913628.4896162366</v>
      </c>
      <c r="C800">
        <f t="shared" ca="1" si="53"/>
        <v>6690288</v>
      </c>
      <c r="F800" s="16"/>
      <c r="I800">
        <f t="shared" ca="1" si="54"/>
        <v>1292181</v>
      </c>
    </row>
    <row r="801" spans="1:9" x14ac:dyDescent="0.35">
      <c r="A801">
        <f t="shared" si="55"/>
        <v>755</v>
      </c>
      <c r="B801" s="16">
        <v>3540659.3814702593</v>
      </c>
      <c r="C801">
        <f t="shared" ca="1" si="53"/>
        <v>6878048</v>
      </c>
      <c r="F801" s="16"/>
      <c r="I801">
        <f t="shared" ca="1" si="54"/>
        <v>989551</v>
      </c>
    </row>
    <row r="802" spans="1:9" x14ac:dyDescent="0.35">
      <c r="A802">
        <f t="shared" si="55"/>
        <v>756</v>
      </c>
      <c r="B802" s="16">
        <v>3746611.2916498352</v>
      </c>
      <c r="C802">
        <f t="shared" ca="1" si="53"/>
        <v>2165533</v>
      </c>
      <c r="F802" s="16"/>
      <c r="I802">
        <f t="shared" ca="1" si="54"/>
        <v>2107582</v>
      </c>
    </row>
    <row r="803" spans="1:9" x14ac:dyDescent="0.35">
      <c r="A803">
        <f t="shared" si="55"/>
        <v>757</v>
      </c>
      <c r="B803" s="16">
        <v>3861606.6146172145</v>
      </c>
      <c r="C803">
        <f t="shared" ca="1" si="53"/>
        <v>1604055</v>
      </c>
      <c r="F803" s="16"/>
      <c r="I803">
        <f t="shared" ca="1" si="54"/>
        <v>2061869</v>
      </c>
    </row>
    <row r="804" spans="1:9" x14ac:dyDescent="0.35">
      <c r="A804">
        <f t="shared" si="55"/>
        <v>758</v>
      </c>
      <c r="B804" s="16">
        <v>857180.34378100012</v>
      </c>
      <c r="C804">
        <f t="shared" ca="1" si="53"/>
        <v>6138214</v>
      </c>
      <c r="F804" s="16"/>
      <c r="I804">
        <f t="shared" ca="1" si="54"/>
        <v>1550447</v>
      </c>
    </row>
    <row r="805" spans="1:9" x14ac:dyDescent="0.35">
      <c r="A805">
        <f t="shared" si="55"/>
        <v>759</v>
      </c>
      <c r="B805" s="16">
        <v>2346512.7404629113</v>
      </c>
      <c r="C805">
        <f t="shared" ca="1" si="53"/>
        <v>3512249</v>
      </c>
      <c r="F805" s="16"/>
      <c r="I805">
        <f t="shared" ca="1" si="54"/>
        <v>1473014</v>
      </c>
    </row>
    <row r="806" spans="1:9" x14ac:dyDescent="0.35">
      <c r="A806">
        <f t="shared" si="55"/>
        <v>760</v>
      </c>
      <c r="B806" s="16">
        <v>1832667.8175032497</v>
      </c>
      <c r="C806">
        <f t="shared" ca="1" si="53"/>
        <v>6476891</v>
      </c>
      <c r="F806" s="16"/>
      <c r="I806">
        <f t="shared" ca="1" si="54"/>
        <v>1766113</v>
      </c>
    </row>
    <row r="807" spans="1:9" x14ac:dyDescent="0.35">
      <c r="A807">
        <f t="shared" si="55"/>
        <v>761</v>
      </c>
      <c r="B807" s="16">
        <v>3424467.8996628057</v>
      </c>
      <c r="C807">
        <f t="shared" ca="1" si="53"/>
        <v>3580757</v>
      </c>
      <c r="F807" s="16"/>
      <c r="I807">
        <f t="shared" ca="1" si="54"/>
        <v>1672650</v>
      </c>
    </row>
    <row r="808" spans="1:9" x14ac:dyDescent="0.35">
      <c r="A808">
        <f t="shared" si="55"/>
        <v>762</v>
      </c>
      <c r="B808" s="16">
        <v>3328996.7184725516</v>
      </c>
      <c r="C808">
        <f t="shared" ca="1" si="53"/>
        <v>6396588</v>
      </c>
      <c r="F808" s="16"/>
      <c r="I808">
        <f t="shared" ca="1" si="54"/>
        <v>904748</v>
      </c>
    </row>
    <row r="809" spans="1:9" x14ac:dyDescent="0.35">
      <c r="A809">
        <f t="shared" si="55"/>
        <v>763</v>
      </c>
      <c r="B809" s="16">
        <v>3821648.6783731822</v>
      </c>
      <c r="C809">
        <f t="shared" ca="1" si="53"/>
        <v>1431578</v>
      </c>
      <c r="F809" s="16"/>
      <c r="I809">
        <f t="shared" ca="1" si="54"/>
        <v>1465336</v>
      </c>
    </row>
    <row r="810" spans="1:9" x14ac:dyDescent="0.35">
      <c r="A810">
        <f t="shared" si="55"/>
        <v>764</v>
      </c>
      <c r="B810" s="16">
        <v>4246611.2916498352</v>
      </c>
      <c r="C810">
        <f t="shared" ca="1" si="53"/>
        <v>1747375</v>
      </c>
      <c r="F810" s="16"/>
      <c r="I810">
        <f t="shared" ca="1" si="54"/>
        <v>790895</v>
      </c>
    </row>
    <row r="811" spans="1:9" x14ac:dyDescent="0.35">
      <c r="A811">
        <f t="shared" si="55"/>
        <v>765</v>
      </c>
      <c r="B811" s="16">
        <v>3340969.178623192</v>
      </c>
      <c r="C811">
        <f t="shared" ca="1" si="53"/>
        <v>1649870</v>
      </c>
      <c r="F811" s="16"/>
      <c r="I811">
        <f t="shared" ca="1" si="54"/>
        <v>2091580</v>
      </c>
    </row>
    <row r="812" spans="1:9" x14ac:dyDescent="0.35">
      <c r="A812">
        <f t="shared" si="55"/>
        <v>766</v>
      </c>
      <c r="B812" s="16">
        <v>3900969.178623192</v>
      </c>
      <c r="C812">
        <f t="shared" ca="1" si="53"/>
        <v>2859445</v>
      </c>
      <c r="F812" s="16"/>
      <c r="I812">
        <f t="shared" ca="1" si="54"/>
        <v>1162262</v>
      </c>
    </row>
    <row r="813" spans="1:9" x14ac:dyDescent="0.35">
      <c r="A813">
        <f t="shared" si="55"/>
        <v>767</v>
      </c>
      <c r="B813" s="16">
        <v>4352921.6388375759</v>
      </c>
      <c r="C813">
        <f t="shared" ca="1" si="53"/>
        <v>2768518</v>
      </c>
      <c r="F813" s="16"/>
      <c r="I813">
        <f t="shared" ca="1" si="54"/>
        <v>1234690</v>
      </c>
    </row>
    <row r="814" spans="1:9" x14ac:dyDescent="0.35">
      <c r="A814">
        <f t="shared" si="55"/>
        <v>768</v>
      </c>
      <c r="B814" s="16">
        <v>2914680.083515441</v>
      </c>
      <c r="C814">
        <f t="shared" ref="C814:C877" ca="1" si="56">RANDBETWEEN(1000000,7000000)</f>
        <v>5585705</v>
      </c>
      <c r="F814" s="16"/>
      <c r="I814">
        <f t="shared" ca="1" si="54"/>
        <v>1900385</v>
      </c>
    </row>
    <row r="815" spans="1:9" x14ac:dyDescent="0.35">
      <c r="A815">
        <f t="shared" si="55"/>
        <v>769</v>
      </c>
      <c r="B815" s="16">
        <v>4246611.2916498352</v>
      </c>
      <c r="C815">
        <f t="shared" ca="1" si="56"/>
        <v>5710911</v>
      </c>
      <c r="F815" s="16"/>
      <c r="I815">
        <f t="shared" ref="I815:I878" ca="1" si="57">RANDBETWEEN(720000,$E$40)</f>
        <v>1943069</v>
      </c>
    </row>
    <row r="816" spans="1:9" x14ac:dyDescent="0.35">
      <c r="A816">
        <f t="shared" si="55"/>
        <v>770</v>
      </c>
      <c r="B816" s="16">
        <v>3821648.6783731822</v>
      </c>
      <c r="C816">
        <f t="shared" ca="1" si="56"/>
        <v>1167768</v>
      </c>
      <c r="F816" s="16"/>
      <c r="I816">
        <f t="shared" ca="1" si="57"/>
        <v>1693680</v>
      </c>
    </row>
    <row r="817" spans="1:9" x14ac:dyDescent="0.35">
      <c r="A817">
        <f t="shared" si="55"/>
        <v>771</v>
      </c>
      <c r="B817" s="16">
        <v>3539661.3899327819</v>
      </c>
      <c r="C817">
        <f t="shared" ca="1" si="56"/>
        <v>3619379</v>
      </c>
      <c r="F817" s="16"/>
      <c r="I817">
        <f t="shared" ca="1" si="57"/>
        <v>1584325</v>
      </c>
    </row>
    <row r="818" spans="1:9" x14ac:dyDescent="0.35">
      <c r="A818">
        <f t="shared" si="55"/>
        <v>772</v>
      </c>
      <c r="B818" s="16">
        <v>3285654.34502865</v>
      </c>
      <c r="C818">
        <f t="shared" ca="1" si="56"/>
        <v>3681961</v>
      </c>
      <c r="F818" s="16"/>
      <c r="I818">
        <f t="shared" ca="1" si="57"/>
        <v>1312545</v>
      </c>
    </row>
    <row r="819" spans="1:9" x14ac:dyDescent="0.35">
      <c r="A819">
        <f t="shared" si="55"/>
        <v>773</v>
      </c>
      <c r="B819" s="16">
        <v>-97216.49483490712</v>
      </c>
      <c r="C819">
        <f t="shared" ca="1" si="56"/>
        <v>1876421</v>
      </c>
      <c r="F819" s="16"/>
      <c r="I819">
        <f t="shared" ca="1" si="57"/>
        <v>1152892</v>
      </c>
    </row>
    <row r="820" spans="1:9" x14ac:dyDescent="0.35">
      <c r="A820">
        <f t="shared" si="55"/>
        <v>774</v>
      </c>
      <c r="B820" s="16">
        <v>3071051.3031623</v>
      </c>
      <c r="C820">
        <f t="shared" ca="1" si="56"/>
        <v>1438072</v>
      </c>
      <c r="F820" s="16"/>
      <c r="I820">
        <f t="shared" ca="1" si="57"/>
        <v>787765</v>
      </c>
    </row>
    <row r="821" spans="1:9" x14ac:dyDescent="0.35">
      <c r="A821">
        <f t="shared" si="55"/>
        <v>775</v>
      </c>
      <c r="B821" s="16">
        <v>2420245.2703537061</v>
      </c>
      <c r="C821">
        <f t="shared" ca="1" si="56"/>
        <v>2760418</v>
      </c>
      <c r="F821" s="16"/>
      <c r="I821">
        <f t="shared" ca="1" si="57"/>
        <v>2077353</v>
      </c>
    </row>
    <row r="822" spans="1:9" x14ac:dyDescent="0.35">
      <c r="A822">
        <f t="shared" si="55"/>
        <v>776</v>
      </c>
      <c r="B822" s="16">
        <v>4246611.2916498352</v>
      </c>
      <c r="C822">
        <f t="shared" ca="1" si="56"/>
        <v>6211387</v>
      </c>
      <c r="F822" s="16"/>
      <c r="I822">
        <f t="shared" ca="1" si="57"/>
        <v>1560376</v>
      </c>
    </row>
    <row r="823" spans="1:9" x14ac:dyDescent="0.35">
      <c r="A823">
        <f t="shared" si="55"/>
        <v>777</v>
      </c>
      <c r="B823" s="16">
        <v>4329911.6013377691</v>
      </c>
      <c r="C823">
        <f t="shared" ca="1" si="56"/>
        <v>6361256</v>
      </c>
      <c r="F823" s="16"/>
      <c r="I823">
        <f t="shared" ca="1" si="57"/>
        <v>1096262</v>
      </c>
    </row>
    <row r="824" spans="1:9" x14ac:dyDescent="0.35">
      <c r="A824">
        <f t="shared" ref="A824:A887" si="58">A823+1</f>
        <v>778</v>
      </c>
      <c r="B824" s="16">
        <v>2546760.8385432232</v>
      </c>
      <c r="C824">
        <f t="shared" ca="1" si="56"/>
        <v>1580238</v>
      </c>
      <c r="F824" s="16"/>
      <c r="I824">
        <f t="shared" ca="1" si="57"/>
        <v>1848470</v>
      </c>
    </row>
    <row r="825" spans="1:9" x14ac:dyDescent="0.35">
      <c r="A825">
        <f t="shared" si="58"/>
        <v>779</v>
      </c>
      <c r="B825" s="16">
        <v>4297606.8052430339</v>
      </c>
      <c r="C825">
        <f t="shared" ca="1" si="56"/>
        <v>5771069</v>
      </c>
      <c r="F825" s="16"/>
      <c r="I825">
        <f t="shared" ca="1" si="57"/>
        <v>1309791</v>
      </c>
    </row>
    <row r="826" spans="1:9" x14ac:dyDescent="0.35">
      <c r="A826">
        <f t="shared" si="58"/>
        <v>780</v>
      </c>
      <c r="B826" s="16">
        <v>3845654.34502865</v>
      </c>
      <c r="C826">
        <f t="shared" ca="1" si="56"/>
        <v>2258066</v>
      </c>
      <c r="F826" s="16"/>
      <c r="I826">
        <f t="shared" ca="1" si="57"/>
        <v>1612960</v>
      </c>
    </row>
    <row r="827" spans="1:9" x14ac:dyDescent="0.35">
      <c r="A827">
        <f t="shared" si="58"/>
        <v>781</v>
      </c>
      <c r="B827" s="16">
        <v>3881648.6783731822</v>
      </c>
      <c r="C827">
        <f t="shared" ca="1" si="56"/>
        <v>3189710</v>
      </c>
      <c r="F827" s="16"/>
      <c r="I827">
        <f t="shared" ca="1" si="57"/>
        <v>760466</v>
      </c>
    </row>
    <row r="828" spans="1:9" x14ac:dyDescent="0.35">
      <c r="A828">
        <f t="shared" si="58"/>
        <v>782</v>
      </c>
      <c r="B828" s="16">
        <v>2160698.2711046888</v>
      </c>
      <c r="C828">
        <f t="shared" ca="1" si="56"/>
        <v>2709701</v>
      </c>
      <c r="F828" s="16"/>
      <c r="I828">
        <f t="shared" ca="1" si="57"/>
        <v>1306068</v>
      </c>
    </row>
    <row r="829" spans="1:9" x14ac:dyDescent="0.35">
      <c r="A829">
        <f t="shared" si="58"/>
        <v>783</v>
      </c>
      <c r="B829" s="16">
        <v>1950044.5091421581</v>
      </c>
      <c r="C829">
        <f t="shared" ca="1" si="56"/>
        <v>5246470</v>
      </c>
      <c r="F829" s="16"/>
      <c r="I829">
        <f t="shared" ca="1" si="57"/>
        <v>942674</v>
      </c>
    </row>
    <row r="830" spans="1:9" x14ac:dyDescent="0.35">
      <c r="A830">
        <f t="shared" si="58"/>
        <v>784</v>
      </c>
      <c r="B830" s="16">
        <v>1102015.0570798456</v>
      </c>
      <c r="C830">
        <f t="shared" ca="1" si="56"/>
        <v>2565383</v>
      </c>
      <c r="F830" s="16"/>
      <c r="I830">
        <f t="shared" ca="1" si="57"/>
        <v>2107271</v>
      </c>
    </row>
    <row r="831" spans="1:9" x14ac:dyDescent="0.35">
      <c r="A831">
        <f t="shared" si="58"/>
        <v>785</v>
      </c>
      <c r="B831" s="16">
        <v>3488665.8763395837</v>
      </c>
      <c r="C831">
        <f t="shared" ca="1" si="56"/>
        <v>6816509</v>
      </c>
      <c r="F831" s="16"/>
      <c r="I831">
        <f t="shared" ca="1" si="57"/>
        <v>1223486</v>
      </c>
    </row>
    <row r="832" spans="1:9" x14ac:dyDescent="0.35">
      <c r="A832">
        <f t="shared" si="58"/>
        <v>786</v>
      </c>
      <c r="B832" s="16">
        <v>3885424.8462839909</v>
      </c>
      <c r="C832">
        <f t="shared" ca="1" si="56"/>
        <v>1606002</v>
      </c>
      <c r="F832" s="16"/>
      <c r="I832">
        <f t="shared" ca="1" si="57"/>
        <v>870400</v>
      </c>
    </row>
    <row r="833" spans="1:9" x14ac:dyDescent="0.35">
      <c r="A833">
        <f t="shared" si="58"/>
        <v>787</v>
      </c>
      <c r="B833" s="16">
        <v>3793624.7641244354</v>
      </c>
      <c r="C833">
        <f t="shared" ca="1" si="56"/>
        <v>6549587</v>
      </c>
      <c r="F833" s="16"/>
      <c r="I833">
        <f t="shared" ca="1" si="57"/>
        <v>873230</v>
      </c>
    </row>
    <row r="834" spans="1:9" x14ac:dyDescent="0.35">
      <c r="A834">
        <f t="shared" si="58"/>
        <v>788</v>
      </c>
      <c r="B834" s="16">
        <v>3910147.1879560463</v>
      </c>
      <c r="C834">
        <f t="shared" ca="1" si="56"/>
        <v>1847275</v>
      </c>
      <c r="F834" s="16"/>
      <c r="I834">
        <f t="shared" ca="1" si="57"/>
        <v>2014558</v>
      </c>
    </row>
    <row r="835" spans="1:9" x14ac:dyDescent="0.35">
      <c r="A835">
        <f t="shared" si="58"/>
        <v>789</v>
      </c>
      <c r="B835" s="16">
        <v>2401827.5740574533</v>
      </c>
      <c r="C835">
        <f t="shared" ca="1" si="56"/>
        <v>5419237</v>
      </c>
      <c r="F835" s="16"/>
      <c r="I835">
        <f t="shared" ca="1" si="57"/>
        <v>1591007</v>
      </c>
    </row>
    <row r="836" spans="1:9" x14ac:dyDescent="0.35">
      <c r="A836">
        <f t="shared" si="58"/>
        <v>790</v>
      </c>
      <c r="B836" s="16">
        <v>4289953.6650937367</v>
      </c>
      <c r="C836">
        <f t="shared" ca="1" si="56"/>
        <v>4300830</v>
      </c>
      <c r="F836" s="16"/>
      <c r="I836">
        <f t="shared" ca="1" si="57"/>
        <v>864051</v>
      </c>
    </row>
    <row r="837" spans="1:9" x14ac:dyDescent="0.35">
      <c r="A837">
        <f t="shared" si="58"/>
        <v>791</v>
      </c>
      <c r="B837" s="16">
        <v>4246611.2916498352</v>
      </c>
      <c r="C837">
        <f t="shared" ca="1" si="56"/>
        <v>3480113</v>
      </c>
      <c r="F837" s="16"/>
      <c r="I837">
        <f t="shared" ca="1" si="57"/>
        <v>1511953</v>
      </c>
    </row>
    <row r="838" spans="1:9" x14ac:dyDescent="0.35">
      <c r="A838">
        <f t="shared" si="58"/>
        <v>792</v>
      </c>
      <c r="B838" s="16">
        <v>2498056.2750036675</v>
      </c>
      <c r="C838">
        <f t="shared" ca="1" si="56"/>
        <v>1633447</v>
      </c>
      <c r="F838" s="16"/>
      <c r="I838">
        <f t="shared" ca="1" si="57"/>
        <v>1591142</v>
      </c>
    </row>
    <row r="839" spans="1:9" x14ac:dyDescent="0.35">
      <c r="A839">
        <f t="shared" si="58"/>
        <v>793</v>
      </c>
      <c r="B839" s="16">
        <v>3881648.6783731822</v>
      </c>
      <c r="C839">
        <f t="shared" ca="1" si="56"/>
        <v>1697840</v>
      </c>
      <c r="F839" s="16"/>
      <c r="I839">
        <f t="shared" ca="1" si="57"/>
        <v>722966</v>
      </c>
    </row>
    <row r="840" spans="1:9" x14ac:dyDescent="0.35">
      <c r="A840">
        <f t="shared" si="58"/>
        <v>794</v>
      </c>
      <c r="B840" s="16">
        <v>2546760.8385432232</v>
      </c>
      <c r="C840">
        <f t="shared" ca="1" si="56"/>
        <v>3934935</v>
      </c>
      <c r="F840" s="16"/>
      <c r="I840">
        <f t="shared" ca="1" si="57"/>
        <v>1503590</v>
      </c>
    </row>
    <row r="841" spans="1:9" x14ac:dyDescent="0.35">
      <c r="A841">
        <f t="shared" si="58"/>
        <v>795</v>
      </c>
      <c r="B841" s="16">
        <v>2734810.3760910518</v>
      </c>
      <c r="C841">
        <f t="shared" ca="1" si="56"/>
        <v>1898222</v>
      </c>
      <c r="F841" s="16"/>
      <c r="I841">
        <f t="shared" ca="1" si="57"/>
        <v>1359734</v>
      </c>
    </row>
    <row r="842" spans="1:9" x14ac:dyDescent="0.35">
      <c r="A842">
        <f t="shared" si="58"/>
        <v>796</v>
      </c>
      <c r="B842" s="16">
        <v>4024624.0032094354</v>
      </c>
      <c r="C842">
        <f t="shared" ca="1" si="56"/>
        <v>4245991</v>
      </c>
      <c r="F842" s="16"/>
      <c r="I842">
        <f t="shared" ca="1" si="57"/>
        <v>1458594</v>
      </c>
    </row>
    <row r="843" spans="1:9" x14ac:dyDescent="0.35">
      <c r="A843">
        <f t="shared" si="58"/>
        <v>797</v>
      </c>
      <c r="B843" s="16">
        <v>2553493.6381495968</v>
      </c>
      <c r="C843">
        <f t="shared" ca="1" si="56"/>
        <v>3303906</v>
      </c>
      <c r="F843" s="16"/>
      <c r="I843">
        <f t="shared" ca="1" si="57"/>
        <v>876677</v>
      </c>
    </row>
    <row r="844" spans="1:9" x14ac:dyDescent="0.35">
      <c r="A844">
        <f t="shared" si="58"/>
        <v>798</v>
      </c>
      <c r="B844" s="16">
        <v>4246611.2916498352</v>
      </c>
      <c r="C844">
        <f t="shared" ca="1" si="56"/>
        <v>4514854</v>
      </c>
      <c r="F844" s="16"/>
      <c r="I844">
        <f t="shared" ca="1" si="57"/>
        <v>2132115</v>
      </c>
    </row>
    <row r="845" spans="1:9" x14ac:dyDescent="0.35">
      <c r="A845">
        <f t="shared" si="58"/>
        <v>799</v>
      </c>
      <c r="B845" s="16">
        <v>4393582.7003684668</v>
      </c>
      <c r="C845">
        <f t="shared" ca="1" si="56"/>
        <v>4218088</v>
      </c>
      <c r="F845" s="16"/>
      <c r="I845">
        <f t="shared" ca="1" si="57"/>
        <v>2093403</v>
      </c>
    </row>
    <row r="846" spans="1:9" x14ac:dyDescent="0.35">
      <c r="A846">
        <f t="shared" si="58"/>
        <v>800</v>
      </c>
      <c r="B846" s="16">
        <v>2679495.5424965099</v>
      </c>
      <c r="C846">
        <f t="shared" ca="1" si="56"/>
        <v>4561699</v>
      </c>
      <c r="F846" s="16"/>
      <c r="I846">
        <f t="shared" ca="1" si="57"/>
        <v>1692951</v>
      </c>
    </row>
    <row r="847" spans="1:9" x14ac:dyDescent="0.35">
      <c r="A847">
        <f t="shared" si="58"/>
        <v>801</v>
      </c>
      <c r="B847" s="16">
        <v>4246611.2916498352</v>
      </c>
      <c r="C847">
        <f t="shared" ca="1" si="56"/>
        <v>5660945</v>
      </c>
      <c r="F847" s="16"/>
      <c r="I847">
        <f t="shared" ca="1" si="57"/>
        <v>769503</v>
      </c>
    </row>
    <row r="848" spans="1:9" x14ac:dyDescent="0.35">
      <c r="A848">
        <f t="shared" si="58"/>
        <v>802</v>
      </c>
      <c r="B848" s="16">
        <v>3876963.5119677251</v>
      </c>
      <c r="C848">
        <f t="shared" ca="1" si="56"/>
        <v>1752013</v>
      </c>
      <c r="F848" s="16"/>
      <c r="I848">
        <f t="shared" ca="1" si="57"/>
        <v>966462</v>
      </c>
    </row>
    <row r="849" spans="1:9" x14ac:dyDescent="0.35">
      <c r="A849">
        <f t="shared" si="58"/>
        <v>803</v>
      </c>
      <c r="B849" s="16">
        <v>4297606.8052430339</v>
      </c>
      <c r="C849">
        <f t="shared" ca="1" si="56"/>
        <v>3637805</v>
      </c>
      <c r="F849" s="16"/>
      <c r="I849">
        <f t="shared" ca="1" si="57"/>
        <v>1596268</v>
      </c>
    </row>
    <row r="850" spans="1:9" x14ac:dyDescent="0.35">
      <c r="A850">
        <f t="shared" si="58"/>
        <v>804</v>
      </c>
      <c r="B850" s="16">
        <v>857180.34378100012</v>
      </c>
      <c r="C850">
        <f t="shared" ca="1" si="56"/>
        <v>2349515</v>
      </c>
      <c r="F850" s="16"/>
      <c r="I850">
        <f t="shared" ca="1" si="57"/>
        <v>921534</v>
      </c>
    </row>
    <row r="851" spans="1:9" x14ac:dyDescent="0.35">
      <c r="A851">
        <f t="shared" si="58"/>
        <v>805</v>
      </c>
      <c r="B851" s="16">
        <v>1641554.9960432807</v>
      </c>
      <c r="C851">
        <f t="shared" ca="1" si="56"/>
        <v>3253194</v>
      </c>
      <c r="F851" s="16"/>
      <c r="I851">
        <f t="shared" ca="1" si="57"/>
        <v>1027653</v>
      </c>
    </row>
    <row r="852" spans="1:9" x14ac:dyDescent="0.35">
      <c r="A852">
        <f t="shared" si="58"/>
        <v>806</v>
      </c>
      <c r="B852" s="16">
        <v>3854832.3543615043</v>
      </c>
      <c r="C852">
        <f t="shared" ca="1" si="56"/>
        <v>2454801</v>
      </c>
      <c r="F852" s="16"/>
      <c r="I852">
        <f t="shared" ca="1" si="57"/>
        <v>1220399</v>
      </c>
    </row>
    <row r="853" spans="1:9" x14ac:dyDescent="0.35">
      <c r="A853">
        <f t="shared" si="58"/>
        <v>807</v>
      </c>
      <c r="B853" s="16">
        <v>3060892.6057067197</v>
      </c>
      <c r="C853">
        <f t="shared" ca="1" si="56"/>
        <v>3464856</v>
      </c>
      <c r="F853" s="16"/>
      <c r="I853">
        <f t="shared" ca="1" si="57"/>
        <v>851889</v>
      </c>
    </row>
    <row r="854" spans="1:9" x14ac:dyDescent="0.35">
      <c r="A854">
        <f t="shared" si="58"/>
        <v>808</v>
      </c>
      <c r="B854" s="16">
        <v>4246611.2916498352</v>
      </c>
      <c r="C854">
        <f t="shared" ca="1" si="56"/>
        <v>1278401</v>
      </c>
      <c r="F854" s="16"/>
      <c r="I854">
        <f t="shared" ca="1" si="57"/>
        <v>817302</v>
      </c>
    </row>
    <row r="855" spans="1:9" x14ac:dyDescent="0.35">
      <c r="A855">
        <f t="shared" si="58"/>
        <v>809</v>
      </c>
      <c r="B855" s="16">
        <v>2929869.7410848509</v>
      </c>
      <c r="C855">
        <f t="shared" ca="1" si="56"/>
        <v>5694491</v>
      </c>
      <c r="F855" s="16"/>
      <c r="I855">
        <f t="shared" ca="1" si="57"/>
        <v>1861009</v>
      </c>
    </row>
    <row r="856" spans="1:9" x14ac:dyDescent="0.35">
      <c r="A856">
        <f t="shared" si="58"/>
        <v>810</v>
      </c>
      <c r="B856" s="16">
        <v>3829911.6013377681</v>
      </c>
      <c r="C856">
        <f t="shared" ca="1" si="56"/>
        <v>6791182</v>
      </c>
      <c r="F856" s="16"/>
      <c r="I856">
        <f t="shared" ca="1" si="57"/>
        <v>916953</v>
      </c>
    </row>
    <row r="857" spans="1:9" x14ac:dyDescent="0.35">
      <c r="A857">
        <f t="shared" si="58"/>
        <v>811</v>
      </c>
      <c r="B857" s="16">
        <v>3988767.2197278924</v>
      </c>
      <c r="C857">
        <f t="shared" ca="1" si="56"/>
        <v>3956128</v>
      </c>
      <c r="F857" s="16"/>
      <c r="I857">
        <f t="shared" ca="1" si="57"/>
        <v>1895600</v>
      </c>
    </row>
    <row r="858" spans="1:9" x14ac:dyDescent="0.35">
      <c r="A858">
        <f t="shared" si="58"/>
        <v>812</v>
      </c>
      <c r="B858" s="16">
        <v>3885424.8462839909</v>
      </c>
      <c r="C858">
        <f t="shared" ca="1" si="56"/>
        <v>4517929</v>
      </c>
      <c r="F858" s="16"/>
      <c r="I858">
        <f t="shared" ca="1" si="57"/>
        <v>2021410</v>
      </c>
    </row>
    <row r="859" spans="1:9" x14ac:dyDescent="0.35">
      <c r="A859">
        <f t="shared" si="58"/>
        <v>813</v>
      </c>
      <c r="B859" s="16">
        <v>4412921.6388375759</v>
      </c>
      <c r="C859">
        <f t="shared" ca="1" si="56"/>
        <v>1115319</v>
      </c>
      <c r="F859" s="16"/>
      <c r="I859">
        <f t="shared" ca="1" si="57"/>
        <v>2158141</v>
      </c>
    </row>
    <row r="860" spans="1:9" x14ac:dyDescent="0.35">
      <c r="A860">
        <f t="shared" si="58"/>
        <v>814</v>
      </c>
      <c r="B860" s="16">
        <v>3913628.4896162366</v>
      </c>
      <c r="C860">
        <f t="shared" ca="1" si="56"/>
        <v>6399056</v>
      </c>
      <c r="F860" s="16"/>
      <c r="I860">
        <f t="shared" ca="1" si="57"/>
        <v>1833529</v>
      </c>
    </row>
    <row r="861" spans="1:9" x14ac:dyDescent="0.35">
      <c r="A861">
        <f t="shared" si="58"/>
        <v>815</v>
      </c>
      <c r="B861" s="16">
        <v>3027708.9297183985</v>
      </c>
      <c r="C861">
        <f t="shared" ca="1" si="56"/>
        <v>3790588</v>
      </c>
      <c r="F861" s="16"/>
      <c r="I861">
        <f t="shared" ca="1" si="57"/>
        <v>1370833</v>
      </c>
    </row>
    <row r="862" spans="1:9" x14ac:dyDescent="0.35">
      <c r="A862">
        <f t="shared" si="58"/>
        <v>816</v>
      </c>
      <c r="B862" s="16">
        <v>4246611.2916498352</v>
      </c>
      <c r="C862">
        <f t="shared" ca="1" si="56"/>
        <v>4729477</v>
      </c>
      <c r="F862" s="16"/>
      <c r="I862">
        <f t="shared" ca="1" si="57"/>
        <v>1963578</v>
      </c>
    </row>
    <row r="863" spans="1:9" x14ac:dyDescent="0.35">
      <c r="A863">
        <f t="shared" si="58"/>
        <v>817</v>
      </c>
      <c r="B863" s="16">
        <v>2402783.5051650931</v>
      </c>
      <c r="C863">
        <f t="shared" ca="1" si="56"/>
        <v>5351230</v>
      </c>
      <c r="F863" s="16"/>
      <c r="I863">
        <f t="shared" ca="1" si="57"/>
        <v>1626325</v>
      </c>
    </row>
    <row r="864" spans="1:9" x14ac:dyDescent="0.35">
      <c r="A864">
        <f t="shared" si="58"/>
        <v>818</v>
      </c>
      <c r="B864" s="16">
        <v>3785654.34502865</v>
      </c>
      <c r="C864">
        <f t="shared" ca="1" si="56"/>
        <v>3157439</v>
      </c>
      <c r="F864" s="16"/>
      <c r="I864">
        <f t="shared" ca="1" si="57"/>
        <v>746584</v>
      </c>
    </row>
    <row r="865" spans="1:9" x14ac:dyDescent="0.35">
      <c r="A865">
        <f t="shared" si="58"/>
        <v>819</v>
      </c>
      <c r="B865" s="16">
        <v>3127479.4309737394</v>
      </c>
      <c r="C865">
        <f t="shared" ca="1" si="56"/>
        <v>6814953</v>
      </c>
      <c r="F865" s="16"/>
      <c r="I865">
        <f t="shared" ca="1" si="57"/>
        <v>1456071</v>
      </c>
    </row>
    <row r="866" spans="1:9" x14ac:dyDescent="0.35">
      <c r="A866">
        <f t="shared" si="58"/>
        <v>820</v>
      </c>
      <c r="B866" s="16">
        <v>2021163.2653323417</v>
      </c>
      <c r="C866">
        <f t="shared" ca="1" si="56"/>
        <v>5957077</v>
      </c>
      <c r="F866" s="16"/>
      <c r="I866">
        <f t="shared" ca="1" si="57"/>
        <v>2163338</v>
      </c>
    </row>
    <row r="867" spans="1:9" x14ac:dyDescent="0.35">
      <c r="A867">
        <f t="shared" si="58"/>
        <v>821</v>
      </c>
      <c r="B867" s="16">
        <v>3854832.3543615043</v>
      </c>
      <c r="C867">
        <f t="shared" ca="1" si="56"/>
        <v>2773403</v>
      </c>
      <c r="F867" s="16"/>
      <c r="I867">
        <f t="shared" ca="1" si="57"/>
        <v>1027879</v>
      </c>
    </row>
    <row r="868" spans="1:9" x14ac:dyDescent="0.35">
      <c r="A868">
        <f t="shared" si="58"/>
        <v>822</v>
      </c>
      <c r="B868" s="16">
        <v>2028858.4659114759</v>
      </c>
      <c r="C868">
        <f t="shared" ca="1" si="56"/>
        <v>2757219</v>
      </c>
      <c r="F868" s="16"/>
      <c r="I868">
        <f t="shared" ca="1" si="57"/>
        <v>1730011</v>
      </c>
    </row>
    <row r="869" spans="1:9" x14ac:dyDescent="0.35">
      <c r="A869">
        <f t="shared" si="58"/>
        <v>823</v>
      </c>
      <c r="B869" s="16">
        <v>2453723.1368942559</v>
      </c>
      <c r="C869">
        <f t="shared" ca="1" si="56"/>
        <v>1938573</v>
      </c>
      <c r="F869" s="16"/>
      <c r="I869">
        <f t="shared" ca="1" si="57"/>
        <v>1817837</v>
      </c>
    </row>
    <row r="870" spans="1:9" x14ac:dyDescent="0.35">
      <c r="A870">
        <f t="shared" si="58"/>
        <v>824</v>
      </c>
      <c r="B870" s="16">
        <v>4246611.2916498352</v>
      </c>
      <c r="C870">
        <f t="shared" ca="1" si="56"/>
        <v>6743518</v>
      </c>
      <c r="F870" s="16"/>
      <c r="I870">
        <f t="shared" ca="1" si="57"/>
        <v>992793</v>
      </c>
    </row>
    <row r="871" spans="1:9" x14ac:dyDescent="0.35">
      <c r="A871">
        <f t="shared" si="58"/>
        <v>825</v>
      </c>
      <c r="B871" s="16">
        <v>3913628.4896162366</v>
      </c>
      <c r="C871">
        <f t="shared" ca="1" si="56"/>
        <v>4122385</v>
      </c>
      <c r="F871" s="16"/>
      <c r="I871">
        <f t="shared" ca="1" si="57"/>
        <v>2008993</v>
      </c>
    </row>
    <row r="872" spans="1:9" x14ac:dyDescent="0.35">
      <c r="A872">
        <f t="shared" si="58"/>
        <v>826</v>
      </c>
      <c r="B872" s="16">
        <v>4301926.1252443781</v>
      </c>
      <c r="C872">
        <f t="shared" ca="1" si="56"/>
        <v>5101169</v>
      </c>
      <c r="F872" s="16"/>
      <c r="I872">
        <f t="shared" ca="1" si="57"/>
        <v>1124918</v>
      </c>
    </row>
    <row r="873" spans="1:9" x14ac:dyDescent="0.35">
      <c r="A873">
        <f t="shared" si="58"/>
        <v>827</v>
      </c>
      <c r="B873" s="16">
        <v>4007966.376653336</v>
      </c>
      <c r="C873">
        <f t="shared" ca="1" si="56"/>
        <v>3686211</v>
      </c>
      <c r="F873" s="16"/>
      <c r="I873">
        <f t="shared" ca="1" si="57"/>
        <v>1856577</v>
      </c>
    </row>
    <row r="874" spans="1:9" x14ac:dyDescent="0.35">
      <c r="A874">
        <f t="shared" si="58"/>
        <v>828</v>
      </c>
      <c r="B874" s="16">
        <v>4289953.6650937367</v>
      </c>
      <c r="C874">
        <f t="shared" ca="1" si="56"/>
        <v>3761482</v>
      </c>
      <c r="F874" s="16"/>
      <c r="I874">
        <f t="shared" ca="1" si="57"/>
        <v>1617244</v>
      </c>
    </row>
    <row r="875" spans="1:9" x14ac:dyDescent="0.35">
      <c r="A875">
        <f t="shared" si="58"/>
        <v>829</v>
      </c>
      <c r="B875" s="16">
        <v>2602075.6721377652</v>
      </c>
      <c r="C875">
        <f t="shared" ca="1" si="56"/>
        <v>4255129</v>
      </c>
      <c r="F875" s="16"/>
      <c r="I875">
        <f t="shared" ca="1" si="57"/>
        <v>1244207</v>
      </c>
    </row>
    <row r="876" spans="1:9" x14ac:dyDescent="0.35">
      <c r="A876">
        <f t="shared" si="58"/>
        <v>830</v>
      </c>
      <c r="B876" s="16">
        <v>1445573.3204299132</v>
      </c>
      <c r="C876">
        <f t="shared" ca="1" si="56"/>
        <v>2280020</v>
      </c>
      <c r="F876" s="16"/>
      <c r="I876">
        <f t="shared" ca="1" si="57"/>
        <v>725575</v>
      </c>
    </row>
    <row r="877" spans="1:9" x14ac:dyDescent="0.35">
      <c r="A877">
        <f t="shared" si="58"/>
        <v>831</v>
      </c>
      <c r="B877" s="16">
        <v>3861606.6146172145</v>
      </c>
      <c r="C877">
        <f t="shared" ca="1" si="56"/>
        <v>3658120</v>
      </c>
      <c r="F877" s="16"/>
      <c r="I877">
        <f t="shared" ca="1" si="57"/>
        <v>738826</v>
      </c>
    </row>
    <row r="878" spans="1:9" x14ac:dyDescent="0.35">
      <c r="A878">
        <f t="shared" si="58"/>
        <v>832</v>
      </c>
      <c r="B878" s="16">
        <v>869787.14775647887</v>
      </c>
      <c r="C878">
        <f t="shared" ref="C878:C941" ca="1" si="59">RANDBETWEEN(1000000,7000000)</f>
        <v>1356335</v>
      </c>
      <c r="F878" s="16"/>
      <c r="I878">
        <f t="shared" ca="1" si="57"/>
        <v>1217687</v>
      </c>
    </row>
    <row r="879" spans="1:9" x14ac:dyDescent="0.35">
      <c r="A879">
        <f t="shared" si="58"/>
        <v>833</v>
      </c>
      <c r="B879" s="16">
        <v>3393875.4077403187</v>
      </c>
      <c r="C879">
        <f t="shared" ca="1" si="59"/>
        <v>5915620</v>
      </c>
      <c r="F879" s="16"/>
      <c r="I879">
        <f t="shared" ref="I879:I942" ca="1" si="60">RANDBETWEEN(720000,$E$40)</f>
        <v>1168759</v>
      </c>
    </row>
    <row r="880" spans="1:9" x14ac:dyDescent="0.35">
      <c r="A880">
        <f t="shared" si="58"/>
        <v>834</v>
      </c>
      <c r="B880" s="16">
        <v>3861606.6146172145</v>
      </c>
      <c r="C880">
        <f t="shared" ca="1" si="59"/>
        <v>4259732</v>
      </c>
      <c r="F880" s="16"/>
      <c r="I880">
        <f t="shared" ca="1" si="60"/>
        <v>795370</v>
      </c>
    </row>
    <row r="881" spans="1:9" x14ac:dyDescent="0.35">
      <c r="A881">
        <f t="shared" si="58"/>
        <v>835</v>
      </c>
      <c r="B881" s="16">
        <v>3603437.5578435906</v>
      </c>
      <c r="C881">
        <f t="shared" ca="1" si="59"/>
        <v>2141856</v>
      </c>
      <c r="F881" s="16"/>
      <c r="I881">
        <f t="shared" ca="1" si="60"/>
        <v>1061082</v>
      </c>
    </row>
    <row r="882" spans="1:9" x14ac:dyDescent="0.35">
      <c r="A882">
        <f t="shared" si="58"/>
        <v>836</v>
      </c>
      <c r="B882" s="16">
        <v>4008901.259454811</v>
      </c>
      <c r="C882">
        <f t="shared" ca="1" si="59"/>
        <v>4846028</v>
      </c>
      <c r="F882" s="16"/>
      <c r="I882">
        <f t="shared" ca="1" si="60"/>
        <v>875092</v>
      </c>
    </row>
    <row r="883" spans="1:9" x14ac:dyDescent="0.35">
      <c r="A883">
        <f t="shared" si="58"/>
        <v>837</v>
      </c>
      <c r="B883" s="16">
        <v>3885424.8462839909</v>
      </c>
      <c r="C883">
        <f t="shared" ca="1" si="59"/>
        <v>1772480</v>
      </c>
      <c r="F883" s="16"/>
      <c r="I883">
        <f t="shared" ca="1" si="60"/>
        <v>1785254</v>
      </c>
    </row>
    <row r="884" spans="1:9" x14ac:dyDescent="0.35">
      <c r="A884">
        <f t="shared" si="58"/>
        <v>838</v>
      </c>
      <c r="B884" s="16">
        <v>2960462.2330073379</v>
      </c>
      <c r="C884">
        <f t="shared" ca="1" si="59"/>
        <v>1706586</v>
      </c>
      <c r="F884" s="16"/>
      <c r="I884">
        <f t="shared" ca="1" si="60"/>
        <v>1087148</v>
      </c>
    </row>
    <row r="885" spans="1:9" x14ac:dyDescent="0.35">
      <c r="A885">
        <f t="shared" si="58"/>
        <v>839</v>
      </c>
      <c r="B885" s="16">
        <v>3393875.4077403187</v>
      </c>
      <c r="C885">
        <f t="shared" ca="1" si="59"/>
        <v>5917792</v>
      </c>
      <c r="F885" s="16"/>
      <c r="I885">
        <f t="shared" ca="1" si="60"/>
        <v>2161159</v>
      </c>
    </row>
    <row r="886" spans="1:9" x14ac:dyDescent="0.35">
      <c r="A886">
        <f t="shared" si="58"/>
        <v>840</v>
      </c>
      <c r="B886" s="16">
        <v>2509093.8523528338</v>
      </c>
      <c r="C886">
        <f t="shared" ca="1" si="59"/>
        <v>4762152</v>
      </c>
      <c r="F886" s="16"/>
      <c r="I886">
        <f t="shared" ca="1" si="60"/>
        <v>1942767</v>
      </c>
    </row>
    <row r="887" spans="1:9" x14ac:dyDescent="0.35">
      <c r="A887">
        <f t="shared" si="58"/>
        <v>841</v>
      </c>
      <c r="B887" s="16">
        <v>1044971.6887754104</v>
      </c>
      <c r="C887">
        <f t="shared" ca="1" si="59"/>
        <v>4537838</v>
      </c>
      <c r="F887" s="16"/>
      <c r="I887">
        <f t="shared" ca="1" si="60"/>
        <v>911348</v>
      </c>
    </row>
    <row r="888" spans="1:9" x14ac:dyDescent="0.35">
      <c r="A888">
        <f t="shared" ref="A888:A951" si="61">A887+1</f>
        <v>842</v>
      </c>
      <c r="B888" s="16">
        <v>3840969.178623192</v>
      </c>
      <c r="C888">
        <f t="shared" ca="1" si="59"/>
        <v>3405121</v>
      </c>
      <c r="F888" s="16"/>
      <c r="I888">
        <f t="shared" ca="1" si="60"/>
        <v>835352</v>
      </c>
    </row>
    <row r="889" spans="1:9" x14ac:dyDescent="0.35">
      <c r="A889">
        <f t="shared" si="61"/>
        <v>843</v>
      </c>
      <c r="B889" s="16">
        <v>1184465.7119514726</v>
      </c>
      <c r="C889">
        <f t="shared" ca="1" si="59"/>
        <v>5948415</v>
      </c>
      <c r="F889" s="16"/>
      <c r="I889">
        <f t="shared" ca="1" si="60"/>
        <v>1680886</v>
      </c>
    </row>
    <row r="890" spans="1:9" x14ac:dyDescent="0.35">
      <c r="A890">
        <f t="shared" si="61"/>
        <v>844</v>
      </c>
      <c r="B890" s="16">
        <v>4246611.2916498352</v>
      </c>
      <c r="C890">
        <f t="shared" ca="1" si="59"/>
        <v>1964278</v>
      </c>
      <c r="F890" s="16"/>
      <c r="I890">
        <f t="shared" ca="1" si="60"/>
        <v>1267419</v>
      </c>
    </row>
    <row r="891" spans="1:9" x14ac:dyDescent="0.35">
      <c r="A891">
        <f t="shared" si="61"/>
        <v>845</v>
      </c>
      <c r="B891" s="16">
        <v>4388897.5339630097</v>
      </c>
      <c r="C891">
        <f t="shared" ca="1" si="59"/>
        <v>3877159</v>
      </c>
      <c r="F891" s="16"/>
      <c r="I891">
        <f t="shared" ca="1" si="60"/>
        <v>1818694</v>
      </c>
    </row>
    <row r="892" spans="1:9" x14ac:dyDescent="0.35">
      <c r="A892">
        <f t="shared" si="61"/>
        <v>846</v>
      </c>
      <c r="B892" s="16">
        <v>3453586.4258602685</v>
      </c>
      <c r="C892">
        <f t="shared" ca="1" si="59"/>
        <v>2511170</v>
      </c>
      <c r="F892" s="16"/>
      <c r="I892">
        <f t="shared" ca="1" si="60"/>
        <v>927287</v>
      </c>
    </row>
    <row r="893" spans="1:9" x14ac:dyDescent="0.35">
      <c r="A893">
        <f t="shared" si="61"/>
        <v>847</v>
      </c>
      <c r="B893" s="16">
        <v>3385424.8462839909</v>
      </c>
      <c r="C893">
        <f t="shared" ca="1" si="59"/>
        <v>4161374</v>
      </c>
      <c r="F893" s="16"/>
      <c r="I893">
        <f t="shared" ca="1" si="60"/>
        <v>1055897</v>
      </c>
    </row>
    <row r="894" spans="1:9" x14ac:dyDescent="0.35">
      <c r="A894">
        <f t="shared" si="61"/>
        <v>848</v>
      </c>
      <c r="B894" s="16">
        <v>3599455.5167249921</v>
      </c>
      <c r="C894">
        <f t="shared" ca="1" si="59"/>
        <v>6929427</v>
      </c>
      <c r="F894" s="16"/>
      <c r="I894">
        <f t="shared" ca="1" si="60"/>
        <v>761479</v>
      </c>
    </row>
    <row r="895" spans="1:9" x14ac:dyDescent="0.35">
      <c r="A895">
        <f t="shared" si="61"/>
        <v>849</v>
      </c>
      <c r="B895" s="16">
        <v>3964624.0032094354</v>
      </c>
      <c r="C895">
        <f t="shared" ca="1" si="59"/>
        <v>6071346</v>
      </c>
      <c r="F895" s="16"/>
      <c r="I895">
        <f t="shared" ca="1" si="60"/>
        <v>2145229</v>
      </c>
    </row>
    <row r="896" spans="1:9" x14ac:dyDescent="0.35">
      <c r="A896">
        <f t="shared" si="61"/>
        <v>850</v>
      </c>
      <c r="B896" s="16">
        <v>2797715.1464086734</v>
      </c>
      <c r="C896">
        <f t="shared" ca="1" si="59"/>
        <v>2237110</v>
      </c>
      <c r="F896" s="16"/>
      <c r="I896">
        <f t="shared" ca="1" si="60"/>
        <v>2024529</v>
      </c>
    </row>
    <row r="897" spans="1:9" x14ac:dyDescent="0.35">
      <c r="A897">
        <f t="shared" si="61"/>
        <v>851</v>
      </c>
      <c r="B897" s="16">
        <v>4333582.7003684668</v>
      </c>
      <c r="C897">
        <f t="shared" ca="1" si="59"/>
        <v>2633362</v>
      </c>
      <c r="F897" s="16"/>
      <c r="I897">
        <f t="shared" ca="1" si="60"/>
        <v>1609226</v>
      </c>
    </row>
    <row r="898" spans="1:9" x14ac:dyDescent="0.35">
      <c r="A898">
        <f t="shared" si="61"/>
        <v>852</v>
      </c>
      <c r="B898" s="16">
        <v>2236931.8166681109</v>
      </c>
      <c r="C898">
        <f t="shared" ca="1" si="59"/>
        <v>3640130</v>
      </c>
      <c r="F898" s="16"/>
      <c r="I898">
        <f t="shared" ca="1" si="60"/>
        <v>2028493</v>
      </c>
    </row>
    <row r="899" spans="1:9" x14ac:dyDescent="0.35">
      <c r="A899">
        <f t="shared" si="61"/>
        <v>853</v>
      </c>
      <c r="B899" s="16">
        <v>4246611.2916498352</v>
      </c>
      <c r="C899">
        <f t="shared" ca="1" si="59"/>
        <v>1624981</v>
      </c>
      <c r="F899" s="16"/>
      <c r="I899">
        <f t="shared" ca="1" si="60"/>
        <v>1816494</v>
      </c>
    </row>
    <row r="900" spans="1:9" x14ac:dyDescent="0.35">
      <c r="A900">
        <f t="shared" si="61"/>
        <v>854</v>
      </c>
      <c r="B900" s="16">
        <v>3913628.4896162366</v>
      </c>
      <c r="C900">
        <f t="shared" ca="1" si="59"/>
        <v>2709105</v>
      </c>
      <c r="F900" s="16"/>
      <c r="I900">
        <f t="shared" ca="1" si="60"/>
        <v>896205</v>
      </c>
    </row>
    <row r="901" spans="1:9" x14ac:dyDescent="0.35">
      <c r="A901">
        <f t="shared" si="61"/>
        <v>855</v>
      </c>
      <c r="B901" s="16">
        <v>3913628.4896162366</v>
      </c>
      <c r="C901">
        <f t="shared" ca="1" si="59"/>
        <v>2108680</v>
      </c>
      <c r="F901" s="16"/>
      <c r="I901">
        <f t="shared" ca="1" si="60"/>
        <v>1990001</v>
      </c>
    </row>
    <row r="902" spans="1:9" x14ac:dyDescent="0.35">
      <c r="A902">
        <f t="shared" si="61"/>
        <v>856</v>
      </c>
      <c r="B902" s="16">
        <v>3493645.90899566</v>
      </c>
      <c r="C902">
        <f t="shared" ca="1" si="59"/>
        <v>2956960</v>
      </c>
      <c r="F902" s="16"/>
      <c r="I902">
        <f t="shared" ca="1" si="60"/>
        <v>898560</v>
      </c>
    </row>
    <row r="903" spans="1:9" x14ac:dyDescent="0.35">
      <c r="A903">
        <f t="shared" si="61"/>
        <v>857</v>
      </c>
      <c r="B903" s="16">
        <v>2139853.5773695121</v>
      </c>
      <c r="C903">
        <f t="shared" ca="1" si="59"/>
        <v>6617507</v>
      </c>
      <c r="F903" s="16"/>
      <c r="I903">
        <f t="shared" ca="1" si="60"/>
        <v>1456753</v>
      </c>
    </row>
    <row r="904" spans="1:9" x14ac:dyDescent="0.35">
      <c r="A904">
        <f t="shared" si="61"/>
        <v>858</v>
      </c>
      <c r="B904" s="16">
        <v>4293624.7641244354</v>
      </c>
      <c r="C904">
        <f t="shared" ca="1" si="59"/>
        <v>5759354</v>
      </c>
      <c r="F904" s="16"/>
      <c r="I904">
        <f t="shared" ca="1" si="60"/>
        <v>1557633</v>
      </c>
    </row>
    <row r="905" spans="1:9" x14ac:dyDescent="0.35">
      <c r="A905">
        <f t="shared" si="61"/>
        <v>859</v>
      </c>
      <c r="B905" s="16">
        <v>3825612.2812726824</v>
      </c>
      <c r="C905">
        <f t="shared" ca="1" si="59"/>
        <v>2690233</v>
      </c>
      <c r="F905" s="16"/>
      <c r="I905">
        <f t="shared" ca="1" si="60"/>
        <v>2141419</v>
      </c>
    </row>
    <row r="906" spans="1:9" x14ac:dyDescent="0.35">
      <c r="A906">
        <f t="shared" si="61"/>
        <v>860</v>
      </c>
      <c r="B906" s="16">
        <v>4246611.2916498352</v>
      </c>
      <c r="C906">
        <f t="shared" ca="1" si="59"/>
        <v>2445357</v>
      </c>
      <c r="F906" s="16"/>
      <c r="I906">
        <f t="shared" ca="1" si="60"/>
        <v>1349733</v>
      </c>
    </row>
    <row r="907" spans="1:9" x14ac:dyDescent="0.35">
      <c r="A907">
        <f t="shared" si="61"/>
        <v>861</v>
      </c>
      <c r="B907" s="16">
        <v>3424467.8996628057</v>
      </c>
      <c r="C907">
        <f t="shared" ca="1" si="59"/>
        <v>6280757</v>
      </c>
      <c r="F907" s="16"/>
      <c r="I907">
        <f t="shared" ca="1" si="60"/>
        <v>1702791</v>
      </c>
    </row>
    <row r="908" spans="1:9" x14ac:dyDescent="0.35">
      <c r="A908">
        <f t="shared" si="61"/>
        <v>862</v>
      </c>
      <c r="B908" s="16">
        <v>2055674.3877879921</v>
      </c>
      <c r="C908">
        <f t="shared" ca="1" si="59"/>
        <v>3208256</v>
      </c>
      <c r="F908" s="16"/>
      <c r="I908">
        <f t="shared" ca="1" si="60"/>
        <v>740468</v>
      </c>
    </row>
    <row r="909" spans="1:9" x14ac:dyDescent="0.35">
      <c r="A909">
        <f t="shared" si="61"/>
        <v>863</v>
      </c>
      <c r="B909" s="16">
        <v>4246611.2916498352</v>
      </c>
      <c r="C909">
        <f t="shared" ca="1" si="59"/>
        <v>5097029</v>
      </c>
      <c r="F909" s="16"/>
      <c r="I909">
        <f t="shared" ca="1" si="60"/>
        <v>1974216</v>
      </c>
    </row>
    <row r="910" spans="1:9" x14ac:dyDescent="0.35">
      <c r="A910">
        <f t="shared" si="61"/>
        <v>864</v>
      </c>
      <c r="B910" s="16">
        <v>4336967.1375683369</v>
      </c>
      <c r="C910">
        <f t="shared" ca="1" si="59"/>
        <v>5871948</v>
      </c>
      <c r="F910" s="16"/>
      <c r="I910">
        <f t="shared" ca="1" si="60"/>
        <v>2133535</v>
      </c>
    </row>
    <row r="911" spans="1:9" x14ac:dyDescent="0.35">
      <c r="A911">
        <f t="shared" si="61"/>
        <v>865</v>
      </c>
      <c r="B911" s="16">
        <v>3928767.2197278924</v>
      </c>
      <c r="C911">
        <f t="shared" ca="1" si="59"/>
        <v>3638345</v>
      </c>
      <c r="F911" s="16"/>
      <c r="I911">
        <f t="shared" ca="1" si="60"/>
        <v>1311034</v>
      </c>
    </row>
    <row r="912" spans="1:9" x14ac:dyDescent="0.35">
      <c r="A912">
        <f t="shared" si="61"/>
        <v>866</v>
      </c>
      <c r="B912" s="16">
        <v>3905827.8679547021</v>
      </c>
      <c r="C912">
        <f t="shared" ca="1" si="59"/>
        <v>5358135</v>
      </c>
      <c r="F912" s="16"/>
      <c r="I912">
        <f t="shared" ca="1" si="60"/>
        <v>1626992</v>
      </c>
    </row>
    <row r="913" spans="1:9" x14ac:dyDescent="0.35">
      <c r="A913">
        <f t="shared" si="61"/>
        <v>867</v>
      </c>
      <c r="B913" s="16">
        <v>3599455.5167249921</v>
      </c>
      <c r="C913">
        <f t="shared" ca="1" si="59"/>
        <v>2640958</v>
      </c>
      <c r="F913" s="16"/>
      <c r="I913">
        <f t="shared" ca="1" si="60"/>
        <v>968983</v>
      </c>
    </row>
    <row r="914" spans="1:9" x14ac:dyDescent="0.35">
      <c r="A914">
        <f t="shared" si="61"/>
        <v>868</v>
      </c>
      <c r="B914" s="16">
        <v>3785654.34502865</v>
      </c>
      <c r="C914">
        <f t="shared" ca="1" si="59"/>
        <v>3022255</v>
      </c>
      <c r="F914" s="16"/>
      <c r="I914">
        <f t="shared" ca="1" si="60"/>
        <v>1818224</v>
      </c>
    </row>
    <row r="915" spans="1:9" x14ac:dyDescent="0.35">
      <c r="A915">
        <f t="shared" si="61"/>
        <v>869</v>
      </c>
      <c r="B915" s="16">
        <v>1821648.6783731822</v>
      </c>
      <c r="C915">
        <f t="shared" ca="1" si="59"/>
        <v>4528728</v>
      </c>
      <c r="F915" s="16"/>
      <c r="I915">
        <f t="shared" ca="1" si="60"/>
        <v>2068598</v>
      </c>
    </row>
    <row r="916" spans="1:9" x14ac:dyDescent="0.35">
      <c r="A916">
        <f t="shared" si="61"/>
        <v>870</v>
      </c>
      <c r="B916" s="16">
        <v>3964624.0032094354</v>
      </c>
      <c r="C916">
        <f t="shared" ca="1" si="59"/>
        <v>3525538</v>
      </c>
      <c r="F916" s="16"/>
      <c r="I916">
        <f t="shared" ca="1" si="60"/>
        <v>1776476</v>
      </c>
    </row>
    <row r="917" spans="1:9" x14ac:dyDescent="0.35">
      <c r="A917">
        <f t="shared" si="61"/>
        <v>871</v>
      </c>
      <c r="B917" s="16">
        <v>1660841.2786453846</v>
      </c>
      <c r="C917">
        <f t="shared" ca="1" si="59"/>
        <v>4830039</v>
      </c>
      <c r="F917" s="16"/>
      <c r="I917">
        <f t="shared" ca="1" si="60"/>
        <v>1014523</v>
      </c>
    </row>
    <row r="918" spans="1:9" x14ac:dyDescent="0.35">
      <c r="A918">
        <f t="shared" si="61"/>
        <v>872</v>
      </c>
      <c r="B918" s="16">
        <v>1347564.3343621152</v>
      </c>
      <c r="C918">
        <f t="shared" ca="1" si="59"/>
        <v>4949600</v>
      </c>
      <c r="F918" s="16"/>
      <c r="I918">
        <f t="shared" ca="1" si="60"/>
        <v>1712474</v>
      </c>
    </row>
    <row r="919" spans="1:9" x14ac:dyDescent="0.35">
      <c r="A919">
        <f t="shared" si="61"/>
        <v>873</v>
      </c>
      <c r="B919" s="16">
        <v>4246611.2916498352</v>
      </c>
      <c r="C919">
        <f t="shared" ca="1" si="59"/>
        <v>6590446</v>
      </c>
      <c r="F919" s="16"/>
      <c r="I919">
        <f t="shared" ca="1" si="60"/>
        <v>1404272</v>
      </c>
    </row>
    <row r="920" spans="1:9" x14ac:dyDescent="0.35">
      <c r="A920">
        <f t="shared" si="61"/>
        <v>874</v>
      </c>
      <c r="B920" s="16">
        <v>3797606.8052430339</v>
      </c>
      <c r="C920">
        <f t="shared" ca="1" si="59"/>
        <v>4020832</v>
      </c>
      <c r="F920" s="16"/>
      <c r="I920">
        <f t="shared" ca="1" si="60"/>
        <v>1863346</v>
      </c>
    </row>
    <row r="921" spans="1:9" x14ac:dyDescent="0.35">
      <c r="A921">
        <f t="shared" si="61"/>
        <v>875</v>
      </c>
      <c r="B921" s="16">
        <v>3087983.7960327594</v>
      </c>
      <c r="C921">
        <f t="shared" ca="1" si="59"/>
        <v>5170664</v>
      </c>
      <c r="F921" s="16"/>
      <c r="I921">
        <f t="shared" ca="1" si="60"/>
        <v>1817268</v>
      </c>
    </row>
    <row r="922" spans="1:9" x14ac:dyDescent="0.35">
      <c r="A922">
        <f t="shared" si="61"/>
        <v>876</v>
      </c>
      <c r="B922" s="16">
        <v>3864991.0518170837</v>
      </c>
      <c r="C922">
        <f t="shared" ca="1" si="59"/>
        <v>3603146</v>
      </c>
      <c r="F922" s="16"/>
      <c r="I922">
        <f t="shared" ca="1" si="60"/>
        <v>2172188</v>
      </c>
    </row>
    <row r="923" spans="1:9" x14ac:dyDescent="0.35">
      <c r="A923">
        <f t="shared" si="61"/>
        <v>877</v>
      </c>
      <c r="B923" s="16">
        <v>1449129.626276941</v>
      </c>
      <c r="C923">
        <f t="shared" ca="1" si="59"/>
        <v>2448831</v>
      </c>
      <c r="F923" s="16"/>
      <c r="I923">
        <f t="shared" ca="1" si="60"/>
        <v>1759677</v>
      </c>
    </row>
    <row r="924" spans="1:9" x14ac:dyDescent="0.35">
      <c r="A924">
        <f t="shared" si="61"/>
        <v>878</v>
      </c>
      <c r="B924" s="16">
        <v>3936420.3598771896</v>
      </c>
      <c r="C924">
        <f t="shared" ca="1" si="59"/>
        <v>5321096</v>
      </c>
      <c r="F924" s="16"/>
      <c r="I924">
        <f t="shared" ca="1" si="60"/>
        <v>1046640</v>
      </c>
    </row>
    <row r="925" spans="1:9" x14ac:dyDescent="0.35">
      <c r="A925">
        <f t="shared" si="61"/>
        <v>879</v>
      </c>
      <c r="B925" s="16">
        <v>4246611.2916498352</v>
      </c>
      <c r="C925">
        <f t="shared" ca="1" si="59"/>
        <v>5529090</v>
      </c>
      <c r="F925" s="16"/>
      <c r="I925">
        <f t="shared" ca="1" si="60"/>
        <v>1325734</v>
      </c>
    </row>
    <row r="926" spans="1:9" x14ac:dyDescent="0.35">
      <c r="A926">
        <f t="shared" si="61"/>
        <v>880</v>
      </c>
      <c r="B926" s="16">
        <v>3485184.5746793933</v>
      </c>
      <c r="C926">
        <f t="shared" ca="1" si="59"/>
        <v>2576452</v>
      </c>
      <c r="F926" s="16"/>
      <c r="I926">
        <f t="shared" ca="1" si="60"/>
        <v>873055</v>
      </c>
    </row>
    <row r="927" spans="1:9" x14ac:dyDescent="0.35">
      <c r="A927">
        <f t="shared" si="61"/>
        <v>881</v>
      </c>
      <c r="B927" s="16">
        <v>3540659.3814702593</v>
      </c>
      <c r="C927">
        <f t="shared" ca="1" si="59"/>
        <v>5787342</v>
      </c>
      <c r="F927" s="16"/>
      <c r="I927">
        <f t="shared" ca="1" si="60"/>
        <v>1738206</v>
      </c>
    </row>
    <row r="928" spans="1:9" x14ac:dyDescent="0.35">
      <c r="A928">
        <f t="shared" si="61"/>
        <v>882</v>
      </c>
      <c r="B928" s="16">
        <v>3785654.34502865</v>
      </c>
      <c r="C928">
        <f t="shared" ca="1" si="59"/>
        <v>1308179</v>
      </c>
      <c r="F928" s="16"/>
      <c r="I928">
        <f t="shared" ca="1" si="60"/>
        <v>747124</v>
      </c>
    </row>
    <row r="929" spans="1:9" x14ac:dyDescent="0.35">
      <c r="A929">
        <f t="shared" si="61"/>
        <v>883</v>
      </c>
      <c r="B929" s="16">
        <v>4246611.2916498352</v>
      </c>
      <c r="C929">
        <f t="shared" ca="1" si="59"/>
        <v>6867156</v>
      </c>
      <c r="F929" s="16"/>
      <c r="I929">
        <f t="shared" ca="1" si="60"/>
        <v>1912598</v>
      </c>
    </row>
    <row r="930" spans="1:9" x14ac:dyDescent="0.35">
      <c r="A930">
        <f t="shared" si="61"/>
        <v>884</v>
      </c>
      <c r="B930" s="16">
        <v>3821648.6783731822</v>
      </c>
      <c r="C930">
        <f t="shared" ca="1" si="59"/>
        <v>2179218</v>
      </c>
      <c r="F930" s="16"/>
      <c r="I930">
        <f t="shared" ca="1" si="60"/>
        <v>2030638</v>
      </c>
    </row>
    <row r="931" spans="1:9" x14ac:dyDescent="0.35">
      <c r="A931">
        <f t="shared" si="61"/>
        <v>885</v>
      </c>
      <c r="B931" s="16">
        <v>3936420.3598771896</v>
      </c>
      <c r="C931">
        <f t="shared" ca="1" si="59"/>
        <v>2287329</v>
      </c>
      <c r="F931" s="16"/>
      <c r="I931">
        <f t="shared" ca="1" si="60"/>
        <v>768470</v>
      </c>
    </row>
    <row r="932" spans="1:9" x14ac:dyDescent="0.35">
      <c r="A932">
        <f t="shared" si="61"/>
        <v>886</v>
      </c>
      <c r="B932" s="16">
        <v>4293624.7641244354</v>
      </c>
      <c r="C932">
        <f t="shared" ca="1" si="59"/>
        <v>1282852</v>
      </c>
      <c r="F932" s="16"/>
      <c r="I932">
        <f t="shared" ca="1" si="60"/>
        <v>1994225</v>
      </c>
    </row>
    <row r="933" spans="1:9" x14ac:dyDescent="0.35">
      <c r="A933">
        <f t="shared" si="61"/>
        <v>887</v>
      </c>
      <c r="B933" s="16">
        <v>3464425.8359068376</v>
      </c>
      <c r="C933">
        <f t="shared" ca="1" si="59"/>
        <v>3092179</v>
      </c>
      <c r="F933" s="16"/>
      <c r="I933">
        <f t="shared" ca="1" si="60"/>
        <v>1060084</v>
      </c>
    </row>
    <row r="934" spans="1:9" x14ac:dyDescent="0.35">
      <c r="A934">
        <f t="shared" si="61"/>
        <v>888</v>
      </c>
      <c r="B934" s="16">
        <v>3885424.8462839909</v>
      </c>
      <c r="C934">
        <f t="shared" ca="1" si="59"/>
        <v>2913337</v>
      </c>
      <c r="F934" s="16"/>
      <c r="I934">
        <f t="shared" ca="1" si="60"/>
        <v>1934914</v>
      </c>
    </row>
    <row r="935" spans="1:9" x14ac:dyDescent="0.35">
      <c r="A935">
        <f t="shared" si="61"/>
        <v>889</v>
      </c>
      <c r="B935" s="16">
        <v>1413628.4896162366</v>
      </c>
      <c r="C935">
        <f t="shared" ca="1" si="59"/>
        <v>1440596</v>
      </c>
      <c r="F935" s="16"/>
      <c r="I935">
        <f t="shared" ca="1" si="60"/>
        <v>1448948</v>
      </c>
    </row>
    <row r="936" spans="1:9" x14ac:dyDescent="0.35">
      <c r="A936">
        <f t="shared" si="61"/>
        <v>890</v>
      </c>
      <c r="B936" s="16">
        <v>3913628.4896162366</v>
      </c>
      <c r="C936">
        <f t="shared" ca="1" si="59"/>
        <v>4563766</v>
      </c>
      <c r="F936" s="16"/>
      <c r="I936">
        <f t="shared" ca="1" si="60"/>
        <v>1913292</v>
      </c>
    </row>
    <row r="937" spans="1:9" x14ac:dyDescent="0.35">
      <c r="A937">
        <f t="shared" si="61"/>
        <v>891</v>
      </c>
      <c r="B937" s="16">
        <v>1328996.7184725516</v>
      </c>
      <c r="C937">
        <f t="shared" ca="1" si="59"/>
        <v>2533859</v>
      </c>
      <c r="F937" s="16"/>
      <c r="I937">
        <f t="shared" ca="1" si="60"/>
        <v>1809608</v>
      </c>
    </row>
    <row r="938" spans="1:9" x14ac:dyDescent="0.35">
      <c r="A938">
        <f t="shared" si="61"/>
        <v>892</v>
      </c>
      <c r="B938" s="16">
        <v>3552442.0442503924</v>
      </c>
      <c r="C938">
        <f t="shared" ca="1" si="59"/>
        <v>1952481</v>
      </c>
      <c r="F938" s="16"/>
      <c r="I938">
        <f t="shared" ca="1" si="60"/>
        <v>1200257</v>
      </c>
    </row>
    <row r="939" spans="1:9" x14ac:dyDescent="0.35">
      <c r="A939">
        <f t="shared" si="61"/>
        <v>893</v>
      </c>
      <c r="B939" s="16">
        <v>4246611.2916498352</v>
      </c>
      <c r="C939">
        <f t="shared" ca="1" si="59"/>
        <v>5598212</v>
      </c>
      <c r="F939" s="16"/>
      <c r="I939">
        <f t="shared" ca="1" si="60"/>
        <v>1164140</v>
      </c>
    </row>
    <row r="940" spans="1:9" x14ac:dyDescent="0.35">
      <c r="A940">
        <f t="shared" si="61"/>
        <v>894</v>
      </c>
      <c r="B940" s="16">
        <v>3444870.9213335169</v>
      </c>
      <c r="C940">
        <f t="shared" ca="1" si="59"/>
        <v>5003361</v>
      </c>
      <c r="F940" s="16"/>
      <c r="I940">
        <f t="shared" ca="1" si="60"/>
        <v>876987</v>
      </c>
    </row>
    <row r="941" spans="1:9" x14ac:dyDescent="0.35">
      <c r="A941">
        <f t="shared" si="61"/>
        <v>895</v>
      </c>
      <c r="B941" s="16">
        <v>3854832.3543615043</v>
      </c>
      <c r="C941">
        <f t="shared" ca="1" si="59"/>
        <v>5823942</v>
      </c>
      <c r="F941" s="16"/>
      <c r="I941">
        <f t="shared" ca="1" si="60"/>
        <v>941340</v>
      </c>
    </row>
    <row r="942" spans="1:9" x14ac:dyDescent="0.35">
      <c r="A942">
        <f t="shared" si="61"/>
        <v>896</v>
      </c>
      <c r="B942" s="16">
        <v>4246611.2916498352</v>
      </c>
      <c r="C942">
        <f t="shared" ref="C942:C1005" ca="1" si="62">RANDBETWEEN(1000000,7000000)</f>
        <v>6961580</v>
      </c>
      <c r="F942" s="16"/>
      <c r="I942">
        <f t="shared" ca="1" si="60"/>
        <v>804998</v>
      </c>
    </row>
    <row r="943" spans="1:9" x14ac:dyDescent="0.35">
      <c r="A943">
        <f t="shared" si="61"/>
        <v>897</v>
      </c>
      <c r="B943" s="16">
        <v>3854832.3543615043</v>
      </c>
      <c r="C943">
        <f t="shared" ca="1" si="62"/>
        <v>1789912</v>
      </c>
      <c r="F943" s="16"/>
      <c r="I943">
        <f t="shared" ref="I943:I1006" ca="1" si="63">RANDBETWEEN(720000,$E$40)</f>
        <v>1945047</v>
      </c>
    </row>
    <row r="944" spans="1:9" x14ac:dyDescent="0.35">
      <c r="A944">
        <f t="shared" si="61"/>
        <v>898</v>
      </c>
      <c r="B944" s="16">
        <v>3901845.8268361036</v>
      </c>
      <c r="C944">
        <f t="shared" ca="1" si="62"/>
        <v>6399597</v>
      </c>
      <c r="F944" s="16"/>
      <c r="I944">
        <f t="shared" ca="1" si="63"/>
        <v>2073454</v>
      </c>
    </row>
    <row r="945" spans="1:9" x14ac:dyDescent="0.35">
      <c r="A945">
        <f t="shared" si="61"/>
        <v>899</v>
      </c>
      <c r="B945" s="16">
        <v>3913628.4896162366</v>
      </c>
      <c r="C945">
        <f t="shared" ca="1" si="62"/>
        <v>5655152</v>
      </c>
      <c r="F945" s="16"/>
      <c r="I945">
        <f t="shared" ca="1" si="63"/>
        <v>1191343</v>
      </c>
    </row>
    <row r="946" spans="1:9" x14ac:dyDescent="0.35">
      <c r="A946">
        <f t="shared" si="61"/>
        <v>900</v>
      </c>
      <c r="B946" s="16">
        <v>2164082.7083045584</v>
      </c>
      <c r="C946">
        <f t="shared" ca="1" si="62"/>
        <v>2629282</v>
      </c>
      <c r="F946" s="16"/>
      <c r="I946">
        <f t="shared" ca="1" si="63"/>
        <v>1621635</v>
      </c>
    </row>
    <row r="947" spans="1:9" x14ac:dyDescent="0.35">
      <c r="A947">
        <f t="shared" si="61"/>
        <v>901</v>
      </c>
      <c r="B947" s="16">
        <v>4341884.0614884095</v>
      </c>
      <c r="C947">
        <f t="shared" ca="1" si="62"/>
        <v>1314099</v>
      </c>
      <c r="F947" s="16"/>
      <c r="I947">
        <f t="shared" ca="1" si="63"/>
        <v>1046859</v>
      </c>
    </row>
    <row r="948" spans="1:9" x14ac:dyDescent="0.35">
      <c r="A948">
        <f t="shared" si="61"/>
        <v>902</v>
      </c>
      <c r="B948" s="16">
        <v>3440739.6798785334</v>
      </c>
      <c r="C948">
        <f t="shared" ca="1" si="62"/>
        <v>3373685</v>
      </c>
      <c r="F948" s="16"/>
      <c r="I948">
        <f t="shared" ca="1" si="63"/>
        <v>947113</v>
      </c>
    </row>
    <row r="949" spans="1:9" x14ac:dyDescent="0.35">
      <c r="A949">
        <f t="shared" si="61"/>
        <v>903</v>
      </c>
      <c r="B949" s="16">
        <v>1354832.3543615039</v>
      </c>
      <c r="C949">
        <f t="shared" ca="1" si="62"/>
        <v>2025323</v>
      </c>
      <c r="F949" s="16"/>
      <c r="I949">
        <f t="shared" ca="1" si="63"/>
        <v>2106383</v>
      </c>
    </row>
    <row r="950" spans="1:9" x14ac:dyDescent="0.35">
      <c r="A950">
        <f t="shared" si="61"/>
        <v>904</v>
      </c>
      <c r="B950" s="16">
        <v>3394790.2906055357</v>
      </c>
      <c r="C950">
        <f t="shared" ca="1" si="62"/>
        <v>6863063</v>
      </c>
      <c r="F950" s="16"/>
      <c r="I950">
        <f t="shared" ca="1" si="63"/>
        <v>1926305</v>
      </c>
    </row>
    <row r="951" spans="1:9" x14ac:dyDescent="0.35">
      <c r="A951">
        <f t="shared" si="61"/>
        <v>905</v>
      </c>
      <c r="B951" s="16">
        <v>3854832.3543615043</v>
      </c>
      <c r="C951">
        <f t="shared" ca="1" si="62"/>
        <v>2171796</v>
      </c>
      <c r="F951" s="16"/>
      <c r="I951">
        <f t="shared" ca="1" si="63"/>
        <v>1743945</v>
      </c>
    </row>
    <row r="952" spans="1:9" x14ac:dyDescent="0.35">
      <c r="A952">
        <f t="shared" ref="A952:A1015" si="64">A951+1</f>
        <v>906</v>
      </c>
      <c r="B952" s="16">
        <v>3913628.4896162366</v>
      </c>
      <c r="C952">
        <f t="shared" ca="1" si="62"/>
        <v>1912636</v>
      </c>
      <c r="F952" s="16"/>
      <c r="I952">
        <f t="shared" ca="1" si="63"/>
        <v>916451</v>
      </c>
    </row>
    <row r="953" spans="1:9" x14ac:dyDescent="0.35">
      <c r="A953">
        <f t="shared" si="64"/>
        <v>907</v>
      </c>
      <c r="B953" s="16">
        <v>2121798.2252665698</v>
      </c>
      <c r="C953">
        <f t="shared" ca="1" si="62"/>
        <v>2028398</v>
      </c>
      <c r="F953" s="16"/>
      <c r="I953">
        <f t="shared" ca="1" si="63"/>
        <v>1531666</v>
      </c>
    </row>
    <row r="954" spans="1:9" x14ac:dyDescent="0.35">
      <c r="A954">
        <f t="shared" si="64"/>
        <v>908</v>
      </c>
      <c r="B954" s="16">
        <v>4246611.2916498352</v>
      </c>
      <c r="C954">
        <f t="shared" ca="1" si="62"/>
        <v>2902745</v>
      </c>
      <c r="F954" s="16"/>
      <c r="I954">
        <f t="shared" ca="1" si="63"/>
        <v>2014757</v>
      </c>
    </row>
    <row r="955" spans="1:9" x14ac:dyDescent="0.35">
      <c r="A955">
        <f t="shared" si="64"/>
        <v>909</v>
      </c>
      <c r="B955" s="16">
        <v>4246611.2916498352</v>
      </c>
      <c r="C955">
        <f t="shared" ca="1" si="62"/>
        <v>6534361</v>
      </c>
      <c r="F955" s="16"/>
      <c r="I955">
        <f t="shared" ca="1" si="63"/>
        <v>1588338</v>
      </c>
    </row>
    <row r="956" spans="1:9" x14ac:dyDescent="0.35">
      <c r="A956">
        <f t="shared" si="64"/>
        <v>910</v>
      </c>
      <c r="B956" s="16">
        <v>4286569.2278938675</v>
      </c>
      <c r="C956">
        <f t="shared" ca="1" si="62"/>
        <v>2838213</v>
      </c>
      <c r="F956" s="16"/>
      <c r="I956">
        <f t="shared" ca="1" si="63"/>
        <v>981828</v>
      </c>
    </row>
    <row r="957" spans="1:9" x14ac:dyDescent="0.35">
      <c r="A957">
        <f t="shared" si="64"/>
        <v>911</v>
      </c>
      <c r="B957" s="16">
        <v>461082.08649132471</v>
      </c>
      <c r="C957">
        <f t="shared" ca="1" si="62"/>
        <v>5985734</v>
      </c>
      <c r="F957" s="16"/>
      <c r="I957">
        <f t="shared" ca="1" si="63"/>
        <v>1514212</v>
      </c>
    </row>
    <row r="958" spans="1:9" x14ac:dyDescent="0.35">
      <c r="A958">
        <f t="shared" si="64"/>
        <v>912</v>
      </c>
      <c r="B958" s="16">
        <v>3885424.8462839909</v>
      </c>
      <c r="C958">
        <f t="shared" ca="1" si="62"/>
        <v>6601651</v>
      </c>
      <c r="F958" s="16"/>
      <c r="I958">
        <f t="shared" ca="1" si="63"/>
        <v>1910808</v>
      </c>
    </row>
    <row r="959" spans="1:9" x14ac:dyDescent="0.35">
      <c r="A959">
        <f t="shared" si="64"/>
        <v>913</v>
      </c>
      <c r="B959" s="16">
        <v>3797606.8052430339</v>
      </c>
      <c r="C959">
        <f t="shared" ca="1" si="62"/>
        <v>4571064</v>
      </c>
      <c r="F959" s="16"/>
      <c r="I959">
        <f t="shared" ca="1" si="63"/>
        <v>1274688</v>
      </c>
    </row>
    <row r="960" spans="1:9" x14ac:dyDescent="0.35">
      <c r="A960">
        <f t="shared" si="64"/>
        <v>914</v>
      </c>
      <c r="B960" s="16">
        <v>4301926.1252443781</v>
      </c>
      <c r="C960">
        <f t="shared" ca="1" si="62"/>
        <v>5045834</v>
      </c>
      <c r="F960" s="16"/>
      <c r="I960">
        <f t="shared" ca="1" si="63"/>
        <v>1117255</v>
      </c>
    </row>
    <row r="961" spans="1:9" x14ac:dyDescent="0.35">
      <c r="A961">
        <f t="shared" si="64"/>
        <v>915</v>
      </c>
      <c r="B961" s="16">
        <v>4246611.2916498352</v>
      </c>
      <c r="C961">
        <f t="shared" ca="1" si="62"/>
        <v>1279707</v>
      </c>
      <c r="F961" s="16"/>
      <c r="I961">
        <f t="shared" ca="1" si="63"/>
        <v>1069538</v>
      </c>
    </row>
    <row r="962" spans="1:9" x14ac:dyDescent="0.35">
      <c r="A962">
        <f t="shared" si="64"/>
        <v>916</v>
      </c>
      <c r="B962" s="16">
        <v>3945424.8462839909</v>
      </c>
      <c r="C962">
        <f t="shared" ca="1" si="62"/>
        <v>1465235</v>
      </c>
      <c r="F962" s="16"/>
      <c r="I962">
        <f t="shared" ca="1" si="63"/>
        <v>1992371</v>
      </c>
    </row>
    <row r="963" spans="1:9" x14ac:dyDescent="0.35">
      <c r="A963">
        <f t="shared" si="64"/>
        <v>917</v>
      </c>
      <c r="B963" s="16">
        <v>4246611.2916498352</v>
      </c>
      <c r="C963">
        <f t="shared" ca="1" si="62"/>
        <v>2276897</v>
      </c>
      <c r="F963" s="16"/>
      <c r="I963">
        <f t="shared" ca="1" si="63"/>
        <v>1654403</v>
      </c>
    </row>
    <row r="964" spans="1:9" x14ac:dyDescent="0.35">
      <c r="A964">
        <f t="shared" si="64"/>
        <v>918</v>
      </c>
      <c r="B964" s="16">
        <v>3074722.4021929982</v>
      </c>
      <c r="C964">
        <f t="shared" ca="1" si="62"/>
        <v>3526835</v>
      </c>
      <c r="F964" s="16"/>
      <c r="I964">
        <f t="shared" ca="1" si="63"/>
        <v>1452819</v>
      </c>
    </row>
    <row r="965" spans="1:9" x14ac:dyDescent="0.35">
      <c r="A965">
        <f t="shared" si="64"/>
        <v>919</v>
      </c>
      <c r="B965" s="16">
        <v>3956970.8630601382</v>
      </c>
      <c r="C965">
        <f t="shared" ca="1" si="62"/>
        <v>3260905</v>
      </c>
      <c r="F965" s="16"/>
      <c r="I965">
        <f t="shared" ca="1" si="63"/>
        <v>1579244</v>
      </c>
    </row>
    <row r="966" spans="1:9" x14ac:dyDescent="0.35">
      <c r="A966">
        <f t="shared" si="64"/>
        <v>920</v>
      </c>
      <c r="B966" s="16">
        <v>2007925.7615316738</v>
      </c>
      <c r="C966">
        <f t="shared" ca="1" si="62"/>
        <v>4861824</v>
      </c>
      <c r="F966" s="16"/>
      <c r="I966">
        <f t="shared" ca="1" si="63"/>
        <v>1464881</v>
      </c>
    </row>
    <row r="967" spans="1:9" x14ac:dyDescent="0.35">
      <c r="A967">
        <f t="shared" si="64"/>
        <v>921</v>
      </c>
      <c r="B967" s="16">
        <v>3821648.6783731822</v>
      </c>
      <c r="C967">
        <f t="shared" ca="1" si="62"/>
        <v>6516235</v>
      </c>
      <c r="F967" s="16"/>
      <c r="I967">
        <f t="shared" ca="1" si="63"/>
        <v>1358073</v>
      </c>
    </row>
    <row r="968" spans="1:9" x14ac:dyDescent="0.35">
      <c r="A968">
        <f t="shared" si="64"/>
        <v>922</v>
      </c>
      <c r="B968" s="16">
        <v>3821648.6783731822</v>
      </c>
      <c r="C968">
        <f t="shared" ca="1" si="62"/>
        <v>6563324</v>
      </c>
      <c r="F968" s="16"/>
      <c r="I968">
        <f t="shared" ca="1" si="63"/>
        <v>1078985</v>
      </c>
    </row>
    <row r="969" spans="1:9" x14ac:dyDescent="0.35">
      <c r="A969">
        <f t="shared" si="64"/>
        <v>923</v>
      </c>
      <c r="B969" s="16">
        <v>4246611.2916498352</v>
      </c>
      <c r="C969">
        <f t="shared" ca="1" si="62"/>
        <v>6783218</v>
      </c>
      <c r="F969" s="16"/>
      <c r="I969">
        <f t="shared" ca="1" si="63"/>
        <v>1722017</v>
      </c>
    </row>
    <row r="970" spans="1:9" x14ac:dyDescent="0.35">
      <c r="A970">
        <f t="shared" si="64"/>
        <v>924</v>
      </c>
      <c r="B970" s="16">
        <v>3885424.8462839909</v>
      </c>
      <c r="C970">
        <f t="shared" ca="1" si="62"/>
        <v>2320172</v>
      </c>
      <c r="F970" s="16"/>
      <c r="I970">
        <f t="shared" ca="1" si="63"/>
        <v>2163022</v>
      </c>
    </row>
    <row r="971" spans="1:9" x14ac:dyDescent="0.35">
      <c r="A971">
        <f t="shared" si="64"/>
        <v>925</v>
      </c>
      <c r="B971" s="16">
        <v>4246611.2916498352</v>
      </c>
      <c r="C971">
        <f t="shared" ca="1" si="62"/>
        <v>2216563</v>
      </c>
      <c r="F971" s="16"/>
      <c r="I971">
        <f t="shared" ca="1" si="63"/>
        <v>1844157</v>
      </c>
    </row>
    <row r="972" spans="1:9" x14ac:dyDescent="0.35">
      <c r="A972">
        <f t="shared" si="64"/>
        <v>926</v>
      </c>
      <c r="B972" s="16">
        <v>2389855.1139068124</v>
      </c>
      <c r="C972">
        <f t="shared" ca="1" si="62"/>
        <v>1447009</v>
      </c>
      <c r="F972" s="16"/>
      <c r="I972">
        <f t="shared" ca="1" si="63"/>
        <v>1171928</v>
      </c>
    </row>
    <row r="973" spans="1:9" x14ac:dyDescent="0.35">
      <c r="A973">
        <f t="shared" si="64"/>
        <v>927</v>
      </c>
      <c r="B973" s="16">
        <v>2703146.3587812381</v>
      </c>
      <c r="C973">
        <f t="shared" ca="1" si="62"/>
        <v>1025451</v>
      </c>
      <c r="F973" s="16"/>
      <c r="I973">
        <f t="shared" ca="1" si="63"/>
        <v>1900335</v>
      </c>
    </row>
    <row r="974" spans="1:9" x14ac:dyDescent="0.35">
      <c r="A974">
        <f t="shared" si="64"/>
        <v>928</v>
      </c>
      <c r="B974" s="16">
        <v>960812.65385544859</v>
      </c>
      <c r="C974">
        <f t="shared" ca="1" si="62"/>
        <v>4607093</v>
      </c>
      <c r="F974" s="16"/>
      <c r="I974">
        <f t="shared" ca="1" si="63"/>
        <v>729306</v>
      </c>
    </row>
    <row r="975" spans="1:9" x14ac:dyDescent="0.35">
      <c r="A975">
        <f t="shared" si="64"/>
        <v>929</v>
      </c>
      <c r="B975" s="16">
        <v>3936420.3598771896</v>
      </c>
      <c r="C975">
        <f t="shared" ca="1" si="62"/>
        <v>3670751</v>
      </c>
      <c r="F975" s="16"/>
      <c r="I975">
        <f t="shared" ca="1" si="63"/>
        <v>2016579</v>
      </c>
    </row>
    <row r="976" spans="1:9" x14ac:dyDescent="0.35">
      <c r="A976">
        <f t="shared" si="64"/>
        <v>930</v>
      </c>
      <c r="B976" s="16">
        <v>4399935.1113121761</v>
      </c>
      <c r="C976">
        <f t="shared" ca="1" si="62"/>
        <v>4495570</v>
      </c>
      <c r="F976" s="16"/>
      <c r="I976">
        <f t="shared" ca="1" si="63"/>
        <v>1329077</v>
      </c>
    </row>
    <row r="977" spans="1:9" x14ac:dyDescent="0.35">
      <c r="A977">
        <f t="shared" si="64"/>
        <v>931</v>
      </c>
      <c r="B977" s="16">
        <v>2273853.4294698662</v>
      </c>
      <c r="C977">
        <f t="shared" ca="1" si="62"/>
        <v>5694999</v>
      </c>
      <c r="F977" s="16"/>
      <c r="I977">
        <f t="shared" ca="1" si="63"/>
        <v>1116377</v>
      </c>
    </row>
    <row r="978" spans="1:9" x14ac:dyDescent="0.35">
      <c r="A978">
        <f t="shared" si="64"/>
        <v>932</v>
      </c>
      <c r="B978" s="16">
        <v>3746611.2916498352</v>
      </c>
      <c r="C978">
        <f t="shared" ca="1" si="62"/>
        <v>6456894</v>
      </c>
      <c r="F978" s="16"/>
      <c r="I978">
        <f t="shared" ca="1" si="63"/>
        <v>1888498</v>
      </c>
    </row>
    <row r="979" spans="1:9" x14ac:dyDescent="0.35">
      <c r="A979">
        <f t="shared" si="64"/>
        <v>933</v>
      </c>
      <c r="B979" s="16">
        <v>2960462.2330073379</v>
      </c>
      <c r="C979">
        <f t="shared" ca="1" si="62"/>
        <v>5883970</v>
      </c>
      <c r="F979" s="16"/>
      <c r="I979">
        <f t="shared" ca="1" si="63"/>
        <v>1144531</v>
      </c>
    </row>
    <row r="980" spans="1:9" x14ac:dyDescent="0.35">
      <c r="A980">
        <f t="shared" si="64"/>
        <v>934</v>
      </c>
      <c r="B980" s="16">
        <v>3785654.34502865</v>
      </c>
      <c r="C980">
        <f t="shared" ca="1" si="62"/>
        <v>4135096</v>
      </c>
      <c r="F980" s="16"/>
      <c r="I980">
        <f t="shared" ca="1" si="63"/>
        <v>1884424</v>
      </c>
    </row>
    <row r="981" spans="1:9" x14ac:dyDescent="0.35">
      <c r="A981">
        <f t="shared" si="64"/>
        <v>935</v>
      </c>
      <c r="B981" s="16">
        <v>3785654.34502865</v>
      </c>
      <c r="C981">
        <f t="shared" ca="1" si="62"/>
        <v>5644013</v>
      </c>
      <c r="F981" s="16"/>
      <c r="I981">
        <f t="shared" ca="1" si="63"/>
        <v>1744321</v>
      </c>
    </row>
    <row r="982" spans="1:9" x14ac:dyDescent="0.35">
      <c r="A982">
        <f t="shared" si="64"/>
        <v>936</v>
      </c>
      <c r="B982" s="16">
        <v>3785654.34502865</v>
      </c>
      <c r="C982">
        <f t="shared" ca="1" si="62"/>
        <v>1706477</v>
      </c>
      <c r="F982" s="16"/>
      <c r="I982">
        <f t="shared" ca="1" si="63"/>
        <v>1476617</v>
      </c>
    </row>
    <row r="983" spans="1:9" x14ac:dyDescent="0.35">
      <c r="A983">
        <f t="shared" si="64"/>
        <v>937</v>
      </c>
      <c r="B983" s="16">
        <v>3806611.2916498352</v>
      </c>
      <c r="C983">
        <f t="shared" ca="1" si="62"/>
        <v>2831633</v>
      </c>
      <c r="F983" s="16"/>
      <c r="I983">
        <f t="shared" ca="1" si="63"/>
        <v>1020989</v>
      </c>
    </row>
    <row r="984" spans="1:9" x14ac:dyDescent="0.35">
      <c r="A984">
        <f t="shared" si="64"/>
        <v>938</v>
      </c>
      <c r="B984" s="16">
        <v>2376902.896909805</v>
      </c>
      <c r="C984">
        <f t="shared" ca="1" si="62"/>
        <v>5789401</v>
      </c>
      <c r="F984" s="16"/>
      <c r="I984">
        <f t="shared" ca="1" si="63"/>
        <v>921073</v>
      </c>
    </row>
    <row r="985" spans="1:9" x14ac:dyDescent="0.35">
      <c r="A985">
        <f t="shared" si="64"/>
        <v>939</v>
      </c>
      <c r="B985" s="16">
        <v>-890063.30535013345</v>
      </c>
      <c r="C985">
        <f t="shared" ca="1" si="62"/>
        <v>4228257</v>
      </c>
      <c r="F985" s="16"/>
      <c r="I985">
        <f t="shared" ca="1" si="63"/>
        <v>1087131</v>
      </c>
    </row>
    <row r="986" spans="1:9" x14ac:dyDescent="0.35">
      <c r="A986">
        <f t="shared" si="64"/>
        <v>940</v>
      </c>
      <c r="B986" s="16">
        <v>3746611.2916498352</v>
      </c>
      <c r="C986">
        <f t="shared" ca="1" si="62"/>
        <v>2571643</v>
      </c>
      <c r="F986" s="16"/>
      <c r="I986">
        <f t="shared" ca="1" si="63"/>
        <v>1788828</v>
      </c>
    </row>
    <row r="987" spans="1:9" x14ac:dyDescent="0.35">
      <c r="A987">
        <f t="shared" si="64"/>
        <v>941</v>
      </c>
      <c r="B987" s="16">
        <v>3746611.2916498352</v>
      </c>
      <c r="C987">
        <f t="shared" ca="1" si="62"/>
        <v>1098937</v>
      </c>
      <c r="F987" s="16"/>
      <c r="I987">
        <f t="shared" ca="1" si="63"/>
        <v>885671</v>
      </c>
    </row>
    <row r="988" spans="1:9" x14ac:dyDescent="0.35">
      <c r="A988">
        <f t="shared" si="64"/>
        <v>942</v>
      </c>
      <c r="B988" s="16">
        <v>1828996.7184725516</v>
      </c>
      <c r="C988">
        <f t="shared" ca="1" si="62"/>
        <v>4211639</v>
      </c>
      <c r="F988" s="16"/>
      <c r="I988">
        <f t="shared" ca="1" si="63"/>
        <v>1181881</v>
      </c>
    </row>
    <row r="989" spans="1:9" x14ac:dyDescent="0.35">
      <c r="A989">
        <f t="shared" si="64"/>
        <v>943</v>
      </c>
      <c r="B989" s="16">
        <v>3854832.3543615043</v>
      </c>
      <c r="C989">
        <f t="shared" ca="1" si="62"/>
        <v>1277641</v>
      </c>
      <c r="F989" s="16"/>
      <c r="I989">
        <f t="shared" ca="1" si="63"/>
        <v>1073285</v>
      </c>
    </row>
    <row r="990" spans="1:9" x14ac:dyDescent="0.35">
      <c r="A990">
        <f t="shared" si="64"/>
        <v>944</v>
      </c>
      <c r="B990" s="16">
        <v>2369304.6107238634</v>
      </c>
      <c r="C990">
        <f t="shared" ca="1" si="62"/>
        <v>6661454</v>
      </c>
      <c r="F990" s="16"/>
      <c r="I990">
        <f t="shared" ca="1" si="63"/>
        <v>1840605</v>
      </c>
    </row>
    <row r="991" spans="1:9" x14ac:dyDescent="0.35">
      <c r="A991">
        <f t="shared" si="64"/>
        <v>945</v>
      </c>
      <c r="B991" s="16">
        <v>3785654.34502865</v>
      </c>
      <c r="C991">
        <f t="shared" ca="1" si="62"/>
        <v>2037210</v>
      </c>
      <c r="F991" s="16"/>
      <c r="I991">
        <f t="shared" ca="1" si="63"/>
        <v>1707061</v>
      </c>
    </row>
    <row r="992" spans="1:9" x14ac:dyDescent="0.35">
      <c r="A992">
        <f t="shared" si="64"/>
        <v>946</v>
      </c>
      <c r="B992" s="16">
        <v>1252821.089888439</v>
      </c>
      <c r="C992">
        <f t="shared" ca="1" si="62"/>
        <v>5202593</v>
      </c>
      <c r="F992" s="16"/>
      <c r="I992">
        <f t="shared" ca="1" si="63"/>
        <v>2012512</v>
      </c>
    </row>
    <row r="993" spans="1:9" x14ac:dyDescent="0.35">
      <c r="A993">
        <f t="shared" si="64"/>
        <v>947</v>
      </c>
      <c r="B993" s="16">
        <v>3913628.4896162366</v>
      </c>
      <c r="C993">
        <f t="shared" ca="1" si="62"/>
        <v>3813767</v>
      </c>
      <c r="F993" s="16"/>
      <c r="I993">
        <f t="shared" ca="1" si="63"/>
        <v>871149</v>
      </c>
    </row>
    <row r="994" spans="1:9" x14ac:dyDescent="0.35">
      <c r="A994">
        <f t="shared" si="64"/>
        <v>948</v>
      </c>
      <c r="B994" s="16">
        <v>3354832.3543615039</v>
      </c>
      <c r="C994">
        <f t="shared" ca="1" si="62"/>
        <v>3347934</v>
      </c>
      <c r="F994" s="16"/>
      <c r="I994">
        <f t="shared" ca="1" si="63"/>
        <v>1703825</v>
      </c>
    </row>
    <row r="995" spans="1:9" x14ac:dyDescent="0.35">
      <c r="A995">
        <f t="shared" si="64"/>
        <v>949</v>
      </c>
      <c r="B995" s="16">
        <v>3401845.8268361036</v>
      </c>
      <c r="C995">
        <f t="shared" ca="1" si="62"/>
        <v>1786290</v>
      </c>
      <c r="F995" s="16"/>
      <c r="I995">
        <f t="shared" ca="1" si="63"/>
        <v>1129222</v>
      </c>
    </row>
    <row r="996" spans="1:9" x14ac:dyDescent="0.35">
      <c r="A996">
        <f t="shared" si="64"/>
        <v>950</v>
      </c>
      <c r="B996" s="16">
        <v>3840969.178623192</v>
      </c>
      <c r="C996">
        <f t="shared" ca="1" si="62"/>
        <v>4060501</v>
      </c>
      <c r="F996" s="16"/>
      <c r="I996">
        <f t="shared" ca="1" si="63"/>
        <v>850376</v>
      </c>
    </row>
    <row r="997" spans="1:9" x14ac:dyDescent="0.35">
      <c r="A997">
        <f t="shared" si="64"/>
        <v>951</v>
      </c>
      <c r="B997" s="16">
        <v>2348939.5977189774</v>
      </c>
      <c r="C997">
        <f t="shared" ca="1" si="62"/>
        <v>2653310</v>
      </c>
      <c r="F997" s="16"/>
      <c r="I997">
        <f t="shared" ca="1" si="63"/>
        <v>1656321</v>
      </c>
    </row>
    <row r="998" spans="1:9" x14ac:dyDescent="0.35">
      <c r="A998">
        <f t="shared" si="64"/>
        <v>952</v>
      </c>
      <c r="B998" s="16">
        <v>3854832.3543615043</v>
      </c>
      <c r="C998">
        <f t="shared" ca="1" si="62"/>
        <v>2973125</v>
      </c>
      <c r="F998" s="16"/>
      <c r="I998">
        <f t="shared" ca="1" si="63"/>
        <v>2178256</v>
      </c>
    </row>
    <row r="999" spans="1:9" x14ac:dyDescent="0.35">
      <c r="A999">
        <f t="shared" si="64"/>
        <v>953</v>
      </c>
      <c r="B999" s="16">
        <v>4246611.2916498352</v>
      </c>
      <c r="C999">
        <f t="shared" ca="1" si="62"/>
        <v>3634386</v>
      </c>
      <c r="F999" s="16"/>
      <c r="I999">
        <f t="shared" ca="1" si="63"/>
        <v>1363843</v>
      </c>
    </row>
    <row r="1000" spans="1:9" x14ac:dyDescent="0.35">
      <c r="A1000">
        <f t="shared" si="64"/>
        <v>954</v>
      </c>
      <c r="B1000" s="16">
        <v>1724617.4465561933</v>
      </c>
      <c r="C1000">
        <f t="shared" ca="1" si="62"/>
        <v>1057117</v>
      </c>
      <c r="F1000" s="16"/>
      <c r="I1000">
        <f t="shared" ca="1" si="63"/>
        <v>1319494</v>
      </c>
    </row>
    <row r="1001" spans="1:9" x14ac:dyDescent="0.35">
      <c r="A1001">
        <f t="shared" si="64"/>
        <v>955</v>
      </c>
      <c r="B1001" s="16">
        <v>1421550.1271862579</v>
      </c>
      <c r="C1001">
        <f t="shared" ca="1" si="62"/>
        <v>4473919</v>
      </c>
      <c r="F1001" s="16"/>
      <c r="I1001">
        <f t="shared" ca="1" si="63"/>
        <v>1951195</v>
      </c>
    </row>
    <row r="1002" spans="1:9" x14ac:dyDescent="0.35">
      <c r="A1002">
        <f t="shared" si="64"/>
        <v>956</v>
      </c>
      <c r="B1002" s="16">
        <v>3552442.0442503924</v>
      </c>
      <c r="C1002">
        <f t="shared" ca="1" si="62"/>
        <v>2591491</v>
      </c>
      <c r="F1002" s="16"/>
      <c r="I1002">
        <f t="shared" ca="1" si="63"/>
        <v>787104</v>
      </c>
    </row>
    <row r="1003" spans="1:9" x14ac:dyDescent="0.35">
      <c r="A1003">
        <f t="shared" si="64"/>
        <v>957</v>
      </c>
      <c r="B1003" s="16">
        <v>2295700.4936854076</v>
      </c>
      <c r="C1003">
        <f t="shared" ca="1" si="62"/>
        <v>6223228</v>
      </c>
      <c r="F1003" s="16"/>
      <c r="I1003">
        <f t="shared" ca="1" si="63"/>
        <v>1788413</v>
      </c>
    </row>
    <row r="1004" spans="1:9" x14ac:dyDescent="0.35">
      <c r="A1004">
        <f t="shared" si="64"/>
        <v>958</v>
      </c>
      <c r="B1004" s="16">
        <v>1217064.8192219776</v>
      </c>
      <c r="C1004">
        <f t="shared" ca="1" si="62"/>
        <v>2043987</v>
      </c>
      <c r="F1004" s="16"/>
      <c r="I1004">
        <f t="shared" ca="1" si="63"/>
        <v>1316734</v>
      </c>
    </row>
    <row r="1005" spans="1:9" x14ac:dyDescent="0.35">
      <c r="A1005">
        <f t="shared" si="64"/>
        <v>959</v>
      </c>
      <c r="B1005" s="16">
        <v>3060892.6057067197</v>
      </c>
      <c r="C1005">
        <f t="shared" ca="1" si="62"/>
        <v>1870958</v>
      </c>
      <c r="F1005" s="16"/>
      <c r="I1005">
        <f t="shared" ca="1" si="63"/>
        <v>1990442</v>
      </c>
    </row>
    <row r="1006" spans="1:9" x14ac:dyDescent="0.35">
      <c r="A1006">
        <f t="shared" si="64"/>
        <v>960</v>
      </c>
      <c r="B1006" s="16">
        <v>3845268.4986882787</v>
      </c>
      <c r="C1006">
        <f t="shared" ref="C1006:C1069" ca="1" si="65">RANDBETWEEN(1000000,7000000)</f>
        <v>1933111</v>
      </c>
      <c r="F1006" s="16"/>
      <c r="I1006">
        <f t="shared" ca="1" si="63"/>
        <v>1959137</v>
      </c>
    </row>
    <row r="1007" spans="1:9" x14ac:dyDescent="0.35">
      <c r="A1007">
        <f t="shared" si="64"/>
        <v>961</v>
      </c>
      <c r="B1007" s="16">
        <v>2993645.9089956591</v>
      </c>
      <c r="C1007">
        <f t="shared" ca="1" si="65"/>
        <v>6574922</v>
      </c>
      <c r="F1007" s="16"/>
      <c r="I1007">
        <f t="shared" ref="I1007:I1047" ca="1" si="66">RANDBETWEEN(720000,$E$40)</f>
        <v>1413370</v>
      </c>
    </row>
    <row r="1008" spans="1:9" x14ac:dyDescent="0.35">
      <c r="A1008">
        <f t="shared" si="64"/>
        <v>962</v>
      </c>
      <c r="B1008" s="16">
        <v>2183883.3021124229</v>
      </c>
      <c r="C1008">
        <f t="shared" ca="1" si="65"/>
        <v>3107483</v>
      </c>
      <c r="F1008" s="16"/>
      <c r="I1008">
        <f t="shared" ca="1" si="66"/>
        <v>1029462</v>
      </c>
    </row>
    <row r="1009" spans="1:9" x14ac:dyDescent="0.35">
      <c r="A1009">
        <f t="shared" si="64"/>
        <v>963</v>
      </c>
      <c r="B1009" s="16">
        <v>2222837.9159404109</v>
      </c>
      <c r="C1009">
        <f t="shared" ca="1" si="65"/>
        <v>6519889</v>
      </c>
      <c r="F1009" s="16"/>
      <c r="I1009">
        <f t="shared" ca="1" si="66"/>
        <v>1113112</v>
      </c>
    </row>
    <row r="1010" spans="1:9" x14ac:dyDescent="0.35">
      <c r="A1010">
        <f t="shared" si="64"/>
        <v>964</v>
      </c>
      <c r="B1010" s="16">
        <v>3332667.8175032502</v>
      </c>
      <c r="C1010">
        <f t="shared" ca="1" si="65"/>
        <v>5793810</v>
      </c>
      <c r="F1010" s="16"/>
      <c r="I1010">
        <f t="shared" ca="1" si="66"/>
        <v>1482061</v>
      </c>
    </row>
    <row r="1011" spans="1:9" x14ac:dyDescent="0.35">
      <c r="A1011">
        <f t="shared" si="64"/>
        <v>965</v>
      </c>
      <c r="B1011" s="16">
        <v>2546760.8385432232</v>
      </c>
      <c r="C1011">
        <f t="shared" ca="1" si="65"/>
        <v>2005102</v>
      </c>
      <c r="F1011" s="16"/>
      <c r="I1011">
        <f t="shared" ca="1" si="66"/>
        <v>1532614</v>
      </c>
    </row>
    <row r="1012" spans="1:9" x14ac:dyDescent="0.35">
      <c r="A1012">
        <f t="shared" si="64"/>
        <v>966</v>
      </c>
      <c r="B1012" s="16">
        <v>3854832.3543615043</v>
      </c>
      <c r="C1012">
        <f t="shared" ca="1" si="65"/>
        <v>4203432</v>
      </c>
      <c r="F1012" s="16"/>
      <c r="I1012">
        <f t="shared" ca="1" si="66"/>
        <v>1506968</v>
      </c>
    </row>
    <row r="1013" spans="1:9" x14ac:dyDescent="0.35">
      <c r="A1013">
        <f t="shared" si="64"/>
        <v>967</v>
      </c>
      <c r="B1013" s="16">
        <v>3407705.2042265972</v>
      </c>
      <c r="C1013">
        <f t="shared" ca="1" si="65"/>
        <v>1755288</v>
      </c>
      <c r="F1013" s="16"/>
      <c r="I1013">
        <f t="shared" ca="1" si="66"/>
        <v>2114072</v>
      </c>
    </row>
    <row r="1014" spans="1:9" x14ac:dyDescent="0.35">
      <c r="A1014">
        <f t="shared" si="64"/>
        <v>968</v>
      </c>
      <c r="B1014" s="16">
        <v>3411687.2453451958</v>
      </c>
      <c r="C1014">
        <f t="shared" ca="1" si="65"/>
        <v>6149894</v>
      </c>
      <c r="F1014" s="16"/>
      <c r="I1014">
        <f t="shared" ca="1" si="66"/>
        <v>1225673</v>
      </c>
    </row>
    <row r="1015" spans="1:9" x14ac:dyDescent="0.35">
      <c r="A1015">
        <f t="shared" si="64"/>
        <v>969</v>
      </c>
      <c r="B1015" s="16">
        <v>3885424.8462839909</v>
      </c>
      <c r="C1015">
        <f t="shared" ca="1" si="65"/>
        <v>3819827</v>
      </c>
      <c r="F1015" s="16"/>
      <c r="I1015">
        <f t="shared" ca="1" si="66"/>
        <v>1819687</v>
      </c>
    </row>
    <row r="1016" spans="1:9" x14ac:dyDescent="0.35">
      <c r="A1016">
        <f t="shared" ref="A1016:A1079" si="67">A1015+1</f>
        <v>970</v>
      </c>
      <c r="B1016" s="16">
        <v>2376902.896909805</v>
      </c>
      <c r="C1016">
        <f t="shared" ca="1" si="65"/>
        <v>5989405</v>
      </c>
      <c r="F1016" s="16"/>
      <c r="I1016">
        <f t="shared" ca="1" si="66"/>
        <v>1739407</v>
      </c>
    </row>
    <row r="1017" spans="1:9" x14ac:dyDescent="0.35">
      <c r="A1017">
        <f t="shared" si="67"/>
        <v>971</v>
      </c>
      <c r="B1017" s="16">
        <v>2952671.5429950515</v>
      </c>
      <c r="C1017">
        <f t="shared" ca="1" si="65"/>
        <v>3583894</v>
      </c>
      <c r="F1017" s="16"/>
      <c r="I1017">
        <f t="shared" ca="1" si="66"/>
        <v>1328746</v>
      </c>
    </row>
    <row r="1018" spans="1:9" x14ac:dyDescent="0.35">
      <c r="A1018">
        <f t="shared" si="67"/>
        <v>972</v>
      </c>
      <c r="B1018" s="16">
        <v>4301926.1252443781</v>
      </c>
      <c r="C1018">
        <f t="shared" ca="1" si="65"/>
        <v>1678404</v>
      </c>
      <c r="F1018" s="16"/>
      <c r="I1018">
        <f t="shared" ca="1" si="66"/>
        <v>2100877</v>
      </c>
    </row>
    <row r="1019" spans="1:9" x14ac:dyDescent="0.35">
      <c r="A1019">
        <f t="shared" si="67"/>
        <v>973</v>
      </c>
      <c r="B1019" s="16">
        <v>3413628.4896162366</v>
      </c>
      <c r="C1019">
        <f t="shared" ca="1" si="65"/>
        <v>4037615</v>
      </c>
      <c r="F1019" s="16"/>
      <c r="I1019">
        <f t="shared" ca="1" si="66"/>
        <v>2135687</v>
      </c>
    </row>
    <row r="1020" spans="1:9" x14ac:dyDescent="0.35">
      <c r="A1020">
        <f t="shared" si="67"/>
        <v>974</v>
      </c>
      <c r="B1020" s="16">
        <v>4289953.6650937367</v>
      </c>
      <c r="C1020">
        <f t="shared" ca="1" si="65"/>
        <v>1390895</v>
      </c>
      <c r="F1020" s="16"/>
      <c r="I1020">
        <f t="shared" ca="1" si="66"/>
        <v>1661156</v>
      </c>
    </row>
    <row r="1021" spans="1:9" x14ac:dyDescent="0.35">
      <c r="A1021">
        <f t="shared" si="67"/>
        <v>975</v>
      </c>
      <c r="B1021" s="16">
        <v>1616821.8815112864</v>
      </c>
      <c r="C1021">
        <f t="shared" ca="1" si="65"/>
        <v>2852191</v>
      </c>
      <c r="F1021" s="16"/>
      <c r="I1021">
        <f t="shared" ca="1" si="66"/>
        <v>1799797</v>
      </c>
    </row>
    <row r="1022" spans="1:9" x14ac:dyDescent="0.35">
      <c r="A1022">
        <f t="shared" si="67"/>
        <v>976</v>
      </c>
      <c r="B1022" s="16">
        <v>3821648.6783731822</v>
      </c>
      <c r="C1022">
        <f t="shared" ca="1" si="65"/>
        <v>3360477</v>
      </c>
      <c r="F1022" s="16"/>
      <c r="I1022">
        <f t="shared" ca="1" si="66"/>
        <v>1226909</v>
      </c>
    </row>
    <row r="1023" spans="1:9" x14ac:dyDescent="0.35">
      <c r="A1023">
        <f t="shared" si="67"/>
        <v>977</v>
      </c>
      <c r="B1023" s="16">
        <v>3900969.178623192</v>
      </c>
      <c r="C1023">
        <f t="shared" ca="1" si="65"/>
        <v>3690559</v>
      </c>
      <c r="F1023" s="16"/>
      <c r="I1023">
        <f t="shared" ca="1" si="66"/>
        <v>1585162</v>
      </c>
    </row>
    <row r="1024" spans="1:9" x14ac:dyDescent="0.35">
      <c r="A1024">
        <f t="shared" si="67"/>
        <v>978</v>
      </c>
      <c r="B1024" s="16">
        <v>3746611.2916498352</v>
      </c>
      <c r="C1024">
        <f t="shared" ca="1" si="65"/>
        <v>3282363</v>
      </c>
      <c r="F1024" s="16"/>
      <c r="I1024">
        <f t="shared" ca="1" si="66"/>
        <v>2034596</v>
      </c>
    </row>
    <row r="1025" spans="1:9" x14ac:dyDescent="0.35">
      <c r="A1025">
        <f t="shared" si="67"/>
        <v>979</v>
      </c>
      <c r="B1025" s="16">
        <v>3484467.8996628057</v>
      </c>
      <c r="C1025">
        <f t="shared" ca="1" si="65"/>
        <v>3926995</v>
      </c>
      <c r="F1025" s="16"/>
      <c r="I1025">
        <f t="shared" ca="1" si="66"/>
        <v>771021</v>
      </c>
    </row>
    <row r="1026" spans="1:9" x14ac:dyDescent="0.35">
      <c r="A1026">
        <f t="shared" si="67"/>
        <v>980</v>
      </c>
      <c r="B1026" s="16">
        <v>4357606.8052430339</v>
      </c>
      <c r="C1026">
        <f t="shared" ca="1" si="65"/>
        <v>1884424</v>
      </c>
      <c r="F1026" s="16"/>
      <c r="I1026">
        <f t="shared" ca="1" si="66"/>
        <v>2144012</v>
      </c>
    </row>
    <row r="1027" spans="1:9" x14ac:dyDescent="0.35">
      <c r="A1027">
        <f t="shared" si="67"/>
        <v>981</v>
      </c>
      <c r="B1027" s="16">
        <v>3096886.9390512523</v>
      </c>
      <c r="C1027">
        <f t="shared" ca="1" si="65"/>
        <v>3638968</v>
      </c>
      <c r="F1027" s="16"/>
      <c r="I1027">
        <f t="shared" ca="1" si="66"/>
        <v>2030442</v>
      </c>
    </row>
    <row r="1028" spans="1:9" x14ac:dyDescent="0.35">
      <c r="A1028">
        <f t="shared" si="67"/>
        <v>982</v>
      </c>
      <c r="B1028" s="16">
        <v>3901845.8268361036</v>
      </c>
      <c r="C1028">
        <f t="shared" ca="1" si="65"/>
        <v>1612730</v>
      </c>
      <c r="F1028" s="16"/>
      <c r="I1028">
        <f t="shared" ca="1" si="66"/>
        <v>974044</v>
      </c>
    </row>
    <row r="1029" spans="1:9" x14ac:dyDescent="0.35">
      <c r="A1029">
        <f t="shared" si="67"/>
        <v>983</v>
      </c>
      <c r="B1029" s="16">
        <v>3453875.4077403182</v>
      </c>
      <c r="C1029">
        <f t="shared" ca="1" si="65"/>
        <v>4391655</v>
      </c>
      <c r="F1029" s="16"/>
      <c r="I1029">
        <f t="shared" ca="1" si="66"/>
        <v>1161320</v>
      </c>
    </row>
    <row r="1030" spans="1:9" x14ac:dyDescent="0.35">
      <c r="A1030">
        <f t="shared" si="67"/>
        <v>984</v>
      </c>
      <c r="B1030" s="16">
        <v>1901827.5740574533</v>
      </c>
      <c r="C1030">
        <f t="shared" ca="1" si="65"/>
        <v>4817609</v>
      </c>
      <c r="F1030" s="16"/>
      <c r="I1030">
        <f t="shared" ca="1" si="66"/>
        <v>1640080</v>
      </c>
    </row>
    <row r="1031" spans="1:9" x14ac:dyDescent="0.35">
      <c r="A1031">
        <f t="shared" si="67"/>
        <v>985</v>
      </c>
      <c r="B1031" s="16">
        <v>4293624.7641244354</v>
      </c>
      <c r="C1031">
        <f t="shared" ca="1" si="65"/>
        <v>2897086</v>
      </c>
      <c r="F1031" s="16"/>
      <c r="I1031">
        <f t="shared" ca="1" si="66"/>
        <v>1988429</v>
      </c>
    </row>
    <row r="1032" spans="1:9" x14ac:dyDescent="0.35">
      <c r="A1032">
        <f t="shared" si="67"/>
        <v>986</v>
      </c>
      <c r="B1032" s="16">
        <v>2553493.6381495968</v>
      </c>
      <c r="C1032">
        <f t="shared" ca="1" si="65"/>
        <v>5128168</v>
      </c>
      <c r="F1032" s="16"/>
      <c r="I1032">
        <f t="shared" ca="1" si="66"/>
        <v>2091781</v>
      </c>
    </row>
    <row r="1033" spans="1:9" x14ac:dyDescent="0.35">
      <c r="A1033">
        <f t="shared" si="67"/>
        <v>987</v>
      </c>
      <c r="B1033" s="16">
        <v>3928662.1508477824</v>
      </c>
      <c r="C1033">
        <f t="shared" ca="1" si="65"/>
        <v>2652349</v>
      </c>
      <c r="F1033" s="16"/>
      <c r="I1033">
        <f t="shared" ca="1" si="66"/>
        <v>1549049</v>
      </c>
    </row>
    <row r="1034" spans="1:9" x14ac:dyDescent="0.35">
      <c r="A1034">
        <f t="shared" si="67"/>
        <v>988</v>
      </c>
      <c r="B1034" s="16">
        <v>3868662.1508477824</v>
      </c>
      <c r="C1034">
        <f t="shared" ca="1" si="65"/>
        <v>4856972</v>
      </c>
      <c r="F1034" s="16"/>
      <c r="I1034">
        <f t="shared" ca="1" si="66"/>
        <v>1581980</v>
      </c>
    </row>
    <row r="1035" spans="1:9" x14ac:dyDescent="0.35">
      <c r="A1035">
        <f t="shared" si="67"/>
        <v>989</v>
      </c>
      <c r="B1035" s="16">
        <v>3913628.4896162366</v>
      </c>
      <c r="C1035">
        <f t="shared" ca="1" si="65"/>
        <v>2755367</v>
      </c>
      <c r="F1035" s="16"/>
      <c r="I1035">
        <f t="shared" ca="1" si="66"/>
        <v>1266638</v>
      </c>
    </row>
    <row r="1036" spans="1:9" x14ac:dyDescent="0.35">
      <c r="A1036">
        <f t="shared" si="67"/>
        <v>990</v>
      </c>
      <c r="B1036" s="16">
        <v>3953586.425860269</v>
      </c>
      <c r="C1036">
        <f t="shared" ca="1" si="65"/>
        <v>1724359</v>
      </c>
      <c r="F1036" s="16"/>
      <c r="I1036">
        <f t="shared" ca="1" si="66"/>
        <v>1607360</v>
      </c>
    </row>
    <row r="1037" spans="1:9" x14ac:dyDescent="0.35">
      <c r="A1037">
        <f t="shared" si="67"/>
        <v>991</v>
      </c>
      <c r="B1037" s="16">
        <v>4246611.2916498352</v>
      </c>
      <c r="C1037">
        <f t="shared" ca="1" si="65"/>
        <v>6383499</v>
      </c>
      <c r="F1037" s="16"/>
      <c r="I1037">
        <f t="shared" ca="1" si="66"/>
        <v>2088448</v>
      </c>
    </row>
    <row r="1038" spans="1:9" x14ac:dyDescent="0.35">
      <c r="A1038">
        <f t="shared" si="67"/>
        <v>992</v>
      </c>
      <c r="B1038" s="16">
        <v>2679495.5424965099</v>
      </c>
      <c r="C1038">
        <f t="shared" ca="1" si="65"/>
        <v>3340129</v>
      </c>
      <c r="F1038" s="16"/>
      <c r="I1038">
        <f t="shared" ca="1" si="66"/>
        <v>1630926</v>
      </c>
    </row>
    <row r="1039" spans="1:9" x14ac:dyDescent="0.35">
      <c r="A1039">
        <f t="shared" si="67"/>
        <v>993</v>
      </c>
      <c r="B1039" s="16">
        <v>3885424.8462839909</v>
      </c>
      <c r="C1039">
        <f t="shared" ca="1" si="65"/>
        <v>2422333</v>
      </c>
      <c r="I1039">
        <f t="shared" ca="1" si="66"/>
        <v>1219751</v>
      </c>
    </row>
    <row r="1040" spans="1:9" x14ac:dyDescent="0.35">
      <c r="A1040">
        <f t="shared" si="67"/>
        <v>994</v>
      </c>
      <c r="B1040" s="16">
        <v>2019878.2217460573</v>
      </c>
      <c r="C1040">
        <f t="shared" ca="1" si="65"/>
        <v>4617061</v>
      </c>
      <c r="I1040">
        <f t="shared" ca="1" si="66"/>
        <v>1488834</v>
      </c>
    </row>
    <row r="1041" spans="1:9" x14ac:dyDescent="0.35">
      <c r="A1041">
        <f t="shared" si="67"/>
        <v>995</v>
      </c>
      <c r="B1041" s="16">
        <v>4246611.2916498352</v>
      </c>
      <c r="C1041">
        <f t="shared" ca="1" si="65"/>
        <v>2778005</v>
      </c>
      <c r="I1041">
        <f t="shared" ca="1" si="66"/>
        <v>1350829</v>
      </c>
    </row>
    <row r="1042" spans="1:9" x14ac:dyDescent="0.35">
      <c r="A1042">
        <f t="shared" si="67"/>
        <v>996</v>
      </c>
      <c r="B1042" s="16">
        <v>2801865.510186458</v>
      </c>
      <c r="C1042">
        <f t="shared" ca="1" si="65"/>
        <v>2877833</v>
      </c>
      <c r="I1042">
        <f t="shared" ca="1" si="66"/>
        <v>1465968</v>
      </c>
    </row>
    <row r="1043" spans="1:9" x14ac:dyDescent="0.35">
      <c r="A1043">
        <f t="shared" si="67"/>
        <v>997</v>
      </c>
      <c r="B1043" s="16">
        <v>1821648.6783731822</v>
      </c>
      <c r="C1043">
        <f t="shared" ca="1" si="65"/>
        <v>2617250</v>
      </c>
      <c r="I1043">
        <f t="shared" ca="1" si="66"/>
        <v>1098869</v>
      </c>
    </row>
    <row r="1044" spans="1:9" x14ac:dyDescent="0.35">
      <c r="A1044">
        <f t="shared" si="67"/>
        <v>998</v>
      </c>
      <c r="B1044" s="16">
        <v>3354832.3543615039</v>
      </c>
      <c r="C1044">
        <f t="shared" ca="1" si="65"/>
        <v>5866114</v>
      </c>
      <c r="I1044">
        <f t="shared" ca="1" si="66"/>
        <v>855257</v>
      </c>
    </row>
    <row r="1045" spans="1:9" x14ac:dyDescent="0.35">
      <c r="A1045">
        <f t="shared" si="67"/>
        <v>999</v>
      </c>
      <c r="B1045" s="16">
        <v>2914680.083515441</v>
      </c>
      <c r="C1045">
        <f t="shared" ca="1" si="65"/>
        <v>5005188</v>
      </c>
      <c r="I1045">
        <f t="shared" ca="1" si="66"/>
        <v>1845086</v>
      </c>
    </row>
    <row r="1046" spans="1:9" x14ac:dyDescent="0.35">
      <c r="A1046">
        <f t="shared" si="67"/>
        <v>1000</v>
      </c>
      <c r="B1046" s="16">
        <v>1814532.9292198564</v>
      </c>
      <c r="C1046">
        <f t="shared" ca="1" si="65"/>
        <v>1330288</v>
      </c>
      <c r="I1046">
        <f t="shared" ca="1" si="66"/>
        <v>1638205</v>
      </c>
    </row>
    <row r="1047" spans="1:9" x14ac:dyDescent="0.35">
      <c r="A1047">
        <f t="shared" si="67"/>
        <v>1001</v>
      </c>
      <c r="B1047" s="16">
        <v>3785654.34502865</v>
      </c>
      <c r="C1047">
        <f t="shared" ca="1" si="65"/>
        <v>4362071</v>
      </c>
      <c r="I1047">
        <f t="shared" ca="1" si="66"/>
        <v>1449783</v>
      </c>
    </row>
    <row r="1048" spans="1:9" x14ac:dyDescent="0.35">
      <c r="A1048">
        <f t="shared" si="67"/>
        <v>1002</v>
      </c>
      <c r="B1048" s="16">
        <v>2069800.7031314946</v>
      </c>
      <c r="C1048">
        <f t="shared" ca="1" si="65"/>
        <v>2669974</v>
      </c>
    </row>
    <row r="1049" spans="1:9" x14ac:dyDescent="0.35">
      <c r="A1049">
        <f t="shared" si="67"/>
        <v>1003</v>
      </c>
      <c r="B1049" s="16">
        <v>4246611.2916498352</v>
      </c>
      <c r="C1049">
        <f t="shared" ca="1" si="65"/>
        <v>3854790</v>
      </c>
    </row>
    <row r="1050" spans="1:9" x14ac:dyDescent="0.35">
      <c r="A1050">
        <f t="shared" si="67"/>
        <v>1004</v>
      </c>
      <c r="B1050" s="16">
        <v>3746611.2916498352</v>
      </c>
      <c r="C1050">
        <f t="shared" ca="1" si="65"/>
        <v>3496780</v>
      </c>
    </row>
    <row r="1051" spans="1:9" x14ac:dyDescent="0.35">
      <c r="A1051">
        <f t="shared" si="67"/>
        <v>1005</v>
      </c>
      <c r="B1051" s="16">
        <v>3921606.6146172145</v>
      </c>
      <c r="C1051">
        <f t="shared" ca="1" si="65"/>
        <v>3987935</v>
      </c>
    </row>
    <row r="1052" spans="1:9" x14ac:dyDescent="0.35">
      <c r="A1052">
        <f t="shared" si="67"/>
        <v>1006</v>
      </c>
      <c r="B1052" s="16">
        <v>1269062.3413570533</v>
      </c>
      <c r="C1052">
        <f t="shared" ca="1" si="65"/>
        <v>4879151</v>
      </c>
    </row>
    <row r="1053" spans="1:9" x14ac:dyDescent="0.35">
      <c r="A1053">
        <f t="shared" si="67"/>
        <v>1007</v>
      </c>
      <c r="B1053" s="16">
        <v>4346569.2278938675</v>
      </c>
      <c r="C1053">
        <f t="shared" ca="1" si="65"/>
        <v>4095475</v>
      </c>
    </row>
    <row r="1054" spans="1:9" x14ac:dyDescent="0.35">
      <c r="A1054">
        <f t="shared" si="67"/>
        <v>1008</v>
      </c>
      <c r="B1054" s="16">
        <v>3821648.6783731822</v>
      </c>
      <c r="C1054">
        <f t="shared" ca="1" si="65"/>
        <v>1519958</v>
      </c>
    </row>
    <row r="1055" spans="1:9" x14ac:dyDescent="0.35">
      <c r="A1055">
        <f t="shared" si="67"/>
        <v>1009</v>
      </c>
      <c r="B1055" s="16">
        <v>3345654.34502865</v>
      </c>
      <c r="C1055">
        <f t="shared" ca="1" si="65"/>
        <v>2961216</v>
      </c>
    </row>
    <row r="1056" spans="1:9" x14ac:dyDescent="0.35">
      <c r="A1056">
        <f t="shared" si="67"/>
        <v>1010</v>
      </c>
      <c r="B1056" s="16">
        <v>4345268.4986882787</v>
      </c>
      <c r="C1056">
        <f t="shared" ca="1" si="65"/>
        <v>1777438</v>
      </c>
    </row>
    <row r="1057" spans="1:3" x14ac:dyDescent="0.35">
      <c r="A1057">
        <f t="shared" si="67"/>
        <v>1011</v>
      </c>
      <c r="B1057" s="16">
        <v>-20277.881800571689</v>
      </c>
      <c r="C1057">
        <f t="shared" ca="1" si="65"/>
        <v>4786164</v>
      </c>
    </row>
    <row r="1058" spans="1:3" x14ac:dyDescent="0.35">
      <c r="A1058">
        <f t="shared" si="67"/>
        <v>1012</v>
      </c>
      <c r="B1058" s="16">
        <v>2402783.5051650931</v>
      </c>
      <c r="C1058">
        <f t="shared" ca="1" si="65"/>
        <v>2290418</v>
      </c>
    </row>
    <row r="1059" spans="1:3" x14ac:dyDescent="0.35">
      <c r="A1059">
        <f t="shared" si="67"/>
        <v>1013</v>
      </c>
      <c r="B1059" s="16">
        <v>3928767.2197278924</v>
      </c>
      <c r="C1059">
        <f t="shared" ca="1" si="65"/>
        <v>3709816</v>
      </c>
    </row>
    <row r="1060" spans="1:3" x14ac:dyDescent="0.35">
      <c r="A1060">
        <f t="shared" si="67"/>
        <v>1014</v>
      </c>
      <c r="B1060" s="16">
        <v>2414680.083515441</v>
      </c>
      <c r="C1060">
        <f t="shared" ca="1" si="65"/>
        <v>1287709</v>
      </c>
    </row>
    <row r="1061" spans="1:3" x14ac:dyDescent="0.35">
      <c r="A1061">
        <f t="shared" si="67"/>
        <v>1015</v>
      </c>
      <c r="B1061" s="16">
        <v>3785654.34502865</v>
      </c>
      <c r="C1061">
        <f t="shared" ca="1" si="65"/>
        <v>5905367</v>
      </c>
    </row>
    <row r="1062" spans="1:3" x14ac:dyDescent="0.35">
      <c r="A1062">
        <f t="shared" si="67"/>
        <v>1016</v>
      </c>
      <c r="B1062" s="16">
        <v>2293624.7641244349</v>
      </c>
      <c r="C1062">
        <f t="shared" ca="1" si="65"/>
        <v>3206258</v>
      </c>
    </row>
    <row r="1063" spans="1:3" x14ac:dyDescent="0.35">
      <c r="A1063">
        <f t="shared" si="67"/>
        <v>1017</v>
      </c>
      <c r="B1063" s="16">
        <v>3785654.34502865</v>
      </c>
      <c r="C1063">
        <f t="shared" ca="1" si="65"/>
        <v>1625893</v>
      </c>
    </row>
    <row r="1064" spans="1:3" x14ac:dyDescent="0.35">
      <c r="A1064">
        <f t="shared" si="67"/>
        <v>1018</v>
      </c>
      <c r="B1064" s="16">
        <v>2593774.3110178229</v>
      </c>
      <c r="C1064">
        <f t="shared" ca="1" si="65"/>
        <v>6641816</v>
      </c>
    </row>
    <row r="1065" spans="1:3" x14ac:dyDescent="0.35">
      <c r="A1065">
        <f t="shared" si="67"/>
        <v>1019</v>
      </c>
      <c r="B1065" s="16">
        <v>4246611.2916498352</v>
      </c>
      <c r="C1065">
        <f t="shared" ca="1" si="65"/>
        <v>1070185</v>
      </c>
    </row>
    <row r="1066" spans="1:3" x14ac:dyDescent="0.35">
      <c r="A1066">
        <f t="shared" si="67"/>
        <v>1020</v>
      </c>
      <c r="B1066" s="16">
        <v>3821648.6783731822</v>
      </c>
      <c r="C1066">
        <f t="shared" ca="1" si="65"/>
        <v>4008483</v>
      </c>
    </row>
    <row r="1067" spans="1:3" x14ac:dyDescent="0.35">
      <c r="A1067">
        <f t="shared" si="67"/>
        <v>1021</v>
      </c>
      <c r="B1067" s="16">
        <v>4301926.1252443781</v>
      </c>
      <c r="C1067">
        <f t="shared" ca="1" si="65"/>
        <v>1336394</v>
      </c>
    </row>
    <row r="1068" spans="1:3" x14ac:dyDescent="0.35">
      <c r="A1068">
        <f t="shared" si="67"/>
        <v>1022</v>
      </c>
      <c r="B1068" s="16">
        <v>1661714.700861265</v>
      </c>
      <c r="C1068">
        <f t="shared" ca="1" si="65"/>
        <v>3518103</v>
      </c>
    </row>
    <row r="1069" spans="1:3" x14ac:dyDescent="0.35">
      <c r="A1069">
        <f t="shared" si="67"/>
        <v>1023</v>
      </c>
      <c r="B1069" s="16">
        <v>3885424.8462839909</v>
      </c>
      <c r="C1069">
        <f t="shared" ca="1" si="65"/>
        <v>2201726</v>
      </c>
    </row>
    <row r="1070" spans="1:3" x14ac:dyDescent="0.35">
      <c r="A1070">
        <f t="shared" si="67"/>
        <v>1024</v>
      </c>
      <c r="B1070" s="16">
        <v>4246611.2916498352</v>
      </c>
      <c r="C1070">
        <f t="shared" ref="C1070:C1133" ca="1" si="68">RANDBETWEEN(1000000,7000000)</f>
        <v>2905023</v>
      </c>
    </row>
    <row r="1071" spans="1:3" x14ac:dyDescent="0.35">
      <c r="A1071">
        <f t="shared" si="67"/>
        <v>1025</v>
      </c>
      <c r="B1071" s="16">
        <v>3854832.3543615043</v>
      </c>
      <c r="C1071">
        <f t="shared" ca="1" si="68"/>
        <v>2352953</v>
      </c>
    </row>
    <row r="1072" spans="1:3" x14ac:dyDescent="0.35">
      <c r="A1072">
        <f t="shared" si="67"/>
        <v>1026</v>
      </c>
      <c r="B1072" s="16">
        <v>2719453.4787405413</v>
      </c>
      <c r="C1072">
        <f t="shared" ca="1" si="68"/>
        <v>3200120</v>
      </c>
    </row>
    <row r="1073" spans="1:3" x14ac:dyDescent="0.35">
      <c r="A1073">
        <f t="shared" si="67"/>
        <v>1027</v>
      </c>
      <c r="B1073" s="16">
        <v>4306611.2916498352</v>
      </c>
      <c r="C1073">
        <f t="shared" ca="1" si="68"/>
        <v>5475809</v>
      </c>
    </row>
    <row r="1074" spans="1:3" x14ac:dyDescent="0.35">
      <c r="A1074">
        <f t="shared" si="67"/>
        <v>1028</v>
      </c>
      <c r="B1074" s="16">
        <v>1550047.6212555761</v>
      </c>
      <c r="C1074">
        <f t="shared" ca="1" si="68"/>
        <v>2484369</v>
      </c>
    </row>
    <row r="1075" spans="1:3" x14ac:dyDescent="0.35">
      <c r="A1075">
        <f t="shared" si="67"/>
        <v>1029</v>
      </c>
      <c r="B1075" s="16">
        <v>3493645.90899566</v>
      </c>
      <c r="C1075">
        <f t="shared" ca="1" si="68"/>
        <v>3033511</v>
      </c>
    </row>
    <row r="1076" spans="1:3" x14ac:dyDescent="0.35">
      <c r="A1076">
        <f t="shared" si="67"/>
        <v>1030</v>
      </c>
      <c r="B1076" s="16">
        <v>3493645.90899566</v>
      </c>
      <c r="C1076">
        <f t="shared" ca="1" si="68"/>
        <v>4818314</v>
      </c>
    </row>
    <row r="1077" spans="1:3" x14ac:dyDescent="0.35">
      <c r="A1077">
        <f t="shared" si="67"/>
        <v>1031</v>
      </c>
      <c r="B1077" s="16">
        <v>4348939.5977189774</v>
      </c>
      <c r="C1077">
        <f t="shared" ca="1" si="68"/>
        <v>2440765</v>
      </c>
    </row>
    <row r="1078" spans="1:3" x14ac:dyDescent="0.35">
      <c r="A1078">
        <f t="shared" si="67"/>
        <v>1032</v>
      </c>
      <c r="B1078" s="16">
        <v>3521849.5523279053</v>
      </c>
      <c r="C1078">
        <f t="shared" ca="1" si="68"/>
        <v>1033403</v>
      </c>
    </row>
    <row r="1079" spans="1:3" x14ac:dyDescent="0.35">
      <c r="A1079">
        <f t="shared" si="67"/>
        <v>1033</v>
      </c>
      <c r="B1079" s="16">
        <v>2053493.6381495965</v>
      </c>
      <c r="C1079">
        <f t="shared" ca="1" si="68"/>
        <v>6845519</v>
      </c>
    </row>
    <row r="1080" spans="1:3" x14ac:dyDescent="0.35">
      <c r="A1080">
        <f t="shared" ref="A1080:A1143" si="69">A1079+1</f>
        <v>1034</v>
      </c>
      <c r="B1080" s="16">
        <v>408830.20113529335</v>
      </c>
      <c r="C1080">
        <f t="shared" ca="1" si="68"/>
        <v>5938324</v>
      </c>
    </row>
    <row r="1081" spans="1:3" x14ac:dyDescent="0.35">
      <c r="A1081">
        <f t="shared" si="69"/>
        <v>1035</v>
      </c>
      <c r="B1081" s="16">
        <v>2293624.7641244349</v>
      </c>
      <c r="C1081">
        <f t="shared" ca="1" si="68"/>
        <v>5229615</v>
      </c>
    </row>
    <row r="1082" spans="1:3" x14ac:dyDescent="0.35">
      <c r="A1082">
        <f t="shared" si="69"/>
        <v>1036</v>
      </c>
      <c r="B1082" s="16">
        <v>3964624.0032094354</v>
      </c>
      <c r="C1082">
        <f t="shared" ca="1" si="68"/>
        <v>2579084</v>
      </c>
    </row>
    <row r="1083" spans="1:3" x14ac:dyDescent="0.35">
      <c r="A1083">
        <f t="shared" si="69"/>
        <v>1037</v>
      </c>
      <c r="B1083" s="16">
        <v>1885555.7938417257</v>
      </c>
      <c r="C1083">
        <f t="shared" ca="1" si="68"/>
        <v>6868775</v>
      </c>
    </row>
    <row r="1084" spans="1:3" x14ac:dyDescent="0.35">
      <c r="A1084">
        <f t="shared" si="69"/>
        <v>1038</v>
      </c>
      <c r="B1084" s="16">
        <v>3854832.3543615043</v>
      </c>
      <c r="C1084">
        <f t="shared" ca="1" si="68"/>
        <v>6009182</v>
      </c>
    </row>
    <row r="1085" spans="1:3" x14ac:dyDescent="0.35">
      <c r="A1085">
        <f t="shared" si="69"/>
        <v>1039</v>
      </c>
      <c r="B1085" s="16">
        <v>3786569.2278938675</v>
      </c>
      <c r="C1085">
        <f t="shared" ca="1" si="68"/>
        <v>5813398</v>
      </c>
    </row>
    <row r="1086" spans="1:3" x14ac:dyDescent="0.35">
      <c r="A1086">
        <f t="shared" si="69"/>
        <v>1040</v>
      </c>
      <c r="B1086" s="16">
        <v>2679495.5424965099</v>
      </c>
      <c r="C1086">
        <f t="shared" ca="1" si="68"/>
        <v>6909267</v>
      </c>
    </row>
    <row r="1087" spans="1:3" x14ac:dyDescent="0.35">
      <c r="A1087">
        <f t="shared" si="69"/>
        <v>1041</v>
      </c>
      <c r="B1087" s="16">
        <v>3746611.2916498352</v>
      </c>
      <c r="C1087">
        <f t="shared" ca="1" si="68"/>
        <v>4023963</v>
      </c>
    </row>
    <row r="1088" spans="1:3" x14ac:dyDescent="0.35">
      <c r="A1088">
        <f t="shared" si="69"/>
        <v>1042</v>
      </c>
      <c r="B1088" s="16">
        <v>3484467.8996628057</v>
      </c>
      <c r="C1088">
        <f t="shared" ca="1" si="68"/>
        <v>4471326</v>
      </c>
    </row>
    <row r="1089" spans="1:3" x14ac:dyDescent="0.35">
      <c r="A1089">
        <f t="shared" si="69"/>
        <v>1043</v>
      </c>
      <c r="B1089" s="16">
        <v>3746611.2916498352</v>
      </c>
      <c r="C1089">
        <f t="shared" ca="1" si="68"/>
        <v>6643330</v>
      </c>
    </row>
    <row r="1090" spans="1:3" x14ac:dyDescent="0.35">
      <c r="A1090">
        <f t="shared" si="69"/>
        <v>1044</v>
      </c>
      <c r="B1090" s="16">
        <v>2149089.1446123649</v>
      </c>
      <c r="C1090">
        <f t="shared" ca="1" si="68"/>
        <v>3229537</v>
      </c>
    </row>
    <row r="1091" spans="1:3" x14ac:dyDescent="0.35">
      <c r="A1091">
        <f t="shared" si="69"/>
        <v>1045</v>
      </c>
      <c r="B1091" s="16">
        <v>3460462.2330073379</v>
      </c>
      <c r="C1091">
        <f t="shared" ca="1" si="68"/>
        <v>6138975</v>
      </c>
    </row>
    <row r="1092" spans="1:3" x14ac:dyDescent="0.35">
      <c r="A1092">
        <f t="shared" si="69"/>
        <v>1046</v>
      </c>
      <c r="B1092" s="16">
        <v>2254532.9292198564</v>
      </c>
      <c r="C1092">
        <f t="shared" ca="1" si="68"/>
        <v>3864888</v>
      </c>
    </row>
    <row r="1093" spans="1:3" x14ac:dyDescent="0.35">
      <c r="A1093">
        <f t="shared" si="69"/>
        <v>1047</v>
      </c>
      <c r="B1093" s="16">
        <v>2560892.6057067201</v>
      </c>
      <c r="C1093">
        <f t="shared" ca="1" si="68"/>
        <v>3707815</v>
      </c>
    </row>
    <row r="1094" spans="1:3" x14ac:dyDescent="0.35">
      <c r="A1094">
        <f t="shared" si="69"/>
        <v>1048</v>
      </c>
      <c r="B1094" s="16">
        <v>3552442.0442503924</v>
      </c>
      <c r="C1094">
        <f t="shared" ca="1" si="68"/>
        <v>6980297</v>
      </c>
    </row>
    <row r="1095" spans="1:3" x14ac:dyDescent="0.35">
      <c r="A1095">
        <f t="shared" si="69"/>
        <v>1049</v>
      </c>
      <c r="B1095" s="16">
        <v>3475463.413256004</v>
      </c>
      <c r="C1095">
        <f t="shared" ca="1" si="68"/>
        <v>2515350</v>
      </c>
    </row>
    <row r="1096" spans="1:3" x14ac:dyDescent="0.35">
      <c r="A1096">
        <f t="shared" si="69"/>
        <v>1050</v>
      </c>
      <c r="B1096" s="16">
        <v>4297606.8052430339</v>
      </c>
      <c r="C1096">
        <f t="shared" ca="1" si="68"/>
        <v>2362958</v>
      </c>
    </row>
    <row r="1097" spans="1:3" x14ac:dyDescent="0.35">
      <c r="A1097">
        <f t="shared" si="69"/>
        <v>1051</v>
      </c>
      <c r="B1097" s="16">
        <v>2596886.9390512523</v>
      </c>
      <c r="C1097">
        <f t="shared" ca="1" si="68"/>
        <v>3976482</v>
      </c>
    </row>
    <row r="1098" spans="1:3" x14ac:dyDescent="0.35">
      <c r="A1098">
        <f t="shared" si="69"/>
        <v>1052</v>
      </c>
      <c r="B1098" s="16">
        <v>3821648.6783731822</v>
      </c>
      <c r="C1098">
        <f t="shared" ca="1" si="68"/>
        <v>1398710</v>
      </c>
    </row>
    <row r="1099" spans="1:3" x14ac:dyDescent="0.35">
      <c r="A1099">
        <f t="shared" si="69"/>
        <v>1053</v>
      </c>
      <c r="B1099" s="16">
        <v>3475780.6922024917</v>
      </c>
      <c r="C1099">
        <f t="shared" ca="1" si="68"/>
        <v>2543022</v>
      </c>
    </row>
    <row r="1100" spans="1:3" x14ac:dyDescent="0.35">
      <c r="A1100">
        <f t="shared" si="69"/>
        <v>1054</v>
      </c>
      <c r="B1100" s="16">
        <v>4306611.2916498352</v>
      </c>
      <c r="C1100">
        <f t="shared" ca="1" si="68"/>
        <v>2744899</v>
      </c>
    </row>
    <row r="1101" spans="1:3" x14ac:dyDescent="0.35">
      <c r="A1101">
        <f t="shared" si="69"/>
        <v>1055</v>
      </c>
      <c r="B1101" s="16">
        <v>1997141.3921384495</v>
      </c>
      <c r="C1101">
        <f t="shared" ca="1" si="68"/>
        <v>3702711</v>
      </c>
    </row>
    <row r="1102" spans="1:3" x14ac:dyDescent="0.35">
      <c r="A1102">
        <f t="shared" si="69"/>
        <v>1056</v>
      </c>
      <c r="B1102" s="16">
        <v>2294490.8654638883</v>
      </c>
      <c r="C1102">
        <f t="shared" ca="1" si="68"/>
        <v>5487618</v>
      </c>
    </row>
    <row r="1103" spans="1:3" x14ac:dyDescent="0.35">
      <c r="A1103">
        <f t="shared" si="69"/>
        <v>1057</v>
      </c>
      <c r="B1103" s="16">
        <v>2924467.8996628057</v>
      </c>
      <c r="C1103">
        <f t="shared" ca="1" si="68"/>
        <v>4983990</v>
      </c>
    </row>
    <row r="1104" spans="1:3" x14ac:dyDescent="0.35">
      <c r="A1104">
        <f t="shared" si="69"/>
        <v>1058</v>
      </c>
      <c r="B1104" s="16">
        <v>1897310.0867535118</v>
      </c>
      <c r="C1104">
        <f t="shared" ca="1" si="68"/>
        <v>2262615</v>
      </c>
    </row>
    <row r="1105" spans="1:3" x14ac:dyDescent="0.35">
      <c r="A1105">
        <f t="shared" si="69"/>
        <v>1059</v>
      </c>
      <c r="B1105" s="16">
        <v>3612442.0442503924</v>
      </c>
      <c r="C1105">
        <f t="shared" ca="1" si="68"/>
        <v>3319837</v>
      </c>
    </row>
    <row r="1106" spans="1:3" x14ac:dyDescent="0.35">
      <c r="A1106">
        <f t="shared" si="69"/>
        <v>1060</v>
      </c>
      <c r="B1106" s="16">
        <v>2346569.2278938671</v>
      </c>
      <c r="C1106">
        <f t="shared" ca="1" si="68"/>
        <v>4766087</v>
      </c>
    </row>
    <row r="1107" spans="1:3" x14ac:dyDescent="0.35">
      <c r="A1107">
        <f t="shared" si="69"/>
        <v>1061</v>
      </c>
      <c r="B1107" s="16">
        <v>3336649.8586218487</v>
      </c>
      <c r="C1107">
        <f t="shared" ca="1" si="68"/>
        <v>3053777</v>
      </c>
    </row>
    <row r="1108" spans="1:3" x14ac:dyDescent="0.35">
      <c r="A1108">
        <f t="shared" si="69"/>
        <v>1062</v>
      </c>
      <c r="B1108" s="16">
        <v>3885424.8462839909</v>
      </c>
      <c r="C1108">
        <f t="shared" ca="1" si="68"/>
        <v>3064861</v>
      </c>
    </row>
    <row r="1109" spans="1:3" x14ac:dyDescent="0.35">
      <c r="A1109">
        <f t="shared" si="69"/>
        <v>1063</v>
      </c>
      <c r="B1109" s="16">
        <v>3914832.3543615043</v>
      </c>
      <c r="C1109">
        <f t="shared" ca="1" si="68"/>
        <v>5486678</v>
      </c>
    </row>
    <row r="1110" spans="1:3" x14ac:dyDescent="0.35">
      <c r="A1110">
        <f t="shared" si="69"/>
        <v>1064</v>
      </c>
      <c r="B1110" s="16">
        <v>3868662.1508477824</v>
      </c>
      <c r="C1110">
        <f t="shared" ca="1" si="68"/>
        <v>6014759</v>
      </c>
    </row>
    <row r="1111" spans="1:3" x14ac:dyDescent="0.35">
      <c r="A1111">
        <f t="shared" si="69"/>
        <v>1065</v>
      </c>
      <c r="B1111" s="16">
        <v>1855548.222839345</v>
      </c>
      <c r="C1111">
        <f t="shared" ca="1" si="68"/>
        <v>5664402</v>
      </c>
    </row>
    <row r="1112" spans="1:3" x14ac:dyDescent="0.35">
      <c r="A1112">
        <f t="shared" si="69"/>
        <v>1066</v>
      </c>
      <c r="B1112" s="16">
        <v>4246611.2916498352</v>
      </c>
      <c r="C1112">
        <f t="shared" ca="1" si="68"/>
        <v>2688159</v>
      </c>
    </row>
    <row r="1113" spans="1:3" x14ac:dyDescent="0.35">
      <c r="A1113">
        <f t="shared" si="69"/>
        <v>1067</v>
      </c>
      <c r="B1113" s="16">
        <v>2185574.3931773789</v>
      </c>
      <c r="C1113">
        <f t="shared" ca="1" si="68"/>
        <v>3249673</v>
      </c>
    </row>
    <row r="1114" spans="1:3" x14ac:dyDescent="0.35">
      <c r="A1114">
        <f t="shared" si="69"/>
        <v>1068</v>
      </c>
      <c r="B1114" s="16">
        <v>3134019.2769061388</v>
      </c>
      <c r="C1114">
        <f t="shared" ca="1" si="68"/>
        <v>2486770</v>
      </c>
    </row>
    <row r="1115" spans="1:3" x14ac:dyDescent="0.35">
      <c r="A1115">
        <f t="shared" si="69"/>
        <v>1069</v>
      </c>
      <c r="B1115" s="16">
        <v>2993833.3439843506</v>
      </c>
      <c r="C1115">
        <f t="shared" ca="1" si="68"/>
        <v>3200034</v>
      </c>
    </row>
    <row r="1116" spans="1:3" x14ac:dyDescent="0.35">
      <c r="A1116">
        <f t="shared" si="69"/>
        <v>1070</v>
      </c>
      <c r="B1116" s="16">
        <v>3544641.4225888578</v>
      </c>
      <c r="C1116">
        <f t="shared" ca="1" si="68"/>
        <v>6849485</v>
      </c>
    </row>
    <row r="1117" spans="1:3" x14ac:dyDescent="0.35">
      <c r="A1117">
        <f t="shared" si="69"/>
        <v>1071</v>
      </c>
      <c r="B1117" s="16">
        <v>3488665.8763395837</v>
      </c>
      <c r="C1117">
        <f t="shared" ca="1" si="68"/>
        <v>1261429</v>
      </c>
    </row>
    <row r="1118" spans="1:3" x14ac:dyDescent="0.35">
      <c r="A1118">
        <f t="shared" si="69"/>
        <v>1072</v>
      </c>
      <c r="B1118" s="16">
        <v>3027708.9297183985</v>
      </c>
      <c r="C1118">
        <f t="shared" ca="1" si="68"/>
        <v>4105218</v>
      </c>
    </row>
    <row r="1119" spans="1:3" x14ac:dyDescent="0.35">
      <c r="A1119">
        <f t="shared" si="69"/>
        <v>1073</v>
      </c>
      <c r="B1119" s="16">
        <v>1616814.1756060943</v>
      </c>
      <c r="C1119">
        <f t="shared" ca="1" si="68"/>
        <v>2727880</v>
      </c>
    </row>
    <row r="1120" spans="1:3" x14ac:dyDescent="0.35">
      <c r="A1120">
        <f t="shared" si="69"/>
        <v>1074</v>
      </c>
      <c r="B1120" s="16">
        <v>3603437.5578435906</v>
      </c>
      <c r="C1120">
        <f t="shared" ca="1" si="68"/>
        <v>2884835</v>
      </c>
    </row>
    <row r="1121" spans="1:3" x14ac:dyDescent="0.35">
      <c r="A1121">
        <f t="shared" si="69"/>
        <v>1075</v>
      </c>
      <c r="B1121" s="16">
        <v>2671888.1192999184</v>
      </c>
      <c r="C1121">
        <f t="shared" ca="1" si="68"/>
        <v>6631580</v>
      </c>
    </row>
    <row r="1122" spans="1:3" x14ac:dyDescent="0.35">
      <c r="A1122">
        <f t="shared" si="69"/>
        <v>1076</v>
      </c>
      <c r="B1122" s="16">
        <v>3285654.34502865</v>
      </c>
      <c r="C1122">
        <f t="shared" ca="1" si="68"/>
        <v>4771937</v>
      </c>
    </row>
    <row r="1123" spans="1:3" x14ac:dyDescent="0.35">
      <c r="A1123">
        <f t="shared" si="69"/>
        <v>1077</v>
      </c>
      <c r="B1123" s="16">
        <v>3521849.5523279053</v>
      </c>
      <c r="C1123">
        <f t="shared" ca="1" si="68"/>
        <v>6083576</v>
      </c>
    </row>
    <row r="1124" spans="1:3" x14ac:dyDescent="0.35">
      <c r="A1124">
        <f t="shared" si="69"/>
        <v>1078</v>
      </c>
      <c r="B1124" s="16">
        <v>2546760.8385432232</v>
      </c>
      <c r="C1124">
        <f t="shared" ca="1" si="68"/>
        <v>3082912</v>
      </c>
    </row>
    <row r="1125" spans="1:3" x14ac:dyDescent="0.35">
      <c r="A1125">
        <f t="shared" si="69"/>
        <v>1079</v>
      </c>
      <c r="B1125" s="16">
        <v>2340908.5635652724</v>
      </c>
      <c r="C1125">
        <f t="shared" ca="1" si="68"/>
        <v>6846330</v>
      </c>
    </row>
    <row r="1126" spans="1:3" x14ac:dyDescent="0.35">
      <c r="A1126">
        <f t="shared" si="69"/>
        <v>1080</v>
      </c>
      <c r="B1126" s="16">
        <v>3908620.0870918138</v>
      </c>
      <c r="C1126">
        <f t="shared" ca="1" si="68"/>
        <v>4403372</v>
      </c>
    </row>
    <row r="1127" spans="1:3" x14ac:dyDescent="0.35">
      <c r="A1127">
        <f t="shared" si="69"/>
        <v>1081</v>
      </c>
      <c r="B1127" s="16">
        <v>2976883.2135594506</v>
      </c>
      <c r="C1127">
        <f t="shared" ca="1" si="68"/>
        <v>5835104</v>
      </c>
    </row>
    <row r="1128" spans="1:3" x14ac:dyDescent="0.35">
      <c r="A1128">
        <f t="shared" si="69"/>
        <v>1082</v>
      </c>
      <c r="B1128" s="16">
        <v>3881648.6783731822</v>
      </c>
      <c r="C1128">
        <f t="shared" ca="1" si="68"/>
        <v>3166416</v>
      </c>
    </row>
    <row r="1129" spans="1:3" x14ac:dyDescent="0.35">
      <c r="A1129">
        <f t="shared" si="69"/>
        <v>1083</v>
      </c>
      <c r="B1129" s="16">
        <v>2041597.0597992488</v>
      </c>
      <c r="C1129">
        <f t="shared" ca="1" si="68"/>
        <v>5128807</v>
      </c>
    </row>
    <row r="1130" spans="1:3" x14ac:dyDescent="0.35">
      <c r="A1130">
        <f t="shared" si="69"/>
        <v>1084</v>
      </c>
      <c r="B1130" s="16">
        <v>3821648.6783731822</v>
      </c>
      <c r="C1130">
        <f t="shared" ca="1" si="68"/>
        <v>1473109</v>
      </c>
    </row>
    <row r="1131" spans="1:3" x14ac:dyDescent="0.35">
      <c r="A1131">
        <f t="shared" si="69"/>
        <v>1085</v>
      </c>
      <c r="B1131" s="16">
        <v>3964624.0032094354</v>
      </c>
      <c r="C1131">
        <f t="shared" ca="1" si="68"/>
        <v>2131998</v>
      </c>
    </row>
    <row r="1132" spans="1:3" x14ac:dyDescent="0.35">
      <c r="A1132">
        <f t="shared" si="69"/>
        <v>1086</v>
      </c>
      <c r="B1132" s="16">
        <v>2077103.7708645277</v>
      </c>
      <c r="C1132">
        <f t="shared" ca="1" si="68"/>
        <v>5488011</v>
      </c>
    </row>
    <row r="1133" spans="1:3" x14ac:dyDescent="0.35">
      <c r="A1133">
        <f t="shared" si="69"/>
        <v>1087</v>
      </c>
      <c r="B1133" s="16">
        <v>1840908.5635652724</v>
      </c>
      <c r="C1133">
        <f t="shared" ca="1" si="68"/>
        <v>3966140</v>
      </c>
    </row>
    <row r="1134" spans="1:3" x14ac:dyDescent="0.35">
      <c r="A1134">
        <f t="shared" si="69"/>
        <v>1088</v>
      </c>
      <c r="B1134" s="16">
        <v>1940679.0648206132</v>
      </c>
      <c r="C1134">
        <f t="shared" ref="C1134:C1197" ca="1" si="70">RANDBETWEEN(1000000,7000000)</f>
        <v>2674988</v>
      </c>
    </row>
    <row r="1135" spans="1:3" x14ac:dyDescent="0.35">
      <c r="A1135">
        <f t="shared" si="69"/>
        <v>1089</v>
      </c>
      <c r="B1135" s="16">
        <v>3821648.6783731822</v>
      </c>
      <c r="C1135">
        <f t="shared" ca="1" si="70"/>
        <v>1583774</v>
      </c>
    </row>
    <row r="1136" spans="1:3" x14ac:dyDescent="0.35">
      <c r="A1136">
        <f t="shared" si="69"/>
        <v>1090</v>
      </c>
      <c r="B1136" s="16">
        <v>3854832.3543615043</v>
      </c>
      <c r="C1136">
        <f t="shared" ca="1" si="70"/>
        <v>5902254</v>
      </c>
    </row>
    <row r="1137" spans="1:3" x14ac:dyDescent="0.35">
      <c r="A1137">
        <f t="shared" si="69"/>
        <v>1091</v>
      </c>
      <c r="B1137" s="16">
        <v>3854832.3543615043</v>
      </c>
      <c r="C1137">
        <f t="shared" ca="1" si="70"/>
        <v>2475671</v>
      </c>
    </row>
    <row r="1138" spans="1:3" x14ac:dyDescent="0.35">
      <c r="A1138">
        <f t="shared" si="69"/>
        <v>1092</v>
      </c>
      <c r="B1138" s="16">
        <v>3413628.4896162366</v>
      </c>
      <c r="C1138">
        <f t="shared" ca="1" si="70"/>
        <v>5913938</v>
      </c>
    </row>
    <row r="1139" spans="1:3" x14ac:dyDescent="0.35">
      <c r="A1139">
        <f t="shared" si="69"/>
        <v>1093</v>
      </c>
      <c r="B1139" s="16">
        <v>3385424.8462839909</v>
      </c>
      <c r="C1139">
        <f t="shared" ca="1" si="70"/>
        <v>1661744</v>
      </c>
    </row>
    <row r="1140" spans="1:3" x14ac:dyDescent="0.35">
      <c r="A1140">
        <f t="shared" si="69"/>
        <v>1094</v>
      </c>
      <c r="B1140" s="16">
        <v>2121121.2015763735</v>
      </c>
      <c r="C1140">
        <f t="shared" ca="1" si="70"/>
        <v>6817107</v>
      </c>
    </row>
    <row r="1141" spans="1:3" x14ac:dyDescent="0.35">
      <c r="A1141">
        <f t="shared" si="69"/>
        <v>1095</v>
      </c>
      <c r="B1141" s="16">
        <v>1921550.1271862579</v>
      </c>
      <c r="C1141">
        <f t="shared" ca="1" si="70"/>
        <v>3406183</v>
      </c>
    </row>
    <row r="1142" spans="1:3" x14ac:dyDescent="0.35">
      <c r="A1142">
        <f t="shared" si="69"/>
        <v>1096</v>
      </c>
      <c r="B1142" s="16">
        <v>3953586.425860269</v>
      </c>
      <c r="C1142">
        <f t="shared" ca="1" si="70"/>
        <v>4363430</v>
      </c>
    </row>
    <row r="1143" spans="1:3" x14ac:dyDescent="0.35">
      <c r="A1143">
        <f t="shared" si="69"/>
        <v>1097</v>
      </c>
      <c r="B1143" s="16">
        <v>3043980.7099341261</v>
      </c>
      <c r="C1143">
        <f t="shared" ca="1" si="70"/>
        <v>2854629</v>
      </c>
    </row>
    <row r="1144" spans="1:3" x14ac:dyDescent="0.35">
      <c r="A1144">
        <f t="shared" ref="A1144:A1207" si="71">A1143+1</f>
        <v>1098</v>
      </c>
      <c r="B1144" s="16">
        <v>2294490.8654638883</v>
      </c>
      <c r="C1144">
        <f t="shared" ca="1" si="70"/>
        <v>5465899</v>
      </c>
    </row>
    <row r="1145" spans="1:3" x14ac:dyDescent="0.35">
      <c r="A1145">
        <f t="shared" si="71"/>
        <v>1099</v>
      </c>
      <c r="B1145" s="16">
        <v>1893346.4838540121</v>
      </c>
      <c r="C1145">
        <f t="shared" ca="1" si="70"/>
        <v>3288635</v>
      </c>
    </row>
    <row r="1146" spans="1:3" x14ac:dyDescent="0.35">
      <c r="A1146">
        <f t="shared" si="71"/>
        <v>1100</v>
      </c>
      <c r="B1146" s="16">
        <v>3854832.3543615043</v>
      </c>
      <c r="C1146">
        <f t="shared" ca="1" si="70"/>
        <v>4458518</v>
      </c>
    </row>
    <row r="1147" spans="1:3" x14ac:dyDescent="0.35">
      <c r="A1147">
        <f t="shared" si="71"/>
        <v>1101</v>
      </c>
      <c r="B1147" s="16">
        <v>2597756.352136421</v>
      </c>
      <c r="C1147">
        <f t="shared" ca="1" si="70"/>
        <v>1432804</v>
      </c>
    </row>
    <row r="1148" spans="1:3" x14ac:dyDescent="0.35">
      <c r="A1148">
        <f t="shared" si="71"/>
        <v>1102</v>
      </c>
      <c r="B1148" s="16">
        <v>3960641.9620908368</v>
      </c>
      <c r="C1148">
        <f t="shared" ca="1" si="70"/>
        <v>6164453</v>
      </c>
    </row>
    <row r="1149" spans="1:3" x14ac:dyDescent="0.35">
      <c r="A1149">
        <f t="shared" si="71"/>
        <v>1103</v>
      </c>
      <c r="B1149" s="16">
        <v>3207676.5794366607</v>
      </c>
      <c r="C1149">
        <f t="shared" ca="1" si="70"/>
        <v>2999140</v>
      </c>
    </row>
    <row r="1150" spans="1:3" x14ac:dyDescent="0.35">
      <c r="A1150">
        <f t="shared" si="71"/>
        <v>1104</v>
      </c>
      <c r="B1150" s="16">
        <v>4246611.2916498352</v>
      </c>
      <c r="C1150">
        <f t="shared" ca="1" si="70"/>
        <v>1534972</v>
      </c>
    </row>
    <row r="1151" spans="1:3" x14ac:dyDescent="0.35">
      <c r="A1151">
        <f t="shared" si="71"/>
        <v>1105</v>
      </c>
      <c r="B1151" s="16">
        <v>984467.89966280584</v>
      </c>
      <c r="C1151">
        <f t="shared" ca="1" si="70"/>
        <v>6100363</v>
      </c>
    </row>
    <row r="1152" spans="1:3" x14ac:dyDescent="0.35">
      <c r="A1152">
        <f t="shared" si="71"/>
        <v>1106</v>
      </c>
      <c r="B1152" s="16">
        <v>4344620.2777176332</v>
      </c>
      <c r="C1152">
        <f t="shared" ca="1" si="70"/>
        <v>5818526</v>
      </c>
    </row>
    <row r="1153" spans="1:3" x14ac:dyDescent="0.35">
      <c r="A1153">
        <f t="shared" si="71"/>
        <v>1107</v>
      </c>
      <c r="B1153" s="16">
        <v>4246611.2916498352</v>
      </c>
      <c r="C1153">
        <f t="shared" ca="1" si="70"/>
        <v>3995788</v>
      </c>
    </row>
    <row r="1154" spans="1:3" x14ac:dyDescent="0.35">
      <c r="A1154">
        <f t="shared" si="71"/>
        <v>1108</v>
      </c>
      <c r="B1154" s="16">
        <v>2734810.3760910518</v>
      </c>
      <c r="C1154">
        <f t="shared" ca="1" si="70"/>
        <v>2095633</v>
      </c>
    </row>
    <row r="1155" spans="1:3" x14ac:dyDescent="0.35">
      <c r="A1155">
        <f t="shared" si="71"/>
        <v>1109</v>
      </c>
      <c r="B1155" s="16">
        <v>4246611.2916498352</v>
      </c>
      <c r="C1155">
        <f t="shared" ca="1" si="70"/>
        <v>2767181</v>
      </c>
    </row>
    <row r="1156" spans="1:3" x14ac:dyDescent="0.35">
      <c r="A1156">
        <f t="shared" si="71"/>
        <v>1110</v>
      </c>
      <c r="B1156" s="16">
        <v>3785654.34502865</v>
      </c>
      <c r="C1156">
        <f t="shared" ca="1" si="70"/>
        <v>1876692</v>
      </c>
    </row>
    <row r="1157" spans="1:3" x14ac:dyDescent="0.35">
      <c r="A1157">
        <f t="shared" si="71"/>
        <v>1111</v>
      </c>
      <c r="B1157" s="16">
        <v>1696831.5949855172</v>
      </c>
      <c r="C1157">
        <f t="shared" ca="1" si="70"/>
        <v>5283746</v>
      </c>
    </row>
    <row r="1158" spans="1:3" x14ac:dyDescent="0.35">
      <c r="A1158">
        <f t="shared" si="71"/>
        <v>1112</v>
      </c>
      <c r="B1158" s="16">
        <v>2239495.5424965094</v>
      </c>
      <c r="C1158">
        <f t="shared" ca="1" si="70"/>
        <v>6648052</v>
      </c>
    </row>
    <row r="1159" spans="1:3" x14ac:dyDescent="0.35">
      <c r="A1159">
        <f t="shared" si="71"/>
        <v>1113</v>
      </c>
      <c r="B1159" s="16">
        <v>3785654.34502865</v>
      </c>
      <c r="C1159">
        <f t="shared" ca="1" si="70"/>
        <v>5893092</v>
      </c>
    </row>
    <row r="1160" spans="1:3" x14ac:dyDescent="0.35">
      <c r="A1160">
        <f t="shared" si="71"/>
        <v>1114</v>
      </c>
      <c r="B1160" s="16">
        <v>3900969.178623192</v>
      </c>
      <c r="C1160">
        <f t="shared" ca="1" si="70"/>
        <v>4223483</v>
      </c>
    </row>
    <row r="1161" spans="1:3" x14ac:dyDescent="0.35">
      <c r="A1161">
        <f t="shared" si="71"/>
        <v>1115</v>
      </c>
      <c r="B1161" s="16">
        <v>4246611.2916498352</v>
      </c>
      <c r="C1161">
        <f t="shared" ca="1" si="70"/>
        <v>5220802</v>
      </c>
    </row>
    <row r="1162" spans="1:3" x14ac:dyDescent="0.35">
      <c r="A1162">
        <f t="shared" si="71"/>
        <v>1116</v>
      </c>
      <c r="B1162" s="16">
        <v>3484467.8996628057</v>
      </c>
      <c r="C1162">
        <f t="shared" ca="1" si="70"/>
        <v>4647159</v>
      </c>
    </row>
    <row r="1163" spans="1:3" x14ac:dyDescent="0.35">
      <c r="A1163">
        <f t="shared" si="71"/>
        <v>1117</v>
      </c>
      <c r="B1163" s="16">
        <v>3493645.90899566</v>
      </c>
      <c r="C1163">
        <f t="shared" ca="1" si="70"/>
        <v>6493661</v>
      </c>
    </row>
    <row r="1164" spans="1:3" x14ac:dyDescent="0.35">
      <c r="A1164">
        <f t="shared" si="71"/>
        <v>1118</v>
      </c>
      <c r="B1164" s="16">
        <v>2352921.6388375759</v>
      </c>
      <c r="C1164">
        <f t="shared" ca="1" si="70"/>
        <v>1767200</v>
      </c>
    </row>
    <row r="1165" spans="1:3" x14ac:dyDescent="0.35">
      <c r="A1165">
        <f t="shared" si="71"/>
        <v>1119</v>
      </c>
      <c r="B1165" s="16">
        <v>4353624.7641244354</v>
      </c>
      <c r="C1165">
        <f t="shared" ca="1" si="70"/>
        <v>3675370</v>
      </c>
    </row>
    <row r="1166" spans="1:3" x14ac:dyDescent="0.35">
      <c r="A1166">
        <f t="shared" si="71"/>
        <v>1120</v>
      </c>
      <c r="B1166" s="16">
        <v>2062859.0824711414</v>
      </c>
      <c r="C1166">
        <f t="shared" ca="1" si="70"/>
        <v>6786548</v>
      </c>
    </row>
    <row r="1167" spans="1:3" x14ac:dyDescent="0.35">
      <c r="A1167">
        <f t="shared" si="71"/>
        <v>1121</v>
      </c>
      <c r="B1167" s="16">
        <v>392172.57457919535</v>
      </c>
      <c r="C1167">
        <f t="shared" ca="1" si="70"/>
        <v>4774021</v>
      </c>
    </row>
    <row r="1168" spans="1:3" x14ac:dyDescent="0.35">
      <c r="A1168">
        <f t="shared" si="71"/>
        <v>1122</v>
      </c>
      <c r="B1168" s="16">
        <v>3832667.8175032502</v>
      </c>
      <c r="C1168">
        <f t="shared" ca="1" si="70"/>
        <v>4281905</v>
      </c>
    </row>
    <row r="1169" spans="1:3" x14ac:dyDescent="0.35">
      <c r="A1169">
        <f t="shared" si="71"/>
        <v>1123</v>
      </c>
      <c r="B1169" s="16">
        <v>4246611.2916498352</v>
      </c>
      <c r="C1169">
        <f t="shared" ca="1" si="70"/>
        <v>6855401</v>
      </c>
    </row>
    <row r="1170" spans="1:3" x14ac:dyDescent="0.35">
      <c r="A1170">
        <f t="shared" si="71"/>
        <v>1124</v>
      </c>
      <c r="B1170" s="16">
        <v>3845268.4986882787</v>
      </c>
      <c r="C1170">
        <f t="shared" ca="1" si="70"/>
        <v>1234037</v>
      </c>
    </row>
    <row r="1171" spans="1:3" x14ac:dyDescent="0.35">
      <c r="A1171">
        <f t="shared" si="71"/>
        <v>1125</v>
      </c>
      <c r="B1171" s="16">
        <v>4286569.2278938675</v>
      </c>
      <c r="C1171">
        <f t="shared" ca="1" si="70"/>
        <v>4958668</v>
      </c>
    </row>
    <row r="1172" spans="1:3" x14ac:dyDescent="0.35">
      <c r="A1172">
        <f t="shared" si="71"/>
        <v>1126</v>
      </c>
      <c r="B1172" s="16">
        <v>3854832.3543615043</v>
      </c>
      <c r="C1172">
        <f t="shared" ca="1" si="70"/>
        <v>5967658</v>
      </c>
    </row>
    <row r="1173" spans="1:3" x14ac:dyDescent="0.35">
      <c r="A1173">
        <f t="shared" si="71"/>
        <v>1127</v>
      </c>
      <c r="B1173" s="16">
        <v>4289953.6650937367</v>
      </c>
      <c r="C1173">
        <f t="shared" ca="1" si="70"/>
        <v>1565230</v>
      </c>
    </row>
    <row r="1174" spans="1:3" x14ac:dyDescent="0.35">
      <c r="A1174">
        <f t="shared" si="71"/>
        <v>1128</v>
      </c>
      <c r="B1174" s="16">
        <v>3928767.2197278924</v>
      </c>
      <c r="C1174">
        <f t="shared" ca="1" si="70"/>
        <v>6461727</v>
      </c>
    </row>
    <row r="1175" spans="1:3" x14ac:dyDescent="0.35">
      <c r="A1175">
        <f t="shared" si="71"/>
        <v>1129</v>
      </c>
      <c r="B1175" s="16">
        <v>3521849.5523279053</v>
      </c>
      <c r="C1175">
        <f t="shared" ca="1" si="70"/>
        <v>3476588</v>
      </c>
    </row>
    <row r="1176" spans="1:3" x14ac:dyDescent="0.35">
      <c r="A1176">
        <f t="shared" si="71"/>
        <v>1130</v>
      </c>
      <c r="B1176" s="16">
        <v>3521849.5523279053</v>
      </c>
      <c r="C1176">
        <f t="shared" ca="1" si="70"/>
        <v>2597217</v>
      </c>
    </row>
    <row r="1177" spans="1:3" x14ac:dyDescent="0.35">
      <c r="A1177">
        <f t="shared" si="71"/>
        <v>1131</v>
      </c>
      <c r="B1177" s="16">
        <v>3407705.2042265972</v>
      </c>
      <c r="C1177">
        <f t="shared" ca="1" si="70"/>
        <v>3421914</v>
      </c>
    </row>
    <row r="1178" spans="1:3" x14ac:dyDescent="0.35">
      <c r="A1178">
        <f t="shared" si="71"/>
        <v>1132</v>
      </c>
      <c r="B1178" s="16">
        <v>2218538.5958753242</v>
      </c>
      <c r="C1178">
        <f t="shared" ca="1" si="70"/>
        <v>4488809</v>
      </c>
    </row>
    <row r="1179" spans="1:3" x14ac:dyDescent="0.35">
      <c r="A1179">
        <f t="shared" si="71"/>
        <v>1133</v>
      </c>
      <c r="B1179" s="16">
        <v>1123937.5142556289</v>
      </c>
      <c r="C1179">
        <f t="shared" ca="1" si="70"/>
        <v>3715873</v>
      </c>
    </row>
    <row r="1180" spans="1:3" x14ac:dyDescent="0.35">
      <c r="A1180">
        <f t="shared" si="71"/>
        <v>1134</v>
      </c>
      <c r="B1180" s="16">
        <v>3785654.34502865</v>
      </c>
      <c r="C1180">
        <f t="shared" ca="1" si="70"/>
        <v>5275693</v>
      </c>
    </row>
    <row r="1181" spans="1:3" x14ac:dyDescent="0.35">
      <c r="A1181">
        <f t="shared" si="71"/>
        <v>1135</v>
      </c>
      <c r="B1181" s="16">
        <v>3786569.2278938675</v>
      </c>
      <c r="C1181">
        <f t="shared" ca="1" si="70"/>
        <v>2276278</v>
      </c>
    </row>
    <row r="1182" spans="1:3" x14ac:dyDescent="0.35">
      <c r="A1182">
        <f t="shared" si="71"/>
        <v>1136</v>
      </c>
      <c r="B1182" s="16">
        <v>3460462.2330073379</v>
      </c>
      <c r="C1182">
        <f t="shared" ca="1" si="70"/>
        <v>1131742</v>
      </c>
    </row>
    <row r="1183" spans="1:3" x14ac:dyDescent="0.35">
      <c r="A1183">
        <f t="shared" si="71"/>
        <v>1137</v>
      </c>
      <c r="B1183" s="16">
        <v>1881648.6783731822</v>
      </c>
      <c r="C1183">
        <f t="shared" ca="1" si="70"/>
        <v>3469939</v>
      </c>
    </row>
    <row r="1184" spans="1:3" x14ac:dyDescent="0.35">
      <c r="A1184">
        <f t="shared" si="71"/>
        <v>1138</v>
      </c>
      <c r="B1184" s="16">
        <v>3940739.6798785338</v>
      </c>
      <c r="C1184">
        <f t="shared" ca="1" si="70"/>
        <v>2070464</v>
      </c>
    </row>
    <row r="1185" spans="1:3" x14ac:dyDescent="0.35">
      <c r="A1185">
        <f t="shared" si="71"/>
        <v>1139</v>
      </c>
      <c r="B1185" s="16">
        <v>4345268.4986882787</v>
      </c>
      <c r="C1185">
        <f t="shared" ca="1" si="70"/>
        <v>3953422</v>
      </c>
    </row>
    <row r="1186" spans="1:3" x14ac:dyDescent="0.35">
      <c r="A1186">
        <f t="shared" si="71"/>
        <v>1140</v>
      </c>
      <c r="B1186" s="16">
        <v>3785654.34502865</v>
      </c>
      <c r="C1186">
        <f t="shared" ca="1" si="70"/>
        <v>2732242</v>
      </c>
    </row>
    <row r="1187" spans="1:3" x14ac:dyDescent="0.35">
      <c r="A1187">
        <f t="shared" si="71"/>
        <v>1141</v>
      </c>
      <c r="B1187" s="16">
        <v>2581697.2814818425</v>
      </c>
      <c r="C1187">
        <f t="shared" ca="1" si="70"/>
        <v>6719730</v>
      </c>
    </row>
    <row r="1188" spans="1:3" x14ac:dyDescent="0.35">
      <c r="A1188">
        <f t="shared" si="71"/>
        <v>1142</v>
      </c>
      <c r="B1188" s="16">
        <v>4246611.2916498352</v>
      </c>
      <c r="C1188">
        <f t="shared" ca="1" si="70"/>
        <v>4947590</v>
      </c>
    </row>
    <row r="1189" spans="1:3" x14ac:dyDescent="0.35">
      <c r="A1189">
        <f t="shared" si="71"/>
        <v>1143</v>
      </c>
      <c r="B1189" s="16">
        <v>3840969.178623192</v>
      </c>
      <c r="C1189">
        <f t="shared" ca="1" si="70"/>
        <v>6431001</v>
      </c>
    </row>
    <row r="1190" spans="1:3" x14ac:dyDescent="0.35">
      <c r="A1190">
        <f t="shared" si="71"/>
        <v>1144</v>
      </c>
      <c r="B1190" s="16">
        <v>4388897.5339630097</v>
      </c>
      <c r="C1190">
        <f t="shared" ca="1" si="70"/>
        <v>6728931</v>
      </c>
    </row>
    <row r="1191" spans="1:3" x14ac:dyDescent="0.35">
      <c r="A1191">
        <f t="shared" si="71"/>
        <v>1145</v>
      </c>
      <c r="B1191" s="16">
        <v>4297606.8052430339</v>
      </c>
      <c r="C1191">
        <f t="shared" ca="1" si="70"/>
        <v>5484373</v>
      </c>
    </row>
    <row r="1192" spans="1:3" x14ac:dyDescent="0.35">
      <c r="A1192">
        <f t="shared" si="71"/>
        <v>1146</v>
      </c>
      <c r="B1192" s="16">
        <v>3913628.4896162366</v>
      </c>
      <c r="C1192">
        <f t="shared" ca="1" si="70"/>
        <v>3033012</v>
      </c>
    </row>
    <row r="1193" spans="1:3" x14ac:dyDescent="0.35">
      <c r="A1193">
        <f t="shared" si="71"/>
        <v>1147</v>
      </c>
      <c r="B1193" s="16">
        <v>2845207.8836303595</v>
      </c>
      <c r="C1193">
        <f t="shared" ca="1" si="70"/>
        <v>3217854</v>
      </c>
    </row>
    <row r="1194" spans="1:3" x14ac:dyDescent="0.35">
      <c r="A1194">
        <f t="shared" si="71"/>
        <v>1148</v>
      </c>
      <c r="B1194" s="16">
        <v>1452671.5429950515</v>
      </c>
      <c r="C1194">
        <f t="shared" ca="1" si="70"/>
        <v>4392354</v>
      </c>
    </row>
    <row r="1195" spans="1:3" x14ac:dyDescent="0.35">
      <c r="A1195">
        <f t="shared" si="71"/>
        <v>1149</v>
      </c>
      <c r="B1195" s="16">
        <v>3746611.2916498352</v>
      </c>
      <c r="C1195">
        <f t="shared" ca="1" si="70"/>
        <v>3633793</v>
      </c>
    </row>
    <row r="1196" spans="1:3" x14ac:dyDescent="0.35">
      <c r="A1196">
        <f t="shared" si="71"/>
        <v>1150</v>
      </c>
      <c r="B1196" s="16">
        <v>3854832.3543615043</v>
      </c>
      <c r="C1196">
        <f t="shared" ca="1" si="70"/>
        <v>4067093</v>
      </c>
    </row>
    <row r="1197" spans="1:3" x14ac:dyDescent="0.35">
      <c r="A1197">
        <f t="shared" si="71"/>
        <v>1151</v>
      </c>
      <c r="B1197" s="16">
        <v>3746611.2916498352</v>
      </c>
      <c r="C1197">
        <f t="shared" ca="1" si="70"/>
        <v>5690744</v>
      </c>
    </row>
    <row r="1198" spans="1:3" x14ac:dyDescent="0.35">
      <c r="A1198">
        <f t="shared" si="71"/>
        <v>1152</v>
      </c>
      <c r="B1198" s="16">
        <v>1779932.2801507353</v>
      </c>
      <c r="C1198">
        <f t="shared" ref="C1198:C1261" ca="1" si="72">RANDBETWEEN(1000000,7000000)</f>
        <v>3072600</v>
      </c>
    </row>
    <row r="1199" spans="1:3" x14ac:dyDescent="0.35">
      <c r="A1199">
        <f t="shared" si="71"/>
        <v>1153</v>
      </c>
      <c r="B1199" s="16">
        <v>1793624.7641244349</v>
      </c>
      <c r="C1199">
        <f t="shared" ca="1" si="72"/>
        <v>5551761</v>
      </c>
    </row>
    <row r="1200" spans="1:3" x14ac:dyDescent="0.35">
      <c r="A1200">
        <f t="shared" si="71"/>
        <v>1154</v>
      </c>
      <c r="B1200" s="16">
        <v>4246611.2916498352</v>
      </c>
      <c r="C1200">
        <f t="shared" ca="1" si="72"/>
        <v>5342643</v>
      </c>
    </row>
    <row r="1201" spans="1:3" x14ac:dyDescent="0.35">
      <c r="A1201">
        <f t="shared" si="71"/>
        <v>1155</v>
      </c>
      <c r="B1201" s="16">
        <v>2011004.5678767618</v>
      </c>
      <c r="C1201">
        <f t="shared" ca="1" si="72"/>
        <v>2086628</v>
      </c>
    </row>
    <row r="1202" spans="1:3" x14ac:dyDescent="0.35">
      <c r="A1202">
        <f t="shared" si="71"/>
        <v>1156</v>
      </c>
      <c r="B1202" s="16">
        <v>2220510.8361159982</v>
      </c>
      <c r="C1202">
        <f t="shared" ca="1" si="72"/>
        <v>5709536</v>
      </c>
    </row>
    <row r="1203" spans="1:3" x14ac:dyDescent="0.35">
      <c r="A1203">
        <f t="shared" si="71"/>
        <v>1157</v>
      </c>
      <c r="B1203" s="16">
        <v>3285654.34502865</v>
      </c>
      <c r="C1203">
        <f t="shared" ca="1" si="72"/>
        <v>4119821</v>
      </c>
    </row>
    <row r="1204" spans="1:3" x14ac:dyDescent="0.35">
      <c r="A1204">
        <f t="shared" si="71"/>
        <v>1158</v>
      </c>
      <c r="B1204" s="16">
        <v>3028912.7944636652</v>
      </c>
      <c r="C1204">
        <f t="shared" ca="1" si="72"/>
        <v>2442136</v>
      </c>
    </row>
    <row r="1205" spans="1:3" x14ac:dyDescent="0.35">
      <c r="A1205">
        <f t="shared" si="71"/>
        <v>1159</v>
      </c>
      <c r="B1205" s="16">
        <v>3511457.7466005366</v>
      </c>
      <c r="C1205">
        <f t="shared" ca="1" si="72"/>
        <v>1904574</v>
      </c>
    </row>
    <row r="1206" spans="1:3" x14ac:dyDescent="0.35">
      <c r="A1206">
        <f t="shared" si="71"/>
        <v>1160</v>
      </c>
      <c r="B1206" s="16">
        <v>2334730.0776827778</v>
      </c>
      <c r="C1206">
        <f t="shared" ca="1" si="72"/>
        <v>5050444</v>
      </c>
    </row>
    <row r="1207" spans="1:3" x14ac:dyDescent="0.35">
      <c r="A1207">
        <f t="shared" si="71"/>
        <v>1161</v>
      </c>
      <c r="B1207" s="16">
        <v>4246611.2916498352</v>
      </c>
      <c r="C1207">
        <f t="shared" ca="1" si="72"/>
        <v>1040328</v>
      </c>
    </row>
    <row r="1208" spans="1:3" x14ac:dyDescent="0.35">
      <c r="A1208">
        <f t="shared" ref="A1208:A1271" si="73">A1207+1</f>
        <v>1162</v>
      </c>
      <c r="B1208" s="16">
        <v>1282137.6608039197</v>
      </c>
      <c r="C1208">
        <f t="shared" ca="1" si="72"/>
        <v>5667904</v>
      </c>
    </row>
    <row r="1209" spans="1:3" x14ac:dyDescent="0.35">
      <c r="A1209">
        <f t="shared" si="73"/>
        <v>1163</v>
      </c>
      <c r="B1209" s="16">
        <v>3444870.9213335169</v>
      </c>
      <c r="C1209">
        <f t="shared" ca="1" si="72"/>
        <v>3758347</v>
      </c>
    </row>
    <row r="1210" spans="1:3" x14ac:dyDescent="0.35">
      <c r="A1210">
        <f t="shared" si="73"/>
        <v>1164</v>
      </c>
      <c r="B1210" s="16">
        <v>4246611.2916498352</v>
      </c>
      <c r="C1210">
        <f t="shared" ca="1" si="72"/>
        <v>1865495</v>
      </c>
    </row>
    <row r="1211" spans="1:3" x14ac:dyDescent="0.35">
      <c r="A1211">
        <f t="shared" si="73"/>
        <v>1165</v>
      </c>
      <c r="B1211" s="16">
        <v>3503804.6064512394</v>
      </c>
      <c r="C1211">
        <f t="shared" ca="1" si="72"/>
        <v>3844570</v>
      </c>
    </row>
    <row r="1212" spans="1:3" x14ac:dyDescent="0.35">
      <c r="A1212">
        <f t="shared" si="73"/>
        <v>1166</v>
      </c>
      <c r="B1212" s="16">
        <v>4246611.2916498352</v>
      </c>
      <c r="C1212">
        <f t="shared" ca="1" si="72"/>
        <v>2234834</v>
      </c>
    </row>
    <row r="1213" spans="1:3" x14ac:dyDescent="0.35">
      <c r="A1213">
        <f t="shared" si="73"/>
        <v>1167</v>
      </c>
      <c r="B1213" s="16">
        <v>3915986.5654102825</v>
      </c>
      <c r="C1213">
        <f t="shared" ca="1" si="72"/>
        <v>6333712</v>
      </c>
    </row>
    <row r="1214" spans="1:3" x14ac:dyDescent="0.35">
      <c r="A1214">
        <f t="shared" si="73"/>
        <v>1168</v>
      </c>
      <c r="B1214" s="16">
        <v>3444870.9213335169</v>
      </c>
      <c r="C1214">
        <f t="shared" ca="1" si="72"/>
        <v>3098857</v>
      </c>
    </row>
    <row r="1215" spans="1:3" x14ac:dyDescent="0.35">
      <c r="A1215">
        <f t="shared" si="73"/>
        <v>1169</v>
      </c>
      <c r="B1215" s="16">
        <v>3134827.4710731087</v>
      </c>
      <c r="C1215">
        <f t="shared" ca="1" si="72"/>
        <v>3611033</v>
      </c>
    </row>
    <row r="1216" spans="1:3" x14ac:dyDescent="0.35">
      <c r="A1216">
        <f t="shared" si="73"/>
        <v>1170</v>
      </c>
      <c r="B1216" s="16">
        <v>4246611.2916498352</v>
      </c>
      <c r="C1216">
        <f t="shared" ca="1" si="72"/>
        <v>4357655</v>
      </c>
    </row>
    <row r="1217" spans="1:3" x14ac:dyDescent="0.35">
      <c r="A1217">
        <f t="shared" si="73"/>
        <v>1171</v>
      </c>
      <c r="B1217" s="16">
        <v>2318309.0971306656</v>
      </c>
      <c r="C1217">
        <f t="shared" ca="1" si="72"/>
        <v>4543174</v>
      </c>
    </row>
    <row r="1218" spans="1:3" x14ac:dyDescent="0.35">
      <c r="A1218">
        <f t="shared" si="73"/>
        <v>1172</v>
      </c>
      <c r="B1218" s="16">
        <v>4246611.2916498352</v>
      </c>
      <c r="C1218">
        <f t="shared" ca="1" si="72"/>
        <v>5598260</v>
      </c>
    </row>
    <row r="1219" spans="1:3" x14ac:dyDescent="0.35">
      <c r="A1219">
        <f t="shared" si="73"/>
        <v>1173</v>
      </c>
      <c r="B1219" s="16">
        <v>3437217.7811842198</v>
      </c>
      <c r="C1219">
        <f t="shared" ca="1" si="72"/>
        <v>1249186</v>
      </c>
    </row>
    <row r="1220" spans="1:3" x14ac:dyDescent="0.35">
      <c r="A1220">
        <f t="shared" si="73"/>
        <v>1174</v>
      </c>
      <c r="B1220" s="16">
        <v>3540659.3814702593</v>
      </c>
      <c r="C1220">
        <f t="shared" ca="1" si="72"/>
        <v>5432560</v>
      </c>
    </row>
    <row r="1221" spans="1:3" x14ac:dyDescent="0.35">
      <c r="A1221">
        <f t="shared" si="73"/>
        <v>1175</v>
      </c>
      <c r="B1221" s="16">
        <v>3504581.9394534668</v>
      </c>
      <c r="C1221">
        <f t="shared" ca="1" si="72"/>
        <v>2961982</v>
      </c>
    </row>
    <row r="1222" spans="1:3" x14ac:dyDescent="0.35">
      <c r="A1222">
        <f t="shared" si="73"/>
        <v>1176</v>
      </c>
      <c r="B1222" s="16">
        <v>4289953.6650937367</v>
      </c>
      <c r="C1222">
        <f t="shared" ca="1" si="72"/>
        <v>3082290</v>
      </c>
    </row>
    <row r="1223" spans="1:3" x14ac:dyDescent="0.35">
      <c r="A1223">
        <f t="shared" si="73"/>
        <v>1177</v>
      </c>
      <c r="B1223" s="16">
        <v>2287716.6052081781</v>
      </c>
      <c r="C1223">
        <f t="shared" ca="1" si="72"/>
        <v>5856240</v>
      </c>
    </row>
    <row r="1224" spans="1:3" x14ac:dyDescent="0.35">
      <c r="A1224">
        <f t="shared" si="73"/>
        <v>1178</v>
      </c>
      <c r="B1224" s="16">
        <v>3861606.6146172145</v>
      </c>
      <c r="C1224">
        <f t="shared" ca="1" si="72"/>
        <v>2741106</v>
      </c>
    </row>
    <row r="1225" spans="1:3" x14ac:dyDescent="0.35">
      <c r="A1225">
        <f t="shared" si="73"/>
        <v>1179</v>
      </c>
      <c r="B1225" s="16">
        <v>2679495.5424965099</v>
      </c>
      <c r="C1225">
        <f t="shared" ca="1" si="72"/>
        <v>2579431</v>
      </c>
    </row>
    <row r="1226" spans="1:3" x14ac:dyDescent="0.35">
      <c r="A1226">
        <f t="shared" si="73"/>
        <v>1180</v>
      </c>
      <c r="B1226" s="16">
        <v>2522901.1462271097</v>
      </c>
      <c r="C1226">
        <f t="shared" ca="1" si="72"/>
        <v>3084607</v>
      </c>
    </row>
    <row r="1227" spans="1:3" x14ac:dyDescent="0.35">
      <c r="A1227">
        <f t="shared" si="73"/>
        <v>1181</v>
      </c>
      <c r="B1227" s="16">
        <v>2860691.731751997</v>
      </c>
      <c r="C1227">
        <f t="shared" ca="1" si="72"/>
        <v>5881880</v>
      </c>
    </row>
    <row r="1228" spans="1:3" x14ac:dyDescent="0.35">
      <c r="A1228">
        <f t="shared" si="73"/>
        <v>1182</v>
      </c>
      <c r="B1228" s="16">
        <v>3429869.7410848513</v>
      </c>
      <c r="C1228">
        <f t="shared" ca="1" si="72"/>
        <v>2341101</v>
      </c>
    </row>
    <row r="1229" spans="1:3" x14ac:dyDescent="0.35">
      <c r="A1229">
        <f t="shared" si="73"/>
        <v>1183</v>
      </c>
      <c r="B1229" s="16">
        <v>2914680.083515441</v>
      </c>
      <c r="C1229">
        <f t="shared" ca="1" si="72"/>
        <v>6652551</v>
      </c>
    </row>
    <row r="1230" spans="1:3" x14ac:dyDescent="0.35">
      <c r="A1230">
        <f t="shared" si="73"/>
        <v>1184</v>
      </c>
      <c r="B1230" s="16">
        <v>3964624.0032094354</v>
      </c>
      <c r="C1230">
        <f t="shared" ca="1" si="72"/>
        <v>5489677</v>
      </c>
    </row>
    <row r="1231" spans="1:3" x14ac:dyDescent="0.35">
      <c r="A1231">
        <f t="shared" si="73"/>
        <v>1185</v>
      </c>
      <c r="B1231" s="16">
        <v>3452671.5429950515</v>
      </c>
      <c r="C1231">
        <f t="shared" ca="1" si="72"/>
        <v>1292563</v>
      </c>
    </row>
    <row r="1232" spans="1:3" x14ac:dyDescent="0.35">
      <c r="A1232">
        <f t="shared" si="73"/>
        <v>1186</v>
      </c>
      <c r="B1232" s="16">
        <v>3424467.8996628057</v>
      </c>
      <c r="C1232">
        <f t="shared" ca="1" si="72"/>
        <v>4780867</v>
      </c>
    </row>
    <row r="1233" spans="1:3" x14ac:dyDescent="0.35">
      <c r="A1233">
        <f t="shared" si="73"/>
        <v>1187</v>
      </c>
      <c r="B1233" s="16">
        <v>3328996.7184725516</v>
      </c>
      <c r="C1233">
        <f t="shared" ca="1" si="72"/>
        <v>2594445</v>
      </c>
    </row>
    <row r="1234" spans="1:3" x14ac:dyDescent="0.35">
      <c r="A1234">
        <f t="shared" si="73"/>
        <v>1188</v>
      </c>
      <c r="B1234" s="16">
        <v>2022901.1462271095</v>
      </c>
      <c r="C1234">
        <f t="shared" ca="1" si="72"/>
        <v>4440843</v>
      </c>
    </row>
    <row r="1235" spans="1:3" x14ac:dyDescent="0.35">
      <c r="A1235">
        <f t="shared" si="73"/>
        <v>1189</v>
      </c>
      <c r="B1235" s="16">
        <v>3885424.8462839909</v>
      </c>
      <c r="C1235">
        <f t="shared" ca="1" si="72"/>
        <v>6264845</v>
      </c>
    </row>
    <row r="1236" spans="1:3" x14ac:dyDescent="0.35">
      <c r="A1236">
        <f t="shared" si="73"/>
        <v>1190</v>
      </c>
      <c r="B1236" s="16">
        <v>3785654.34502865</v>
      </c>
      <c r="C1236">
        <f t="shared" ca="1" si="72"/>
        <v>5068342</v>
      </c>
    </row>
    <row r="1237" spans="1:3" x14ac:dyDescent="0.35">
      <c r="A1237">
        <f t="shared" si="73"/>
        <v>1191</v>
      </c>
      <c r="B1237" s="16">
        <v>3921606.6146172145</v>
      </c>
      <c r="C1237">
        <f t="shared" ca="1" si="72"/>
        <v>6217036</v>
      </c>
    </row>
    <row r="1238" spans="1:3" x14ac:dyDescent="0.35">
      <c r="A1238">
        <f t="shared" si="73"/>
        <v>1192</v>
      </c>
      <c r="B1238" s="16">
        <v>2553493.6381495968</v>
      </c>
      <c r="C1238">
        <f t="shared" ca="1" si="72"/>
        <v>2408806</v>
      </c>
    </row>
    <row r="1239" spans="1:3" x14ac:dyDescent="0.35">
      <c r="A1239">
        <f t="shared" si="73"/>
        <v>1193</v>
      </c>
      <c r="B1239" s="16">
        <v>3785654.34502865</v>
      </c>
      <c r="C1239">
        <f t="shared" ca="1" si="72"/>
        <v>3585646</v>
      </c>
    </row>
    <row r="1240" spans="1:3" x14ac:dyDescent="0.35">
      <c r="A1240">
        <f t="shared" si="73"/>
        <v>1194</v>
      </c>
      <c r="B1240" s="16">
        <v>3091485.0976292072</v>
      </c>
      <c r="C1240">
        <f t="shared" ca="1" si="72"/>
        <v>3489769</v>
      </c>
    </row>
    <row r="1241" spans="1:3" x14ac:dyDescent="0.35">
      <c r="A1241">
        <f t="shared" si="73"/>
        <v>1195</v>
      </c>
      <c r="B1241" s="16">
        <v>3836649.8586218487</v>
      </c>
      <c r="C1241">
        <f t="shared" ca="1" si="72"/>
        <v>1705300</v>
      </c>
    </row>
    <row r="1242" spans="1:3" x14ac:dyDescent="0.35">
      <c r="A1242">
        <f t="shared" si="73"/>
        <v>1196</v>
      </c>
      <c r="B1242" s="16">
        <v>4344620.2777176332</v>
      </c>
      <c r="C1242">
        <f t="shared" ca="1" si="72"/>
        <v>2543720</v>
      </c>
    </row>
    <row r="1243" spans="1:3" x14ac:dyDescent="0.35">
      <c r="A1243">
        <f t="shared" si="73"/>
        <v>1197</v>
      </c>
      <c r="B1243" s="16">
        <v>2427898.4105030028</v>
      </c>
      <c r="C1243">
        <f t="shared" ca="1" si="72"/>
        <v>5133690</v>
      </c>
    </row>
    <row r="1244" spans="1:3" x14ac:dyDescent="0.35">
      <c r="A1244">
        <f t="shared" si="73"/>
        <v>1198</v>
      </c>
      <c r="B1244" s="16">
        <v>4246611.2916498352</v>
      </c>
      <c r="C1244">
        <f t="shared" ca="1" si="72"/>
        <v>3354836</v>
      </c>
    </row>
    <row r="1245" spans="1:3" x14ac:dyDescent="0.35">
      <c r="A1245">
        <f t="shared" si="73"/>
        <v>1199</v>
      </c>
      <c r="B1245" s="16">
        <v>4361926.1252443781</v>
      </c>
      <c r="C1245">
        <f t="shared" ca="1" si="72"/>
        <v>4782256</v>
      </c>
    </row>
    <row r="1246" spans="1:3" x14ac:dyDescent="0.35">
      <c r="A1246">
        <f t="shared" si="73"/>
        <v>1200</v>
      </c>
      <c r="B1246" s="16">
        <v>4246611.2916498352</v>
      </c>
      <c r="C1246">
        <f t="shared" ca="1" si="72"/>
        <v>5160295</v>
      </c>
    </row>
    <row r="1247" spans="1:3" x14ac:dyDescent="0.35">
      <c r="A1247">
        <f t="shared" si="73"/>
        <v>1201</v>
      </c>
      <c r="B1247" s="16">
        <v>2410086.5728981262</v>
      </c>
      <c r="C1247">
        <f t="shared" ca="1" si="72"/>
        <v>3621220</v>
      </c>
    </row>
    <row r="1248" spans="1:3" x14ac:dyDescent="0.35">
      <c r="A1248">
        <f t="shared" si="73"/>
        <v>1202</v>
      </c>
      <c r="B1248" s="16">
        <v>3964624.0032094354</v>
      </c>
      <c r="C1248">
        <f t="shared" ca="1" si="72"/>
        <v>4148111</v>
      </c>
    </row>
    <row r="1249" spans="1:3" x14ac:dyDescent="0.35">
      <c r="A1249">
        <f t="shared" si="73"/>
        <v>1203</v>
      </c>
      <c r="B1249" s="16">
        <v>4289953.6650937367</v>
      </c>
      <c r="C1249">
        <f t="shared" ca="1" si="72"/>
        <v>6196914</v>
      </c>
    </row>
    <row r="1250" spans="1:3" x14ac:dyDescent="0.35">
      <c r="A1250">
        <f t="shared" si="73"/>
        <v>1204</v>
      </c>
      <c r="B1250" s="16">
        <v>2057062.1092437217</v>
      </c>
      <c r="C1250">
        <f t="shared" ca="1" si="72"/>
        <v>3015523</v>
      </c>
    </row>
    <row r="1251" spans="1:3" x14ac:dyDescent="0.35">
      <c r="A1251">
        <f t="shared" si="73"/>
        <v>1205</v>
      </c>
      <c r="B1251" s="16">
        <v>4246611.2916498352</v>
      </c>
      <c r="C1251">
        <f t="shared" ca="1" si="72"/>
        <v>4391449</v>
      </c>
    </row>
    <row r="1252" spans="1:3" x14ac:dyDescent="0.35">
      <c r="A1252">
        <f t="shared" si="73"/>
        <v>1206</v>
      </c>
      <c r="B1252" s="16">
        <v>3885424.8462839909</v>
      </c>
      <c r="C1252">
        <f t="shared" ca="1" si="72"/>
        <v>2340972</v>
      </c>
    </row>
    <row r="1253" spans="1:3" x14ac:dyDescent="0.35">
      <c r="A1253">
        <f t="shared" si="73"/>
        <v>1207</v>
      </c>
      <c r="B1253" s="16">
        <v>3393875.4077403187</v>
      </c>
      <c r="C1253">
        <f t="shared" ca="1" si="72"/>
        <v>3376785</v>
      </c>
    </row>
    <row r="1254" spans="1:3" x14ac:dyDescent="0.35">
      <c r="A1254">
        <f t="shared" si="73"/>
        <v>1208</v>
      </c>
      <c r="B1254" s="16">
        <v>2201995.3737294916</v>
      </c>
      <c r="C1254">
        <f t="shared" ca="1" si="72"/>
        <v>5391111</v>
      </c>
    </row>
    <row r="1255" spans="1:3" x14ac:dyDescent="0.35">
      <c r="A1255">
        <f t="shared" si="73"/>
        <v>1209</v>
      </c>
      <c r="B1255" s="16">
        <v>1584939.4332431501</v>
      </c>
      <c r="C1255">
        <f t="shared" ca="1" si="72"/>
        <v>4265321</v>
      </c>
    </row>
    <row r="1256" spans="1:3" x14ac:dyDescent="0.35">
      <c r="A1256">
        <f t="shared" si="73"/>
        <v>1210</v>
      </c>
      <c r="B1256" s="16">
        <v>4246611.2916498352</v>
      </c>
      <c r="C1256">
        <f t="shared" ca="1" si="72"/>
        <v>3341977</v>
      </c>
    </row>
    <row r="1257" spans="1:3" x14ac:dyDescent="0.35">
      <c r="A1257">
        <f t="shared" si="73"/>
        <v>1211</v>
      </c>
      <c r="B1257" s="16">
        <v>3854832.3543615043</v>
      </c>
      <c r="C1257">
        <f t="shared" ca="1" si="72"/>
        <v>4521258</v>
      </c>
    </row>
    <row r="1258" spans="1:3" x14ac:dyDescent="0.35">
      <c r="A1258">
        <f t="shared" si="73"/>
        <v>1212</v>
      </c>
      <c r="B1258" s="16">
        <v>4246611.2916498352</v>
      </c>
      <c r="C1258">
        <f t="shared" ca="1" si="72"/>
        <v>3671798</v>
      </c>
    </row>
    <row r="1259" spans="1:3" x14ac:dyDescent="0.35">
      <c r="A1259">
        <f t="shared" si="73"/>
        <v>1213</v>
      </c>
      <c r="B1259" s="16">
        <v>2318309.0971306656</v>
      </c>
      <c r="C1259">
        <f t="shared" ca="1" si="72"/>
        <v>5370763</v>
      </c>
    </row>
    <row r="1260" spans="1:3" x14ac:dyDescent="0.35">
      <c r="A1260">
        <f t="shared" si="73"/>
        <v>1214</v>
      </c>
      <c r="B1260" s="16">
        <v>3746611.2916498352</v>
      </c>
      <c r="C1260">
        <f t="shared" ca="1" si="72"/>
        <v>4516960</v>
      </c>
    </row>
    <row r="1261" spans="1:3" x14ac:dyDescent="0.35">
      <c r="A1261">
        <f t="shared" si="73"/>
        <v>1215</v>
      </c>
      <c r="B1261" s="16">
        <v>2071004.5678767618</v>
      </c>
      <c r="C1261">
        <f t="shared" ca="1" si="72"/>
        <v>5560943</v>
      </c>
    </row>
    <row r="1262" spans="1:3" x14ac:dyDescent="0.35">
      <c r="A1262">
        <f t="shared" si="73"/>
        <v>1216</v>
      </c>
      <c r="B1262" s="16">
        <v>4246611.2916498352</v>
      </c>
      <c r="C1262">
        <f t="shared" ref="C1262:C1325" ca="1" si="74">RANDBETWEEN(1000000,7000000)</f>
        <v>2170012</v>
      </c>
    </row>
    <row r="1263" spans="1:3" x14ac:dyDescent="0.35">
      <c r="A1263">
        <f t="shared" si="73"/>
        <v>1217</v>
      </c>
      <c r="B1263" s="16">
        <v>205072.34104754007</v>
      </c>
      <c r="C1263">
        <f t="shared" ca="1" si="74"/>
        <v>5474578</v>
      </c>
    </row>
    <row r="1264" spans="1:3" x14ac:dyDescent="0.35">
      <c r="A1264">
        <f t="shared" si="73"/>
        <v>1218</v>
      </c>
      <c r="B1264" s="16">
        <v>2801865.510186458</v>
      </c>
      <c r="C1264">
        <f t="shared" ca="1" si="74"/>
        <v>5613924</v>
      </c>
    </row>
    <row r="1265" spans="1:3" x14ac:dyDescent="0.35">
      <c r="A1265">
        <f t="shared" si="73"/>
        <v>1219</v>
      </c>
      <c r="B1265" s="16">
        <v>4306611.2916498352</v>
      </c>
      <c r="C1265">
        <f t="shared" ca="1" si="74"/>
        <v>5786139</v>
      </c>
    </row>
    <row r="1266" spans="1:3" x14ac:dyDescent="0.35">
      <c r="A1266">
        <f t="shared" si="73"/>
        <v>1220</v>
      </c>
      <c r="B1266" s="16">
        <v>4246611.2916498352</v>
      </c>
      <c r="C1266">
        <f t="shared" ca="1" si="74"/>
        <v>3402926</v>
      </c>
    </row>
    <row r="1267" spans="1:3" x14ac:dyDescent="0.35">
      <c r="A1267">
        <f t="shared" si="73"/>
        <v>1221</v>
      </c>
      <c r="B1267" s="16">
        <v>3476883.2135594506</v>
      </c>
      <c r="C1267">
        <f t="shared" ca="1" si="74"/>
        <v>6404971</v>
      </c>
    </row>
    <row r="1268" spans="1:3" x14ac:dyDescent="0.35">
      <c r="A1268">
        <f t="shared" si="73"/>
        <v>1222</v>
      </c>
      <c r="B1268" s="16">
        <v>3453875.4077403182</v>
      </c>
      <c r="C1268">
        <f t="shared" ca="1" si="74"/>
        <v>5155276</v>
      </c>
    </row>
    <row r="1269" spans="1:3" x14ac:dyDescent="0.35">
      <c r="A1269">
        <f t="shared" si="73"/>
        <v>1223</v>
      </c>
      <c r="B1269" s="16">
        <v>3746611.2916498352</v>
      </c>
      <c r="C1269">
        <f t="shared" ca="1" si="74"/>
        <v>5180502</v>
      </c>
    </row>
    <row r="1270" spans="1:3" x14ac:dyDescent="0.35">
      <c r="A1270">
        <f t="shared" si="73"/>
        <v>1224</v>
      </c>
      <c r="B1270" s="16">
        <v>3785654.34502865</v>
      </c>
      <c r="C1270">
        <f t="shared" ca="1" si="74"/>
        <v>4991065</v>
      </c>
    </row>
    <row r="1271" spans="1:3" x14ac:dyDescent="0.35">
      <c r="A1271">
        <f t="shared" si="73"/>
        <v>1225</v>
      </c>
      <c r="B1271" s="16">
        <v>236569.90677057696</v>
      </c>
      <c r="C1271">
        <f t="shared" ca="1" si="74"/>
        <v>1176632</v>
      </c>
    </row>
    <row r="1272" spans="1:3" x14ac:dyDescent="0.35">
      <c r="A1272">
        <f t="shared" ref="A1272:A1335" si="75">A1271+1</f>
        <v>1226</v>
      </c>
      <c r="B1272" s="16">
        <v>3797606.8052430339</v>
      </c>
      <c r="C1272">
        <f t="shared" ca="1" si="74"/>
        <v>6140921</v>
      </c>
    </row>
    <row r="1273" spans="1:3" x14ac:dyDescent="0.35">
      <c r="A1273">
        <f t="shared" si="75"/>
        <v>1227</v>
      </c>
      <c r="B1273" s="16">
        <v>4246611.2916498352</v>
      </c>
      <c r="C1273">
        <f t="shared" ca="1" si="74"/>
        <v>3680989</v>
      </c>
    </row>
    <row r="1274" spans="1:3" x14ac:dyDescent="0.35">
      <c r="A1274">
        <f t="shared" si="75"/>
        <v>1228</v>
      </c>
      <c r="B1274" s="16">
        <v>3785654.34502865</v>
      </c>
      <c r="C1274">
        <f t="shared" ca="1" si="74"/>
        <v>4687450</v>
      </c>
    </row>
    <row r="1275" spans="1:3" x14ac:dyDescent="0.35">
      <c r="A1275">
        <f t="shared" si="75"/>
        <v>1229</v>
      </c>
      <c r="B1275" s="16">
        <v>4306611.2916498352</v>
      </c>
      <c r="C1275">
        <f t="shared" ca="1" si="74"/>
        <v>6643497</v>
      </c>
    </row>
    <row r="1276" spans="1:3" x14ac:dyDescent="0.35">
      <c r="A1276">
        <f t="shared" si="75"/>
        <v>1230</v>
      </c>
      <c r="B1276" s="16">
        <v>4293624.7641244354</v>
      </c>
      <c r="C1276">
        <f t="shared" ca="1" si="74"/>
        <v>3200553</v>
      </c>
    </row>
    <row r="1277" spans="1:3" x14ac:dyDescent="0.35">
      <c r="A1277">
        <f t="shared" si="75"/>
        <v>1231</v>
      </c>
      <c r="B1277" s="16">
        <v>2722837.9159404114</v>
      </c>
      <c r="C1277">
        <f t="shared" ca="1" si="74"/>
        <v>3537404</v>
      </c>
    </row>
    <row r="1278" spans="1:3" x14ac:dyDescent="0.35">
      <c r="A1278">
        <f t="shared" si="75"/>
        <v>1232</v>
      </c>
      <c r="B1278" s="16">
        <v>3797606.8052430339</v>
      </c>
      <c r="C1278">
        <f t="shared" ca="1" si="74"/>
        <v>1095912</v>
      </c>
    </row>
    <row r="1279" spans="1:3" x14ac:dyDescent="0.35">
      <c r="A1279">
        <f t="shared" si="75"/>
        <v>1233</v>
      </c>
      <c r="B1279" s="16">
        <v>3968943.3232107786</v>
      </c>
      <c r="C1279">
        <f t="shared" ca="1" si="74"/>
        <v>2849349</v>
      </c>
    </row>
    <row r="1280" spans="1:3" x14ac:dyDescent="0.35">
      <c r="A1280">
        <f t="shared" si="75"/>
        <v>1234</v>
      </c>
      <c r="B1280" s="16">
        <v>3464624.0032094349</v>
      </c>
      <c r="C1280">
        <f t="shared" ca="1" si="74"/>
        <v>6084860</v>
      </c>
    </row>
    <row r="1281" spans="1:3" x14ac:dyDescent="0.35">
      <c r="A1281">
        <f t="shared" si="75"/>
        <v>1235</v>
      </c>
      <c r="B1281" s="16">
        <v>3452671.5429950515</v>
      </c>
      <c r="C1281">
        <f t="shared" ca="1" si="74"/>
        <v>2261313</v>
      </c>
    </row>
    <row r="1282" spans="1:3" x14ac:dyDescent="0.35">
      <c r="A1282">
        <f t="shared" si="75"/>
        <v>1236</v>
      </c>
      <c r="B1282" s="16">
        <v>2189918.3441935107</v>
      </c>
      <c r="C1282">
        <f t="shared" ca="1" si="74"/>
        <v>3247417</v>
      </c>
    </row>
    <row r="1283" spans="1:3" x14ac:dyDescent="0.35">
      <c r="A1283">
        <f t="shared" si="75"/>
        <v>1237</v>
      </c>
      <c r="B1283" s="16">
        <v>374710.80939058191</v>
      </c>
      <c r="C1283">
        <f t="shared" ca="1" si="74"/>
        <v>5573519</v>
      </c>
    </row>
    <row r="1284" spans="1:3" x14ac:dyDescent="0.35">
      <c r="A1284">
        <f t="shared" si="75"/>
        <v>1238</v>
      </c>
      <c r="B1284" s="16">
        <v>3060892.6057067197</v>
      </c>
      <c r="C1284">
        <f t="shared" ca="1" si="74"/>
        <v>1486886</v>
      </c>
    </row>
    <row r="1285" spans="1:3" x14ac:dyDescent="0.35">
      <c r="A1285">
        <f t="shared" si="75"/>
        <v>1239</v>
      </c>
      <c r="B1285" s="16">
        <v>3913628.4896162366</v>
      </c>
      <c r="C1285">
        <f t="shared" ca="1" si="74"/>
        <v>2470937</v>
      </c>
    </row>
    <row r="1286" spans="1:3" x14ac:dyDescent="0.35">
      <c r="A1286">
        <f t="shared" si="75"/>
        <v>1240</v>
      </c>
      <c r="B1286" s="16">
        <v>3970147.1879560463</v>
      </c>
      <c r="C1286">
        <f t="shared" ca="1" si="74"/>
        <v>1575026</v>
      </c>
    </row>
    <row r="1287" spans="1:3" x14ac:dyDescent="0.35">
      <c r="A1287">
        <f t="shared" si="75"/>
        <v>1241</v>
      </c>
      <c r="B1287" s="16">
        <v>4361926.1252443781</v>
      </c>
      <c r="C1287">
        <f t="shared" ca="1" si="74"/>
        <v>1345731</v>
      </c>
    </row>
    <row r="1288" spans="1:3" x14ac:dyDescent="0.35">
      <c r="A1288">
        <f t="shared" si="75"/>
        <v>1242</v>
      </c>
      <c r="B1288" s="16">
        <v>3496013.916438953</v>
      </c>
      <c r="C1288">
        <f t="shared" ca="1" si="74"/>
        <v>5898096</v>
      </c>
    </row>
    <row r="1289" spans="1:3" x14ac:dyDescent="0.35">
      <c r="A1289">
        <f t="shared" si="75"/>
        <v>1243</v>
      </c>
      <c r="B1289" s="16">
        <v>4286569.2278938675</v>
      </c>
      <c r="C1289">
        <f t="shared" ca="1" si="74"/>
        <v>6770275</v>
      </c>
    </row>
    <row r="1290" spans="1:3" x14ac:dyDescent="0.35">
      <c r="A1290">
        <f t="shared" si="75"/>
        <v>1244</v>
      </c>
      <c r="B1290" s="16">
        <v>4246611.2916498352</v>
      </c>
      <c r="C1290">
        <f t="shared" ca="1" si="74"/>
        <v>5609097</v>
      </c>
    </row>
    <row r="1291" spans="1:3" x14ac:dyDescent="0.35">
      <c r="A1291">
        <f t="shared" si="75"/>
        <v>1245</v>
      </c>
      <c r="B1291" s="16">
        <v>2506125.8786089947</v>
      </c>
      <c r="C1291">
        <f t="shared" ca="1" si="74"/>
        <v>4149487</v>
      </c>
    </row>
    <row r="1292" spans="1:3" x14ac:dyDescent="0.35">
      <c r="A1292">
        <f t="shared" si="75"/>
        <v>1246</v>
      </c>
      <c r="B1292" s="16">
        <v>3957160.6604306465</v>
      </c>
      <c r="C1292">
        <f t="shared" ca="1" si="74"/>
        <v>2790545</v>
      </c>
    </row>
    <row r="1293" spans="1:3" x14ac:dyDescent="0.35">
      <c r="A1293">
        <f t="shared" si="75"/>
        <v>1247</v>
      </c>
      <c r="B1293" s="16">
        <v>3925382.7825280232</v>
      </c>
      <c r="C1293">
        <f t="shared" ca="1" si="74"/>
        <v>1420143</v>
      </c>
    </row>
    <row r="1294" spans="1:3" x14ac:dyDescent="0.35">
      <c r="A1294">
        <f t="shared" si="75"/>
        <v>1248</v>
      </c>
      <c r="B1294" s="16">
        <v>2213778.0365096247</v>
      </c>
      <c r="C1294">
        <f t="shared" ca="1" si="74"/>
        <v>5522907</v>
      </c>
    </row>
    <row r="1295" spans="1:3" x14ac:dyDescent="0.35">
      <c r="A1295">
        <f t="shared" si="75"/>
        <v>1249</v>
      </c>
      <c r="B1295" s="16">
        <v>3786569.2278938675</v>
      </c>
      <c r="C1295">
        <f t="shared" ca="1" si="74"/>
        <v>6956796</v>
      </c>
    </row>
    <row r="1296" spans="1:3" x14ac:dyDescent="0.35">
      <c r="A1296">
        <f t="shared" si="75"/>
        <v>1250</v>
      </c>
      <c r="B1296" s="16">
        <v>501380.09714561678</v>
      </c>
      <c r="C1296">
        <f t="shared" ca="1" si="74"/>
        <v>5061736</v>
      </c>
    </row>
    <row r="1297" spans="1:3" x14ac:dyDescent="0.35">
      <c r="A1297">
        <f t="shared" si="75"/>
        <v>1251</v>
      </c>
      <c r="B1297" s="16">
        <v>3480846.8164589503</v>
      </c>
      <c r="C1297">
        <f t="shared" ca="1" si="74"/>
        <v>3215281</v>
      </c>
    </row>
    <row r="1298" spans="1:3" x14ac:dyDescent="0.35">
      <c r="A1298">
        <f t="shared" si="75"/>
        <v>1252</v>
      </c>
      <c r="B1298" s="16">
        <v>4297606.8052430339</v>
      </c>
      <c r="C1298">
        <f t="shared" ca="1" si="74"/>
        <v>4246466</v>
      </c>
    </row>
    <row r="1299" spans="1:3" x14ac:dyDescent="0.35">
      <c r="A1299">
        <f t="shared" si="75"/>
        <v>1253</v>
      </c>
      <c r="B1299" s="16">
        <v>2489717.4702387881</v>
      </c>
      <c r="C1299">
        <f t="shared" ca="1" si="74"/>
        <v>6289676</v>
      </c>
    </row>
    <row r="1300" spans="1:3" x14ac:dyDescent="0.35">
      <c r="A1300">
        <f t="shared" si="75"/>
        <v>1254</v>
      </c>
      <c r="B1300" s="16">
        <v>3488213.2947774185</v>
      </c>
      <c r="C1300">
        <f t="shared" ca="1" si="74"/>
        <v>6333680</v>
      </c>
    </row>
    <row r="1301" spans="1:3" x14ac:dyDescent="0.35">
      <c r="A1301">
        <f t="shared" si="75"/>
        <v>1255</v>
      </c>
      <c r="B1301" s="16">
        <v>3452671.5429950515</v>
      </c>
      <c r="C1301">
        <f t="shared" ca="1" si="74"/>
        <v>3053127</v>
      </c>
    </row>
    <row r="1302" spans="1:3" x14ac:dyDescent="0.35">
      <c r="A1302">
        <f t="shared" si="75"/>
        <v>1256</v>
      </c>
      <c r="B1302" s="16">
        <v>3786569.2278938675</v>
      </c>
      <c r="C1302">
        <f t="shared" ca="1" si="74"/>
        <v>1988964</v>
      </c>
    </row>
    <row r="1303" spans="1:3" x14ac:dyDescent="0.35">
      <c r="A1303">
        <f t="shared" si="75"/>
        <v>1257</v>
      </c>
      <c r="B1303" s="16">
        <v>3913628.4896162366</v>
      </c>
      <c r="C1303">
        <f t="shared" ca="1" si="74"/>
        <v>3635370</v>
      </c>
    </row>
    <row r="1304" spans="1:3" x14ac:dyDescent="0.35">
      <c r="A1304">
        <f t="shared" si="75"/>
        <v>1258</v>
      </c>
      <c r="B1304" s="16">
        <v>3958174.7278054059</v>
      </c>
      <c r="C1304">
        <f t="shared" ca="1" si="74"/>
        <v>6798973</v>
      </c>
    </row>
    <row r="1305" spans="1:3" x14ac:dyDescent="0.35">
      <c r="A1305">
        <f t="shared" si="75"/>
        <v>1259</v>
      </c>
      <c r="B1305" s="16">
        <v>3215977.9405566035</v>
      </c>
      <c r="C1305">
        <f t="shared" ca="1" si="74"/>
        <v>6184808</v>
      </c>
    </row>
    <row r="1306" spans="1:3" x14ac:dyDescent="0.35">
      <c r="A1306">
        <f t="shared" si="75"/>
        <v>1260</v>
      </c>
      <c r="B1306" s="16">
        <v>3910147.1879560463</v>
      </c>
      <c r="C1306">
        <f t="shared" ca="1" si="74"/>
        <v>4570495</v>
      </c>
    </row>
    <row r="1307" spans="1:3" x14ac:dyDescent="0.35">
      <c r="A1307">
        <f t="shared" si="75"/>
        <v>1261</v>
      </c>
      <c r="B1307" s="16">
        <v>3146674.8624073816</v>
      </c>
      <c r="C1307">
        <f t="shared" ca="1" si="74"/>
        <v>6026478</v>
      </c>
    </row>
    <row r="1308" spans="1:3" x14ac:dyDescent="0.35">
      <c r="A1308">
        <f t="shared" si="75"/>
        <v>1262</v>
      </c>
      <c r="B1308" s="16">
        <v>3452671.5429950515</v>
      </c>
      <c r="C1308">
        <f t="shared" ca="1" si="74"/>
        <v>4583619</v>
      </c>
    </row>
    <row r="1309" spans="1:3" x14ac:dyDescent="0.35">
      <c r="A1309">
        <f t="shared" si="75"/>
        <v>1263</v>
      </c>
      <c r="B1309" s="16">
        <v>3393875.4077403187</v>
      </c>
      <c r="C1309">
        <f t="shared" ca="1" si="74"/>
        <v>6462731</v>
      </c>
    </row>
    <row r="1310" spans="1:3" x14ac:dyDescent="0.35">
      <c r="A1310">
        <f t="shared" si="75"/>
        <v>1264</v>
      </c>
      <c r="B1310" s="16">
        <v>3068683.2957190066</v>
      </c>
      <c r="C1310">
        <f t="shared" ca="1" si="74"/>
        <v>1295773</v>
      </c>
    </row>
    <row r="1311" spans="1:3" x14ac:dyDescent="0.35">
      <c r="A1311">
        <f t="shared" si="75"/>
        <v>1265</v>
      </c>
      <c r="B1311" s="16">
        <v>3913628.4896162366</v>
      </c>
      <c r="C1311">
        <f t="shared" ca="1" si="74"/>
        <v>5752010</v>
      </c>
    </row>
    <row r="1312" spans="1:3" x14ac:dyDescent="0.35">
      <c r="A1312">
        <f t="shared" si="75"/>
        <v>1266</v>
      </c>
      <c r="B1312" s="16">
        <v>2726509.0149711091</v>
      </c>
      <c r="C1312">
        <f t="shared" ca="1" si="74"/>
        <v>6508177</v>
      </c>
    </row>
    <row r="1313" spans="1:3" x14ac:dyDescent="0.35">
      <c r="A1313">
        <f t="shared" si="75"/>
        <v>1267</v>
      </c>
      <c r="B1313" s="16">
        <v>2560892.6057067201</v>
      </c>
      <c r="C1313">
        <f t="shared" ca="1" si="74"/>
        <v>5367491</v>
      </c>
    </row>
    <row r="1314" spans="1:3" x14ac:dyDescent="0.35">
      <c r="A1314">
        <f t="shared" si="75"/>
        <v>1268</v>
      </c>
      <c r="B1314" s="16">
        <v>3836649.8586218487</v>
      </c>
      <c r="C1314">
        <f t="shared" ca="1" si="74"/>
        <v>2777285</v>
      </c>
    </row>
    <row r="1315" spans="1:3" x14ac:dyDescent="0.35">
      <c r="A1315">
        <f t="shared" si="75"/>
        <v>1269</v>
      </c>
      <c r="B1315" s="16">
        <v>3961845.8268361036</v>
      </c>
      <c r="C1315">
        <f t="shared" ca="1" si="74"/>
        <v>2876938</v>
      </c>
    </row>
    <row r="1316" spans="1:3" x14ac:dyDescent="0.35">
      <c r="A1316">
        <f t="shared" si="75"/>
        <v>1270</v>
      </c>
      <c r="B1316" s="16">
        <v>4293624.7641244354</v>
      </c>
      <c r="C1316">
        <f t="shared" ca="1" si="74"/>
        <v>5012525</v>
      </c>
    </row>
    <row r="1317" spans="1:3" x14ac:dyDescent="0.35">
      <c r="A1317">
        <f t="shared" si="75"/>
        <v>1271</v>
      </c>
      <c r="B1317" s="16">
        <v>3354832.3543615039</v>
      </c>
      <c r="C1317">
        <f t="shared" ca="1" si="74"/>
        <v>5222759</v>
      </c>
    </row>
    <row r="1318" spans="1:3" x14ac:dyDescent="0.35">
      <c r="A1318">
        <f t="shared" si="75"/>
        <v>1272</v>
      </c>
      <c r="B1318" s="16">
        <v>3552442.0442503924</v>
      </c>
      <c r="C1318">
        <f t="shared" ca="1" si="74"/>
        <v>4194045</v>
      </c>
    </row>
    <row r="1319" spans="1:3" x14ac:dyDescent="0.35">
      <c r="A1319">
        <f t="shared" si="75"/>
        <v>1273</v>
      </c>
      <c r="B1319" s="16">
        <v>2041597.0597992488</v>
      </c>
      <c r="C1319">
        <f t="shared" ca="1" si="74"/>
        <v>6508867</v>
      </c>
    </row>
    <row r="1320" spans="1:3" x14ac:dyDescent="0.35">
      <c r="A1320">
        <f t="shared" si="75"/>
        <v>1274</v>
      </c>
      <c r="B1320" s="16">
        <v>1660841.2786453846</v>
      </c>
      <c r="C1320">
        <f t="shared" ca="1" si="74"/>
        <v>1793612</v>
      </c>
    </row>
    <row r="1321" spans="1:3" x14ac:dyDescent="0.35">
      <c r="A1321">
        <f t="shared" si="75"/>
        <v>1275</v>
      </c>
      <c r="B1321" s="16">
        <v>1507475.7054819376</v>
      </c>
      <c r="C1321">
        <f t="shared" ca="1" si="74"/>
        <v>1401342</v>
      </c>
    </row>
    <row r="1322" spans="1:3" x14ac:dyDescent="0.35">
      <c r="A1322">
        <f t="shared" si="75"/>
        <v>1276</v>
      </c>
      <c r="B1322" s="16">
        <v>3354832.3543615039</v>
      </c>
      <c r="C1322">
        <f t="shared" ca="1" si="74"/>
        <v>3579766</v>
      </c>
    </row>
    <row r="1323" spans="1:3" x14ac:dyDescent="0.35">
      <c r="A1323">
        <f t="shared" si="75"/>
        <v>1277</v>
      </c>
      <c r="B1323" s="16">
        <v>1493645.9089956596</v>
      </c>
      <c r="C1323">
        <f t="shared" ca="1" si="74"/>
        <v>2794490</v>
      </c>
    </row>
    <row r="1324" spans="1:3" x14ac:dyDescent="0.35">
      <c r="A1324">
        <f t="shared" si="75"/>
        <v>1278</v>
      </c>
      <c r="B1324" s="16">
        <v>4337564.7414870653</v>
      </c>
      <c r="C1324">
        <f t="shared" ca="1" si="74"/>
        <v>5999316</v>
      </c>
    </row>
    <row r="1325" spans="1:3" x14ac:dyDescent="0.35">
      <c r="A1325">
        <f t="shared" si="75"/>
        <v>1279</v>
      </c>
      <c r="B1325" s="16">
        <v>3785654.34502865</v>
      </c>
      <c r="C1325">
        <f t="shared" ca="1" si="74"/>
        <v>4373790</v>
      </c>
    </row>
    <row r="1326" spans="1:3" x14ac:dyDescent="0.35">
      <c r="A1326">
        <f t="shared" si="75"/>
        <v>1280</v>
      </c>
      <c r="B1326" s="16">
        <v>1178021.7658431632</v>
      </c>
      <c r="C1326">
        <f t="shared" ref="C1326:C1389" ca="1" si="76">RANDBETWEEN(1000000,7000000)</f>
        <v>6227416</v>
      </c>
    </row>
    <row r="1327" spans="1:3" x14ac:dyDescent="0.35">
      <c r="A1327">
        <f t="shared" si="75"/>
        <v>1281</v>
      </c>
      <c r="B1327" s="16">
        <v>3036988.2824395606</v>
      </c>
      <c r="C1327">
        <f t="shared" ca="1" si="76"/>
        <v>1495329</v>
      </c>
    </row>
    <row r="1328" spans="1:3" x14ac:dyDescent="0.35">
      <c r="A1328">
        <f t="shared" si="75"/>
        <v>1282</v>
      </c>
      <c r="B1328" s="16">
        <v>3785654.34502865</v>
      </c>
      <c r="C1328">
        <f t="shared" ca="1" si="76"/>
        <v>1012936</v>
      </c>
    </row>
    <row r="1329" spans="1:3" x14ac:dyDescent="0.35">
      <c r="A1329">
        <f t="shared" si="75"/>
        <v>1283</v>
      </c>
      <c r="B1329" s="16">
        <v>4246611.2916498352</v>
      </c>
      <c r="C1329">
        <f t="shared" ca="1" si="76"/>
        <v>3569253</v>
      </c>
    </row>
    <row r="1330" spans="1:3" x14ac:dyDescent="0.35">
      <c r="A1330">
        <f t="shared" si="75"/>
        <v>1284</v>
      </c>
      <c r="B1330" s="16">
        <v>3393875.4077403187</v>
      </c>
      <c r="C1330">
        <f t="shared" ca="1" si="76"/>
        <v>2153709</v>
      </c>
    </row>
    <row r="1331" spans="1:3" x14ac:dyDescent="0.35">
      <c r="A1331">
        <f t="shared" si="75"/>
        <v>1285</v>
      </c>
      <c r="B1331" s="16">
        <v>3493645.90899566</v>
      </c>
      <c r="C1331">
        <f t="shared" ca="1" si="76"/>
        <v>1621747</v>
      </c>
    </row>
    <row r="1332" spans="1:3" x14ac:dyDescent="0.35">
      <c r="A1332">
        <f t="shared" si="75"/>
        <v>1286</v>
      </c>
      <c r="B1332" s="16">
        <v>3127479.4309737394</v>
      </c>
      <c r="C1332">
        <f t="shared" ca="1" si="76"/>
        <v>3442539</v>
      </c>
    </row>
    <row r="1333" spans="1:3" x14ac:dyDescent="0.35">
      <c r="A1333">
        <f t="shared" si="75"/>
        <v>1287</v>
      </c>
      <c r="B1333" s="16">
        <v>2053493.6381495965</v>
      </c>
      <c r="C1333">
        <f t="shared" ca="1" si="76"/>
        <v>4709450</v>
      </c>
    </row>
    <row r="1334" spans="1:3" x14ac:dyDescent="0.35">
      <c r="A1334">
        <f t="shared" si="75"/>
        <v>1288</v>
      </c>
      <c r="B1334" s="16">
        <v>1724617.4465561933</v>
      </c>
      <c r="C1334">
        <f t="shared" ca="1" si="76"/>
        <v>2327852</v>
      </c>
    </row>
    <row r="1335" spans="1:3" x14ac:dyDescent="0.35">
      <c r="A1335">
        <f t="shared" si="75"/>
        <v>1289</v>
      </c>
      <c r="B1335" s="16">
        <v>3785654.34502865</v>
      </c>
      <c r="C1335">
        <f t="shared" ca="1" si="76"/>
        <v>2917233</v>
      </c>
    </row>
    <row r="1336" spans="1:3" x14ac:dyDescent="0.35">
      <c r="A1336">
        <f t="shared" ref="A1336:A1399" si="77">A1335+1</f>
        <v>1290</v>
      </c>
      <c r="B1336" s="16">
        <v>3440739.6798785334</v>
      </c>
      <c r="C1336">
        <f t="shared" ca="1" si="76"/>
        <v>2773067</v>
      </c>
    </row>
    <row r="1337" spans="1:3" x14ac:dyDescent="0.35">
      <c r="A1337">
        <f t="shared" si="77"/>
        <v>1291</v>
      </c>
      <c r="B1337" s="16">
        <v>428680.57176633109</v>
      </c>
      <c r="C1337">
        <f t="shared" ca="1" si="76"/>
        <v>4022973</v>
      </c>
    </row>
    <row r="1338" spans="1:3" x14ac:dyDescent="0.35">
      <c r="A1338">
        <f t="shared" si="77"/>
        <v>1292</v>
      </c>
      <c r="B1338" s="16">
        <v>3182794.2645682814</v>
      </c>
      <c r="C1338">
        <f t="shared" ca="1" si="76"/>
        <v>4955371</v>
      </c>
    </row>
    <row r="1339" spans="1:3" x14ac:dyDescent="0.35">
      <c r="A1339">
        <f t="shared" si="77"/>
        <v>1293</v>
      </c>
      <c r="B1339" s="16">
        <v>3032688.9623744739</v>
      </c>
      <c r="C1339">
        <f t="shared" ca="1" si="76"/>
        <v>6565935</v>
      </c>
    </row>
    <row r="1340" spans="1:3" x14ac:dyDescent="0.35">
      <c r="A1340">
        <f t="shared" si="77"/>
        <v>1294</v>
      </c>
      <c r="B1340" s="16">
        <v>3552442.0442503924</v>
      </c>
      <c r="C1340">
        <f t="shared" ca="1" si="76"/>
        <v>4024929</v>
      </c>
    </row>
    <row r="1341" spans="1:3" x14ac:dyDescent="0.35">
      <c r="A1341">
        <f t="shared" si="77"/>
        <v>1295</v>
      </c>
      <c r="B1341" s="16">
        <v>1893346.4838540121</v>
      </c>
      <c r="C1341">
        <f t="shared" ca="1" si="76"/>
        <v>2018242</v>
      </c>
    </row>
    <row r="1342" spans="1:3" x14ac:dyDescent="0.35">
      <c r="A1342">
        <f t="shared" si="77"/>
        <v>1296</v>
      </c>
      <c r="B1342" s="16">
        <v>4246611.2916498352</v>
      </c>
      <c r="C1342">
        <f t="shared" ca="1" si="76"/>
        <v>5844140</v>
      </c>
    </row>
    <row r="1343" spans="1:3" x14ac:dyDescent="0.35">
      <c r="A1343">
        <f t="shared" si="77"/>
        <v>1297</v>
      </c>
      <c r="B1343" s="16">
        <v>4246611.2916498352</v>
      </c>
      <c r="C1343">
        <f t="shared" ca="1" si="76"/>
        <v>1168357</v>
      </c>
    </row>
    <row r="1344" spans="1:3" x14ac:dyDescent="0.35">
      <c r="A1344">
        <f t="shared" si="77"/>
        <v>1298</v>
      </c>
      <c r="B1344" s="16">
        <v>3825612.2812726824</v>
      </c>
      <c r="C1344">
        <f t="shared" ca="1" si="76"/>
        <v>4926994</v>
      </c>
    </row>
    <row r="1345" spans="1:3" x14ac:dyDescent="0.35">
      <c r="A1345">
        <f t="shared" si="77"/>
        <v>1299</v>
      </c>
      <c r="B1345" s="16">
        <v>1132590.4111875501</v>
      </c>
      <c r="C1345">
        <f t="shared" ca="1" si="76"/>
        <v>6794139</v>
      </c>
    </row>
    <row r="1346" spans="1:3" x14ac:dyDescent="0.35">
      <c r="A1346">
        <f t="shared" si="77"/>
        <v>1300</v>
      </c>
      <c r="B1346" s="16">
        <v>4286569.2278938675</v>
      </c>
      <c r="C1346">
        <f t="shared" ca="1" si="76"/>
        <v>1541718</v>
      </c>
    </row>
    <row r="1347" spans="1:3" x14ac:dyDescent="0.35">
      <c r="A1347">
        <f t="shared" si="77"/>
        <v>1301</v>
      </c>
      <c r="B1347" s="16">
        <v>3336649.8586218487</v>
      </c>
      <c r="C1347">
        <f t="shared" ca="1" si="76"/>
        <v>1498845</v>
      </c>
    </row>
    <row r="1348" spans="1:3" x14ac:dyDescent="0.35">
      <c r="A1348">
        <f t="shared" si="77"/>
        <v>1302</v>
      </c>
      <c r="B1348" s="16">
        <v>3821648.6783731822</v>
      </c>
      <c r="C1348">
        <f t="shared" ca="1" si="76"/>
        <v>5394530</v>
      </c>
    </row>
    <row r="1349" spans="1:3" x14ac:dyDescent="0.35">
      <c r="A1349">
        <f t="shared" si="77"/>
        <v>1303</v>
      </c>
      <c r="B1349" s="16">
        <v>3832667.8175032502</v>
      </c>
      <c r="C1349">
        <f t="shared" ca="1" si="76"/>
        <v>1874822</v>
      </c>
    </row>
    <row r="1350" spans="1:3" x14ac:dyDescent="0.35">
      <c r="A1350">
        <f t="shared" si="77"/>
        <v>1304</v>
      </c>
      <c r="B1350" s="16">
        <v>3785654.34502865</v>
      </c>
      <c r="C1350">
        <f t="shared" ca="1" si="76"/>
        <v>3956275</v>
      </c>
    </row>
    <row r="1351" spans="1:3" x14ac:dyDescent="0.35">
      <c r="A1351">
        <f t="shared" si="77"/>
        <v>1305</v>
      </c>
      <c r="B1351" s="16">
        <v>3544641.4225888578</v>
      </c>
      <c r="C1351">
        <f t="shared" ca="1" si="76"/>
        <v>2649055</v>
      </c>
    </row>
    <row r="1352" spans="1:3" x14ac:dyDescent="0.35">
      <c r="A1352">
        <f t="shared" si="77"/>
        <v>1306</v>
      </c>
      <c r="B1352" s="16">
        <v>3845654.34502865</v>
      </c>
      <c r="C1352">
        <f t="shared" ca="1" si="76"/>
        <v>4965756</v>
      </c>
    </row>
    <row r="1353" spans="1:3" x14ac:dyDescent="0.35">
      <c r="A1353">
        <f t="shared" si="77"/>
        <v>1307</v>
      </c>
      <c r="B1353" s="16">
        <v>3460462.2330073379</v>
      </c>
      <c r="C1353">
        <f t="shared" ca="1" si="76"/>
        <v>1911798</v>
      </c>
    </row>
    <row r="1354" spans="1:3" x14ac:dyDescent="0.35">
      <c r="A1354">
        <f t="shared" si="77"/>
        <v>1308</v>
      </c>
      <c r="B1354" s="16">
        <v>3964624.0032094354</v>
      </c>
      <c r="C1354">
        <f t="shared" ca="1" si="76"/>
        <v>3434413</v>
      </c>
    </row>
    <row r="1355" spans="1:3" x14ac:dyDescent="0.35">
      <c r="A1355">
        <f t="shared" si="77"/>
        <v>1309</v>
      </c>
      <c r="B1355" s="16">
        <v>4246611.2916498352</v>
      </c>
      <c r="C1355">
        <f t="shared" ca="1" si="76"/>
        <v>4790556</v>
      </c>
    </row>
    <row r="1356" spans="1:3" x14ac:dyDescent="0.35">
      <c r="A1356">
        <f t="shared" si="77"/>
        <v>1310</v>
      </c>
      <c r="B1356" s="16">
        <v>4289953.6650937367</v>
      </c>
      <c r="C1356">
        <f t="shared" ca="1" si="76"/>
        <v>4701883</v>
      </c>
    </row>
    <row r="1357" spans="1:3" x14ac:dyDescent="0.35">
      <c r="A1357">
        <f t="shared" si="77"/>
        <v>1311</v>
      </c>
      <c r="B1357" s="16">
        <v>4297606.8052430339</v>
      </c>
      <c r="C1357">
        <f t="shared" ca="1" si="76"/>
        <v>5651367</v>
      </c>
    </row>
    <row r="1358" spans="1:3" x14ac:dyDescent="0.35">
      <c r="A1358">
        <f t="shared" si="77"/>
        <v>1312</v>
      </c>
      <c r="B1358" s="16">
        <v>3786569.2278938675</v>
      </c>
      <c r="C1358">
        <f t="shared" ca="1" si="76"/>
        <v>4889947</v>
      </c>
    </row>
    <row r="1359" spans="1:3" x14ac:dyDescent="0.35">
      <c r="A1359">
        <f t="shared" si="77"/>
        <v>1313</v>
      </c>
      <c r="B1359" s="16">
        <v>3167340.5027574501</v>
      </c>
      <c r="C1359">
        <f t="shared" ca="1" si="76"/>
        <v>6354883</v>
      </c>
    </row>
    <row r="1360" spans="1:3" x14ac:dyDescent="0.35">
      <c r="A1360">
        <f t="shared" si="77"/>
        <v>1314</v>
      </c>
      <c r="B1360" s="16">
        <v>3825612.2812726824</v>
      </c>
      <c r="C1360">
        <f t="shared" ca="1" si="76"/>
        <v>4290537</v>
      </c>
    </row>
    <row r="1361" spans="1:3" x14ac:dyDescent="0.35">
      <c r="A1361">
        <f t="shared" si="77"/>
        <v>1315</v>
      </c>
      <c r="B1361" s="16">
        <v>3801926.1252443781</v>
      </c>
      <c r="C1361">
        <f t="shared" ca="1" si="76"/>
        <v>6809333</v>
      </c>
    </row>
    <row r="1362" spans="1:3" x14ac:dyDescent="0.35">
      <c r="A1362">
        <f t="shared" si="77"/>
        <v>1316</v>
      </c>
      <c r="B1362" s="16">
        <v>4286569.2278938675</v>
      </c>
      <c r="C1362">
        <f t="shared" ca="1" si="76"/>
        <v>4433264</v>
      </c>
    </row>
    <row r="1363" spans="1:3" x14ac:dyDescent="0.35">
      <c r="A1363">
        <f t="shared" si="77"/>
        <v>1317</v>
      </c>
      <c r="B1363" s="16">
        <v>88741.479831582867</v>
      </c>
      <c r="C1363">
        <f t="shared" ca="1" si="76"/>
        <v>5746777</v>
      </c>
    </row>
    <row r="1364" spans="1:3" x14ac:dyDescent="0.35">
      <c r="A1364">
        <f t="shared" si="77"/>
        <v>1318</v>
      </c>
      <c r="B1364" s="16">
        <v>2246611.2916498352</v>
      </c>
      <c r="C1364">
        <f t="shared" ca="1" si="76"/>
        <v>5210671</v>
      </c>
    </row>
    <row r="1365" spans="1:3" x14ac:dyDescent="0.35">
      <c r="A1365">
        <f t="shared" si="77"/>
        <v>1319</v>
      </c>
      <c r="B1365" s="16">
        <v>3424467.8996628057</v>
      </c>
      <c r="C1365">
        <f t="shared" ca="1" si="76"/>
        <v>5543863</v>
      </c>
    </row>
    <row r="1366" spans="1:3" x14ac:dyDescent="0.35">
      <c r="A1366">
        <f t="shared" si="77"/>
        <v>1320</v>
      </c>
      <c r="B1366" s="16">
        <v>3535679.3488141834</v>
      </c>
      <c r="C1366">
        <f t="shared" ca="1" si="76"/>
        <v>6953463</v>
      </c>
    </row>
    <row r="1367" spans="1:3" x14ac:dyDescent="0.35">
      <c r="A1367">
        <f t="shared" si="77"/>
        <v>1321</v>
      </c>
      <c r="B1367" s="16">
        <v>3544828.8575775484</v>
      </c>
      <c r="C1367">
        <f t="shared" ca="1" si="76"/>
        <v>2685483</v>
      </c>
    </row>
    <row r="1368" spans="1:3" x14ac:dyDescent="0.35">
      <c r="A1368">
        <f t="shared" si="77"/>
        <v>1322</v>
      </c>
      <c r="B1368" s="16">
        <v>3746611.2916498352</v>
      </c>
      <c r="C1368">
        <f t="shared" ca="1" si="76"/>
        <v>6318481</v>
      </c>
    </row>
    <row r="1369" spans="1:3" x14ac:dyDescent="0.35">
      <c r="A1369">
        <f t="shared" si="77"/>
        <v>1323</v>
      </c>
      <c r="B1369" s="16">
        <v>2402783.5051650931</v>
      </c>
      <c r="C1369">
        <f t="shared" ca="1" si="76"/>
        <v>5455626</v>
      </c>
    </row>
    <row r="1370" spans="1:3" x14ac:dyDescent="0.35">
      <c r="A1370">
        <f t="shared" si="77"/>
        <v>1324</v>
      </c>
      <c r="B1370" s="16">
        <v>1528760.5236176029</v>
      </c>
      <c r="C1370">
        <f t="shared" ca="1" si="76"/>
        <v>2142084</v>
      </c>
    </row>
    <row r="1371" spans="1:3" x14ac:dyDescent="0.35">
      <c r="A1371">
        <f t="shared" si="77"/>
        <v>1325</v>
      </c>
      <c r="B1371" s="16">
        <v>3413628.4896162366</v>
      </c>
      <c r="C1371">
        <f t="shared" ca="1" si="76"/>
        <v>3582973</v>
      </c>
    </row>
    <row r="1372" spans="1:3" x14ac:dyDescent="0.35">
      <c r="A1372">
        <f t="shared" si="77"/>
        <v>1326</v>
      </c>
      <c r="B1372" s="16">
        <v>2679706.2675496405</v>
      </c>
      <c r="C1372">
        <f t="shared" ca="1" si="76"/>
        <v>2109495</v>
      </c>
    </row>
    <row r="1373" spans="1:3" x14ac:dyDescent="0.35">
      <c r="A1373">
        <f t="shared" si="77"/>
        <v>1327</v>
      </c>
      <c r="B1373" s="16">
        <v>3973628.4896162366</v>
      </c>
      <c r="C1373">
        <f t="shared" ca="1" si="76"/>
        <v>1273202</v>
      </c>
    </row>
    <row r="1374" spans="1:3" x14ac:dyDescent="0.35">
      <c r="A1374">
        <f t="shared" si="77"/>
        <v>1328</v>
      </c>
      <c r="B1374" s="16">
        <v>3845654.34502865</v>
      </c>
      <c r="C1374">
        <f t="shared" ca="1" si="76"/>
        <v>5889256</v>
      </c>
    </row>
    <row r="1375" spans="1:3" x14ac:dyDescent="0.35">
      <c r="A1375">
        <f t="shared" si="77"/>
        <v>1329</v>
      </c>
      <c r="B1375" s="16">
        <v>3821648.6783731822</v>
      </c>
      <c r="C1375">
        <f t="shared" ca="1" si="76"/>
        <v>2735173</v>
      </c>
    </row>
    <row r="1376" spans="1:3" x14ac:dyDescent="0.35">
      <c r="A1376">
        <f t="shared" si="77"/>
        <v>1330</v>
      </c>
      <c r="B1376" s="16">
        <v>2143532.2051216094</v>
      </c>
      <c r="C1376">
        <f t="shared" ca="1" si="76"/>
        <v>4917451</v>
      </c>
    </row>
    <row r="1377" spans="1:3" x14ac:dyDescent="0.35">
      <c r="A1377">
        <f t="shared" si="77"/>
        <v>1331</v>
      </c>
      <c r="B1377" s="16">
        <v>2254532.9292198564</v>
      </c>
      <c r="C1377">
        <f t="shared" ca="1" si="76"/>
        <v>2646373</v>
      </c>
    </row>
    <row r="1378" spans="1:3" x14ac:dyDescent="0.35">
      <c r="A1378">
        <f t="shared" si="77"/>
        <v>1332</v>
      </c>
      <c r="B1378" s="16">
        <v>3394790.2906055357</v>
      </c>
      <c r="C1378">
        <f t="shared" ca="1" si="76"/>
        <v>4796577</v>
      </c>
    </row>
    <row r="1379" spans="1:3" x14ac:dyDescent="0.35">
      <c r="A1379">
        <f t="shared" si="77"/>
        <v>1333</v>
      </c>
      <c r="B1379" s="16">
        <v>3925382.7825280232</v>
      </c>
      <c r="C1379">
        <f t="shared" ca="1" si="76"/>
        <v>3851336</v>
      </c>
    </row>
    <row r="1380" spans="1:3" x14ac:dyDescent="0.35">
      <c r="A1380">
        <f t="shared" si="77"/>
        <v>1334</v>
      </c>
      <c r="B1380" s="16">
        <v>4293624.7641244354</v>
      </c>
      <c r="C1380">
        <f t="shared" ca="1" si="76"/>
        <v>1741833</v>
      </c>
    </row>
    <row r="1381" spans="1:3" x14ac:dyDescent="0.35">
      <c r="A1381">
        <f t="shared" si="77"/>
        <v>1335</v>
      </c>
      <c r="B1381" s="16">
        <v>3785654.34502865</v>
      </c>
      <c r="C1381">
        <f t="shared" ca="1" si="76"/>
        <v>5068232</v>
      </c>
    </row>
    <row r="1382" spans="1:3" x14ac:dyDescent="0.35">
      <c r="A1382">
        <f t="shared" si="77"/>
        <v>1336</v>
      </c>
      <c r="B1382" s="16">
        <v>3413628.4896162366</v>
      </c>
      <c r="C1382">
        <f t="shared" ca="1" si="76"/>
        <v>6037635</v>
      </c>
    </row>
    <row r="1383" spans="1:3" x14ac:dyDescent="0.35">
      <c r="A1383">
        <f t="shared" si="77"/>
        <v>1337</v>
      </c>
      <c r="B1383" s="16">
        <v>1997141.3921384495</v>
      </c>
      <c r="C1383">
        <f t="shared" ca="1" si="76"/>
        <v>4954830</v>
      </c>
    </row>
    <row r="1384" spans="1:3" x14ac:dyDescent="0.35">
      <c r="A1384">
        <f t="shared" si="77"/>
        <v>1338</v>
      </c>
      <c r="B1384" s="16">
        <v>3861606.6146172145</v>
      </c>
      <c r="C1384">
        <f t="shared" ca="1" si="76"/>
        <v>5618785</v>
      </c>
    </row>
    <row r="1385" spans="1:3" x14ac:dyDescent="0.35">
      <c r="A1385">
        <f t="shared" si="77"/>
        <v>1339</v>
      </c>
      <c r="B1385" s="16">
        <v>3821648.6783731822</v>
      </c>
      <c r="C1385">
        <f t="shared" ca="1" si="76"/>
        <v>5258782</v>
      </c>
    </row>
    <row r="1386" spans="1:3" x14ac:dyDescent="0.35">
      <c r="A1386">
        <f t="shared" si="77"/>
        <v>1340</v>
      </c>
      <c r="B1386" s="16">
        <v>1509892.2382960953</v>
      </c>
      <c r="C1386">
        <f t="shared" ca="1" si="76"/>
        <v>4182800</v>
      </c>
    </row>
    <row r="1387" spans="1:3" x14ac:dyDescent="0.35">
      <c r="A1387">
        <f t="shared" si="77"/>
        <v>1341</v>
      </c>
      <c r="B1387" s="16">
        <v>1885424.8462839909</v>
      </c>
      <c r="C1387">
        <f t="shared" ca="1" si="76"/>
        <v>1243866</v>
      </c>
    </row>
    <row r="1388" spans="1:3" x14ac:dyDescent="0.35">
      <c r="A1388">
        <f t="shared" si="77"/>
        <v>1342</v>
      </c>
      <c r="B1388" s="16">
        <v>3854832.3543615043</v>
      </c>
      <c r="C1388">
        <f t="shared" ca="1" si="76"/>
        <v>4088603</v>
      </c>
    </row>
    <row r="1389" spans="1:3" x14ac:dyDescent="0.35">
      <c r="A1389">
        <f t="shared" si="77"/>
        <v>1343</v>
      </c>
      <c r="B1389" s="16">
        <v>4301926.1252443781</v>
      </c>
      <c r="C1389">
        <f t="shared" ca="1" si="76"/>
        <v>4055120</v>
      </c>
    </row>
    <row r="1390" spans="1:3" x14ac:dyDescent="0.35">
      <c r="A1390">
        <f t="shared" si="77"/>
        <v>1344</v>
      </c>
      <c r="B1390" s="16">
        <v>3854832.3543615043</v>
      </c>
      <c r="C1390">
        <f t="shared" ref="C1390:C1453" ca="1" si="78">RANDBETWEEN(1000000,7000000)</f>
        <v>4858704</v>
      </c>
    </row>
    <row r="1391" spans="1:3" x14ac:dyDescent="0.35">
      <c r="A1391">
        <f t="shared" si="77"/>
        <v>1345</v>
      </c>
      <c r="B1391" s="16">
        <v>3925382.7825280232</v>
      </c>
      <c r="C1391">
        <f t="shared" ca="1" si="78"/>
        <v>6926012</v>
      </c>
    </row>
    <row r="1392" spans="1:3" x14ac:dyDescent="0.35">
      <c r="A1392">
        <f t="shared" si="77"/>
        <v>1346</v>
      </c>
      <c r="B1392" s="16">
        <v>2860691.731751997</v>
      </c>
      <c r="C1392">
        <f t="shared" ca="1" si="78"/>
        <v>1674654</v>
      </c>
    </row>
    <row r="1393" spans="1:3" x14ac:dyDescent="0.35">
      <c r="A1393">
        <f t="shared" si="77"/>
        <v>1347</v>
      </c>
      <c r="B1393" s="16">
        <v>3328996.7184725516</v>
      </c>
      <c r="C1393">
        <f t="shared" ca="1" si="78"/>
        <v>6630712</v>
      </c>
    </row>
    <row r="1394" spans="1:3" x14ac:dyDescent="0.35">
      <c r="A1394">
        <f t="shared" si="77"/>
        <v>1348</v>
      </c>
      <c r="B1394" s="16">
        <v>3393875.4077403187</v>
      </c>
      <c r="C1394">
        <f t="shared" ca="1" si="78"/>
        <v>3981435</v>
      </c>
    </row>
    <row r="1395" spans="1:3" x14ac:dyDescent="0.35">
      <c r="A1395">
        <f t="shared" si="77"/>
        <v>1349</v>
      </c>
      <c r="B1395" s="16">
        <v>3864991.0518170837</v>
      </c>
      <c r="C1395">
        <f t="shared" ca="1" si="78"/>
        <v>6371912</v>
      </c>
    </row>
    <row r="1396" spans="1:3" x14ac:dyDescent="0.35">
      <c r="A1396">
        <f t="shared" si="77"/>
        <v>1350</v>
      </c>
      <c r="B1396" s="16">
        <v>3452671.5429950515</v>
      </c>
      <c r="C1396">
        <f t="shared" ca="1" si="78"/>
        <v>5703697</v>
      </c>
    </row>
    <row r="1397" spans="1:3" x14ac:dyDescent="0.35">
      <c r="A1397">
        <f t="shared" si="77"/>
        <v>1351</v>
      </c>
      <c r="B1397" s="16">
        <v>3885424.8462839909</v>
      </c>
      <c r="C1397">
        <f t="shared" ca="1" si="78"/>
        <v>2387669</v>
      </c>
    </row>
    <row r="1398" spans="1:3" x14ac:dyDescent="0.35">
      <c r="A1398">
        <f t="shared" si="77"/>
        <v>1352</v>
      </c>
      <c r="B1398" s="16">
        <v>4297606.8052430339</v>
      </c>
      <c r="C1398">
        <f t="shared" ca="1" si="78"/>
        <v>4372452</v>
      </c>
    </row>
    <row r="1399" spans="1:3" x14ac:dyDescent="0.35">
      <c r="A1399">
        <f t="shared" si="77"/>
        <v>1353</v>
      </c>
      <c r="B1399" s="16">
        <v>3854832.3543615043</v>
      </c>
      <c r="C1399">
        <f t="shared" ca="1" si="78"/>
        <v>1967634</v>
      </c>
    </row>
    <row r="1400" spans="1:3" x14ac:dyDescent="0.35">
      <c r="A1400">
        <f t="shared" ref="A1400:A1463" si="79">A1399+1</f>
        <v>1354</v>
      </c>
      <c r="B1400" s="16">
        <v>3821648.6783731822</v>
      </c>
      <c r="C1400">
        <f t="shared" ca="1" si="78"/>
        <v>1984270</v>
      </c>
    </row>
    <row r="1401" spans="1:3" x14ac:dyDescent="0.35">
      <c r="A1401">
        <f t="shared" si="79"/>
        <v>1355</v>
      </c>
      <c r="B1401" s="16">
        <v>2500679.0648206137</v>
      </c>
      <c r="C1401">
        <f t="shared" ca="1" si="78"/>
        <v>6848732</v>
      </c>
    </row>
    <row r="1402" spans="1:3" x14ac:dyDescent="0.35">
      <c r="A1402">
        <f t="shared" si="79"/>
        <v>1356</v>
      </c>
      <c r="B1402" s="16">
        <v>2201995.3737294916</v>
      </c>
      <c r="C1402">
        <f t="shared" ca="1" si="78"/>
        <v>2513522</v>
      </c>
    </row>
    <row r="1403" spans="1:3" x14ac:dyDescent="0.35">
      <c r="A1403">
        <f t="shared" si="79"/>
        <v>1357</v>
      </c>
      <c r="B1403" s="16">
        <v>3393875.4077403187</v>
      </c>
      <c r="C1403">
        <f t="shared" ca="1" si="78"/>
        <v>1996896</v>
      </c>
    </row>
    <row r="1404" spans="1:3" x14ac:dyDescent="0.35">
      <c r="A1404">
        <f t="shared" si="79"/>
        <v>1358</v>
      </c>
      <c r="B1404" s="16">
        <v>1116634.4465225958</v>
      </c>
      <c r="C1404">
        <f t="shared" ca="1" si="78"/>
        <v>5288088</v>
      </c>
    </row>
    <row r="1405" spans="1:3" x14ac:dyDescent="0.35">
      <c r="A1405">
        <f t="shared" si="79"/>
        <v>1359</v>
      </c>
      <c r="B1405" s="16">
        <v>3894790.2906055357</v>
      </c>
      <c r="C1405">
        <f t="shared" ca="1" si="78"/>
        <v>5971115</v>
      </c>
    </row>
    <row r="1406" spans="1:3" x14ac:dyDescent="0.35">
      <c r="A1406">
        <f t="shared" si="79"/>
        <v>1360</v>
      </c>
      <c r="B1406" s="16">
        <v>4246611.2916498352</v>
      </c>
      <c r="C1406">
        <f t="shared" ca="1" si="78"/>
        <v>5869964</v>
      </c>
    </row>
    <row r="1407" spans="1:3" x14ac:dyDescent="0.35">
      <c r="A1407">
        <f t="shared" si="79"/>
        <v>1361</v>
      </c>
      <c r="B1407" s="16">
        <v>2954638.0197594734</v>
      </c>
      <c r="C1407">
        <f t="shared" ca="1" si="78"/>
        <v>3977657</v>
      </c>
    </row>
    <row r="1408" spans="1:3" x14ac:dyDescent="0.35">
      <c r="A1408">
        <f t="shared" si="79"/>
        <v>1362</v>
      </c>
      <c r="B1408" s="16">
        <v>3913628.4896162366</v>
      </c>
      <c r="C1408">
        <f t="shared" ca="1" si="78"/>
        <v>4050617</v>
      </c>
    </row>
    <row r="1409" spans="1:3" x14ac:dyDescent="0.35">
      <c r="A1409">
        <f t="shared" si="79"/>
        <v>1363</v>
      </c>
      <c r="B1409" s="16">
        <v>4246611.2916498352</v>
      </c>
      <c r="C1409">
        <f t="shared" ca="1" si="78"/>
        <v>4465768</v>
      </c>
    </row>
    <row r="1410" spans="1:3" x14ac:dyDescent="0.35">
      <c r="A1410">
        <f t="shared" si="79"/>
        <v>1364</v>
      </c>
      <c r="B1410" s="16">
        <v>2121798.2252665698</v>
      </c>
      <c r="C1410">
        <f t="shared" ca="1" si="78"/>
        <v>4581870</v>
      </c>
    </row>
    <row r="1411" spans="1:3" x14ac:dyDescent="0.35">
      <c r="A1411">
        <f t="shared" si="79"/>
        <v>1365</v>
      </c>
      <c r="B1411" s="16">
        <v>4293624.7641244354</v>
      </c>
      <c r="C1411">
        <f t="shared" ca="1" si="78"/>
        <v>5646103</v>
      </c>
    </row>
    <row r="1412" spans="1:3" x14ac:dyDescent="0.35">
      <c r="A1412">
        <f t="shared" si="79"/>
        <v>1366</v>
      </c>
      <c r="B1412" s="16">
        <v>3493645.90899566</v>
      </c>
      <c r="C1412">
        <f t="shared" ca="1" si="78"/>
        <v>2042852</v>
      </c>
    </row>
    <row r="1413" spans="1:3" x14ac:dyDescent="0.35">
      <c r="A1413">
        <f t="shared" si="79"/>
        <v>1367</v>
      </c>
      <c r="B1413" s="16">
        <v>3854832.3543615043</v>
      </c>
      <c r="C1413">
        <f t="shared" ca="1" si="78"/>
        <v>5412110</v>
      </c>
    </row>
    <row r="1414" spans="1:3" x14ac:dyDescent="0.35">
      <c r="A1414">
        <f t="shared" si="79"/>
        <v>1368</v>
      </c>
      <c r="B1414" s="16">
        <v>3885424.8462839909</v>
      </c>
      <c r="C1414">
        <f t="shared" ca="1" si="78"/>
        <v>6574339</v>
      </c>
    </row>
    <row r="1415" spans="1:3" x14ac:dyDescent="0.35">
      <c r="A1415">
        <f t="shared" si="79"/>
        <v>1369</v>
      </c>
      <c r="B1415" s="16">
        <v>1521849.5523279053</v>
      </c>
      <c r="C1415">
        <f t="shared" ca="1" si="78"/>
        <v>2635866</v>
      </c>
    </row>
    <row r="1416" spans="1:3" x14ac:dyDescent="0.35">
      <c r="A1416">
        <f t="shared" si="79"/>
        <v>1370</v>
      </c>
      <c r="B1416" s="16">
        <v>3469827.6773288827</v>
      </c>
      <c r="C1416">
        <f t="shared" ca="1" si="78"/>
        <v>1490997</v>
      </c>
    </row>
    <row r="1417" spans="1:3" x14ac:dyDescent="0.35">
      <c r="A1417">
        <f t="shared" si="79"/>
        <v>1371</v>
      </c>
      <c r="B1417" s="16">
        <v>1452671.5429950515</v>
      </c>
      <c r="C1417">
        <f t="shared" ca="1" si="78"/>
        <v>2349751</v>
      </c>
    </row>
    <row r="1418" spans="1:3" x14ac:dyDescent="0.35">
      <c r="A1418">
        <f t="shared" si="79"/>
        <v>1372</v>
      </c>
      <c r="B1418" s="16">
        <v>3968943.3232107786</v>
      </c>
      <c r="C1418">
        <f t="shared" ca="1" si="78"/>
        <v>6219080</v>
      </c>
    </row>
    <row r="1419" spans="1:3" x14ac:dyDescent="0.35">
      <c r="A1419">
        <f t="shared" si="79"/>
        <v>1373</v>
      </c>
      <c r="B1419" s="16">
        <v>2387922.0360398721</v>
      </c>
      <c r="C1419">
        <f t="shared" ca="1" si="78"/>
        <v>1644932</v>
      </c>
    </row>
    <row r="1420" spans="1:3" x14ac:dyDescent="0.35">
      <c r="A1420">
        <f t="shared" si="79"/>
        <v>1374</v>
      </c>
      <c r="B1420" s="16">
        <v>2593774.3110178229</v>
      </c>
      <c r="C1420">
        <f t="shared" ca="1" si="78"/>
        <v>6889035</v>
      </c>
    </row>
    <row r="1421" spans="1:3" x14ac:dyDescent="0.35">
      <c r="A1421">
        <f t="shared" si="79"/>
        <v>1375</v>
      </c>
      <c r="B1421" s="16">
        <v>3936420.3598771896</v>
      </c>
      <c r="C1421">
        <f t="shared" ca="1" si="78"/>
        <v>1904845</v>
      </c>
    </row>
    <row r="1422" spans="1:3" x14ac:dyDescent="0.35">
      <c r="A1422">
        <f t="shared" si="79"/>
        <v>1376</v>
      </c>
      <c r="B1422" s="16">
        <v>4246611.2916498352</v>
      </c>
      <c r="C1422">
        <f t="shared" ca="1" si="78"/>
        <v>6535612</v>
      </c>
    </row>
    <row r="1423" spans="1:3" x14ac:dyDescent="0.35">
      <c r="A1423">
        <f t="shared" si="79"/>
        <v>1377</v>
      </c>
      <c r="B1423" s="16">
        <v>4297606.8052430339</v>
      </c>
      <c r="C1423">
        <f t="shared" ca="1" si="78"/>
        <v>4754090</v>
      </c>
    </row>
    <row r="1424" spans="1:3" x14ac:dyDescent="0.35">
      <c r="A1424">
        <f t="shared" si="79"/>
        <v>1378</v>
      </c>
      <c r="B1424" s="16">
        <v>1469934.3020520634</v>
      </c>
      <c r="C1424">
        <f t="shared" ca="1" si="78"/>
        <v>4699815</v>
      </c>
    </row>
    <row r="1425" spans="1:3" x14ac:dyDescent="0.35">
      <c r="A1425">
        <f t="shared" si="79"/>
        <v>1379</v>
      </c>
      <c r="B1425" s="16">
        <v>4246611.2916498352</v>
      </c>
      <c r="C1425">
        <f t="shared" ca="1" si="78"/>
        <v>3270543</v>
      </c>
    </row>
    <row r="1426" spans="1:3" x14ac:dyDescent="0.35">
      <c r="A1426">
        <f t="shared" si="79"/>
        <v>1380</v>
      </c>
      <c r="B1426" s="16">
        <v>3068683.2957190066</v>
      </c>
      <c r="C1426">
        <f t="shared" ca="1" si="78"/>
        <v>1917384</v>
      </c>
    </row>
    <row r="1427" spans="1:3" x14ac:dyDescent="0.35">
      <c r="A1427">
        <f t="shared" si="79"/>
        <v>1381</v>
      </c>
      <c r="B1427" s="16">
        <v>1347564.3343621152</v>
      </c>
      <c r="C1427">
        <f t="shared" ca="1" si="78"/>
        <v>2697121</v>
      </c>
    </row>
    <row r="1428" spans="1:3" x14ac:dyDescent="0.35">
      <c r="A1428">
        <f t="shared" si="79"/>
        <v>1382</v>
      </c>
      <c r="B1428" s="16">
        <v>2301865.5101864575</v>
      </c>
      <c r="C1428">
        <f t="shared" ca="1" si="78"/>
        <v>5875727</v>
      </c>
    </row>
    <row r="1429" spans="1:3" x14ac:dyDescent="0.35">
      <c r="A1429">
        <f t="shared" si="79"/>
        <v>1383</v>
      </c>
      <c r="B1429" s="16">
        <v>3429869.7410848513</v>
      </c>
      <c r="C1429">
        <f t="shared" ca="1" si="78"/>
        <v>1232478</v>
      </c>
    </row>
    <row r="1430" spans="1:3" x14ac:dyDescent="0.35">
      <c r="A1430">
        <f t="shared" si="79"/>
        <v>1384</v>
      </c>
      <c r="B1430" s="16">
        <v>2588003.7959690164</v>
      </c>
      <c r="C1430">
        <f t="shared" ca="1" si="78"/>
        <v>3634306</v>
      </c>
    </row>
    <row r="1431" spans="1:3" x14ac:dyDescent="0.35">
      <c r="A1431">
        <f t="shared" si="79"/>
        <v>1385</v>
      </c>
      <c r="B1431" s="16">
        <v>3956970.8630601382</v>
      </c>
      <c r="C1431">
        <f t="shared" ca="1" si="78"/>
        <v>1201185</v>
      </c>
    </row>
    <row r="1432" spans="1:3" x14ac:dyDescent="0.35">
      <c r="A1432">
        <f t="shared" si="79"/>
        <v>1386</v>
      </c>
      <c r="B1432" s="16">
        <v>1477820.8918884401</v>
      </c>
      <c r="C1432">
        <f t="shared" ca="1" si="78"/>
        <v>6139633</v>
      </c>
    </row>
    <row r="1433" spans="1:3" x14ac:dyDescent="0.35">
      <c r="A1433">
        <f t="shared" si="79"/>
        <v>1387</v>
      </c>
      <c r="B1433" s="16">
        <v>1910147.1879560463</v>
      </c>
      <c r="C1433">
        <f t="shared" ca="1" si="78"/>
        <v>5898694</v>
      </c>
    </row>
    <row r="1434" spans="1:3" x14ac:dyDescent="0.35">
      <c r="A1434">
        <f t="shared" si="79"/>
        <v>1388</v>
      </c>
      <c r="B1434" s="16">
        <v>3885424.8462839909</v>
      </c>
      <c r="C1434">
        <f t="shared" ca="1" si="78"/>
        <v>6673217</v>
      </c>
    </row>
    <row r="1435" spans="1:3" x14ac:dyDescent="0.35">
      <c r="A1435">
        <f t="shared" si="79"/>
        <v>1389</v>
      </c>
      <c r="B1435" s="16">
        <v>3821648.6783731822</v>
      </c>
      <c r="C1435">
        <f t="shared" ca="1" si="78"/>
        <v>1095868</v>
      </c>
    </row>
    <row r="1436" spans="1:3" x14ac:dyDescent="0.35">
      <c r="A1436">
        <f t="shared" si="79"/>
        <v>1390</v>
      </c>
      <c r="B1436" s="16">
        <v>2499505.2863861527</v>
      </c>
      <c r="C1436">
        <f t="shared" ca="1" si="78"/>
        <v>1367986</v>
      </c>
    </row>
    <row r="1437" spans="1:3" x14ac:dyDescent="0.35">
      <c r="A1437">
        <f t="shared" si="79"/>
        <v>1391</v>
      </c>
      <c r="B1437" s="16">
        <v>4361926.1252443781</v>
      </c>
      <c r="C1437">
        <f t="shared" ca="1" si="78"/>
        <v>5435435</v>
      </c>
    </row>
    <row r="1438" spans="1:3" x14ac:dyDescent="0.35">
      <c r="A1438">
        <f t="shared" si="79"/>
        <v>1392</v>
      </c>
      <c r="B1438" s="16">
        <v>4361926.1252443781</v>
      </c>
      <c r="C1438">
        <f t="shared" ca="1" si="78"/>
        <v>5965544</v>
      </c>
    </row>
    <row r="1439" spans="1:3" x14ac:dyDescent="0.35">
      <c r="A1439">
        <f t="shared" si="79"/>
        <v>1393</v>
      </c>
      <c r="B1439" s="16">
        <v>3854832.3543615043</v>
      </c>
      <c r="C1439">
        <f t="shared" ca="1" si="78"/>
        <v>1020995</v>
      </c>
    </row>
    <row r="1440" spans="1:3" x14ac:dyDescent="0.35">
      <c r="A1440">
        <f t="shared" si="79"/>
        <v>1394</v>
      </c>
      <c r="B1440" s="16">
        <v>3913628.4896162366</v>
      </c>
      <c r="C1440">
        <f t="shared" ca="1" si="78"/>
        <v>6083478</v>
      </c>
    </row>
    <row r="1441" spans="1:3" x14ac:dyDescent="0.35">
      <c r="A1441">
        <f t="shared" si="79"/>
        <v>1395</v>
      </c>
      <c r="B1441" s="16">
        <v>3821648.6783731822</v>
      </c>
      <c r="C1441">
        <f t="shared" ca="1" si="78"/>
        <v>4109935</v>
      </c>
    </row>
    <row r="1442" spans="1:3" x14ac:dyDescent="0.35">
      <c r="A1442">
        <f t="shared" si="79"/>
        <v>1396</v>
      </c>
      <c r="B1442" s="16">
        <v>3632845.0659211036</v>
      </c>
      <c r="C1442">
        <f t="shared" ca="1" si="78"/>
        <v>2427461</v>
      </c>
    </row>
    <row r="1443" spans="1:3" x14ac:dyDescent="0.35">
      <c r="A1443">
        <f t="shared" si="79"/>
        <v>1397</v>
      </c>
      <c r="B1443" s="16">
        <v>4297606.8052430339</v>
      </c>
      <c r="C1443">
        <f t="shared" ca="1" si="78"/>
        <v>6429999</v>
      </c>
    </row>
    <row r="1444" spans="1:3" x14ac:dyDescent="0.35">
      <c r="A1444">
        <f t="shared" si="79"/>
        <v>1398</v>
      </c>
      <c r="B1444" s="16">
        <v>3925382.7825280232</v>
      </c>
      <c r="C1444">
        <f t="shared" ca="1" si="78"/>
        <v>1789885</v>
      </c>
    </row>
    <row r="1445" spans="1:3" x14ac:dyDescent="0.35">
      <c r="A1445">
        <f t="shared" si="79"/>
        <v>1399</v>
      </c>
      <c r="B1445" s="16">
        <v>3407705.2042265972</v>
      </c>
      <c r="C1445">
        <f t="shared" ca="1" si="78"/>
        <v>2769832</v>
      </c>
    </row>
    <row r="1446" spans="1:3" x14ac:dyDescent="0.35">
      <c r="A1446">
        <f t="shared" si="79"/>
        <v>1400</v>
      </c>
      <c r="B1446" s="16">
        <v>3052442.0442503924</v>
      </c>
      <c r="C1446">
        <f t="shared" ca="1" si="78"/>
        <v>4831045</v>
      </c>
    </row>
    <row r="1447" spans="1:3" x14ac:dyDescent="0.35">
      <c r="A1447">
        <f t="shared" si="79"/>
        <v>1401</v>
      </c>
      <c r="B1447" s="16">
        <v>3789953.6650937367</v>
      </c>
      <c r="C1447">
        <f t="shared" ca="1" si="78"/>
        <v>2698291</v>
      </c>
    </row>
    <row r="1448" spans="1:3" x14ac:dyDescent="0.35">
      <c r="A1448">
        <f t="shared" si="79"/>
        <v>1402</v>
      </c>
      <c r="B1448" s="16">
        <v>3424467.8996628057</v>
      </c>
      <c r="C1448">
        <f t="shared" ca="1" si="78"/>
        <v>3220536</v>
      </c>
    </row>
    <row r="1449" spans="1:3" x14ac:dyDescent="0.35">
      <c r="A1449">
        <f t="shared" si="79"/>
        <v>1403</v>
      </c>
      <c r="B1449" s="16">
        <v>3405827.8679547021</v>
      </c>
      <c r="C1449">
        <f t="shared" ca="1" si="78"/>
        <v>5010805</v>
      </c>
    </row>
    <row r="1450" spans="1:3" x14ac:dyDescent="0.35">
      <c r="A1450">
        <f t="shared" si="79"/>
        <v>1404</v>
      </c>
      <c r="B1450" s="16">
        <v>2546760.8385432232</v>
      </c>
      <c r="C1450">
        <f t="shared" ca="1" si="78"/>
        <v>3342635</v>
      </c>
    </row>
    <row r="1451" spans="1:3" x14ac:dyDescent="0.35">
      <c r="A1451">
        <f t="shared" si="79"/>
        <v>1405</v>
      </c>
      <c r="B1451" s="16">
        <v>1464624.0032094349</v>
      </c>
      <c r="C1451">
        <f t="shared" ca="1" si="78"/>
        <v>3486795</v>
      </c>
    </row>
    <row r="1452" spans="1:3" x14ac:dyDescent="0.35">
      <c r="A1452">
        <f t="shared" si="79"/>
        <v>1406</v>
      </c>
      <c r="B1452" s="16">
        <v>2028760.5236176029</v>
      </c>
      <c r="C1452">
        <f t="shared" ca="1" si="78"/>
        <v>4189766</v>
      </c>
    </row>
    <row r="1453" spans="1:3" x14ac:dyDescent="0.35">
      <c r="A1453">
        <f t="shared" si="79"/>
        <v>1407</v>
      </c>
      <c r="B1453" s="16">
        <v>3746611.2916498352</v>
      </c>
      <c r="C1453">
        <f t="shared" ca="1" si="78"/>
        <v>3474459</v>
      </c>
    </row>
    <row r="1454" spans="1:3" x14ac:dyDescent="0.35">
      <c r="A1454">
        <f t="shared" si="79"/>
        <v>1408</v>
      </c>
      <c r="B1454" s="16">
        <v>4246611.2916498352</v>
      </c>
      <c r="C1454">
        <f t="shared" ref="C1454:C1517" ca="1" si="80">RANDBETWEEN(1000000,7000000)</f>
        <v>2464476</v>
      </c>
    </row>
    <row r="1455" spans="1:3" x14ac:dyDescent="0.35">
      <c r="A1455">
        <f t="shared" si="79"/>
        <v>1409</v>
      </c>
      <c r="B1455" s="16">
        <v>3445188.2002800051</v>
      </c>
      <c r="C1455">
        <f t="shared" ca="1" si="80"/>
        <v>2674042</v>
      </c>
    </row>
    <row r="1456" spans="1:3" x14ac:dyDescent="0.35">
      <c r="A1456">
        <f t="shared" si="79"/>
        <v>1410</v>
      </c>
      <c r="B1456" s="16">
        <v>2357180.343781</v>
      </c>
      <c r="C1456">
        <f t="shared" ca="1" si="80"/>
        <v>4279243</v>
      </c>
    </row>
    <row r="1457" spans="1:3" x14ac:dyDescent="0.35">
      <c r="A1457">
        <f t="shared" si="79"/>
        <v>1411</v>
      </c>
      <c r="B1457" s="16">
        <v>4246611.2916498352</v>
      </c>
      <c r="C1457">
        <f t="shared" ca="1" si="80"/>
        <v>2726367</v>
      </c>
    </row>
    <row r="1458" spans="1:3" x14ac:dyDescent="0.35">
      <c r="A1458">
        <f t="shared" si="79"/>
        <v>1412</v>
      </c>
      <c r="B1458" s="16">
        <v>1833753.3921330795</v>
      </c>
      <c r="C1458">
        <f t="shared" ca="1" si="80"/>
        <v>1600794</v>
      </c>
    </row>
    <row r="1459" spans="1:3" x14ac:dyDescent="0.35">
      <c r="A1459">
        <f t="shared" si="79"/>
        <v>1413</v>
      </c>
      <c r="B1459" s="16">
        <v>3746611.2916498352</v>
      </c>
      <c r="C1459">
        <f t="shared" ca="1" si="80"/>
        <v>2749378</v>
      </c>
    </row>
    <row r="1460" spans="1:3" x14ac:dyDescent="0.35">
      <c r="A1460">
        <f t="shared" si="79"/>
        <v>1414</v>
      </c>
      <c r="B1460" s="16">
        <v>3497217.7811842198</v>
      </c>
      <c r="C1460">
        <f t="shared" ca="1" si="80"/>
        <v>5604470</v>
      </c>
    </row>
    <row r="1461" spans="1:3" x14ac:dyDescent="0.35">
      <c r="A1461">
        <f t="shared" si="79"/>
        <v>1415</v>
      </c>
      <c r="B1461" s="16">
        <v>3821648.6783731822</v>
      </c>
      <c r="C1461">
        <f t="shared" ca="1" si="80"/>
        <v>4728146</v>
      </c>
    </row>
    <row r="1462" spans="1:3" x14ac:dyDescent="0.35">
      <c r="A1462">
        <f t="shared" si="79"/>
        <v>1416</v>
      </c>
      <c r="B1462" s="16">
        <v>3885424.8462839909</v>
      </c>
      <c r="C1462">
        <f t="shared" ca="1" si="80"/>
        <v>6514129</v>
      </c>
    </row>
    <row r="1463" spans="1:3" x14ac:dyDescent="0.35">
      <c r="A1463">
        <f t="shared" si="79"/>
        <v>1417</v>
      </c>
      <c r="B1463" s="16">
        <v>1785654.34502865</v>
      </c>
      <c r="C1463">
        <f t="shared" ca="1" si="80"/>
        <v>6213987</v>
      </c>
    </row>
    <row r="1464" spans="1:3" x14ac:dyDescent="0.35">
      <c r="A1464">
        <f t="shared" ref="A1464:A1527" si="81">A1463+1</f>
        <v>1418</v>
      </c>
      <c r="B1464" s="16">
        <v>3452671.5429950515</v>
      </c>
      <c r="C1464">
        <f t="shared" ca="1" si="80"/>
        <v>4381533</v>
      </c>
    </row>
    <row r="1465" spans="1:3" x14ac:dyDescent="0.35">
      <c r="A1465">
        <f t="shared" si="81"/>
        <v>1419</v>
      </c>
      <c r="B1465" s="16">
        <v>1413628.4896162366</v>
      </c>
      <c r="C1465">
        <f t="shared" ca="1" si="80"/>
        <v>6107554</v>
      </c>
    </row>
    <row r="1466" spans="1:3" x14ac:dyDescent="0.35">
      <c r="A1466">
        <f t="shared" si="81"/>
        <v>1420</v>
      </c>
      <c r="B1466" s="16">
        <v>2944870.9213335169</v>
      </c>
      <c r="C1466">
        <f t="shared" ca="1" si="80"/>
        <v>4962421</v>
      </c>
    </row>
    <row r="1467" spans="1:3" x14ac:dyDescent="0.35">
      <c r="A1467">
        <f t="shared" si="81"/>
        <v>1421</v>
      </c>
      <c r="B1467" s="16">
        <v>4286569.2278938675</v>
      </c>
      <c r="C1467">
        <f t="shared" ca="1" si="80"/>
        <v>6263745</v>
      </c>
    </row>
    <row r="1468" spans="1:3" x14ac:dyDescent="0.35">
      <c r="A1468">
        <f t="shared" si="81"/>
        <v>1422</v>
      </c>
      <c r="B1468" s="16">
        <v>2458098.3387596356</v>
      </c>
      <c r="C1468">
        <f t="shared" ca="1" si="80"/>
        <v>2729552</v>
      </c>
    </row>
    <row r="1469" spans="1:3" x14ac:dyDescent="0.35">
      <c r="A1469">
        <f t="shared" si="81"/>
        <v>1423</v>
      </c>
      <c r="B1469" s="16">
        <v>3832667.8175032502</v>
      </c>
      <c r="C1469">
        <f t="shared" ca="1" si="80"/>
        <v>2341344</v>
      </c>
    </row>
    <row r="1470" spans="1:3" x14ac:dyDescent="0.35">
      <c r="A1470">
        <f t="shared" si="81"/>
        <v>1424</v>
      </c>
      <c r="B1470" s="16">
        <v>3539661.3899327819</v>
      </c>
      <c r="C1470">
        <f t="shared" ca="1" si="80"/>
        <v>1265101</v>
      </c>
    </row>
    <row r="1471" spans="1:3" x14ac:dyDescent="0.35">
      <c r="A1471">
        <f t="shared" si="81"/>
        <v>1425</v>
      </c>
      <c r="B1471" s="16">
        <v>3854832.3543615043</v>
      </c>
      <c r="C1471">
        <f t="shared" ca="1" si="80"/>
        <v>6605322</v>
      </c>
    </row>
    <row r="1472" spans="1:3" x14ac:dyDescent="0.35">
      <c r="A1472">
        <f t="shared" si="81"/>
        <v>1426</v>
      </c>
      <c r="B1472" s="16">
        <v>1910086.5728981262</v>
      </c>
      <c r="C1472">
        <f t="shared" ca="1" si="80"/>
        <v>4375656</v>
      </c>
    </row>
    <row r="1473" spans="1:3" x14ac:dyDescent="0.35">
      <c r="A1473">
        <f t="shared" si="81"/>
        <v>1427</v>
      </c>
      <c r="B1473" s="16">
        <v>2730491.0560897077</v>
      </c>
      <c r="C1473">
        <f t="shared" ca="1" si="80"/>
        <v>2044098</v>
      </c>
    </row>
    <row r="1474" spans="1:3" x14ac:dyDescent="0.35">
      <c r="A1474">
        <f t="shared" si="81"/>
        <v>1428</v>
      </c>
      <c r="B1474" s="16">
        <v>3936420.3598771896</v>
      </c>
      <c r="C1474">
        <f t="shared" ca="1" si="80"/>
        <v>5802091</v>
      </c>
    </row>
    <row r="1475" spans="1:3" x14ac:dyDescent="0.35">
      <c r="A1475">
        <f t="shared" si="81"/>
        <v>1429</v>
      </c>
      <c r="B1475" s="16">
        <v>3635742.3539383258</v>
      </c>
      <c r="C1475">
        <f t="shared" ca="1" si="80"/>
        <v>6670222</v>
      </c>
    </row>
    <row r="1476" spans="1:3" x14ac:dyDescent="0.35">
      <c r="A1476">
        <f t="shared" si="81"/>
        <v>1430</v>
      </c>
      <c r="B1476" s="16">
        <v>3429869.7410848513</v>
      </c>
      <c r="C1476">
        <f t="shared" ca="1" si="80"/>
        <v>4441006</v>
      </c>
    </row>
    <row r="1477" spans="1:3" x14ac:dyDescent="0.35">
      <c r="A1477">
        <f t="shared" si="81"/>
        <v>1431</v>
      </c>
      <c r="B1477" s="16">
        <v>4289953.6650937367</v>
      </c>
      <c r="C1477">
        <f t="shared" ca="1" si="80"/>
        <v>4416787</v>
      </c>
    </row>
    <row r="1478" spans="1:3" x14ac:dyDescent="0.35">
      <c r="A1478">
        <f t="shared" si="81"/>
        <v>1432</v>
      </c>
      <c r="B1478" s="16">
        <v>4306611.2916498352</v>
      </c>
      <c r="C1478">
        <f t="shared" ca="1" si="80"/>
        <v>5636593</v>
      </c>
    </row>
    <row r="1479" spans="1:3" x14ac:dyDescent="0.35">
      <c r="A1479">
        <f t="shared" si="81"/>
        <v>1433</v>
      </c>
      <c r="B1479" s="16">
        <v>3879992.2320657494</v>
      </c>
      <c r="C1479">
        <f t="shared" ca="1" si="80"/>
        <v>1320527</v>
      </c>
    </row>
    <row r="1480" spans="1:3" x14ac:dyDescent="0.35">
      <c r="A1480">
        <f t="shared" si="81"/>
        <v>1434</v>
      </c>
      <c r="B1480" s="16">
        <v>2246611.2916498352</v>
      </c>
      <c r="C1480">
        <f t="shared" ca="1" si="80"/>
        <v>1573842</v>
      </c>
    </row>
    <row r="1481" spans="1:3" x14ac:dyDescent="0.35">
      <c r="A1481">
        <f t="shared" si="81"/>
        <v>1435</v>
      </c>
      <c r="B1481" s="16">
        <v>4293624.7641244354</v>
      </c>
      <c r="C1481">
        <f t="shared" ca="1" si="80"/>
        <v>5581218</v>
      </c>
    </row>
    <row r="1482" spans="1:3" x14ac:dyDescent="0.35">
      <c r="A1482">
        <f t="shared" si="81"/>
        <v>1436</v>
      </c>
      <c r="B1482" s="16">
        <v>3453875.4077403182</v>
      </c>
      <c r="C1482">
        <f t="shared" ca="1" si="80"/>
        <v>3360762</v>
      </c>
    </row>
    <row r="1483" spans="1:3" x14ac:dyDescent="0.35">
      <c r="A1483">
        <f t="shared" si="81"/>
        <v>1437</v>
      </c>
      <c r="B1483" s="16">
        <v>3885424.8462839909</v>
      </c>
      <c r="C1483">
        <f t="shared" ca="1" si="80"/>
        <v>2479703</v>
      </c>
    </row>
    <row r="1484" spans="1:3" x14ac:dyDescent="0.35">
      <c r="A1484">
        <f t="shared" si="81"/>
        <v>1438</v>
      </c>
      <c r="B1484" s="16">
        <v>3936420.3598771896</v>
      </c>
      <c r="C1484">
        <f t="shared" ca="1" si="80"/>
        <v>4503769</v>
      </c>
    </row>
    <row r="1485" spans="1:3" x14ac:dyDescent="0.35">
      <c r="A1485">
        <f t="shared" si="81"/>
        <v>1439</v>
      </c>
      <c r="B1485" s="16">
        <v>2041597.0597992488</v>
      </c>
      <c r="C1485">
        <f t="shared" ca="1" si="80"/>
        <v>4186358</v>
      </c>
    </row>
    <row r="1486" spans="1:3" x14ac:dyDescent="0.35">
      <c r="A1486">
        <f t="shared" si="81"/>
        <v>1440</v>
      </c>
      <c r="B1486" s="16">
        <v>3424467.8996628057</v>
      </c>
      <c r="C1486">
        <f t="shared" ca="1" si="80"/>
        <v>1535604</v>
      </c>
    </row>
    <row r="1487" spans="1:3" x14ac:dyDescent="0.35">
      <c r="A1487">
        <f t="shared" si="81"/>
        <v>1441</v>
      </c>
      <c r="B1487" s="16">
        <v>3024227.6280582077</v>
      </c>
      <c r="C1487">
        <f t="shared" ca="1" si="80"/>
        <v>5935137</v>
      </c>
    </row>
    <row r="1488" spans="1:3" x14ac:dyDescent="0.35">
      <c r="A1488">
        <f t="shared" si="81"/>
        <v>1442</v>
      </c>
      <c r="B1488" s="16">
        <v>4306611.2916498352</v>
      </c>
      <c r="C1488">
        <f t="shared" ca="1" si="80"/>
        <v>5322385</v>
      </c>
    </row>
    <row r="1489" spans="1:3" x14ac:dyDescent="0.35">
      <c r="A1489">
        <f t="shared" si="81"/>
        <v>1443</v>
      </c>
      <c r="B1489" s="16">
        <v>1885555.7938417257</v>
      </c>
      <c r="C1489">
        <f t="shared" ca="1" si="80"/>
        <v>5749779</v>
      </c>
    </row>
    <row r="1490" spans="1:3" x14ac:dyDescent="0.35">
      <c r="A1490">
        <f t="shared" si="81"/>
        <v>1444</v>
      </c>
      <c r="B1490" s="16">
        <v>4301926.1252443781</v>
      </c>
      <c r="C1490">
        <f t="shared" ca="1" si="80"/>
        <v>5399349</v>
      </c>
    </row>
    <row r="1491" spans="1:3" x14ac:dyDescent="0.35">
      <c r="A1491">
        <f t="shared" si="81"/>
        <v>1445</v>
      </c>
      <c r="B1491" s="16">
        <v>2279042.8671293091</v>
      </c>
      <c r="C1491">
        <f t="shared" ca="1" si="80"/>
        <v>2372355</v>
      </c>
    </row>
    <row r="1492" spans="1:3" x14ac:dyDescent="0.35">
      <c r="A1492">
        <f t="shared" si="81"/>
        <v>1446</v>
      </c>
      <c r="B1492" s="16">
        <v>1234749.7610331322</v>
      </c>
      <c r="C1492">
        <f t="shared" ca="1" si="80"/>
        <v>4366775</v>
      </c>
    </row>
    <row r="1493" spans="1:3" x14ac:dyDescent="0.35">
      <c r="A1493">
        <f t="shared" si="81"/>
        <v>1447</v>
      </c>
      <c r="B1493" s="16">
        <v>3746611.2916498352</v>
      </c>
      <c r="C1493">
        <f t="shared" ca="1" si="80"/>
        <v>5416746</v>
      </c>
    </row>
    <row r="1494" spans="1:3" x14ac:dyDescent="0.35">
      <c r="A1494">
        <f t="shared" si="81"/>
        <v>1448</v>
      </c>
      <c r="B1494" s="16">
        <v>4246611.2916498352</v>
      </c>
      <c r="C1494">
        <f t="shared" ca="1" si="80"/>
        <v>2184079</v>
      </c>
    </row>
    <row r="1495" spans="1:3" x14ac:dyDescent="0.35">
      <c r="A1495">
        <f t="shared" si="81"/>
        <v>1449</v>
      </c>
      <c r="B1495" s="16">
        <v>2092592.5733924471</v>
      </c>
      <c r="C1495">
        <f t="shared" ca="1" si="80"/>
        <v>4596869</v>
      </c>
    </row>
    <row r="1496" spans="1:3" x14ac:dyDescent="0.35">
      <c r="A1496">
        <f t="shared" si="81"/>
        <v>1450</v>
      </c>
      <c r="B1496" s="16">
        <v>4361926.1252443781</v>
      </c>
      <c r="C1496">
        <f t="shared" ca="1" si="80"/>
        <v>6027299</v>
      </c>
    </row>
    <row r="1497" spans="1:3" x14ac:dyDescent="0.35">
      <c r="A1497">
        <f t="shared" si="81"/>
        <v>1451</v>
      </c>
      <c r="B1497" s="16">
        <v>2064718.6504874541</v>
      </c>
      <c r="C1497">
        <f t="shared" ca="1" si="80"/>
        <v>1492805</v>
      </c>
    </row>
    <row r="1498" spans="1:3" x14ac:dyDescent="0.35">
      <c r="A1498">
        <f t="shared" si="81"/>
        <v>1452</v>
      </c>
      <c r="B1498" s="16">
        <v>3746611.2916498352</v>
      </c>
      <c r="C1498">
        <f t="shared" ca="1" si="80"/>
        <v>1936422</v>
      </c>
    </row>
    <row r="1499" spans="1:3" x14ac:dyDescent="0.35">
      <c r="A1499">
        <f t="shared" si="81"/>
        <v>1453</v>
      </c>
      <c r="B1499" s="16">
        <v>3521849.5523279053</v>
      </c>
      <c r="C1499">
        <f t="shared" ca="1" si="80"/>
        <v>4952601</v>
      </c>
    </row>
    <row r="1500" spans="1:3" x14ac:dyDescent="0.35">
      <c r="A1500">
        <f t="shared" si="81"/>
        <v>1454</v>
      </c>
      <c r="B1500" s="16">
        <v>3655784.4176942939</v>
      </c>
      <c r="C1500">
        <f t="shared" ca="1" si="80"/>
        <v>3320923</v>
      </c>
    </row>
    <row r="1501" spans="1:3" x14ac:dyDescent="0.35">
      <c r="A1501">
        <f t="shared" si="81"/>
        <v>1455</v>
      </c>
      <c r="B1501" s="16">
        <v>3913628.4896162366</v>
      </c>
      <c r="C1501">
        <f t="shared" ca="1" si="80"/>
        <v>4834385</v>
      </c>
    </row>
    <row r="1502" spans="1:3" x14ac:dyDescent="0.35">
      <c r="A1502">
        <f t="shared" si="81"/>
        <v>1456</v>
      </c>
      <c r="B1502" s="16">
        <v>1973543.6323169335</v>
      </c>
      <c r="C1502">
        <f t="shared" ca="1" si="80"/>
        <v>2399987</v>
      </c>
    </row>
    <row r="1503" spans="1:3" x14ac:dyDescent="0.35">
      <c r="A1503">
        <f t="shared" si="81"/>
        <v>1457</v>
      </c>
      <c r="B1503" s="16">
        <v>3825612.2812726824</v>
      </c>
      <c r="C1503">
        <f t="shared" ca="1" si="80"/>
        <v>5202205</v>
      </c>
    </row>
    <row r="1504" spans="1:3" x14ac:dyDescent="0.35">
      <c r="A1504">
        <f t="shared" si="81"/>
        <v>1458</v>
      </c>
      <c r="B1504" s="16">
        <v>3488665.8763395837</v>
      </c>
      <c r="C1504">
        <f t="shared" ca="1" si="80"/>
        <v>5732755</v>
      </c>
    </row>
    <row r="1505" spans="1:3" x14ac:dyDescent="0.35">
      <c r="A1505">
        <f t="shared" si="81"/>
        <v>1459</v>
      </c>
      <c r="B1505" s="16">
        <v>1902783.5051650931</v>
      </c>
      <c r="C1505">
        <f t="shared" ca="1" si="80"/>
        <v>6512797</v>
      </c>
    </row>
    <row r="1506" spans="1:3" x14ac:dyDescent="0.35">
      <c r="A1506">
        <f t="shared" si="81"/>
        <v>1460</v>
      </c>
      <c r="B1506" s="16">
        <v>2092536.6915284113</v>
      </c>
      <c r="C1506">
        <f t="shared" ca="1" si="80"/>
        <v>3132528</v>
      </c>
    </row>
    <row r="1507" spans="1:3" x14ac:dyDescent="0.35">
      <c r="A1507">
        <f t="shared" si="81"/>
        <v>1461</v>
      </c>
      <c r="B1507" s="16">
        <v>3552442.0442503924</v>
      </c>
      <c r="C1507">
        <f t="shared" ca="1" si="80"/>
        <v>1380770</v>
      </c>
    </row>
    <row r="1508" spans="1:3" x14ac:dyDescent="0.35">
      <c r="A1508">
        <f t="shared" si="81"/>
        <v>1462</v>
      </c>
      <c r="B1508" s="16">
        <v>2960462.2330073379</v>
      </c>
      <c r="C1508">
        <f t="shared" ca="1" si="80"/>
        <v>5948651</v>
      </c>
    </row>
    <row r="1509" spans="1:3" x14ac:dyDescent="0.35">
      <c r="A1509">
        <f t="shared" si="81"/>
        <v>1463</v>
      </c>
      <c r="B1509" s="16">
        <v>2246611.2916498352</v>
      </c>
      <c r="C1509">
        <f t="shared" ca="1" si="80"/>
        <v>6987225</v>
      </c>
    </row>
    <row r="1510" spans="1:3" x14ac:dyDescent="0.35">
      <c r="A1510">
        <f t="shared" si="81"/>
        <v>1464</v>
      </c>
      <c r="B1510" s="16">
        <v>3785654.34502865</v>
      </c>
      <c r="C1510">
        <f t="shared" ca="1" si="80"/>
        <v>1928052</v>
      </c>
    </row>
    <row r="1511" spans="1:3" x14ac:dyDescent="0.35">
      <c r="A1511">
        <f t="shared" si="81"/>
        <v>1465</v>
      </c>
      <c r="B1511" s="16">
        <v>3913628.4896162366</v>
      </c>
      <c r="C1511">
        <f t="shared" ca="1" si="80"/>
        <v>1119727</v>
      </c>
    </row>
    <row r="1512" spans="1:3" x14ac:dyDescent="0.35">
      <c r="A1512">
        <f t="shared" si="81"/>
        <v>1466</v>
      </c>
      <c r="B1512" s="16">
        <v>2218538.5958753242</v>
      </c>
      <c r="C1512">
        <f t="shared" ca="1" si="80"/>
        <v>6061599</v>
      </c>
    </row>
    <row r="1513" spans="1:3" x14ac:dyDescent="0.35">
      <c r="A1513">
        <f t="shared" si="81"/>
        <v>1467</v>
      </c>
      <c r="B1513" s="16">
        <v>3401845.8268361036</v>
      </c>
      <c r="C1513">
        <f t="shared" ca="1" si="80"/>
        <v>5295880</v>
      </c>
    </row>
    <row r="1514" spans="1:3" x14ac:dyDescent="0.35">
      <c r="A1514">
        <f t="shared" si="81"/>
        <v>1468</v>
      </c>
      <c r="B1514" s="16">
        <v>2989869.7410848509</v>
      </c>
      <c r="C1514">
        <f t="shared" ca="1" si="80"/>
        <v>4063651</v>
      </c>
    </row>
    <row r="1515" spans="1:3" x14ac:dyDescent="0.35">
      <c r="A1515">
        <f t="shared" si="81"/>
        <v>1469</v>
      </c>
      <c r="B1515" s="16">
        <v>2622046.8167554978</v>
      </c>
      <c r="C1515">
        <f t="shared" ca="1" si="80"/>
        <v>3601128</v>
      </c>
    </row>
    <row r="1516" spans="1:3" x14ac:dyDescent="0.35">
      <c r="A1516">
        <f t="shared" si="81"/>
        <v>1470</v>
      </c>
      <c r="B1516" s="16">
        <v>3821648.6783731822</v>
      </c>
      <c r="C1516">
        <f t="shared" ca="1" si="80"/>
        <v>4777962</v>
      </c>
    </row>
    <row r="1517" spans="1:3" x14ac:dyDescent="0.35">
      <c r="A1517">
        <f t="shared" si="81"/>
        <v>1471</v>
      </c>
      <c r="B1517" s="16">
        <v>3925382.7825280232</v>
      </c>
      <c r="C1517">
        <f t="shared" ca="1" si="80"/>
        <v>1298895</v>
      </c>
    </row>
    <row r="1518" spans="1:3" x14ac:dyDescent="0.35">
      <c r="A1518">
        <f t="shared" si="81"/>
        <v>1472</v>
      </c>
      <c r="B1518" s="16">
        <v>4246611.2916498352</v>
      </c>
      <c r="C1518">
        <f t="shared" ref="C1518:C1581" ca="1" si="82">RANDBETWEEN(1000000,7000000)</f>
        <v>4563910</v>
      </c>
    </row>
    <row r="1519" spans="1:3" x14ac:dyDescent="0.35">
      <c r="A1519">
        <f t="shared" si="81"/>
        <v>1473</v>
      </c>
      <c r="B1519" s="16">
        <v>2069800.7031314946</v>
      </c>
      <c r="C1519">
        <f t="shared" ca="1" si="82"/>
        <v>6177843</v>
      </c>
    </row>
    <row r="1520" spans="1:3" x14ac:dyDescent="0.35">
      <c r="A1520">
        <f t="shared" si="81"/>
        <v>1474</v>
      </c>
      <c r="B1520" s="16">
        <v>3806611.2916498352</v>
      </c>
      <c r="C1520">
        <f t="shared" ca="1" si="82"/>
        <v>1819594</v>
      </c>
    </row>
    <row r="1521" spans="1:3" x14ac:dyDescent="0.35">
      <c r="A1521">
        <f t="shared" si="81"/>
        <v>1475</v>
      </c>
      <c r="B1521" s="16">
        <v>3927959.0255609229</v>
      </c>
      <c r="C1521">
        <f t="shared" ca="1" si="82"/>
        <v>3001545</v>
      </c>
    </row>
    <row r="1522" spans="1:3" x14ac:dyDescent="0.35">
      <c r="A1522">
        <f t="shared" si="81"/>
        <v>1476</v>
      </c>
      <c r="B1522" s="16">
        <v>3785654.34502865</v>
      </c>
      <c r="C1522">
        <f t="shared" ca="1" si="82"/>
        <v>4763216</v>
      </c>
    </row>
    <row r="1523" spans="1:3" x14ac:dyDescent="0.35">
      <c r="A1523">
        <f t="shared" si="81"/>
        <v>1477</v>
      </c>
      <c r="B1523" s="16">
        <v>4289953.6650937367</v>
      </c>
      <c r="C1523">
        <f t="shared" ca="1" si="82"/>
        <v>5927969</v>
      </c>
    </row>
    <row r="1524" spans="1:3" x14ac:dyDescent="0.35">
      <c r="A1524">
        <f t="shared" si="81"/>
        <v>1478</v>
      </c>
      <c r="B1524" s="16">
        <v>3832667.8175032502</v>
      </c>
      <c r="C1524">
        <f t="shared" ca="1" si="82"/>
        <v>4078152</v>
      </c>
    </row>
    <row r="1525" spans="1:3" x14ac:dyDescent="0.35">
      <c r="A1525">
        <f t="shared" si="81"/>
        <v>1479</v>
      </c>
      <c r="B1525" s="16">
        <v>3925382.7825280232</v>
      </c>
      <c r="C1525">
        <f t="shared" ca="1" si="82"/>
        <v>5225778</v>
      </c>
    </row>
    <row r="1526" spans="1:3" x14ac:dyDescent="0.35">
      <c r="A1526">
        <f t="shared" si="81"/>
        <v>1480</v>
      </c>
      <c r="B1526" s="16">
        <v>4246611.2916498352</v>
      </c>
      <c r="C1526">
        <f t="shared" ca="1" si="82"/>
        <v>1167311</v>
      </c>
    </row>
    <row r="1527" spans="1:3" x14ac:dyDescent="0.35">
      <c r="A1527">
        <f t="shared" si="81"/>
        <v>1481</v>
      </c>
      <c r="B1527" s="16">
        <v>2028668.6685409681</v>
      </c>
      <c r="C1527">
        <f t="shared" ca="1" si="82"/>
        <v>2480022</v>
      </c>
    </row>
    <row r="1528" spans="1:3" x14ac:dyDescent="0.35">
      <c r="A1528">
        <f t="shared" ref="A1528:A1591" si="83">A1527+1</f>
        <v>1482</v>
      </c>
      <c r="B1528" s="16">
        <v>3960641.9620908368</v>
      </c>
      <c r="C1528">
        <f t="shared" ca="1" si="82"/>
        <v>4818640</v>
      </c>
    </row>
    <row r="1529" spans="1:3" x14ac:dyDescent="0.35">
      <c r="A1529">
        <f t="shared" si="83"/>
        <v>1483</v>
      </c>
      <c r="B1529" s="16">
        <v>3285654.34502865</v>
      </c>
      <c r="C1529">
        <f t="shared" ca="1" si="82"/>
        <v>1986777</v>
      </c>
    </row>
    <row r="1530" spans="1:3" x14ac:dyDescent="0.35">
      <c r="A1530">
        <f t="shared" si="83"/>
        <v>1484</v>
      </c>
      <c r="B1530" s="16">
        <v>1584167.0130002876</v>
      </c>
      <c r="C1530">
        <f t="shared" ca="1" si="82"/>
        <v>1831137</v>
      </c>
    </row>
    <row r="1531" spans="1:3" x14ac:dyDescent="0.35">
      <c r="A1531">
        <f t="shared" si="83"/>
        <v>1485</v>
      </c>
      <c r="B1531" s="16">
        <v>4306611.2916498352</v>
      </c>
      <c r="C1531">
        <f t="shared" ca="1" si="82"/>
        <v>2317864</v>
      </c>
    </row>
    <row r="1532" spans="1:3" x14ac:dyDescent="0.35">
      <c r="A1532">
        <f t="shared" si="83"/>
        <v>1486</v>
      </c>
      <c r="B1532" s="16">
        <v>3429869.7410848513</v>
      </c>
      <c r="C1532">
        <f t="shared" ca="1" si="82"/>
        <v>6222485</v>
      </c>
    </row>
    <row r="1533" spans="1:3" x14ac:dyDescent="0.35">
      <c r="A1533">
        <f t="shared" si="83"/>
        <v>1487</v>
      </c>
      <c r="B1533" s="16">
        <v>2568683.2957190066</v>
      </c>
      <c r="C1533">
        <f t="shared" ca="1" si="82"/>
        <v>6926303</v>
      </c>
    </row>
    <row r="1534" spans="1:3" x14ac:dyDescent="0.35">
      <c r="A1534">
        <f t="shared" si="83"/>
        <v>1488</v>
      </c>
      <c r="B1534" s="16">
        <v>2529675.4064828199</v>
      </c>
      <c r="C1534">
        <f t="shared" ca="1" si="82"/>
        <v>3272963</v>
      </c>
    </row>
    <row r="1535" spans="1:3" x14ac:dyDescent="0.35">
      <c r="A1535">
        <f t="shared" si="83"/>
        <v>1489</v>
      </c>
      <c r="B1535" s="16">
        <v>3928767.2197278924</v>
      </c>
      <c r="C1535">
        <f t="shared" ca="1" si="82"/>
        <v>2360029</v>
      </c>
    </row>
    <row r="1536" spans="1:3" x14ac:dyDescent="0.35">
      <c r="A1536">
        <f t="shared" si="83"/>
        <v>1490</v>
      </c>
      <c r="B1536" s="16">
        <v>2786509.0149711091</v>
      </c>
      <c r="C1536">
        <f t="shared" ca="1" si="82"/>
        <v>1291668</v>
      </c>
    </row>
    <row r="1537" spans="1:3" x14ac:dyDescent="0.35">
      <c r="A1537">
        <f t="shared" si="83"/>
        <v>1491</v>
      </c>
      <c r="B1537" s="16">
        <v>2327674.5414522099</v>
      </c>
      <c r="C1537">
        <f t="shared" ca="1" si="82"/>
        <v>5852382</v>
      </c>
    </row>
    <row r="1538" spans="1:3" x14ac:dyDescent="0.35">
      <c r="A1538">
        <f t="shared" si="83"/>
        <v>1492</v>
      </c>
      <c r="B1538" s="16">
        <v>4246611.2916498352</v>
      </c>
      <c r="C1538">
        <f t="shared" ca="1" si="82"/>
        <v>2203952</v>
      </c>
    </row>
    <row r="1539" spans="1:3" x14ac:dyDescent="0.35">
      <c r="A1539">
        <f t="shared" si="83"/>
        <v>1493</v>
      </c>
      <c r="B1539" s="16">
        <v>3091485.0976292072</v>
      </c>
      <c r="C1539">
        <f t="shared" ca="1" si="82"/>
        <v>1244629</v>
      </c>
    </row>
    <row r="1540" spans="1:3" x14ac:dyDescent="0.35">
      <c r="A1540">
        <f t="shared" si="83"/>
        <v>1494</v>
      </c>
      <c r="B1540" s="16">
        <v>3821648.6783731822</v>
      </c>
      <c r="C1540">
        <f t="shared" ca="1" si="82"/>
        <v>1033098</v>
      </c>
    </row>
    <row r="1541" spans="1:3" x14ac:dyDescent="0.35">
      <c r="A1541">
        <f t="shared" si="83"/>
        <v>1495</v>
      </c>
      <c r="B1541" s="16">
        <v>3885424.8462839909</v>
      </c>
      <c r="C1541">
        <f t="shared" ca="1" si="82"/>
        <v>2339528</v>
      </c>
    </row>
    <row r="1542" spans="1:3" x14ac:dyDescent="0.35">
      <c r="A1542">
        <f t="shared" si="83"/>
        <v>1496</v>
      </c>
      <c r="B1542" s="16">
        <v>3956970.8630601382</v>
      </c>
      <c r="C1542">
        <f t="shared" ca="1" si="82"/>
        <v>5519337</v>
      </c>
    </row>
    <row r="1543" spans="1:3" x14ac:dyDescent="0.35">
      <c r="A1543">
        <f t="shared" si="83"/>
        <v>1497</v>
      </c>
      <c r="B1543" s="16">
        <v>1968882.708152859</v>
      </c>
      <c r="C1543">
        <f t="shared" ca="1" si="82"/>
        <v>2937060</v>
      </c>
    </row>
    <row r="1544" spans="1:3" x14ac:dyDescent="0.35">
      <c r="A1544">
        <f t="shared" si="83"/>
        <v>1498</v>
      </c>
      <c r="B1544" s="16">
        <v>3913628.4896162366</v>
      </c>
      <c r="C1544">
        <f t="shared" ca="1" si="82"/>
        <v>5674091</v>
      </c>
    </row>
    <row r="1545" spans="1:3" x14ac:dyDescent="0.35">
      <c r="A1545">
        <f t="shared" si="83"/>
        <v>1499</v>
      </c>
      <c r="B1545" s="16">
        <v>3104234.9791506212</v>
      </c>
      <c r="C1545">
        <f t="shared" ca="1" si="82"/>
        <v>3107899</v>
      </c>
    </row>
    <row r="1546" spans="1:3" x14ac:dyDescent="0.35">
      <c r="A1546">
        <f t="shared" si="83"/>
        <v>1500</v>
      </c>
      <c r="B1546" s="16">
        <v>3806611.2916498352</v>
      </c>
      <c r="C1546">
        <f t="shared" ca="1" si="82"/>
        <v>6824493</v>
      </c>
    </row>
    <row r="1547" spans="1:3" x14ac:dyDescent="0.35">
      <c r="A1547">
        <f t="shared" si="83"/>
        <v>1501</v>
      </c>
      <c r="B1547" s="16">
        <v>3360691.731751997</v>
      </c>
      <c r="C1547">
        <f t="shared" ca="1" si="82"/>
        <v>6604306</v>
      </c>
    </row>
    <row r="1548" spans="1:3" x14ac:dyDescent="0.35">
      <c r="A1548">
        <f t="shared" si="83"/>
        <v>1502</v>
      </c>
      <c r="B1548" s="16">
        <v>3413628.4896162366</v>
      </c>
      <c r="C1548">
        <f t="shared" ca="1" si="82"/>
        <v>2855144</v>
      </c>
    </row>
    <row r="1549" spans="1:3" x14ac:dyDescent="0.35">
      <c r="A1549">
        <f t="shared" si="83"/>
        <v>1503</v>
      </c>
      <c r="B1549" s="16">
        <v>3746611.2916498352</v>
      </c>
      <c r="C1549">
        <f t="shared" ca="1" si="82"/>
        <v>5598159</v>
      </c>
    </row>
    <row r="1550" spans="1:3" x14ac:dyDescent="0.35">
      <c r="A1550">
        <f t="shared" si="83"/>
        <v>1504</v>
      </c>
      <c r="B1550" s="16">
        <v>3460462.2330073379</v>
      </c>
      <c r="C1550">
        <f t="shared" ca="1" si="82"/>
        <v>3785322</v>
      </c>
    </row>
    <row r="1551" spans="1:3" x14ac:dyDescent="0.35">
      <c r="A1551">
        <f t="shared" si="83"/>
        <v>1505</v>
      </c>
      <c r="B1551" s="16">
        <v>3854832.3543615043</v>
      </c>
      <c r="C1551">
        <f t="shared" ca="1" si="82"/>
        <v>3872668</v>
      </c>
    </row>
    <row r="1552" spans="1:3" x14ac:dyDescent="0.35">
      <c r="A1552">
        <f t="shared" si="83"/>
        <v>1506</v>
      </c>
      <c r="B1552" s="16">
        <v>4246611.2916498352</v>
      </c>
      <c r="C1552">
        <f t="shared" ca="1" si="82"/>
        <v>5269944</v>
      </c>
    </row>
    <row r="1553" spans="1:3" x14ac:dyDescent="0.35">
      <c r="A1553">
        <f t="shared" si="83"/>
        <v>1507</v>
      </c>
      <c r="B1553" s="16">
        <v>3746611.2916498352</v>
      </c>
      <c r="C1553">
        <f t="shared" ca="1" si="82"/>
        <v>4349154</v>
      </c>
    </row>
    <row r="1554" spans="1:3" x14ac:dyDescent="0.35">
      <c r="A1554">
        <f t="shared" si="83"/>
        <v>1508</v>
      </c>
      <c r="B1554" s="16">
        <v>1941826.5585439075</v>
      </c>
      <c r="C1554">
        <f t="shared" ca="1" si="82"/>
        <v>2458411</v>
      </c>
    </row>
    <row r="1555" spans="1:3" x14ac:dyDescent="0.35">
      <c r="A1555">
        <f t="shared" si="83"/>
        <v>1509</v>
      </c>
      <c r="B1555" s="16">
        <v>3924991.0518170837</v>
      </c>
      <c r="C1555">
        <f t="shared" ca="1" si="82"/>
        <v>4007368</v>
      </c>
    </row>
    <row r="1556" spans="1:3" x14ac:dyDescent="0.35">
      <c r="A1556">
        <f t="shared" si="83"/>
        <v>1510</v>
      </c>
      <c r="B1556" s="16">
        <v>2361926.1252443776</v>
      </c>
      <c r="C1556">
        <f t="shared" ca="1" si="82"/>
        <v>5846382</v>
      </c>
    </row>
    <row r="1557" spans="1:3" x14ac:dyDescent="0.35">
      <c r="A1557">
        <f t="shared" si="83"/>
        <v>1511</v>
      </c>
      <c r="B1557" s="16">
        <v>1746611.2916498352</v>
      </c>
      <c r="C1557">
        <f t="shared" ca="1" si="82"/>
        <v>5306170</v>
      </c>
    </row>
    <row r="1558" spans="1:3" x14ac:dyDescent="0.35">
      <c r="A1558">
        <f t="shared" si="83"/>
        <v>1512</v>
      </c>
      <c r="B1558" s="16">
        <v>3806611.2916498352</v>
      </c>
      <c r="C1558">
        <f t="shared" ca="1" si="82"/>
        <v>4712685</v>
      </c>
    </row>
    <row r="1559" spans="1:3" x14ac:dyDescent="0.35">
      <c r="A1559">
        <f t="shared" si="83"/>
        <v>1513</v>
      </c>
      <c r="B1559" s="16">
        <v>3595784.4176942939</v>
      </c>
      <c r="C1559">
        <f t="shared" ca="1" si="82"/>
        <v>1764270</v>
      </c>
    </row>
    <row r="1560" spans="1:3" x14ac:dyDescent="0.35">
      <c r="A1560">
        <f t="shared" si="83"/>
        <v>1514</v>
      </c>
      <c r="B1560" s="16">
        <v>1660841.2786453846</v>
      </c>
      <c r="C1560">
        <f t="shared" ca="1" si="82"/>
        <v>3916468</v>
      </c>
    </row>
    <row r="1561" spans="1:3" x14ac:dyDescent="0.35">
      <c r="A1561">
        <f t="shared" si="83"/>
        <v>1515</v>
      </c>
      <c r="B1561" s="16">
        <v>3785654.34502865</v>
      </c>
      <c r="C1561">
        <f t="shared" ca="1" si="82"/>
        <v>2254609</v>
      </c>
    </row>
    <row r="1562" spans="1:3" x14ac:dyDescent="0.35">
      <c r="A1562">
        <f t="shared" si="83"/>
        <v>1516</v>
      </c>
      <c r="B1562" s="16">
        <v>3854832.3543615043</v>
      </c>
      <c r="C1562">
        <f t="shared" ca="1" si="82"/>
        <v>2529317</v>
      </c>
    </row>
    <row r="1563" spans="1:3" x14ac:dyDescent="0.35">
      <c r="A1563">
        <f t="shared" si="83"/>
        <v>1517</v>
      </c>
      <c r="B1563" s="16">
        <v>4246611.2916498352</v>
      </c>
      <c r="C1563">
        <f t="shared" ca="1" si="82"/>
        <v>3336743</v>
      </c>
    </row>
    <row r="1564" spans="1:3" x14ac:dyDescent="0.35">
      <c r="A1564">
        <f t="shared" si="83"/>
        <v>1518</v>
      </c>
      <c r="B1564" s="16">
        <v>3785654.34502865</v>
      </c>
      <c r="C1564">
        <f t="shared" ca="1" si="82"/>
        <v>5448241</v>
      </c>
    </row>
    <row r="1565" spans="1:3" x14ac:dyDescent="0.35">
      <c r="A1565">
        <f t="shared" si="83"/>
        <v>1519</v>
      </c>
      <c r="B1565" s="16">
        <v>3413628.4896162366</v>
      </c>
      <c r="C1565">
        <f t="shared" ca="1" si="82"/>
        <v>2519029</v>
      </c>
    </row>
    <row r="1566" spans="1:3" x14ac:dyDescent="0.35">
      <c r="A1566">
        <f t="shared" si="83"/>
        <v>1520</v>
      </c>
      <c r="B1566" s="16">
        <v>3953586.425860269</v>
      </c>
      <c r="C1566">
        <f t="shared" ca="1" si="82"/>
        <v>5840419</v>
      </c>
    </row>
    <row r="1567" spans="1:3" x14ac:dyDescent="0.35">
      <c r="A1567">
        <f t="shared" si="83"/>
        <v>1521</v>
      </c>
      <c r="B1567" s="16">
        <v>3821648.6783731822</v>
      </c>
      <c r="C1567">
        <f t="shared" ca="1" si="82"/>
        <v>3315116</v>
      </c>
    </row>
    <row r="1568" spans="1:3" x14ac:dyDescent="0.35">
      <c r="A1568">
        <f t="shared" si="83"/>
        <v>1522</v>
      </c>
      <c r="B1568" s="16">
        <v>2293624.7641244349</v>
      </c>
      <c r="C1568">
        <f t="shared" ca="1" si="82"/>
        <v>2920194</v>
      </c>
    </row>
    <row r="1569" spans="1:3" x14ac:dyDescent="0.35">
      <c r="A1569">
        <f t="shared" si="83"/>
        <v>1523</v>
      </c>
      <c r="B1569" s="16">
        <v>3543980.7099341261</v>
      </c>
      <c r="C1569">
        <f t="shared" ca="1" si="82"/>
        <v>2525593</v>
      </c>
    </row>
    <row r="1570" spans="1:3" x14ac:dyDescent="0.35">
      <c r="A1570">
        <f t="shared" si="83"/>
        <v>1524</v>
      </c>
      <c r="B1570" s="16">
        <v>3885424.8462839909</v>
      </c>
      <c r="C1570">
        <f t="shared" ca="1" si="82"/>
        <v>5882741</v>
      </c>
    </row>
    <row r="1571" spans="1:3" x14ac:dyDescent="0.35">
      <c r="A1571">
        <f t="shared" si="83"/>
        <v>1525</v>
      </c>
      <c r="B1571" s="16">
        <v>2560736.6093688551</v>
      </c>
      <c r="C1571">
        <f t="shared" ca="1" si="82"/>
        <v>5073402</v>
      </c>
    </row>
    <row r="1572" spans="1:3" x14ac:dyDescent="0.35">
      <c r="A1572">
        <f t="shared" si="83"/>
        <v>1526</v>
      </c>
      <c r="B1572" s="16">
        <v>3467810.2731067073</v>
      </c>
      <c r="C1572">
        <f t="shared" ca="1" si="82"/>
        <v>2901941</v>
      </c>
    </row>
    <row r="1573" spans="1:3" x14ac:dyDescent="0.35">
      <c r="A1573">
        <f t="shared" si="83"/>
        <v>1527</v>
      </c>
      <c r="B1573" s="16">
        <v>3746611.2916498352</v>
      </c>
      <c r="C1573">
        <f t="shared" ca="1" si="82"/>
        <v>6433681</v>
      </c>
    </row>
    <row r="1574" spans="1:3" x14ac:dyDescent="0.35">
      <c r="A1574">
        <f t="shared" si="83"/>
        <v>1528</v>
      </c>
      <c r="B1574" s="16">
        <v>3535679.3488141834</v>
      </c>
      <c r="C1574">
        <f t="shared" ca="1" si="82"/>
        <v>2304452</v>
      </c>
    </row>
    <row r="1575" spans="1:3" x14ac:dyDescent="0.35">
      <c r="A1575">
        <f t="shared" si="83"/>
        <v>1529</v>
      </c>
      <c r="B1575" s="16">
        <v>3854832.3543615043</v>
      </c>
      <c r="C1575">
        <f t="shared" ca="1" si="82"/>
        <v>6015069</v>
      </c>
    </row>
    <row r="1576" spans="1:3" x14ac:dyDescent="0.35">
      <c r="A1576">
        <f t="shared" si="83"/>
        <v>1530</v>
      </c>
      <c r="B1576" s="16">
        <v>2914680.083515441</v>
      </c>
      <c r="C1576">
        <f t="shared" ca="1" si="82"/>
        <v>6062073</v>
      </c>
    </row>
    <row r="1577" spans="1:3" x14ac:dyDescent="0.35">
      <c r="A1577">
        <f t="shared" si="83"/>
        <v>1531</v>
      </c>
      <c r="B1577" s="16">
        <v>4361926.1252443781</v>
      </c>
      <c r="C1577">
        <f t="shared" ca="1" si="82"/>
        <v>1091987</v>
      </c>
    </row>
    <row r="1578" spans="1:3" x14ac:dyDescent="0.35">
      <c r="A1578">
        <f t="shared" si="83"/>
        <v>1532</v>
      </c>
      <c r="B1578" s="16">
        <v>-91006.696596303955</v>
      </c>
      <c r="C1578">
        <f t="shared" ca="1" si="82"/>
        <v>5398350</v>
      </c>
    </row>
    <row r="1579" spans="1:3" x14ac:dyDescent="0.35">
      <c r="A1579">
        <f t="shared" si="83"/>
        <v>1533</v>
      </c>
      <c r="B1579" s="16">
        <v>4286569.2278938675</v>
      </c>
      <c r="C1579">
        <f t="shared" ca="1" si="82"/>
        <v>6434648</v>
      </c>
    </row>
    <row r="1580" spans="1:3" x14ac:dyDescent="0.35">
      <c r="A1580">
        <f t="shared" si="83"/>
        <v>1534</v>
      </c>
      <c r="B1580" s="16">
        <v>2135929.9924300672</v>
      </c>
      <c r="C1580">
        <f t="shared" ca="1" si="82"/>
        <v>1917878</v>
      </c>
    </row>
    <row r="1581" spans="1:3" x14ac:dyDescent="0.35">
      <c r="A1581">
        <f t="shared" si="83"/>
        <v>1535</v>
      </c>
      <c r="B1581" s="16">
        <v>3883663.331096448</v>
      </c>
      <c r="C1581">
        <f t="shared" ca="1" si="82"/>
        <v>1375168</v>
      </c>
    </row>
    <row r="1582" spans="1:3" x14ac:dyDescent="0.35">
      <c r="A1582">
        <f t="shared" si="83"/>
        <v>1536</v>
      </c>
      <c r="B1582" s="16">
        <v>3354832.3543615039</v>
      </c>
      <c r="C1582">
        <f t="shared" ref="C1582:C1645" ca="1" si="84">RANDBETWEEN(1000000,7000000)</f>
        <v>2415508</v>
      </c>
    </row>
    <row r="1583" spans="1:3" x14ac:dyDescent="0.35">
      <c r="A1583">
        <f t="shared" si="83"/>
        <v>1537</v>
      </c>
      <c r="B1583" s="16">
        <v>1880866.4998093043</v>
      </c>
      <c r="C1583">
        <f t="shared" ca="1" si="84"/>
        <v>3485772</v>
      </c>
    </row>
    <row r="1584" spans="1:3" x14ac:dyDescent="0.35">
      <c r="A1584">
        <f t="shared" si="83"/>
        <v>1538</v>
      </c>
      <c r="B1584" s="16">
        <v>3372644.1919663809</v>
      </c>
      <c r="C1584">
        <f t="shared" ca="1" si="84"/>
        <v>3669620</v>
      </c>
    </row>
    <row r="1585" spans="1:3" x14ac:dyDescent="0.35">
      <c r="A1585">
        <f t="shared" si="83"/>
        <v>1539</v>
      </c>
      <c r="B1585" s="16">
        <v>3854832.3543615043</v>
      </c>
      <c r="C1585">
        <f t="shared" ca="1" si="84"/>
        <v>3466197</v>
      </c>
    </row>
    <row r="1586" spans="1:3" x14ac:dyDescent="0.35">
      <c r="A1586">
        <f t="shared" si="83"/>
        <v>1540</v>
      </c>
      <c r="B1586" s="16">
        <v>4246611.2916498352</v>
      </c>
      <c r="C1586">
        <f t="shared" ca="1" si="84"/>
        <v>3887181</v>
      </c>
    </row>
    <row r="1587" spans="1:3" x14ac:dyDescent="0.35">
      <c r="A1587">
        <f t="shared" si="83"/>
        <v>1541</v>
      </c>
      <c r="B1587" s="16">
        <v>4297606.8052430339</v>
      </c>
      <c r="C1587">
        <f t="shared" ca="1" si="84"/>
        <v>2862859</v>
      </c>
    </row>
    <row r="1588" spans="1:3" x14ac:dyDescent="0.35">
      <c r="A1588">
        <f t="shared" si="83"/>
        <v>1542</v>
      </c>
      <c r="B1588" s="16">
        <v>2340908.5635652724</v>
      </c>
      <c r="C1588">
        <f t="shared" ca="1" si="84"/>
        <v>6850997</v>
      </c>
    </row>
    <row r="1589" spans="1:3" x14ac:dyDescent="0.35">
      <c r="A1589">
        <f t="shared" si="83"/>
        <v>1543</v>
      </c>
      <c r="B1589" s="16">
        <v>3452671.5429950515</v>
      </c>
      <c r="C1589">
        <f t="shared" ca="1" si="84"/>
        <v>1741507</v>
      </c>
    </row>
    <row r="1590" spans="1:3" x14ac:dyDescent="0.35">
      <c r="A1590">
        <f t="shared" si="83"/>
        <v>1544</v>
      </c>
      <c r="B1590" s="16">
        <v>3821648.6783731822</v>
      </c>
      <c r="C1590">
        <f t="shared" ca="1" si="84"/>
        <v>6391023</v>
      </c>
    </row>
    <row r="1591" spans="1:3" x14ac:dyDescent="0.35">
      <c r="A1591">
        <f t="shared" si="83"/>
        <v>1545</v>
      </c>
      <c r="B1591" s="16">
        <v>4348939.5977189774</v>
      </c>
      <c r="C1591">
        <f t="shared" ca="1" si="84"/>
        <v>2619041</v>
      </c>
    </row>
    <row r="1592" spans="1:3" x14ac:dyDescent="0.35">
      <c r="A1592">
        <f t="shared" ref="A1592:A1655" si="85">A1591+1</f>
        <v>1546</v>
      </c>
      <c r="B1592" s="16">
        <v>1885555.7938417257</v>
      </c>
      <c r="C1592">
        <f t="shared" ca="1" si="84"/>
        <v>5008797</v>
      </c>
    </row>
    <row r="1593" spans="1:3" x14ac:dyDescent="0.35">
      <c r="A1593">
        <f t="shared" si="85"/>
        <v>1547</v>
      </c>
      <c r="B1593" s="16">
        <v>4289953.6650937367</v>
      </c>
      <c r="C1593">
        <f t="shared" ca="1" si="84"/>
        <v>2910017</v>
      </c>
    </row>
    <row r="1594" spans="1:3" x14ac:dyDescent="0.35">
      <c r="A1594">
        <f t="shared" si="85"/>
        <v>1548</v>
      </c>
      <c r="B1594" s="16">
        <v>4246611.2916498352</v>
      </c>
      <c r="C1594">
        <f t="shared" ca="1" si="84"/>
        <v>4340543</v>
      </c>
    </row>
    <row r="1595" spans="1:3" x14ac:dyDescent="0.35">
      <c r="A1595">
        <f t="shared" si="85"/>
        <v>1549</v>
      </c>
      <c r="B1595" s="16">
        <v>2627479.4309737394</v>
      </c>
      <c r="C1595">
        <f t="shared" ca="1" si="84"/>
        <v>4898315</v>
      </c>
    </row>
    <row r="1596" spans="1:3" x14ac:dyDescent="0.35">
      <c r="A1596">
        <f t="shared" si="85"/>
        <v>1550</v>
      </c>
      <c r="B1596" s="16">
        <v>3473628.4896162366</v>
      </c>
      <c r="C1596">
        <f t="shared" ca="1" si="84"/>
        <v>4171846</v>
      </c>
    </row>
    <row r="1597" spans="1:3" x14ac:dyDescent="0.35">
      <c r="A1597">
        <f t="shared" si="85"/>
        <v>1551</v>
      </c>
      <c r="B1597" s="16">
        <v>4246611.2916498352</v>
      </c>
      <c r="C1597">
        <f t="shared" ca="1" si="84"/>
        <v>3191962</v>
      </c>
    </row>
    <row r="1598" spans="1:3" x14ac:dyDescent="0.35">
      <c r="A1598">
        <f t="shared" si="85"/>
        <v>1552</v>
      </c>
      <c r="B1598" s="16">
        <v>3511457.7466005366</v>
      </c>
      <c r="C1598">
        <f t="shared" ca="1" si="84"/>
        <v>3358392</v>
      </c>
    </row>
    <row r="1599" spans="1:3" x14ac:dyDescent="0.35">
      <c r="A1599">
        <f t="shared" si="85"/>
        <v>1553</v>
      </c>
      <c r="B1599" s="16">
        <v>3452671.5429950515</v>
      </c>
      <c r="C1599">
        <f t="shared" ca="1" si="84"/>
        <v>3525235</v>
      </c>
    </row>
    <row r="1600" spans="1:3" x14ac:dyDescent="0.35">
      <c r="A1600">
        <f t="shared" si="85"/>
        <v>1554</v>
      </c>
      <c r="B1600" s="16">
        <v>4246611.2916498352</v>
      </c>
      <c r="C1600">
        <f t="shared" ca="1" si="84"/>
        <v>3251134</v>
      </c>
    </row>
    <row r="1601" spans="1:3" x14ac:dyDescent="0.35">
      <c r="A1601">
        <f t="shared" si="85"/>
        <v>1555</v>
      </c>
      <c r="B1601" s="16">
        <v>3885424.8462839909</v>
      </c>
      <c r="C1601">
        <f t="shared" ca="1" si="84"/>
        <v>2789505</v>
      </c>
    </row>
    <row r="1602" spans="1:3" x14ac:dyDescent="0.35">
      <c r="A1602">
        <f t="shared" si="85"/>
        <v>1556</v>
      </c>
      <c r="B1602" s="16">
        <v>3821648.6783731822</v>
      </c>
      <c r="C1602">
        <f t="shared" ca="1" si="84"/>
        <v>5497675</v>
      </c>
    </row>
    <row r="1603" spans="1:3" x14ac:dyDescent="0.35">
      <c r="A1603">
        <f t="shared" si="85"/>
        <v>1557</v>
      </c>
      <c r="B1603" s="16">
        <v>2679495.5424965099</v>
      </c>
      <c r="C1603">
        <f t="shared" ca="1" si="84"/>
        <v>3590579</v>
      </c>
    </row>
    <row r="1604" spans="1:3" x14ac:dyDescent="0.35">
      <c r="A1604">
        <f t="shared" si="85"/>
        <v>1558</v>
      </c>
      <c r="B1604" s="16">
        <v>1854832.3543615039</v>
      </c>
      <c r="C1604">
        <f t="shared" ca="1" si="84"/>
        <v>3222851</v>
      </c>
    </row>
    <row r="1605" spans="1:3" x14ac:dyDescent="0.35">
      <c r="A1605">
        <f t="shared" si="85"/>
        <v>1559</v>
      </c>
      <c r="B1605" s="16">
        <v>3932438.3187585911</v>
      </c>
      <c r="C1605">
        <f t="shared" ca="1" si="84"/>
        <v>2632945</v>
      </c>
    </row>
    <row r="1606" spans="1:3" x14ac:dyDescent="0.35">
      <c r="A1606">
        <f t="shared" si="85"/>
        <v>1560</v>
      </c>
      <c r="B1606" s="16">
        <v>2289953.6650937367</v>
      </c>
      <c r="C1606">
        <f t="shared" ca="1" si="84"/>
        <v>4681678</v>
      </c>
    </row>
    <row r="1607" spans="1:3" x14ac:dyDescent="0.35">
      <c r="A1607">
        <f t="shared" si="85"/>
        <v>1561</v>
      </c>
      <c r="B1607" s="16">
        <v>4301926.1252443781</v>
      </c>
      <c r="C1607">
        <f t="shared" ca="1" si="84"/>
        <v>4637150</v>
      </c>
    </row>
    <row r="1608" spans="1:3" x14ac:dyDescent="0.35">
      <c r="A1608">
        <f t="shared" si="85"/>
        <v>1562</v>
      </c>
      <c r="B1608" s="16">
        <v>3285654.34502865</v>
      </c>
      <c r="C1608">
        <f t="shared" ca="1" si="84"/>
        <v>6709118</v>
      </c>
    </row>
    <row r="1609" spans="1:3" x14ac:dyDescent="0.35">
      <c r="A1609">
        <f t="shared" si="85"/>
        <v>1563</v>
      </c>
      <c r="B1609" s="16">
        <v>3424467.8996628057</v>
      </c>
      <c r="C1609">
        <f t="shared" ca="1" si="84"/>
        <v>3508860</v>
      </c>
    </row>
    <row r="1610" spans="1:3" x14ac:dyDescent="0.35">
      <c r="A1610">
        <f t="shared" si="85"/>
        <v>1564</v>
      </c>
      <c r="B1610" s="16">
        <v>3872625.7537472816</v>
      </c>
      <c r="C1610">
        <f t="shared" ca="1" si="84"/>
        <v>6823079</v>
      </c>
    </row>
    <row r="1611" spans="1:3" x14ac:dyDescent="0.35">
      <c r="A1611">
        <f t="shared" si="85"/>
        <v>1565</v>
      </c>
      <c r="B1611" s="16">
        <v>3913628.4896162366</v>
      </c>
      <c r="C1611">
        <f t="shared" ca="1" si="84"/>
        <v>1162842</v>
      </c>
    </row>
    <row r="1612" spans="1:3" x14ac:dyDescent="0.35">
      <c r="A1612">
        <f t="shared" si="85"/>
        <v>1566</v>
      </c>
      <c r="B1612" s="16">
        <v>3485382.7825280228</v>
      </c>
      <c r="C1612">
        <f t="shared" ca="1" si="84"/>
        <v>6082048</v>
      </c>
    </row>
    <row r="1613" spans="1:3" x14ac:dyDescent="0.35">
      <c r="A1613">
        <f t="shared" si="85"/>
        <v>1567</v>
      </c>
      <c r="B1613" s="16">
        <v>3484467.8996628057</v>
      </c>
      <c r="C1613">
        <f t="shared" ca="1" si="84"/>
        <v>5807696</v>
      </c>
    </row>
    <row r="1614" spans="1:3" x14ac:dyDescent="0.35">
      <c r="A1614">
        <f t="shared" si="85"/>
        <v>1568</v>
      </c>
      <c r="B1614" s="16">
        <v>3785654.34502865</v>
      </c>
      <c r="C1614">
        <f t="shared" ca="1" si="84"/>
        <v>1173540</v>
      </c>
    </row>
    <row r="1615" spans="1:3" x14ac:dyDescent="0.35">
      <c r="A1615">
        <f t="shared" si="85"/>
        <v>1569</v>
      </c>
      <c r="B1615" s="16">
        <v>2591485.0976292072</v>
      </c>
      <c r="C1615">
        <f t="shared" ca="1" si="84"/>
        <v>5711406</v>
      </c>
    </row>
    <row r="1616" spans="1:3" x14ac:dyDescent="0.35">
      <c r="A1616">
        <f t="shared" si="85"/>
        <v>1570</v>
      </c>
      <c r="B1616" s="16">
        <v>3973628.4896162366</v>
      </c>
      <c r="C1616">
        <f t="shared" ca="1" si="84"/>
        <v>5955704</v>
      </c>
    </row>
    <row r="1617" spans="1:3" x14ac:dyDescent="0.35">
      <c r="A1617">
        <f t="shared" si="85"/>
        <v>1571</v>
      </c>
      <c r="B1617" s="16">
        <v>3285654.34502865</v>
      </c>
      <c r="C1617">
        <f t="shared" ca="1" si="84"/>
        <v>6213173</v>
      </c>
    </row>
    <row r="1618" spans="1:3" x14ac:dyDescent="0.35">
      <c r="A1618">
        <f t="shared" si="85"/>
        <v>1572</v>
      </c>
      <c r="B1618" s="16">
        <v>3785654.34502865</v>
      </c>
      <c r="C1618">
        <f t="shared" ca="1" si="84"/>
        <v>5289648</v>
      </c>
    </row>
    <row r="1619" spans="1:3" x14ac:dyDescent="0.35">
      <c r="A1619">
        <f t="shared" si="85"/>
        <v>1573</v>
      </c>
      <c r="B1619" s="16">
        <v>2340908.5635652724</v>
      </c>
      <c r="C1619">
        <f t="shared" ca="1" si="84"/>
        <v>3846278</v>
      </c>
    </row>
    <row r="1620" spans="1:3" x14ac:dyDescent="0.35">
      <c r="A1620">
        <f t="shared" si="85"/>
        <v>1574</v>
      </c>
      <c r="B1620" s="16">
        <v>609601.15985728556</v>
      </c>
      <c r="C1620">
        <f t="shared" ca="1" si="84"/>
        <v>6135228</v>
      </c>
    </row>
    <row r="1621" spans="1:3" x14ac:dyDescent="0.35">
      <c r="A1621">
        <f t="shared" si="85"/>
        <v>1575</v>
      </c>
      <c r="B1621" s="16">
        <v>4246611.2916498352</v>
      </c>
      <c r="C1621">
        <f t="shared" ca="1" si="84"/>
        <v>4754925</v>
      </c>
    </row>
    <row r="1622" spans="1:3" x14ac:dyDescent="0.35">
      <c r="A1622">
        <f t="shared" si="85"/>
        <v>1576</v>
      </c>
      <c r="B1622" s="16">
        <v>2129146.2653659391</v>
      </c>
      <c r="C1622">
        <f t="shared" ca="1" si="84"/>
        <v>3223278</v>
      </c>
    </row>
    <row r="1623" spans="1:3" x14ac:dyDescent="0.35">
      <c r="A1623">
        <f t="shared" si="85"/>
        <v>1577</v>
      </c>
      <c r="B1623" s="16">
        <v>3385424.8462839909</v>
      </c>
      <c r="C1623">
        <f t="shared" ca="1" si="84"/>
        <v>5071144</v>
      </c>
    </row>
    <row r="1624" spans="1:3" x14ac:dyDescent="0.35">
      <c r="A1624">
        <f t="shared" si="85"/>
        <v>1578</v>
      </c>
      <c r="B1624" s="16">
        <v>4246611.2916498352</v>
      </c>
      <c r="C1624">
        <f t="shared" ca="1" si="84"/>
        <v>5253572</v>
      </c>
    </row>
    <row r="1625" spans="1:3" x14ac:dyDescent="0.35">
      <c r="A1625">
        <f t="shared" si="85"/>
        <v>1579</v>
      </c>
      <c r="B1625" s="16">
        <v>3973628.4896162366</v>
      </c>
      <c r="C1625">
        <f t="shared" ca="1" si="84"/>
        <v>3607497</v>
      </c>
    </row>
    <row r="1626" spans="1:3" x14ac:dyDescent="0.35">
      <c r="A1626">
        <f t="shared" si="85"/>
        <v>1580</v>
      </c>
      <c r="B1626" s="16">
        <v>3861606.6146172145</v>
      </c>
      <c r="C1626">
        <f t="shared" ca="1" si="84"/>
        <v>4350729</v>
      </c>
    </row>
    <row r="1627" spans="1:3" x14ac:dyDescent="0.35">
      <c r="A1627">
        <f t="shared" si="85"/>
        <v>1581</v>
      </c>
      <c r="B1627" s="16">
        <v>653010.57067304349</v>
      </c>
      <c r="C1627">
        <f t="shared" ca="1" si="84"/>
        <v>3097267</v>
      </c>
    </row>
    <row r="1628" spans="1:3" x14ac:dyDescent="0.35">
      <c r="A1628">
        <f t="shared" si="85"/>
        <v>1582</v>
      </c>
      <c r="B1628" s="16">
        <v>1854832.3543615039</v>
      </c>
      <c r="C1628">
        <f t="shared" ca="1" si="84"/>
        <v>6511569</v>
      </c>
    </row>
    <row r="1629" spans="1:3" x14ac:dyDescent="0.35">
      <c r="A1629">
        <f t="shared" si="85"/>
        <v>1583</v>
      </c>
      <c r="B1629" s="16">
        <v>4289953.6650937367</v>
      </c>
      <c r="C1629">
        <f t="shared" ca="1" si="84"/>
        <v>1354279</v>
      </c>
    </row>
    <row r="1630" spans="1:3" x14ac:dyDescent="0.35">
      <c r="A1630">
        <f t="shared" si="85"/>
        <v>1584</v>
      </c>
      <c r="B1630" s="16">
        <v>168811.69774116925</v>
      </c>
      <c r="C1630">
        <f t="shared" ca="1" si="84"/>
        <v>5238593</v>
      </c>
    </row>
    <row r="1631" spans="1:3" x14ac:dyDescent="0.35">
      <c r="A1631">
        <f t="shared" si="85"/>
        <v>1585</v>
      </c>
      <c r="B1631" s="16">
        <v>3885424.8462839909</v>
      </c>
      <c r="C1631">
        <f t="shared" ca="1" si="84"/>
        <v>2462066</v>
      </c>
    </row>
    <row r="1632" spans="1:3" x14ac:dyDescent="0.35">
      <c r="A1632">
        <f t="shared" si="85"/>
        <v>1586</v>
      </c>
      <c r="B1632" s="16">
        <v>3054820.1199806947</v>
      </c>
      <c r="C1632">
        <f t="shared" ca="1" si="84"/>
        <v>6078919</v>
      </c>
    </row>
    <row r="1633" spans="1:3" x14ac:dyDescent="0.35">
      <c r="A1633">
        <f t="shared" si="85"/>
        <v>1587</v>
      </c>
      <c r="B1633" s="16">
        <v>3321648.6783731822</v>
      </c>
      <c r="C1633">
        <f t="shared" ca="1" si="84"/>
        <v>2718603</v>
      </c>
    </row>
    <row r="1634" spans="1:3" x14ac:dyDescent="0.35">
      <c r="A1634">
        <f t="shared" si="85"/>
        <v>1588</v>
      </c>
      <c r="B1634" s="16">
        <v>3360691.731751997</v>
      </c>
      <c r="C1634">
        <f t="shared" ca="1" si="84"/>
        <v>5260007</v>
      </c>
    </row>
    <row r="1635" spans="1:3" x14ac:dyDescent="0.35">
      <c r="A1635">
        <f t="shared" si="85"/>
        <v>1589</v>
      </c>
      <c r="B1635" s="16">
        <v>2960462.2330073379</v>
      </c>
      <c r="C1635">
        <f t="shared" ca="1" si="84"/>
        <v>5238553</v>
      </c>
    </row>
    <row r="1636" spans="1:3" x14ac:dyDescent="0.35">
      <c r="A1636">
        <f t="shared" si="85"/>
        <v>1590</v>
      </c>
      <c r="B1636" s="16">
        <v>3416006.565346539</v>
      </c>
      <c r="C1636">
        <f t="shared" ca="1" si="84"/>
        <v>4772329</v>
      </c>
    </row>
    <row r="1637" spans="1:3" x14ac:dyDescent="0.35">
      <c r="A1637">
        <f t="shared" si="85"/>
        <v>1591</v>
      </c>
      <c r="B1637" s="16">
        <v>3821648.6783731822</v>
      </c>
      <c r="C1637">
        <f t="shared" ca="1" si="84"/>
        <v>2143454</v>
      </c>
    </row>
    <row r="1638" spans="1:3" x14ac:dyDescent="0.35">
      <c r="A1638">
        <f t="shared" si="85"/>
        <v>1592</v>
      </c>
      <c r="B1638" s="16">
        <v>3321648.6783731822</v>
      </c>
      <c r="C1638">
        <f t="shared" ca="1" si="84"/>
        <v>5029459</v>
      </c>
    </row>
    <row r="1639" spans="1:3" x14ac:dyDescent="0.35">
      <c r="A1639">
        <f t="shared" si="85"/>
        <v>1593</v>
      </c>
      <c r="B1639" s="16">
        <v>3861606.6146172145</v>
      </c>
      <c r="C1639">
        <f t="shared" ca="1" si="84"/>
        <v>6763776</v>
      </c>
    </row>
    <row r="1640" spans="1:3" x14ac:dyDescent="0.35">
      <c r="A1640">
        <f t="shared" si="85"/>
        <v>1594</v>
      </c>
      <c r="B1640" s="16">
        <v>3854832.3543615043</v>
      </c>
      <c r="C1640">
        <f t="shared" ca="1" si="84"/>
        <v>2047024</v>
      </c>
    </row>
    <row r="1641" spans="1:3" x14ac:dyDescent="0.35">
      <c r="A1641">
        <f t="shared" si="85"/>
        <v>1595</v>
      </c>
      <c r="B1641" s="16">
        <v>3543980.7099341261</v>
      </c>
      <c r="C1641">
        <f t="shared" ca="1" si="84"/>
        <v>6606456</v>
      </c>
    </row>
    <row r="1642" spans="1:3" x14ac:dyDescent="0.35">
      <c r="A1642">
        <f t="shared" si="85"/>
        <v>1596</v>
      </c>
      <c r="B1642" s="16">
        <v>3321648.6783731822</v>
      </c>
      <c r="C1642">
        <f t="shared" ca="1" si="84"/>
        <v>6404241</v>
      </c>
    </row>
    <row r="1643" spans="1:3" x14ac:dyDescent="0.35">
      <c r="A1643">
        <f t="shared" si="85"/>
        <v>1597</v>
      </c>
      <c r="B1643" s="16">
        <v>3718752.3914381331</v>
      </c>
      <c r="C1643">
        <f t="shared" ca="1" si="84"/>
        <v>1938855</v>
      </c>
    </row>
    <row r="1644" spans="1:3" x14ac:dyDescent="0.35">
      <c r="A1644">
        <f t="shared" si="85"/>
        <v>1598</v>
      </c>
      <c r="B1644" s="16">
        <v>1768377.6117616643</v>
      </c>
      <c r="C1644">
        <f t="shared" ca="1" si="84"/>
        <v>1436564</v>
      </c>
    </row>
    <row r="1645" spans="1:3" x14ac:dyDescent="0.35">
      <c r="A1645">
        <f t="shared" si="85"/>
        <v>1599</v>
      </c>
      <c r="B1645" s="16">
        <v>2590103.2119871248</v>
      </c>
      <c r="C1645">
        <f t="shared" ca="1" si="84"/>
        <v>1957413</v>
      </c>
    </row>
    <row r="1646" spans="1:3" x14ac:dyDescent="0.35">
      <c r="A1646">
        <f t="shared" si="85"/>
        <v>1600</v>
      </c>
      <c r="B1646" s="16">
        <v>3489869.7410848513</v>
      </c>
      <c r="C1646">
        <f t="shared" ref="C1646:C1709" ca="1" si="86">RANDBETWEEN(1000000,7000000)</f>
        <v>6788321</v>
      </c>
    </row>
    <row r="1647" spans="1:3" x14ac:dyDescent="0.35">
      <c r="A1647">
        <f t="shared" si="85"/>
        <v>1601</v>
      </c>
      <c r="B1647" s="16">
        <v>3746611.2916498352</v>
      </c>
      <c r="C1647">
        <f t="shared" ca="1" si="86"/>
        <v>6421374</v>
      </c>
    </row>
    <row r="1648" spans="1:3" x14ac:dyDescent="0.35">
      <c r="A1648">
        <f t="shared" si="85"/>
        <v>1602</v>
      </c>
      <c r="B1648" s="16">
        <v>3493645.90899566</v>
      </c>
      <c r="C1648">
        <f t="shared" ca="1" si="86"/>
        <v>5743833</v>
      </c>
    </row>
    <row r="1649" spans="1:3" x14ac:dyDescent="0.35">
      <c r="A1649">
        <f t="shared" si="85"/>
        <v>1603</v>
      </c>
      <c r="B1649" s="16">
        <v>2085803.8919220376</v>
      </c>
      <c r="C1649">
        <f t="shared" ca="1" si="86"/>
        <v>5982972</v>
      </c>
    </row>
    <row r="1650" spans="1:3" x14ac:dyDescent="0.35">
      <c r="A1650">
        <f t="shared" si="85"/>
        <v>1604</v>
      </c>
      <c r="B1650" s="16">
        <v>3801926.1252443781</v>
      </c>
      <c r="C1650">
        <f t="shared" ca="1" si="86"/>
        <v>3683102</v>
      </c>
    </row>
    <row r="1651" spans="1:3" x14ac:dyDescent="0.35">
      <c r="A1651">
        <f t="shared" si="85"/>
        <v>1605</v>
      </c>
      <c r="B1651" s="16">
        <v>1234749.7610331322</v>
      </c>
      <c r="C1651">
        <f t="shared" ca="1" si="86"/>
        <v>2376891</v>
      </c>
    </row>
    <row r="1652" spans="1:3" x14ac:dyDescent="0.35">
      <c r="A1652">
        <f t="shared" si="85"/>
        <v>1606</v>
      </c>
      <c r="B1652" s="16">
        <v>3928767.2197278924</v>
      </c>
      <c r="C1652">
        <f t="shared" ca="1" si="86"/>
        <v>2338849</v>
      </c>
    </row>
    <row r="1653" spans="1:3" x14ac:dyDescent="0.35">
      <c r="A1653">
        <f t="shared" si="85"/>
        <v>1607</v>
      </c>
      <c r="B1653" s="16">
        <v>3746611.2916498352</v>
      </c>
      <c r="C1653">
        <f t="shared" ca="1" si="86"/>
        <v>2871713</v>
      </c>
    </row>
    <row r="1654" spans="1:3" x14ac:dyDescent="0.35">
      <c r="A1654">
        <f t="shared" si="85"/>
        <v>1608</v>
      </c>
      <c r="B1654" s="16">
        <v>3913628.4896162366</v>
      </c>
      <c r="C1654">
        <f t="shared" ca="1" si="86"/>
        <v>6756200</v>
      </c>
    </row>
    <row r="1655" spans="1:3" x14ac:dyDescent="0.35">
      <c r="A1655">
        <f t="shared" si="85"/>
        <v>1609</v>
      </c>
      <c r="B1655" s="16">
        <v>2213778.0365096247</v>
      </c>
      <c r="C1655">
        <f t="shared" ca="1" si="86"/>
        <v>1565512</v>
      </c>
    </row>
    <row r="1656" spans="1:3" x14ac:dyDescent="0.35">
      <c r="A1656">
        <f t="shared" ref="A1656:A1719" si="87">A1655+1</f>
        <v>1610</v>
      </c>
      <c r="B1656" s="16">
        <v>3910147.1879560463</v>
      </c>
      <c r="C1656">
        <f t="shared" ca="1" si="86"/>
        <v>6948002</v>
      </c>
    </row>
    <row r="1657" spans="1:3" x14ac:dyDescent="0.35">
      <c r="A1657">
        <f t="shared" si="87"/>
        <v>1611</v>
      </c>
      <c r="B1657" s="16">
        <v>4286569.2278938675</v>
      </c>
      <c r="C1657">
        <f t="shared" ca="1" si="86"/>
        <v>4203050</v>
      </c>
    </row>
    <row r="1658" spans="1:3" x14ac:dyDescent="0.35">
      <c r="A1658">
        <f t="shared" si="87"/>
        <v>1612</v>
      </c>
      <c r="B1658" s="16">
        <v>3913628.4896162366</v>
      </c>
      <c r="C1658">
        <f t="shared" ca="1" si="86"/>
        <v>2346470</v>
      </c>
    </row>
    <row r="1659" spans="1:3" x14ac:dyDescent="0.35">
      <c r="A1659">
        <f t="shared" si="87"/>
        <v>1613</v>
      </c>
      <c r="B1659" s="16">
        <v>2607726.3490978214</v>
      </c>
      <c r="C1659">
        <f t="shared" ca="1" si="86"/>
        <v>3765981</v>
      </c>
    </row>
    <row r="1660" spans="1:3" x14ac:dyDescent="0.35">
      <c r="A1660">
        <f t="shared" si="87"/>
        <v>1614</v>
      </c>
      <c r="B1660" s="16">
        <v>2346512.7404629113</v>
      </c>
      <c r="C1660">
        <f t="shared" ca="1" si="86"/>
        <v>2639752</v>
      </c>
    </row>
    <row r="1661" spans="1:3" x14ac:dyDescent="0.35">
      <c r="A1661">
        <f t="shared" si="87"/>
        <v>1615</v>
      </c>
      <c r="B1661" s="16">
        <v>2538688.0508884117</v>
      </c>
      <c r="C1661">
        <f t="shared" ca="1" si="86"/>
        <v>4289796</v>
      </c>
    </row>
    <row r="1662" spans="1:3" x14ac:dyDescent="0.35">
      <c r="A1662">
        <f t="shared" si="87"/>
        <v>1616</v>
      </c>
      <c r="B1662" s="16">
        <v>3821648.6783731822</v>
      </c>
      <c r="C1662">
        <f t="shared" ca="1" si="86"/>
        <v>2002399</v>
      </c>
    </row>
    <row r="1663" spans="1:3" x14ac:dyDescent="0.35">
      <c r="A1663">
        <f t="shared" si="87"/>
        <v>1617</v>
      </c>
      <c r="B1663" s="16">
        <v>3913628.4896162366</v>
      </c>
      <c r="C1663">
        <f t="shared" ca="1" si="86"/>
        <v>5096601</v>
      </c>
    </row>
    <row r="1664" spans="1:3" x14ac:dyDescent="0.35">
      <c r="A1664">
        <f t="shared" si="87"/>
        <v>1618</v>
      </c>
      <c r="B1664" s="16">
        <v>2679495.5424965099</v>
      </c>
      <c r="C1664">
        <f t="shared" ca="1" si="86"/>
        <v>6398628</v>
      </c>
    </row>
    <row r="1665" spans="1:3" x14ac:dyDescent="0.35">
      <c r="A1665">
        <f t="shared" si="87"/>
        <v>1619</v>
      </c>
      <c r="B1665" s="16">
        <v>3844620.2777176332</v>
      </c>
      <c r="C1665">
        <f t="shared" ca="1" si="86"/>
        <v>4053196</v>
      </c>
    </row>
    <row r="1666" spans="1:3" x14ac:dyDescent="0.35">
      <c r="A1666">
        <f t="shared" si="87"/>
        <v>1620</v>
      </c>
      <c r="B1666" s="16">
        <v>2046760.8385432228</v>
      </c>
      <c r="C1666">
        <f t="shared" ca="1" si="86"/>
        <v>5896579</v>
      </c>
    </row>
    <row r="1667" spans="1:3" x14ac:dyDescent="0.35">
      <c r="A1667">
        <f t="shared" si="87"/>
        <v>1621</v>
      </c>
      <c r="B1667" s="16">
        <v>4246611.2916498352</v>
      </c>
      <c r="C1667">
        <f t="shared" ca="1" si="86"/>
        <v>2240893</v>
      </c>
    </row>
    <row r="1668" spans="1:3" x14ac:dyDescent="0.35">
      <c r="A1668">
        <f t="shared" si="87"/>
        <v>1622</v>
      </c>
      <c r="B1668" s="16">
        <v>3885424.8462839909</v>
      </c>
      <c r="C1668">
        <f t="shared" ca="1" si="86"/>
        <v>3315892</v>
      </c>
    </row>
    <row r="1669" spans="1:3" x14ac:dyDescent="0.35">
      <c r="A1669">
        <f t="shared" si="87"/>
        <v>1623</v>
      </c>
      <c r="B1669" s="16">
        <v>3548665.8763395837</v>
      </c>
      <c r="C1669">
        <f t="shared" ca="1" si="86"/>
        <v>1741482</v>
      </c>
    </row>
    <row r="1670" spans="1:3" x14ac:dyDescent="0.35">
      <c r="A1670">
        <f t="shared" si="87"/>
        <v>1624</v>
      </c>
      <c r="B1670" s="16">
        <v>3461142.7015492446</v>
      </c>
      <c r="C1670">
        <f t="shared" ca="1" si="86"/>
        <v>2298779</v>
      </c>
    </row>
    <row r="1671" spans="1:3" x14ac:dyDescent="0.35">
      <c r="A1671">
        <f t="shared" si="87"/>
        <v>1625</v>
      </c>
      <c r="B1671" s="16">
        <v>647846.79192906956</v>
      </c>
      <c r="C1671">
        <f t="shared" ca="1" si="86"/>
        <v>1738111</v>
      </c>
    </row>
    <row r="1672" spans="1:3" x14ac:dyDescent="0.35">
      <c r="A1672">
        <f t="shared" si="87"/>
        <v>1626</v>
      </c>
      <c r="B1672" s="16">
        <v>1917352.1505094797</v>
      </c>
      <c r="C1672">
        <f t="shared" ca="1" si="86"/>
        <v>3715389</v>
      </c>
    </row>
    <row r="1673" spans="1:3" x14ac:dyDescent="0.35">
      <c r="A1673">
        <f t="shared" si="87"/>
        <v>1627</v>
      </c>
      <c r="B1673" s="16">
        <v>3973628.4896162366</v>
      </c>
      <c r="C1673">
        <f t="shared" ca="1" si="86"/>
        <v>1621550</v>
      </c>
    </row>
    <row r="1674" spans="1:3" x14ac:dyDescent="0.35">
      <c r="A1674">
        <f t="shared" si="87"/>
        <v>1628</v>
      </c>
      <c r="B1674" s="16">
        <v>4246611.2916498352</v>
      </c>
      <c r="C1674">
        <f t="shared" ca="1" si="86"/>
        <v>5502478</v>
      </c>
    </row>
    <row r="1675" spans="1:3" x14ac:dyDescent="0.35">
      <c r="A1675">
        <f t="shared" si="87"/>
        <v>1629</v>
      </c>
      <c r="B1675" s="16">
        <v>4246611.2916498352</v>
      </c>
      <c r="C1675">
        <f t="shared" ca="1" si="86"/>
        <v>3864134</v>
      </c>
    </row>
    <row r="1676" spans="1:3" x14ac:dyDescent="0.35">
      <c r="A1676">
        <f t="shared" si="87"/>
        <v>1630</v>
      </c>
      <c r="B1676" s="16">
        <v>3488665.8763395837</v>
      </c>
      <c r="C1676">
        <f t="shared" ca="1" si="86"/>
        <v>3531894</v>
      </c>
    </row>
    <row r="1677" spans="1:3" x14ac:dyDescent="0.35">
      <c r="A1677">
        <f t="shared" si="87"/>
        <v>1631</v>
      </c>
      <c r="B1677" s="16">
        <v>3551415.682844568</v>
      </c>
      <c r="C1677">
        <f t="shared" ca="1" si="86"/>
        <v>2090147</v>
      </c>
    </row>
    <row r="1678" spans="1:3" x14ac:dyDescent="0.35">
      <c r="A1678">
        <f t="shared" si="87"/>
        <v>1632</v>
      </c>
      <c r="B1678" s="16">
        <v>2679495.5424965099</v>
      </c>
      <c r="C1678">
        <f t="shared" ca="1" si="86"/>
        <v>1902913</v>
      </c>
    </row>
    <row r="1679" spans="1:3" x14ac:dyDescent="0.35">
      <c r="A1679">
        <f t="shared" si="87"/>
        <v>1633</v>
      </c>
      <c r="B1679" s="16">
        <v>3388996.7184725516</v>
      </c>
      <c r="C1679">
        <f t="shared" ca="1" si="86"/>
        <v>3724388</v>
      </c>
    </row>
    <row r="1680" spans="1:3" x14ac:dyDescent="0.35">
      <c r="A1680">
        <f t="shared" si="87"/>
        <v>1634</v>
      </c>
      <c r="B1680" s="16">
        <v>3898174.7278054059</v>
      </c>
      <c r="C1680">
        <f t="shared" ca="1" si="86"/>
        <v>4189031</v>
      </c>
    </row>
    <row r="1681" spans="1:3" x14ac:dyDescent="0.35">
      <c r="A1681">
        <f t="shared" si="87"/>
        <v>1635</v>
      </c>
      <c r="B1681" s="16">
        <v>1796163.4633323404</v>
      </c>
      <c r="C1681">
        <f t="shared" ca="1" si="86"/>
        <v>1345218</v>
      </c>
    </row>
    <row r="1682" spans="1:3" x14ac:dyDescent="0.35">
      <c r="A1682">
        <f t="shared" si="87"/>
        <v>1636</v>
      </c>
      <c r="B1682" s="16">
        <v>2046760.8385432228</v>
      </c>
      <c r="C1682">
        <f t="shared" ca="1" si="86"/>
        <v>6686485</v>
      </c>
    </row>
    <row r="1683" spans="1:3" x14ac:dyDescent="0.35">
      <c r="A1683">
        <f t="shared" si="87"/>
        <v>1637</v>
      </c>
      <c r="B1683" s="16">
        <v>2964425.8359068376</v>
      </c>
      <c r="C1683">
        <f t="shared" ca="1" si="86"/>
        <v>5599115</v>
      </c>
    </row>
    <row r="1684" spans="1:3" x14ac:dyDescent="0.35">
      <c r="A1684">
        <f t="shared" si="87"/>
        <v>1638</v>
      </c>
      <c r="B1684" s="16">
        <v>4286569.2278938675</v>
      </c>
      <c r="C1684">
        <f t="shared" ca="1" si="86"/>
        <v>5579218</v>
      </c>
    </row>
    <row r="1685" spans="1:3" x14ac:dyDescent="0.35">
      <c r="A1685">
        <f t="shared" si="87"/>
        <v>1639</v>
      </c>
      <c r="B1685" s="16">
        <v>1913749.5055247233</v>
      </c>
      <c r="C1685">
        <f t="shared" ca="1" si="86"/>
        <v>4424245</v>
      </c>
    </row>
    <row r="1686" spans="1:3" x14ac:dyDescent="0.35">
      <c r="A1686">
        <f t="shared" si="87"/>
        <v>1640</v>
      </c>
      <c r="B1686" s="16">
        <v>-739388.22009927477</v>
      </c>
      <c r="C1686">
        <f t="shared" ca="1" si="86"/>
        <v>2729621</v>
      </c>
    </row>
    <row r="1687" spans="1:3" x14ac:dyDescent="0.35">
      <c r="A1687">
        <f t="shared" si="87"/>
        <v>1641</v>
      </c>
      <c r="B1687" s="16">
        <v>1989717.4702387881</v>
      </c>
      <c r="C1687">
        <f t="shared" ca="1" si="86"/>
        <v>1943662</v>
      </c>
    </row>
    <row r="1688" spans="1:3" x14ac:dyDescent="0.35">
      <c r="A1688">
        <f t="shared" si="87"/>
        <v>1642</v>
      </c>
      <c r="B1688" s="16">
        <v>2414680.083515441</v>
      </c>
      <c r="C1688">
        <f t="shared" ca="1" si="86"/>
        <v>6504477</v>
      </c>
    </row>
    <row r="1689" spans="1:3" x14ac:dyDescent="0.35">
      <c r="A1689">
        <f t="shared" si="87"/>
        <v>1643</v>
      </c>
      <c r="B1689" s="16">
        <v>3785654.34502865</v>
      </c>
      <c r="C1689">
        <f t="shared" ca="1" si="86"/>
        <v>3593340</v>
      </c>
    </row>
    <row r="1690" spans="1:3" x14ac:dyDescent="0.35">
      <c r="A1690">
        <f t="shared" si="87"/>
        <v>1644</v>
      </c>
      <c r="B1690" s="16">
        <v>4015956.7956853788</v>
      </c>
      <c r="C1690">
        <f t="shared" ca="1" si="86"/>
        <v>6201646</v>
      </c>
    </row>
    <row r="1691" spans="1:3" x14ac:dyDescent="0.35">
      <c r="A1691">
        <f t="shared" si="87"/>
        <v>1645</v>
      </c>
      <c r="B1691" s="16">
        <v>3785654.34502865</v>
      </c>
      <c r="C1691">
        <f t="shared" ca="1" si="86"/>
        <v>5474354</v>
      </c>
    </row>
    <row r="1692" spans="1:3" x14ac:dyDescent="0.35">
      <c r="A1692">
        <f t="shared" si="87"/>
        <v>1646</v>
      </c>
      <c r="B1692" s="16">
        <v>3577164.3859224478</v>
      </c>
      <c r="C1692">
        <f t="shared" ca="1" si="86"/>
        <v>4169461</v>
      </c>
    </row>
    <row r="1693" spans="1:3" x14ac:dyDescent="0.35">
      <c r="A1693">
        <f t="shared" si="87"/>
        <v>1647</v>
      </c>
      <c r="B1693" s="16">
        <v>3825612.2812726824</v>
      </c>
      <c r="C1693">
        <f t="shared" ca="1" si="86"/>
        <v>5255328</v>
      </c>
    </row>
    <row r="1694" spans="1:3" x14ac:dyDescent="0.35">
      <c r="A1694">
        <f t="shared" si="87"/>
        <v>1648</v>
      </c>
      <c r="B1694" s="16">
        <v>2216734.6682051895</v>
      </c>
      <c r="C1694">
        <f t="shared" ca="1" si="86"/>
        <v>6427283</v>
      </c>
    </row>
    <row r="1695" spans="1:3" x14ac:dyDescent="0.35">
      <c r="A1695">
        <f t="shared" si="87"/>
        <v>1649</v>
      </c>
      <c r="B1695" s="16">
        <v>3854832.3543615043</v>
      </c>
      <c r="C1695">
        <f t="shared" ca="1" si="86"/>
        <v>3752047</v>
      </c>
    </row>
    <row r="1696" spans="1:3" x14ac:dyDescent="0.35">
      <c r="A1696">
        <f t="shared" si="87"/>
        <v>1650</v>
      </c>
      <c r="B1696" s="16">
        <v>3429869.7410848513</v>
      </c>
      <c r="C1696">
        <f t="shared" ca="1" si="86"/>
        <v>6439625</v>
      </c>
    </row>
    <row r="1697" spans="1:3" x14ac:dyDescent="0.35">
      <c r="A1697">
        <f t="shared" si="87"/>
        <v>1651</v>
      </c>
      <c r="B1697" s="16">
        <v>3976378.296121221</v>
      </c>
      <c r="C1697">
        <f t="shared" ca="1" si="86"/>
        <v>2922694</v>
      </c>
    </row>
    <row r="1698" spans="1:3" x14ac:dyDescent="0.35">
      <c r="A1698">
        <f t="shared" si="87"/>
        <v>1652</v>
      </c>
      <c r="B1698" s="16">
        <v>3452671.5429950515</v>
      </c>
      <c r="C1698">
        <f t="shared" ca="1" si="86"/>
        <v>6868610</v>
      </c>
    </row>
    <row r="1699" spans="1:3" x14ac:dyDescent="0.35">
      <c r="A1699">
        <f t="shared" si="87"/>
        <v>1653</v>
      </c>
      <c r="B1699" s="16">
        <v>3968943.3232107786</v>
      </c>
      <c r="C1699">
        <f t="shared" ca="1" si="86"/>
        <v>2289605</v>
      </c>
    </row>
    <row r="1700" spans="1:3" x14ac:dyDescent="0.35">
      <c r="A1700">
        <f t="shared" si="87"/>
        <v>1654</v>
      </c>
      <c r="B1700" s="16">
        <v>3572845.0659211036</v>
      </c>
      <c r="C1700">
        <f t="shared" ca="1" si="86"/>
        <v>4233637</v>
      </c>
    </row>
    <row r="1701" spans="1:3" x14ac:dyDescent="0.35">
      <c r="A1701">
        <f t="shared" si="87"/>
        <v>1655</v>
      </c>
      <c r="B1701" s="16">
        <v>1380420.4405461755</v>
      </c>
      <c r="C1701">
        <f t="shared" ca="1" si="86"/>
        <v>2925322</v>
      </c>
    </row>
    <row r="1702" spans="1:3" x14ac:dyDescent="0.35">
      <c r="A1702">
        <f t="shared" si="87"/>
        <v>1656</v>
      </c>
      <c r="B1702" s="16">
        <v>2489717.4702387881</v>
      </c>
      <c r="C1702">
        <f t="shared" ca="1" si="86"/>
        <v>1735576</v>
      </c>
    </row>
    <row r="1703" spans="1:3" x14ac:dyDescent="0.35">
      <c r="A1703">
        <f t="shared" si="87"/>
        <v>1657</v>
      </c>
      <c r="B1703" s="16">
        <v>3024227.6280582077</v>
      </c>
      <c r="C1703">
        <f t="shared" ca="1" si="86"/>
        <v>2054028</v>
      </c>
    </row>
    <row r="1704" spans="1:3" x14ac:dyDescent="0.35">
      <c r="A1704">
        <f t="shared" si="87"/>
        <v>1658</v>
      </c>
      <c r="B1704" s="16">
        <v>2546760.8385432232</v>
      </c>
      <c r="C1704">
        <f t="shared" ca="1" si="86"/>
        <v>2260397</v>
      </c>
    </row>
    <row r="1705" spans="1:3" x14ac:dyDescent="0.35">
      <c r="A1705">
        <f t="shared" si="87"/>
        <v>1659</v>
      </c>
      <c r="B1705" s="16">
        <v>2590103.2119871248</v>
      </c>
      <c r="C1705">
        <f t="shared" ca="1" si="86"/>
        <v>3067291</v>
      </c>
    </row>
    <row r="1706" spans="1:3" x14ac:dyDescent="0.35">
      <c r="A1706">
        <f t="shared" si="87"/>
        <v>1660</v>
      </c>
      <c r="B1706" s="16">
        <v>3785654.34502865</v>
      </c>
      <c r="C1706">
        <f t="shared" ca="1" si="86"/>
        <v>1542390</v>
      </c>
    </row>
    <row r="1707" spans="1:3" x14ac:dyDescent="0.35">
      <c r="A1707">
        <f t="shared" si="87"/>
        <v>1661</v>
      </c>
      <c r="B1707" s="16">
        <v>3864991.0518170837</v>
      </c>
      <c r="C1707">
        <f t="shared" ca="1" si="86"/>
        <v>1479585</v>
      </c>
    </row>
    <row r="1708" spans="1:3" x14ac:dyDescent="0.35">
      <c r="A1708">
        <f t="shared" si="87"/>
        <v>1662</v>
      </c>
      <c r="B1708" s="16">
        <v>2643041.2899011285</v>
      </c>
      <c r="C1708">
        <f t="shared" ca="1" si="86"/>
        <v>2182684</v>
      </c>
    </row>
    <row r="1709" spans="1:3" x14ac:dyDescent="0.35">
      <c r="A1709">
        <f t="shared" si="87"/>
        <v>1663</v>
      </c>
      <c r="B1709" s="16">
        <v>141498.50861232448</v>
      </c>
      <c r="C1709">
        <f t="shared" ca="1" si="86"/>
        <v>2935120</v>
      </c>
    </row>
    <row r="1710" spans="1:3" x14ac:dyDescent="0.35">
      <c r="A1710">
        <f t="shared" si="87"/>
        <v>1664</v>
      </c>
      <c r="B1710" s="16">
        <v>3429869.7410848513</v>
      </c>
      <c r="C1710">
        <f t="shared" ref="C1710:C1773" ca="1" si="88">RANDBETWEEN(1000000,7000000)</f>
        <v>4764016</v>
      </c>
    </row>
    <row r="1711" spans="1:3" x14ac:dyDescent="0.35">
      <c r="A1711">
        <f t="shared" si="87"/>
        <v>1665</v>
      </c>
      <c r="B1711" s="16">
        <v>3528623.8125836155</v>
      </c>
      <c r="C1711">
        <f t="shared" ca="1" si="88"/>
        <v>1623559</v>
      </c>
    </row>
    <row r="1712" spans="1:3" x14ac:dyDescent="0.35">
      <c r="A1712">
        <f t="shared" si="87"/>
        <v>1666</v>
      </c>
      <c r="B1712" s="16">
        <v>1194024.9546337062</v>
      </c>
      <c r="C1712">
        <f t="shared" ca="1" si="88"/>
        <v>2161392</v>
      </c>
    </row>
    <row r="1713" spans="1:3" x14ac:dyDescent="0.35">
      <c r="A1713">
        <f t="shared" si="87"/>
        <v>1667</v>
      </c>
      <c r="B1713" s="16">
        <v>2522901.1462271097</v>
      </c>
      <c r="C1713">
        <f t="shared" ca="1" si="88"/>
        <v>1157187</v>
      </c>
    </row>
    <row r="1714" spans="1:3" x14ac:dyDescent="0.35">
      <c r="A1714">
        <f t="shared" si="87"/>
        <v>1668</v>
      </c>
      <c r="B1714" s="16">
        <v>3821648.6783731822</v>
      </c>
      <c r="C1714">
        <f t="shared" ca="1" si="88"/>
        <v>3785941</v>
      </c>
    </row>
    <row r="1715" spans="1:3" x14ac:dyDescent="0.35">
      <c r="A1715">
        <f t="shared" si="87"/>
        <v>1669</v>
      </c>
      <c r="B1715" s="16">
        <v>1008977.3554308781</v>
      </c>
      <c r="C1715">
        <f t="shared" ca="1" si="88"/>
        <v>5228810</v>
      </c>
    </row>
    <row r="1716" spans="1:3" x14ac:dyDescent="0.35">
      <c r="A1716">
        <f t="shared" si="87"/>
        <v>1670</v>
      </c>
      <c r="B1716" s="16">
        <v>3980305.8854116257</v>
      </c>
      <c r="C1716">
        <f t="shared" ca="1" si="88"/>
        <v>6449769</v>
      </c>
    </row>
    <row r="1717" spans="1:3" x14ac:dyDescent="0.35">
      <c r="A1717">
        <f t="shared" si="87"/>
        <v>1671</v>
      </c>
      <c r="B1717" s="16">
        <v>3885424.8462839909</v>
      </c>
      <c r="C1717">
        <f t="shared" ca="1" si="88"/>
        <v>6133933</v>
      </c>
    </row>
    <row r="1718" spans="1:3" x14ac:dyDescent="0.35">
      <c r="A1718">
        <f t="shared" si="87"/>
        <v>1672</v>
      </c>
      <c r="B1718" s="16">
        <v>3852921.6388375759</v>
      </c>
      <c r="C1718">
        <f t="shared" ca="1" si="88"/>
        <v>3857591</v>
      </c>
    </row>
    <row r="1719" spans="1:3" x14ac:dyDescent="0.35">
      <c r="A1719">
        <f t="shared" si="87"/>
        <v>1673</v>
      </c>
      <c r="B1719" s="16">
        <v>2979782.7332573477</v>
      </c>
      <c r="C1719">
        <f t="shared" ca="1" si="88"/>
        <v>2180297</v>
      </c>
    </row>
    <row r="1720" spans="1:3" x14ac:dyDescent="0.35">
      <c r="A1720">
        <f t="shared" ref="A1720:A1783" si="89">A1719+1</f>
        <v>1674</v>
      </c>
      <c r="B1720" s="16">
        <v>2301865.5101864575</v>
      </c>
      <c r="C1720">
        <f t="shared" ca="1" si="88"/>
        <v>4653300</v>
      </c>
    </row>
    <row r="1721" spans="1:3" x14ac:dyDescent="0.35">
      <c r="A1721">
        <f t="shared" si="89"/>
        <v>1675</v>
      </c>
      <c r="B1721" s="16">
        <v>3921606.6146172145</v>
      </c>
      <c r="C1721">
        <f t="shared" ca="1" si="88"/>
        <v>4306895</v>
      </c>
    </row>
    <row r="1722" spans="1:3" x14ac:dyDescent="0.35">
      <c r="A1722">
        <f t="shared" si="89"/>
        <v>1676</v>
      </c>
      <c r="B1722" s="16">
        <v>3160663.106962061</v>
      </c>
      <c r="C1722">
        <f t="shared" ca="1" si="88"/>
        <v>4721779</v>
      </c>
    </row>
    <row r="1723" spans="1:3" x14ac:dyDescent="0.35">
      <c r="A1723">
        <f t="shared" si="89"/>
        <v>1677</v>
      </c>
      <c r="B1723" s="16">
        <v>4289953.6650937367</v>
      </c>
      <c r="C1723">
        <f t="shared" ca="1" si="88"/>
        <v>1165404</v>
      </c>
    </row>
    <row r="1724" spans="1:3" x14ac:dyDescent="0.35">
      <c r="A1724">
        <f t="shared" si="89"/>
        <v>1678</v>
      </c>
      <c r="B1724" s="16">
        <v>3746611.2916498352</v>
      </c>
      <c r="C1724">
        <f t="shared" ca="1" si="88"/>
        <v>3947849</v>
      </c>
    </row>
    <row r="1725" spans="1:3" x14ac:dyDescent="0.35">
      <c r="A1725">
        <f t="shared" si="89"/>
        <v>1679</v>
      </c>
      <c r="B1725" s="16">
        <v>1991674.5784138115</v>
      </c>
      <c r="C1725">
        <f t="shared" ca="1" si="88"/>
        <v>4417473</v>
      </c>
    </row>
    <row r="1726" spans="1:3" x14ac:dyDescent="0.35">
      <c r="A1726">
        <f t="shared" si="89"/>
        <v>1680</v>
      </c>
      <c r="B1726" s="16">
        <v>2092536.6915284113</v>
      </c>
      <c r="C1726">
        <f t="shared" ca="1" si="88"/>
        <v>1360678</v>
      </c>
    </row>
    <row r="1727" spans="1:3" x14ac:dyDescent="0.35">
      <c r="A1727">
        <f t="shared" si="89"/>
        <v>1681</v>
      </c>
      <c r="B1727" s="16">
        <v>4289953.6650937367</v>
      </c>
      <c r="C1727">
        <f t="shared" ca="1" si="88"/>
        <v>1550402</v>
      </c>
    </row>
    <row r="1728" spans="1:3" x14ac:dyDescent="0.35">
      <c r="A1728">
        <f t="shared" si="89"/>
        <v>1682</v>
      </c>
      <c r="B1728" s="16">
        <v>4246611.2916498352</v>
      </c>
      <c r="C1728">
        <f t="shared" ca="1" si="88"/>
        <v>3724296</v>
      </c>
    </row>
    <row r="1729" spans="1:3" x14ac:dyDescent="0.35">
      <c r="A1729">
        <f t="shared" si="89"/>
        <v>1683</v>
      </c>
      <c r="B1729" s="16">
        <v>1585081.8958655051</v>
      </c>
      <c r="C1729">
        <f t="shared" ca="1" si="88"/>
        <v>4227398</v>
      </c>
    </row>
    <row r="1730" spans="1:3" x14ac:dyDescent="0.35">
      <c r="A1730">
        <f t="shared" si="89"/>
        <v>1684</v>
      </c>
      <c r="B1730" s="16">
        <v>3033603.8452396914</v>
      </c>
      <c r="C1730">
        <f t="shared" ca="1" si="88"/>
        <v>4367164</v>
      </c>
    </row>
    <row r="1731" spans="1:3" x14ac:dyDescent="0.35">
      <c r="A1731">
        <f t="shared" si="89"/>
        <v>1685</v>
      </c>
      <c r="B1731" s="16">
        <v>4246611.2916498352</v>
      </c>
      <c r="C1731">
        <f t="shared" ca="1" si="88"/>
        <v>4435521</v>
      </c>
    </row>
    <row r="1732" spans="1:3" x14ac:dyDescent="0.35">
      <c r="A1732">
        <f t="shared" si="89"/>
        <v>1686</v>
      </c>
      <c r="B1732" s="16">
        <v>4352921.6388375759</v>
      </c>
      <c r="C1732">
        <f t="shared" ca="1" si="88"/>
        <v>6987291</v>
      </c>
    </row>
    <row r="1733" spans="1:3" x14ac:dyDescent="0.35">
      <c r="A1733">
        <f t="shared" si="89"/>
        <v>1687</v>
      </c>
      <c r="B1733" s="16">
        <v>4246611.2916498352</v>
      </c>
      <c r="C1733">
        <f t="shared" ca="1" si="88"/>
        <v>4593438</v>
      </c>
    </row>
    <row r="1734" spans="1:3" x14ac:dyDescent="0.35">
      <c r="A1734">
        <f t="shared" si="89"/>
        <v>1688</v>
      </c>
      <c r="B1734" s="16">
        <v>3361606.6146172145</v>
      </c>
      <c r="C1734">
        <f t="shared" ca="1" si="88"/>
        <v>5610020</v>
      </c>
    </row>
    <row r="1735" spans="1:3" x14ac:dyDescent="0.35">
      <c r="A1735">
        <f t="shared" si="89"/>
        <v>1689</v>
      </c>
      <c r="B1735" s="16">
        <v>3936420.3598771896</v>
      </c>
      <c r="C1735">
        <f t="shared" ca="1" si="88"/>
        <v>2344424</v>
      </c>
    </row>
    <row r="1736" spans="1:3" x14ac:dyDescent="0.35">
      <c r="A1736">
        <f t="shared" si="89"/>
        <v>1690</v>
      </c>
      <c r="B1736" s="16">
        <v>3913628.4896162366</v>
      </c>
      <c r="C1736">
        <f t="shared" ca="1" si="88"/>
        <v>3472547</v>
      </c>
    </row>
    <row r="1737" spans="1:3" x14ac:dyDescent="0.35">
      <c r="A1737">
        <f t="shared" si="89"/>
        <v>1691</v>
      </c>
      <c r="B1737" s="16">
        <v>3854832.3543615043</v>
      </c>
      <c r="C1737">
        <f t="shared" ca="1" si="88"/>
        <v>3148012</v>
      </c>
    </row>
    <row r="1738" spans="1:3" x14ac:dyDescent="0.35">
      <c r="A1738">
        <f t="shared" si="89"/>
        <v>1692</v>
      </c>
      <c r="B1738" s="16">
        <v>4286569.2278938675</v>
      </c>
      <c r="C1738">
        <f t="shared" ca="1" si="88"/>
        <v>6894974</v>
      </c>
    </row>
    <row r="1739" spans="1:3" x14ac:dyDescent="0.35">
      <c r="A1739">
        <f t="shared" si="89"/>
        <v>1693</v>
      </c>
      <c r="B1739" s="16">
        <v>1393875.4077403187</v>
      </c>
      <c r="C1739">
        <f t="shared" ca="1" si="88"/>
        <v>4246537</v>
      </c>
    </row>
    <row r="1740" spans="1:3" x14ac:dyDescent="0.35">
      <c r="A1740">
        <f t="shared" si="89"/>
        <v>1694</v>
      </c>
      <c r="B1740" s="16">
        <v>4246611.2916498352</v>
      </c>
      <c r="C1740">
        <f t="shared" ca="1" si="88"/>
        <v>2200284</v>
      </c>
    </row>
    <row r="1741" spans="1:3" x14ac:dyDescent="0.35">
      <c r="A1741">
        <f t="shared" si="89"/>
        <v>1695</v>
      </c>
      <c r="B1741" s="16">
        <v>3424467.8996628057</v>
      </c>
      <c r="C1741">
        <f t="shared" ca="1" si="88"/>
        <v>6253786</v>
      </c>
    </row>
    <row r="1742" spans="1:3" x14ac:dyDescent="0.35">
      <c r="A1742">
        <f t="shared" si="89"/>
        <v>1696</v>
      </c>
      <c r="B1742" s="16">
        <v>2567666.8659624304</v>
      </c>
      <c r="C1742">
        <f t="shared" ca="1" si="88"/>
        <v>2839936</v>
      </c>
    </row>
    <row r="1743" spans="1:3" x14ac:dyDescent="0.35">
      <c r="A1743">
        <f t="shared" si="89"/>
        <v>1697</v>
      </c>
      <c r="B1743" s="16">
        <v>2318309.0971306656</v>
      </c>
      <c r="C1743">
        <f t="shared" ca="1" si="88"/>
        <v>6435910</v>
      </c>
    </row>
    <row r="1744" spans="1:3" x14ac:dyDescent="0.35">
      <c r="A1744">
        <f t="shared" si="89"/>
        <v>1698</v>
      </c>
      <c r="B1744" s="16">
        <v>4246611.2916498352</v>
      </c>
      <c r="C1744">
        <f t="shared" ca="1" si="88"/>
        <v>1239531</v>
      </c>
    </row>
    <row r="1745" spans="1:3" x14ac:dyDescent="0.35">
      <c r="A1745">
        <f t="shared" si="89"/>
        <v>1699</v>
      </c>
      <c r="B1745" s="16">
        <v>1989717.4702387881</v>
      </c>
      <c r="C1745">
        <f t="shared" ca="1" si="88"/>
        <v>3320797</v>
      </c>
    </row>
    <row r="1746" spans="1:3" x14ac:dyDescent="0.35">
      <c r="A1746">
        <f t="shared" si="89"/>
        <v>1700</v>
      </c>
      <c r="B1746" s="16">
        <v>4246611.2916498352</v>
      </c>
      <c r="C1746">
        <f t="shared" ca="1" si="88"/>
        <v>3082192</v>
      </c>
    </row>
    <row r="1747" spans="1:3" x14ac:dyDescent="0.35">
      <c r="A1747">
        <f t="shared" si="89"/>
        <v>1701</v>
      </c>
      <c r="B1747" s="16">
        <v>-528739.21611683839</v>
      </c>
      <c r="C1747">
        <f t="shared" ca="1" si="88"/>
        <v>1659596</v>
      </c>
    </row>
    <row r="1748" spans="1:3" x14ac:dyDescent="0.35">
      <c r="A1748">
        <f t="shared" si="89"/>
        <v>1702</v>
      </c>
      <c r="B1748" s="16">
        <v>2305528.4428130547</v>
      </c>
      <c r="C1748">
        <f t="shared" ca="1" si="88"/>
        <v>4385961</v>
      </c>
    </row>
    <row r="1749" spans="1:3" x14ac:dyDescent="0.35">
      <c r="A1749">
        <f t="shared" si="89"/>
        <v>1703</v>
      </c>
      <c r="B1749" s="16">
        <v>3132845.0659211036</v>
      </c>
      <c r="C1749">
        <f t="shared" ca="1" si="88"/>
        <v>3106975</v>
      </c>
    </row>
    <row r="1750" spans="1:3" x14ac:dyDescent="0.35">
      <c r="A1750">
        <f t="shared" si="89"/>
        <v>1704</v>
      </c>
      <c r="B1750" s="16">
        <v>3885424.8462839909</v>
      </c>
      <c r="C1750">
        <f t="shared" ca="1" si="88"/>
        <v>2291555</v>
      </c>
    </row>
    <row r="1751" spans="1:3" x14ac:dyDescent="0.35">
      <c r="A1751">
        <f t="shared" si="89"/>
        <v>1705</v>
      </c>
      <c r="B1751" s="16">
        <v>2528912.7944636657</v>
      </c>
      <c r="C1751">
        <f t="shared" ca="1" si="88"/>
        <v>5754888</v>
      </c>
    </row>
    <row r="1752" spans="1:3" x14ac:dyDescent="0.35">
      <c r="A1752">
        <f t="shared" si="89"/>
        <v>1706</v>
      </c>
      <c r="B1752" s="16">
        <v>1515716.4515439603</v>
      </c>
      <c r="C1752">
        <f t="shared" ca="1" si="88"/>
        <v>5756064</v>
      </c>
    </row>
    <row r="1753" spans="1:3" x14ac:dyDescent="0.35">
      <c r="A1753">
        <f t="shared" si="89"/>
        <v>1707</v>
      </c>
      <c r="B1753" s="16">
        <v>4246611.2916498352</v>
      </c>
      <c r="C1753">
        <f t="shared" ca="1" si="88"/>
        <v>5195094</v>
      </c>
    </row>
    <row r="1754" spans="1:3" x14ac:dyDescent="0.35">
      <c r="A1754">
        <f t="shared" si="89"/>
        <v>1708</v>
      </c>
      <c r="B1754" s="16">
        <v>3821648.6783731822</v>
      </c>
      <c r="C1754">
        <f t="shared" ca="1" si="88"/>
        <v>4017821</v>
      </c>
    </row>
    <row r="1755" spans="1:3" x14ac:dyDescent="0.35">
      <c r="A1755">
        <f t="shared" si="89"/>
        <v>1709</v>
      </c>
      <c r="B1755" s="16">
        <v>2841823.4464304894</v>
      </c>
      <c r="C1755">
        <f t="shared" ca="1" si="88"/>
        <v>3879888</v>
      </c>
    </row>
    <row r="1756" spans="1:3" x14ac:dyDescent="0.35">
      <c r="A1756">
        <f t="shared" si="89"/>
        <v>1710</v>
      </c>
      <c r="B1756" s="16">
        <v>4306611.2916498352</v>
      </c>
      <c r="C1756">
        <f t="shared" ca="1" si="88"/>
        <v>3658144</v>
      </c>
    </row>
    <row r="1757" spans="1:3" x14ac:dyDescent="0.35">
      <c r="A1757">
        <f t="shared" si="89"/>
        <v>1711</v>
      </c>
      <c r="B1757" s="16">
        <v>3493645.90899566</v>
      </c>
      <c r="C1757">
        <f t="shared" ca="1" si="88"/>
        <v>1171483</v>
      </c>
    </row>
    <row r="1758" spans="1:3" x14ac:dyDescent="0.35">
      <c r="A1758">
        <f t="shared" si="89"/>
        <v>1712</v>
      </c>
      <c r="B1758" s="16">
        <v>3432438.3187585906</v>
      </c>
      <c r="C1758">
        <f t="shared" ca="1" si="88"/>
        <v>6843204</v>
      </c>
    </row>
    <row r="1759" spans="1:3" x14ac:dyDescent="0.35">
      <c r="A1759">
        <f t="shared" si="89"/>
        <v>1713</v>
      </c>
      <c r="B1759" s="16">
        <v>1183881.143233656</v>
      </c>
      <c r="C1759">
        <f t="shared" ca="1" si="88"/>
        <v>2581936</v>
      </c>
    </row>
    <row r="1760" spans="1:3" x14ac:dyDescent="0.35">
      <c r="A1760">
        <f t="shared" si="89"/>
        <v>1714</v>
      </c>
      <c r="B1760" s="16">
        <v>2449796.9776396928</v>
      </c>
      <c r="C1760">
        <f t="shared" ca="1" si="88"/>
        <v>1556816</v>
      </c>
    </row>
    <row r="1761" spans="1:3" x14ac:dyDescent="0.35">
      <c r="A1761">
        <f t="shared" si="89"/>
        <v>1715</v>
      </c>
      <c r="B1761" s="16">
        <v>599389.08321341476</v>
      </c>
      <c r="C1761">
        <f t="shared" ca="1" si="88"/>
        <v>1589883</v>
      </c>
    </row>
    <row r="1762" spans="1:3" x14ac:dyDescent="0.35">
      <c r="A1762">
        <f t="shared" si="89"/>
        <v>1716</v>
      </c>
      <c r="B1762" s="16">
        <v>3872644.1919663809</v>
      </c>
      <c r="C1762">
        <f t="shared" ca="1" si="88"/>
        <v>5434205</v>
      </c>
    </row>
    <row r="1763" spans="1:3" x14ac:dyDescent="0.35">
      <c r="A1763">
        <f t="shared" si="89"/>
        <v>1717</v>
      </c>
      <c r="B1763" s="16">
        <v>3913628.4896162366</v>
      </c>
      <c r="C1763">
        <f t="shared" ca="1" si="88"/>
        <v>1135591</v>
      </c>
    </row>
    <row r="1764" spans="1:3" x14ac:dyDescent="0.35">
      <c r="A1764">
        <f t="shared" si="89"/>
        <v>1718</v>
      </c>
      <c r="B1764" s="16">
        <v>2596836.0115934983</v>
      </c>
      <c r="C1764">
        <f t="shared" ca="1" si="88"/>
        <v>4712475</v>
      </c>
    </row>
    <row r="1765" spans="1:3" x14ac:dyDescent="0.35">
      <c r="A1765">
        <f t="shared" si="89"/>
        <v>1719</v>
      </c>
      <c r="B1765" s="16">
        <v>914680.08351544093</v>
      </c>
      <c r="C1765">
        <f t="shared" ca="1" si="88"/>
        <v>4610775</v>
      </c>
    </row>
    <row r="1766" spans="1:3" x14ac:dyDescent="0.35">
      <c r="A1766">
        <f t="shared" si="89"/>
        <v>1720</v>
      </c>
      <c r="B1766" s="16">
        <v>1889855.1139068122</v>
      </c>
      <c r="C1766">
        <f t="shared" ca="1" si="88"/>
        <v>6136721</v>
      </c>
    </row>
    <row r="1767" spans="1:3" x14ac:dyDescent="0.35">
      <c r="A1767">
        <f t="shared" si="89"/>
        <v>1721</v>
      </c>
      <c r="B1767" s="16">
        <v>3821648.6783731822</v>
      </c>
      <c r="C1767">
        <f t="shared" ca="1" si="88"/>
        <v>5744146</v>
      </c>
    </row>
    <row r="1768" spans="1:3" x14ac:dyDescent="0.35">
      <c r="A1768">
        <f t="shared" si="89"/>
        <v>1722</v>
      </c>
      <c r="B1768" s="16">
        <v>3429869.7410848513</v>
      </c>
      <c r="C1768">
        <f t="shared" ca="1" si="88"/>
        <v>3148647</v>
      </c>
    </row>
    <row r="1769" spans="1:3" x14ac:dyDescent="0.35">
      <c r="A1769">
        <f t="shared" si="89"/>
        <v>1723</v>
      </c>
      <c r="B1769" s="16">
        <v>3746611.2916498352</v>
      </c>
      <c r="C1769">
        <f t="shared" ca="1" si="88"/>
        <v>1448629</v>
      </c>
    </row>
    <row r="1770" spans="1:3" x14ac:dyDescent="0.35">
      <c r="A1770">
        <f t="shared" si="89"/>
        <v>1724</v>
      </c>
      <c r="B1770" s="16">
        <v>3885424.8462839909</v>
      </c>
      <c r="C1770">
        <f t="shared" ca="1" si="88"/>
        <v>5362418</v>
      </c>
    </row>
    <row r="1771" spans="1:3" x14ac:dyDescent="0.35">
      <c r="A1771">
        <f t="shared" si="89"/>
        <v>1725</v>
      </c>
      <c r="B1771" s="16">
        <v>2722837.9159404114</v>
      </c>
      <c r="C1771">
        <f t="shared" ca="1" si="88"/>
        <v>6054132</v>
      </c>
    </row>
    <row r="1772" spans="1:3" x14ac:dyDescent="0.35">
      <c r="A1772">
        <f t="shared" si="89"/>
        <v>1726</v>
      </c>
      <c r="B1772" s="16">
        <v>1354832.3543615039</v>
      </c>
      <c r="C1772">
        <f t="shared" ca="1" si="88"/>
        <v>6860375</v>
      </c>
    </row>
    <row r="1773" spans="1:3" x14ac:dyDescent="0.35">
      <c r="A1773">
        <f t="shared" si="89"/>
        <v>1727</v>
      </c>
      <c r="B1773" s="16">
        <v>2440679.0648206137</v>
      </c>
      <c r="C1773">
        <f t="shared" ca="1" si="88"/>
        <v>4522554</v>
      </c>
    </row>
    <row r="1774" spans="1:3" x14ac:dyDescent="0.35">
      <c r="A1774">
        <f t="shared" si="89"/>
        <v>1728</v>
      </c>
      <c r="B1774" s="16">
        <v>4246611.2916498352</v>
      </c>
      <c r="C1774">
        <f t="shared" ref="C1774:C1837" ca="1" si="90">RANDBETWEEN(1000000,7000000)</f>
        <v>1177370</v>
      </c>
    </row>
    <row r="1775" spans="1:3" x14ac:dyDescent="0.35">
      <c r="A1775">
        <f t="shared" si="89"/>
        <v>1729</v>
      </c>
      <c r="B1775" s="16">
        <v>1908347.6641026782</v>
      </c>
      <c r="C1775">
        <f t="shared" ca="1" si="90"/>
        <v>5575530</v>
      </c>
    </row>
    <row r="1776" spans="1:3" x14ac:dyDescent="0.35">
      <c r="A1776">
        <f t="shared" si="89"/>
        <v>1730</v>
      </c>
      <c r="B1776" s="16">
        <v>3746611.2916498352</v>
      </c>
      <c r="C1776">
        <f t="shared" ca="1" si="90"/>
        <v>2637004</v>
      </c>
    </row>
    <row r="1777" spans="1:3" x14ac:dyDescent="0.35">
      <c r="A1777">
        <f t="shared" si="89"/>
        <v>1731</v>
      </c>
      <c r="B1777" s="16">
        <v>4246611.2916498352</v>
      </c>
      <c r="C1777">
        <f t="shared" ca="1" si="90"/>
        <v>5314727</v>
      </c>
    </row>
    <row r="1778" spans="1:3" x14ac:dyDescent="0.35">
      <c r="A1778">
        <f t="shared" si="89"/>
        <v>1732</v>
      </c>
      <c r="B1778" s="16">
        <v>3936963.5119677251</v>
      </c>
      <c r="C1778">
        <f t="shared" ca="1" si="90"/>
        <v>4927481</v>
      </c>
    </row>
    <row r="1779" spans="1:3" x14ac:dyDescent="0.35">
      <c r="A1779">
        <f t="shared" si="89"/>
        <v>1733</v>
      </c>
      <c r="B1779" s="16">
        <v>1840908.5635652724</v>
      </c>
      <c r="C1779">
        <f t="shared" ca="1" si="90"/>
        <v>2951249</v>
      </c>
    </row>
    <row r="1780" spans="1:3" x14ac:dyDescent="0.35">
      <c r="A1780">
        <f t="shared" si="89"/>
        <v>1734</v>
      </c>
      <c r="B1780" s="16">
        <v>4289953.6650937367</v>
      </c>
      <c r="C1780">
        <f t="shared" ca="1" si="90"/>
        <v>2473930</v>
      </c>
    </row>
    <row r="1781" spans="1:3" x14ac:dyDescent="0.35">
      <c r="A1781">
        <f t="shared" si="89"/>
        <v>1735</v>
      </c>
      <c r="B1781" s="16">
        <v>2546760.8385432232</v>
      </c>
      <c r="C1781">
        <f t="shared" ca="1" si="90"/>
        <v>1435922</v>
      </c>
    </row>
    <row r="1782" spans="1:3" x14ac:dyDescent="0.35">
      <c r="A1782">
        <f t="shared" si="89"/>
        <v>1736</v>
      </c>
      <c r="B1782" s="16">
        <v>3854832.3543615043</v>
      </c>
      <c r="C1782">
        <f t="shared" ca="1" si="90"/>
        <v>5425085</v>
      </c>
    </row>
    <row r="1783" spans="1:3" x14ac:dyDescent="0.35">
      <c r="A1783">
        <f t="shared" si="89"/>
        <v>1737</v>
      </c>
      <c r="B1783" s="16">
        <v>1864991.0518170837</v>
      </c>
      <c r="C1783">
        <f t="shared" ca="1" si="90"/>
        <v>4280379</v>
      </c>
    </row>
    <row r="1784" spans="1:3" x14ac:dyDescent="0.35">
      <c r="A1784">
        <f t="shared" ref="A1784:A1847" si="91">A1783+1</f>
        <v>1738</v>
      </c>
      <c r="B1784" s="16">
        <v>4246611.2916498352</v>
      </c>
      <c r="C1784">
        <f t="shared" ca="1" si="90"/>
        <v>5937765</v>
      </c>
    </row>
    <row r="1785" spans="1:3" x14ac:dyDescent="0.35">
      <c r="A1785">
        <f t="shared" si="91"/>
        <v>1739</v>
      </c>
      <c r="B1785" s="16">
        <v>3913628.4896162366</v>
      </c>
      <c r="C1785">
        <f t="shared" ca="1" si="90"/>
        <v>6883762</v>
      </c>
    </row>
    <row r="1786" spans="1:3" x14ac:dyDescent="0.35">
      <c r="A1786">
        <f t="shared" si="91"/>
        <v>1740</v>
      </c>
      <c r="B1786" s="16">
        <v>3393875.4077403187</v>
      </c>
      <c r="C1786">
        <f t="shared" ca="1" si="90"/>
        <v>2372435</v>
      </c>
    </row>
    <row r="1787" spans="1:3" x14ac:dyDescent="0.35">
      <c r="A1787">
        <f t="shared" si="91"/>
        <v>1741</v>
      </c>
      <c r="B1787" s="16">
        <v>3325612.2812726824</v>
      </c>
      <c r="C1787">
        <f t="shared" ca="1" si="90"/>
        <v>2402873</v>
      </c>
    </row>
    <row r="1788" spans="1:3" x14ac:dyDescent="0.35">
      <c r="A1788">
        <f t="shared" si="91"/>
        <v>1742</v>
      </c>
      <c r="B1788" s="16">
        <v>4293624.7641244354</v>
      </c>
      <c r="C1788">
        <f t="shared" ca="1" si="90"/>
        <v>4945222</v>
      </c>
    </row>
    <row r="1789" spans="1:3" x14ac:dyDescent="0.35">
      <c r="A1789">
        <f t="shared" si="91"/>
        <v>1743</v>
      </c>
      <c r="B1789" s="16">
        <v>2153101.012819428</v>
      </c>
      <c r="C1789">
        <f t="shared" ca="1" si="90"/>
        <v>2976133</v>
      </c>
    </row>
    <row r="1790" spans="1:3" x14ac:dyDescent="0.35">
      <c r="A1790">
        <f t="shared" si="91"/>
        <v>1744</v>
      </c>
      <c r="B1790" s="16">
        <v>1977820.8918884401</v>
      </c>
      <c r="C1790">
        <f t="shared" ca="1" si="90"/>
        <v>2667517</v>
      </c>
    </row>
    <row r="1791" spans="1:3" x14ac:dyDescent="0.35">
      <c r="A1791">
        <f t="shared" si="91"/>
        <v>1745</v>
      </c>
      <c r="B1791" s="16">
        <v>4246611.2916498352</v>
      </c>
      <c r="C1791">
        <f t="shared" ca="1" si="90"/>
        <v>5721420</v>
      </c>
    </row>
    <row r="1792" spans="1:3" x14ac:dyDescent="0.35">
      <c r="A1792">
        <f t="shared" si="91"/>
        <v>1746</v>
      </c>
      <c r="B1792" s="16">
        <v>809787.14775647887</v>
      </c>
      <c r="C1792">
        <f t="shared" ca="1" si="90"/>
        <v>6357992</v>
      </c>
    </row>
    <row r="1793" spans="1:3" x14ac:dyDescent="0.35">
      <c r="A1793">
        <f t="shared" si="91"/>
        <v>1747</v>
      </c>
      <c r="B1793" s="16">
        <v>3521849.5523279053</v>
      </c>
      <c r="C1793">
        <f t="shared" ca="1" si="90"/>
        <v>2419133</v>
      </c>
    </row>
    <row r="1794" spans="1:3" x14ac:dyDescent="0.35">
      <c r="A1794">
        <f t="shared" si="91"/>
        <v>1748</v>
      </c>
      <c r="B1794" s="16">
        <v>3821648.6783731822</v>
      </c>
      <c r="C1794">
        <f t="shared" ca="1" si="90"/>
        <v>4276037</v>
      </c>
    </row>
    <row r="1795" spans="1:3" x14ac:dyDescent="0.35">
      <c r="A1795">
        <f t="shared" si="91"/>
        <v>1749</v>
      </c>
      <c r="B1795" s="16">
        <v>4306611.2916498352</v>
      </c>
      <c r="C1795">
        <f t="shared" ca="1" si="90"/>
        <v>5624585</v>
      </c>
    </row>
    <row r="1796" spans="1:3" x14ac:dyDescent="0.35">
      <c r="A1796">
        <f t="shared" si="91"/>
        <v>1750</v>
      </c>
      <c r="B1796" s="16">
        <v>3321648.6783731822</v>
      </c>
      <c r="C1796">
        <f t="shared" ca="1" si="90"/>
        <v>5886714</v>
      </c>
    </row>
    <row r="1797" spans="1:3" x14ac:dyDescent="0.35">
      <c r="A1797">
        <f t="shared" si="91"/>
        <v>1751</v>
      </c>
      <c r="B1797" s="16">
        <v>3496013.916438953</v>
      </c>
      <c r="C1797">
        <f t="shared" ca="1" si="90"/>
        <v>1292109</v>
      </c>
    </row>
    <row r="1798" spans="1:3" x14ac:dyDescent="0.35">
      <c r="A1798">
        <f t="shared" si="91"/>
        <v>1752</v>
      </c>
      <c r="B1798" s="16">
        <v>3354832.3543615039</v>
      </c>
      <c r="C1798">
        <f t="shared" ca="1" si="90"/>
        <v>2633696</v>
      </c>
    </row>
    <row r="1799" spans="1:3" x14ac:dyDescent="0.35">
      <c r="A1799">
        <f t="shared" si="91"/>
        <v>1753</v>
      </c>
      <c r="B1799" s="16">
        <v>3285654.34502865</v>
      </c>
      <c r="C1799">
        <f t="shared" ca="1" si="90"/>
        <v>4106915</v>
      </c>
    </row>
    <row r="1800" spans="1:3" x14ac:dyDescent="0.35">
      <c r="A1800">
        <f t="shared" si="91"/>
        <v>1754</v>
      </c>
      <c r="B1800" s="16">
        <v>1885424.8462839909</v>
      </c>
      <c r="C1800">
        <f t="shared" ca="1" si="90"/>
        <v>6698056</v>
      </c>
    </row>
    <row r="1801" spans="1:3" x14ac:dyDescent="0.35">
      <c r="A1801">
        <f t="shared" si="91"/>
        <v>1755</v>
      </c>
      <c r="B1801" s="16">
        <v>1779912.280214478</v>
      </c>
      <c r="C1801">
        <f t="shared" ca="1" si="90"/>
        <v>6657266</v>
      </c>
    </row>
    <row r="1802" spans="1:3" x14ac:dyDescent="0.35">
      <c r="A1802">
        <f t="shared" si="91"/>
        <v>1756</v>
      </c>
      <c r="B1802" s="16">
        <v>3156886.9390512523</v>
      </c>
      <c r="C1802">
        <f t="shared" ca="1" si="90"/>
        <v>5025243</v>
      </c>
    </row>
    <row r="1803" spans="1:3" x14ac:dyDescent="0.35">
      <c r="A1803">
        <f t="shared" si="91"/>
        <v>1757</v>
      </c>
      <c r="B1803" s="16">
        <v>3806611.2916498352</v>
      </c>
      <c r="C1803">
        <f t="shared" ca="1" si="90"/>
        <v>2622854</v>
      </c>
    </row>
    <row r="1804" spans="1:3" x14ac:dyDescent="0.35">
      <c r="A1804">
        <f t="shared" si="91"/>
        <v>1758</v>
      </c>
      <c r="B1804" s="16">
        <v>3452671.5429950515</v>
      </c>
      <c r="C1804">
        <f t="shared" ca="1" si="90"/>
        <v>6135323</v>
      </c>
    </row>
    <row r="1805" spans="1:3" x14ac:dyDescent="0.35">
      <c r="A1805">
        <f t="shared" si="91"/>
        <v>1759</v>
      </c>
      <c r="B1805" s="16">
        <v>4246611.2916498352</v>
      </c>
      <c r="C1805">
        <f t="shared" ca="1" si="90"/>
        <v>6286194</v>
      </c>
    </row>
    <row r="1806" spans="1:3" x14ac:dyDescent="0.35">
      <c r="A1806">
        <f t="shared" si="91"/>
        <v>1760</v>
      </c>
      <c r="B1806" s="16">
        <v>3973628.4896162366</v>
      </c>
      <c r="C1806">
        <f t="shared" ca="1" si="90"/>
        <v>3755203</v>
      </c>
    </row>
    <row r="1807" spans="1:3" x14ac:dyDescent="0.35">
      <c r="A1807">
        <f t="shared" si="91"/>
        <v>1761</v>
      </c>
      <c r="B1807" s="16">
        <v>3354832.3543615039</v>
      </c>
      <c r="C1807">
        <f t="shared" ca="1" si="90"/>
        <v>1001159</v>
      </c>
    </row>
    <row r="1808" spans="1:3" x14ac:dyDescent="0.35">
      <c r="A1808">
        <f t="shared" si="91"/>
        <v>1762</v>
      </c>
      <c r="B1808" s="16">
        <v>3521849.5523279053</v>
      </c>
      <c r="C1808">
        <f t="shared" ca="1" si="90"/>
        <v>4450685</v>
      </c>
    </row>
    <row r="1809" spans="1:3" x14ac:dyDescent="0.35">
      <c r="A1809">
        <f t="shared" si="91"/>
        <v>1763</v>
      </c>
      <c r="B1809" s="16">
        <v>2924467.8996628057</v>
      </c>
      <c r="C1809">
        <f t="shared" ca="1" si="90"/>
        <v>6047596</v>
      </c>
    </row>
    <row r="1810" spans="1:3" x14ac:dyDescent="0.35">
      <c r="A1810">
        <f t="shared" si="91"/>
        <v>1764</v>
      </c>
      <c r="B1810" s="16">
        <v>3828996.7184725516</v>
      </c>
      <c r="C1810">
        <f t="shared" ca="1" si="90"/>
        <v>1897508</v>
      </c>
    </row>
    <row r="1811" spans="1:3" x14ac:dyDescent="0.35">
      <c r="A1811">
        <f t="shared" si="91"/>
        <v>1765</v>
      </c>
      <c r="B1811" s="16">
        <v>4246611.2916498352</v>
      </c>
      <c r="C1811">
        <f t="shared" ca="1" si="90"/>
        <v>6561316</v>
      </c>
    </row>
    <row r="1812" spans="1:3" x14ac:dyDescent="0.35">
      <c r="A1812">
        <f t="shared" si="91"/>
        <v>1766</v>
      </c>
      <c r="B1812" s="16">
        <v>4246611.2916498352</v>
      </c>
      <c r="C1812">
        <f t="shared" ca="1" si="90"/>
        <v>3114877</v>
      </c>
    </row>
    <row r="1813" spans="1:3" x14ac:dyDescent="0.35">
      <c r="A1813">
        <f t="shared" si="91"/>
        <v>1767</v>
      </c>
      <c r="B1813" s="16">
        <v>3785654.34502865</v>
      </c>
      <c r="C1813">
        <f t="shared" ca="1" si="90"/>
        <v>2332205</v>
      </c>
    </row>
    <row r="1814" spans="1:3" x14ac:dyDescent="0.35">
      <c r="A1814">
        <f t="shared" si="91"/>
        <v>1768</v>
      </c>
      <c r="B1814" s="16">
        <v>2246611.2916498352</v>
      </c>
      <c r="C1814">
        <f t="shared" ca="1" si="90"/>
        <v>6573251</v>
      </c>
    </row>
    <row r="1815" spans="1:3" x14ac:dyDescent="0.35">
      <c r="A1815">
        <f t="shared" si="91"/>
        <v>1769</v>
      </c>
      <c r="B1815" s="16">
        <v>1954733.8031745795</v>
      </c>
      <c r="C1815">
        <f t="shared" ca="1" si="90"/>
        <v>5465722</v>
      </c>
    </row>
    <row r="1816" spans="1:3" x14ac:dyDescent="0.35">
      <c r="A1816">
        <f t="shared" si="91"/>
        <v>1770</v>
      </c>
      <c r="B1816" s="16">
        <v>3612442.0442503924</v>
      </c>
      <c r="C1816">
        <f t="shared" ca="1" si="90"/>
        <v>6358928</v>
      </c>
    </row>
    <row r="1817" spans="1:3" x14ac:dyDescent="0.35">
      <c r="A1817">
        <f t="shared" si="91"/>
        <v>1771</v>
      </c>
      <c r="B1817" s="16">
        <v>2848878.9826610573</v>
      </c>
      <c r="C1817">
        <f t="shared" ca="1" si="90"/>
        <v>6499181</v>
      </c>
    </row>
    <row r="1818" spans="1:3" x14ac:dyDescent="0.35">
      <c r="A1818">
        <f t="shared" si="91"/>
        <v>1772</v>
      </c>
      <c r="B1818" s="16">
        <v>3393875.4077403187</v>
      </c>
      <c r="C1818">
        <f t="shared" ca="1" si="90"/>
        <v>3910601</v>
      </c>
    </row>
    <row r="1819" spans="1:3" x14ac:dyDescent="0.35">
      <c r="A1819">
        <f t="shared" si="91"/>
        <v>1773</v>
      </c>
      <c r="B1819" s="16">
        <v>3836649.8586218487</v>
      </c>
      <c r="C1819">
        <f t="shared" ca="1" si="90"/>
        <v>2901888</v>
      </c>
    </row>
    <row r="1820" spans="1:3" x14ac:dyDescent="0.35">
      <c r="A1820">
        <f t="shared" si="91"/>
        <v>1774</v>
      </c>
      <c r="B1820" s="16">
        <v>3973628.4896162366</v>
      </c>
      <c r="C1820">
        <f t="shared" ca="1" si="90"/>
        <v>2405603</v>
      </c>
    </row>
    <row r="1821" spans="1:3" x14ac:dyDescent="0.35">
      <c r="A1821">
        <f t="shared" si="91"/>
        <v>1775</v>
      </c>
      <c r="B1821" s="16">
        <v>2004581.9394534668</v>
      </c>
      <c r="C1821">
        <f t="shared" ca="1" si="90"/>
        <v>2187110</v>
      </c>
    </row>
    <row r="1822" spans="1:3" x14ac:dyDescent="0.35">
      <c r="A1822">
        <f t="shared" si="91"/>
        <v>1776</v>
      </c>
      <c r="B1822" s="16">
        <v>4348939.5977189774</v>
      </c>
      <c r="C1822">
        <f t="shared" ca="1" si="90"/>
        <v>3494919</v>
      </c>
    </row>
    <row r="1823" spans="1:3" x14ac:dyDescent="0.35">
      <c r="A1823">
        <f t="shared" si="91"/>
        <v>1777</v>
      </c>
      <c r="B1823" s="16">
        <v>3285654.34502865</v>
      </c>
      <c r="C1823">
        <f t="shared" ca="1" si="90"/>
        <v>6599845</v>
      </c>
    </row>
    <row r="1824" spans="1:3" x14ac:dyDescent="0.35">
      <c r="A1824">
        <f t="shared" si="91"/>
        <v>1778</v>
      </c>
      <c r="B1824" s="16">
        <v>1341950.2258152287</v>
      </c>
      <c r="C1824">
        <f t="shared" ca="1" si="90"/>
        <v>6917390</v>
      </c>
    </row>
    <row r="1825" spans="1:3" x14ac:dyDescent="0.35">
      <c r="A1825">
        <f t="shared" si="91"/>
        <v>1779</v>
      </c>
      <c r="B1825" s="16">
        <v>3801926.1252443781</v>
      </c>
      <c r="C1825">
        <f t="shared" ca="1" si="90"/>
        <v>4819439</v>
      </c>
    </row>
    <row r="1826" spans="1:3" x14ac:dyDescent="0.35">
      <c r="A1826">
        <f t="shared" si="91"/>
        <v>1780</v>
      </c>
      <c r="B1826" s="16">
        <v>-864182.69709484489</v>
      </c>
      <c r="C1826">
        <f t="shared" ca="1" si="90"/>
        <v>3671684</v>
      </c>
    </row>
    <row r="1827" spans="1:3" x14ac:dyDescent="0.35">
      <c r="A1827">
        <f t="shared" si="91"/>
        <v>1781</v>
      </c>
      <c r="B1827" s="16">
        <v>1580640.1131780632</v>
      </c>
      <c r="C1827">
        <f t="shared" ca="1" si="90"/>
        <v>1567350</v>
      </c>
    </row>
    <row r="1828" spans="1:3" x14ac:dyDescent="0.35">
      <c r="A1828">
        <f t="shared" si="91"/>
        <v>1782</v>
      </c>
      <c r="B1828" s="16">
        <v>4246611.2916498352</v>
      </c>
      <c r="C1828">
        <f t="shared" ca="1" si="90"/>
        <v>5218502</v>
      </c>
    </row>
    <row r="1829" spans="1:3" x14ac:dyDescent="0.35">
      <c r="A1829">
        <f t="shared" si="91"/>
        <v>1783</v>
      </c>
      <c r="B1829" s="16">
        <v>4246611.2916498352</v>
      </c>
      <c r="C1829">
        <f t="shared" ca="1" si="90"/>
        <v>3548853</v>
      </c>
    </row>
    <row r="1830" spans="1:3" x14ac:dyDescent="0.35">
      <c r="A1830">
        <f t="shared" si="91"/>
        <v>1784</v>
      </c>
      <c r="B1830" s="16">
        <v>901766.95899953344</v>
      </c>
      <c r="C1830">
        <f t="shared" ca="1" si="90"/>
        <v>3220139</v>
      </c>
    </row>
    <row r="1831" spans="1:3" x14ac:dyDescent="0.35">
      <c r="A1831">
        <f t="shared" si="91"/>
        <v>1785</v>
      </c>
      <c r="B1831" s="16">
        <v>3821648.6783731822</v>
      </c>
      <c r="C1831">
        <f t="shared" ca="1" si="90"/>
        <v>3139992</v>
      </c>
    </row>
    <row r="1832" spans="1:3" x14ac:dyDescent="0.35">
      <c r="A1832">
        <f t="shared" si="91"/>
        <v>1786</v>
      </c>
      <c r="B1832" s="16">
        <v>1833533.9188427031</v>
      </c>
      <c r="C1832">
        <f t="shared" ca="1" si="90"/>
        <v>6183137</v>
      </c>
    </row>
    <row r="1833" spans="1:3" x14ac:dyDescent="0.35">
      <c r="A1833">
        <f t="shared" si="91"/>
        <v>1787</v>
      </c>
      <c r="B1833" s="16">
        <v>3825612.2812726824</v>
      </c>
      <c r="C1833">
        <f t="shared" ca="1" si="90"/>
        <v>3351783</v>
      </c>
    </row>
    <row r="1834" spans="1:3" x14ac:dyDescent="0.35">
      <c r="A1834">
        <f t="shared" si="91"/>
        <v>1788</v>
      </c>
      <c r="B1834" s="16">
        <v>1885555.7938417257</v>
      </c>
      <c r="C1834">
        <f t="shared" ca="1" si="90"/>
        <v>4734666</v>
      </c>
    </row>
    <row r="1835" spans="1:3" x14ac:dyDescent="0.35">
      <c r="A1835">
        <f t="shared" si="91"/>
        <v>1789</v>
      </c>
      <c r="B1835" s="16">
        <v>2011004.5678767618</v>
      </c>
      <c r="C1835">
        <f t="shared" ca="1" si="90"/>
        <v>1422315</v>
      </c>
    </row>
    <row r="1836" spans="1:3" x14ac:dyDescent="0.35">
      <c r="A1836">
        <f t="shared" si="91"/>
        <v>1790</v>
      </c>
      <c r="B1836" s="16">
        <v>4246611.2916498352</v>
      </c>
      <c r="C1836">
        <f t="shared" ca="1" si="90"/>
        <v>1669164</v>
      </c>
    </row>
    <row r="1837" spans="1:3" x14ac:dyDescent="0.35">
      <c r="A1837">
        <f t="shared" si="91"/>
        <v>1791</v>
      </c>
      <c r="B1837" s="16">
        <v>3460462.2330073379</v>
      </c>
      <c r="C1837">
        <f t="shared" ca="1" si="90"/>
        <v>3099060</v>
      </c>
    </row>
    <row r="1838" spans="1:3" x14ac:dyDescent="0.35">
      <c r="A1838">
        <f t="shared" si="91"/>
        <v>1792</v>
      </c>
      <c r="B1838" s="16">
        <v>2453723.1368942559</v>
      </c>
      <c r="C1838">
        <f t="shared" ref="C1838:C1901" ca="1" si="92">RANDBETWEEN(1000000,7000000)</f>
        <v>2612771</v>
      </c>
    </row>
    <row r="1839" spans="1:3" x14ac:dyDescent="0.35">
      <c r="A1839">
        <f t="shared" si="91"/>
        <v>1793</v>
      </c>
      <c r="B1839" s="16">
        <v>3881648.6783731822</v>
      </c>
      <c r="C1839">
        <f t="shared" ca="1" si="92"/>
        <v>4302573</v>
      </c>
    </row>
    <row r="1840" spans="1:3" x14ac:dyDescent="0.35">
      <c r="A1840">
        <f t="shared" si="91"/>
        <v>1794</v>
      </c>
      <c r="B1840" s="16">
        <v>2533059.8436826896</v>
      </c>
      <c r="C1840">
        <f t="shared" ca="1" si="92"/>
        <v>2862426</v>
      </c>
    </row>
    <row r="1841" spans="1:3" x14ac:dyDescent="0.35">
      <c r="A1841">
        <f t="shared" si="91"/>
        <v>1795</v>
      </c>
      <c r="B1841" s="16">
        <v>4246611.2916498352</v>
      </c>
      <c r="C1841">
        <f t="shared" ca="1" si="92"/>
        <v>2224282</v>
      </c>
    </row>
    <row r="1842" spans="1:3" x14ac:dyDescent="0.35">
      <c r="A1842">
        <f t="shared" si="91"/>
        <v>1796</v>
      </c>
      <c r="B1842" s="16">
        <v>4246611.2916498352</v>
      </c>
      <c r="C1842">
        <f t="shared" ca="1" si="92"/>
        <v>5155739</v>
      </c>
    </row>
    <row r="1843" spans="1:3" x14ac:dyDescent="0.35">
      <c r="A1843">
        <f t="shared" si="91"/>
        <v>1797</v>
      </c>
      <c r="B1843" s="16">
        <v>3821648.6783731822</v>
      </c>
      <c r="C1843">
        <f t="shared" ca="1" si="92"/>
        <v>5520495</v>
      </c>
    </row>
    <row r="1844" spans="1:3" x14ac:dyDescent="0.35">
      <c r="A1844">
        <f t="shared" si="91"/>
        <v>1798</v>
      </c>
      <c r="B1844" s="16">
        <v>4246611.2916498352</v>
      </c>
      <c r="C1844">
        <f t="shared" ca="1" si="92"/>
        <v>2010933</v>
      </c>
    </row>
    <row r="1845" spans="1:3" x14ac:dyDescent="0.35">
      <c r="A1845">
        <f t="shared" si="91"/>
        <v>1799</v>
      </c>
      <c r="B1845" s="16">
        <v>3785654.34502865</v>
      </c>
      <c r="C1845">
        <f t="shared" ca="1" si="92"/>
        <v>4775098</v>
      </c>
    </row>
    <row r="1846" spans="1:3" x14ac:dyDescent="0.35">
      <c r="A1846">
        <f t="shared" si="91"/>
        <v>1800</v>
      </c>
      <c r="B1846" s="16">
        <v>2301926.1252443776</v>
      </c>
      <c r="C1846">
        <f t="shared" ca="1" si="92"/>
        <v>2966180</v>
      </c>
    </row>
    <row r="1847" spans="1:3" x14ac:dyDescent="0.35">
      <c r="A1847">
        <f t="shared" si="91"/>
        <v>1801</v>
      </c>
      <c r="B1847" s="16">
        <v>3460462.2330073379</v>
      </c>
      <c r="C1847">
        <f t="shared" ca="1" si="92"/>
        <v>6674128</v>
      </c>
    </row>
    <row r="1848" spans="1:3" x14ac:dyDescent="0.35">
      <c r="A1848">
        <f t="shared" ref="A1848:A1911" si="93">A1847+1</f>
        <v>1802</v>
      </c>
      <c r="B1848" s="16">
        <v>2077103.7708645277</v>
      </c>
      <c r="C1848">
        <f t="shared" ca="1" si="92"/>
        <v>5693669</v>
      </c>
    </row>
    <row r="1849" spans="1:3" x14ac:dyDescent="0.35">
      <c r="A1849">
        <f t="shared" si="93"/>
        <v>1803</v>
      </c>
      <c r="B1849" s="16">
        <v>2069800.7031314946</v>
      </c>
      <c r="C1849">
        <f t="shared" ca="1" si="92"/>
        <v>3803037</v>
      </c>
    </row>
    <row r="1850" spans="1:3" x14ac:dyDescent="0.35">
      <c r="A1850">
        <f t="shared" si="93"/>
        <v>1804</v>
      </c>
      <c r="B1850" s="16">
        <v>3885424.8462839909</v>
      </c>
      <c r="C1850">
        <f t="shared" ca="1" si="92"/>
        <v>2200438</v>
      </c>
    </row>
    <row r="1851" spans="1:3" x14ac:dyDescent="0.35">
      <c r="A1851">
        <f t="shared" si="93"/>
        <v>1805</v>
      </c>
      <c r="B1851" s="16">
        <v>2993645.9089956591</v>
      </c>
      <c r="C1851">
        <f t="shared" ca="1" si="92"/>
        <v>5675914</v>
      </c>
    </row>
    <row r="1852" spans="1:3" x14ac:dyDescent="0.35">
      <c r="A1852">
        <f t="shared" si="93"/>
        <v>1806</v>
      </c>
      <c r="B1852" s="16">
        <v>3785654.34502865</v>
      </c>
      <c r="C1852">
        <f t="shared" ca="1" si="92"/>
        <v>4279254</v>
      </c>
    </row>
    <row r="1853" spans="1:3" x14ac:dyDescent="0.35">
      <c r="A1853">
        <f t="shared" si="93"/>
        <v>1807</v>
      </c>
      <c r="B1853" s="16">
        <v>3913628.4896162366</v>
      </c>
      <c r="C1853">
        <f t="shared" ca="1" si="92"/>
        <v>1064350</v>
      </c>
    </row>
    <row r="1854" spans="1:3" x14ac:dyDescent="0.35">
      <c r="A1854">
        <f t="shared" si="93"/>
        <v>1808</v>
      </c>
      <c r="B1854" s="16">
        <v>4246611.2916498352</v>
      </c>
      <c r="C1854">
        <f t="shared" ca="1" si="92"/>
        <v>5473797</v>
      </c>
    </row>
    <row r="1855" spans="1:3" x14ac:dyDescent="0.35">
      <c r="A1855">
        <f t="shared" si="93"/>
        <v>1809</v>
      </c>
      <c r="B1855" s="16">
        <v>4246611.2916498352</v>
      </c>
      <c r="C1855">
        <f t="shared" ca="1" si="92"/>
        <v>1565696</v>
      </c>
    </row>
    <row r="1856" spans="1:3" x14ac:dyDescent="0.35">
      <c r="A1856">
        <f t="shared" si="93"/>
        <v>1810</v>
      </c>
      <c r="B1856" s="16">
        <v>3354832.3543615039</v>
      </c>
      <c r="C1856">
        <f t="shared" ca="1" si="92"/>
        <v>2157331</v>
      </c>
    </row>
    <row r="1857" spans="1:3" x14ac:dyDescent="0.35">
      <c r="A1857">
        <f t="shared" si="93"/>
        <v>1811</v>
      </c>
      <c r="B1857" s="16">
        <v>3424467.8996628057</v>
      </c>
      <c r="C1857">
        <f t="shared" ca="1" si="92"/>
        <v>3825216</v>
      </c>
    </row>
    <row r="1858" spans="1:3" x14ac:dyDescent="0.35">
      <c r="A1858">
        <f t="shared" si="93"/>
        <v>1812</v>
      </c>
      <c r="B1858" s="16">
        <v>3879992.2320657494</v>
      </c>
      <c r="C1858">
        <f t="shared" ca="1" si="92"/>
        <v>1895162</v>
      </c>
    </row>
    <row r="1859" spans="1:3" x14ac:dyDescent="0.35">
      <c r="A1859">
        <f t="shared" si="93"/>
        <v>1813</v>
      </c>
      <c r="B1859" s="16">
        <v>3190037.2357875402</v>
      </c>
      <c r="C1859">
        <f t="shared" ca="1" si="92"/>
        <v>6357922</v>
      </c>
    </row>
    <row r="1860" spans="1:3" x14ac:dyDescent="0.35">
      <c r="A1860">
        <f t="shared" si="93"/>
        <v>1814</v>
      </c>
      <c r="B1860" s="16">
        <v>-475832.98699971172</v>
      </c>
      <c r="C1860">
        <f t="shared" ca="1" si="92"/>
        <v>6252547</v>
      </c>
    </row>
    <row r="1861" spans="1:3" x14ac:dyDescent="0.35">
      <c r="A1861">
        <f t="shared" si="93"/>
        <v>1815</v>
      </c>
      <c r="B1861" s="16">
        <v>1814868.7230893546</v>
      </c>
      <c r="C1861">
        <f t="shared" ca="1" si="92"/>
        <v>1570190</v>
      </c>
    </row>
    <row r="1862" spans="1:3" x14ac:dyDescent="0.35">
      <c r="A1862">
        <f t="shared" si="93"/>
        <v>1816</v>
      </c>
      <c r="B1862" s="16">
        <v>3785654.34502865</v>
      </c>
      <c r="C1862">
        <f t="shared" ca="1" si="92"/>
        <v>2267752</v>
      </c>
    </row>
    <row r="1863" spans="1:3" x14ac:dyDescent="0.35">
      <c r="A1863">
        <f t="shared" si="93"/>
        <v>1817</v>
      </c>
      <c r="B1863" s="16">
        <v>4246611.2916498352</v>
      </c>
      <c r="C1863">
        <f t="shared" ca="1" si="92"/>
        <v>6748680</v>
      </c>
    </row>
    <row r="1864" spans="1:3" x14ac:dyDescent="0.35">
      <c r="A1864">
        <f t="shared" si="93"/>
        <v>1818</v>
      </c>
      <c r="B1864" s="16">
        <v>1921550.1271862579</v>
      </c>
      <c r="C1864">
        <f t="shared" ca="1" si="92"/>
        <v>2215888</v>
      </c>
    </row>
    <row r="1865" spans="1:3" x14ac:dyDescent="0.35">
      <c r="A1865">
        <f t="shared" si="93"/>
        <v>1819</v>
      </c>
      <c r="B1865" s="16">
        <v>3603437.5578435906</v>
      </c>
      <c r="C1865">
        <f t="shared" ca="1" si="92"/>
        <v>5875257</v>
      </c>
    </row>
    <row r="1866" spans="1:3" x14ac:dyDescent="0.35">
      <c r="A1866">
        <f t="shared" si="93"/>
        <v>1820</v>
      </c>
      <c r="B1866" s="16">
        <v>3424467.8996628057</v>
      </c>
      <c r="C1866">
        <f t="shared" ca="1" si="92"/>
        <v>2949231</v>
      </c>
    </row>
    <row r="1867" spans="1:3" x14ac:dyDescent="0.35">
      <c r="A1867">
        <f t="shared" si="93"/>
        <v>1821</v>
      </c>
      <c r="B1867" s="16">
        <v>3853624.7641244354</v>
      </c>
      <c r="C1867">
        <f t="shared" ca="1" si="92"/>
        <v>3988084</v>
      </c>
    </row>
    <row r="1868" spans="1:3" x14ac:dyDescent="0.35">
      <c r="A1868">
        <f t="shared" si="93"/>
        <v>1822</v>
      </c>
      <c r="B1868" s="16">
        <v>3424467.8996628057</v>
      </c>
      <c r="C1868">
        <f t="shared" ca="1" si="92"/>
        <v>3687103</v>
      </c>
    </row>
    <row r="1869" spans="1:3" x14ac:dyDescent="0.35">
      <c r="A1869">
        <f t="shared" si="93"/>
        <v>1823</v>
      </c>
      <c r="B1869" s="16">
        <v>4246611.2916498352</v>
      </c>
      <c r="C1869">
        <f t="shared" ca="1" si="92"/>
        <v>6598684</v>
      </c>
    </row>
    <row r="1870" spans="1:3" x14ac:dyDescent="0.35">
      <c r="A1870">
        <f t="shared" si="93"/>
        <v>1824</v>
      </c>
      <c r="B1870" s="16">
        <v>3746611.2916498352</v>
      </c>
      <c r="C1870">
        <f t="shared" ca="1" si="92"/>
        <v>2854630</v>
      </c>
    </row>
    <row r="1871" spans="1:3" x14ac:dyDescent="0.35">
      <c r="A1871">
        <f t="shared" si="93"/>
        <v>1825</v>
      </c>
      <c r="B1871" s="16">
        <v>4301926.1252443781</v>
      </c>
      <c r="C1871">
        <f t="shared" ca="1" si="92"/>
        <v>5318049</v>
      </c>
    </row>
    <row r="1872" spans="1:3" x14ac:dyDescent="0.35">
      <c r="A1872">
        <f t="shared" si="93"/>
        <v>1826</v>
      </c>
      <c r="B1872" s="16">
        <v>2968912.7944636657</v>
      </c>
      <c r="C1872">
        <f t="shared" ca="1" si="92"/>
        <v>6707097</v>
      </c>
    </row>
    <row r="1873" spans="1:3" x14ac:dyDescent="0.35">
      <c r="A1873">
        <f t="shared" si="93"/>
        <v>1827</v>
      </c>
      <c r="B1873" s="16">
        <v>3913628.4896162366</v>
      </c>
      <c r="C1873">
        <f t="shared" ca="1" si="92"/>
        <v>1775350</v>
      </c>
    </row>
    <row r="1874" spans="1:3" x14ac:dyDescent="0.35">
      <c r="A1874">
        <f t="shared" si="93"/>
        <v>1828</v>
      </c>
      <c r="B1874" s="16">
        <v>3913628.4896162366</v>
      </c>
      <c r="C1874">
        <f t="shared" ca="1" si="92"/>
        <v>1104712</v>
      </c>
    </row>
    <row r="1875" spans="1:3" x14ac:dyDescent="0.35">
      <c r="A1875">
        <f t="shared" si="93"/>
        <v>1829</v>
      </c>
      <c r="B1875" s="16">
        <v>3746611.2916498352</v>
      </c>
      <c r="C1875">
        <f t="shared" ca="1" si="92"/>
        <v>4155421</v>
      </c>
    </row>
    <row r="1876" spans="1:3" x14ac:dyDescent="0.35">
      <c r="A1876">
        <f t="shared" si="93"/>
        <v>1830</v>
      </c>
      <c r="B1876" s="16">
        <v>3544641.4225888578</v>
      </c>
      <c r="C1876">
        <f t="shared" ca="1" si="92"/>
        <v>5387716</v>
      </c>
    </row>
    <row r="1877" spans="1:3" x14ac:dyDescent="0.35">
      <c r="A1877">
        <f t="shared" si="93"/>
        <v>1831</v>
      </c>
      <c r="B1877" s="16">
        <v>1424467.8996628057</v>
      </c>
      <c r="C1877">
        <f t="shared" ca="1" si="92"/>
        <v>3401601</v>
      </c>
    </row>
    <row r="1878" spans="1:3" x14ac:dyDescent="0.35">
      <c r="A1878">
        <f t="shared" si="93"/>
        <v>1832</v>
      </c>
      <c r="B1878" s="16">
        <v>4349953.6650937367</v>
      </c>
      <c r="C1878">
        <f t="shared" ca="1" si="92"/>
        <v>3787567</v>
      </c>
    </row>
    <row r="1879" spans="1:3" x14ac:dyDescent="0.35">
      <c r="A1879">
        <f t="shared" si="93"/>
        <v>1833</v>
      </c>
      <c r="B1879" s="16">
        <v>3552442.0442503924</v>
      </c>
      <c r="C1879">
        <f t="shared" ca="1" si="92"/>
        <v>2322171</v>
      </c>
    </row>
    <row r="1880" spans="1:3" x14ac:dyDescent="0.35">
      <c r="A1880">
        <f t="shared" si="93"/>
        <v>1834</v>
      </c>
      <c r="B1880" s="16">
        <v>3940739.6798785338</v>
      </c>
      <c r="C1880">
        <f t="shared" ca="1" si="92"/>
        <v>4623139</v>
      </c>
    </row>
    <row r="1881" spans="1:3" x14ac:dyDescent="0.35">
      <c r="A1881">
        <f t="shared" si="93"/>
        <v>1835</v>
      </c>
      <c r="B1881" s="16">
        <v>4389911.6013377691</v>
      </c>
      <c r="C1881">
        <f t="shared" ca="1" si="92"/>
        <v>1467993</v>
      </c>
    </row>
    <row r="1882" spans="1:3" x14ac:dyDescent="0.35">
      <c r="A1882">
        <f t="shared" si="93"/>
        <v>1836</v>
      </c>
      <c r="B1882" s="16">
        <v>3385424.8462839909</v>
      </c>
      <c r="C1882">
        <f t="shared" ca="1" si="92"/>
        <v>3478401</v>
      </c>
    </row>
    <row r="1883" spans="1:3" x14ac:dyDescent="0.35">
      <c r="A1883">
        <f t="shared" si="93"/>
        <v>1837</v>
      </c>
      <c r="B1883" s="16">
        <v>3844620.2777176332</v>
      </c>
      <c r="C1883">
        <f t="shared" ca="1" si="92"/>
        <v>6511133</v>
      </c>
    </row>
    <row r="1884" spans="1:3" x14ac:dyDescent="0.35">
      <c r="A1884">
        <f t="shared" si="93"/>
        <v>1838</v>
      </c>
      <c r="B1884" s="16">
        <v>3207676.5794366607</v>
      </c>
      <c r="C1884">
        <f t="shared" ca="1" si="92"/>
        <v>6787049</v>
      </c>
    </row>
    <row r="1885" spans="1:3" x14ac:dyDescent="0.35">
      <c r="A1885">
        <f t="shared" si="93"/>
        <v>1839</v>
      </c>
      <c r="B1885" s="16">
        <v>3393875.4077403187</v>
      </c>
      <c r="C1885">
        <f t="shared" ca="1" si="92"/>
        <v>5575672</v>
      </c>
    </row>
    <row r="1886" spans="1:3" x14ac:dyDescent="0.35">
      <c r="A1886">
        <f t="shared" si="93"/>
        <v>1840</v>
      </c>
      <c r="B1886" s="16">
        <v>2679495.5424965099</v>
      </c>
      <c r="C1886">
        <f t="shared" ca="1" si="92"/>
        <v>6168043</v>
      </c>
    </row>
    <row r="1887" spans="1:3" x14ac:dyDescent="0.35">
      <c r="A1887">
        <f t="shared" si="93"/>
        <v>1841</v>
      </c>
      <c r="B1887" s="16">
        <v>3913628.4896162366</v>
      </c>
      <c r="C1887">
        <f t="shared" ca="1" si="92"/>
        <v>3968636</v>
      </c>
    </row>
    <row r="1888" spans="1:3" x14ac:dyDescent="0.35">
      <c r="A1888">
        <f t="shared" si="93"/>
        <v>1842</v>
      </c>
      <c r="B1888" s="16">
        <v>4246611.2916498352</v>
      </c>
      <c r="C1888">
        <f t="shared" ca="1" si="92"/>
        <v>3506083</v>
      </c>
    </row>
    <row r="1889" spans="1:3" x14ac:dyDescent="0.35">
      <c r="A1889">
        <f t="shared" si="93"/>
        <v>1843</v>
      </c>
      <c r="B1889" s="16">
        <v>4286569.2278938675</v>
      </c>
      <c r="C1889">
        <f t="shared" ca="1" si="92"/>
        <v>2638920</v>
      </c>
    </row>
    <row r="1890" spans="1:3" x14ac:dyDescent="0.35">
      <c r="A1890">
        <f t="shared" si="93"/>
        <v>1844</v>
      </c>
      <c r="B1890" s="16">
        <v>4246611.2916498352</v>
      </c>
      <c r="C1890">
        <f t="shared" ca="1" si="92"/>
        <v>6100949</v>
      </c>
    </row>
    <row r="1891" spans="1:3" x14ac:dyDescent="0.35">
      <c r="A1891">
        <f t="shared" si="93"/>
        <v>1845</v>
      </c>
      <c r="B1891" s="16">
        <v>3440888.8802149184</v>
      </c>
      <c r="C1891">
        <f t="shared" ca="1" si="92"/>
        <v>1075834</v>
      </c>
    </row>
    <row r="1892" spans="1:3" x14ac:dyDescent="0.35">
      <c r="A1892">
        <f t="shared" si="93"/>
        <v>1846</v>
      </c>
      <c r="B1892" s="16">
        <v>3027708.9297183985</v>
      </c>
      <c r="C1892">
        <f t="shared" ca="1" si="92"/>
        <v>2747408</v>
      </c>
    </row>
    <row r="1893" spans="1:3" x14ac:dyDescent="0.35">
      <c r="A1893">
        <f t="shared" si="93"/>
        <v>1847</v>
      </c>
      <c r="B1893" s="16">
        <v>2670821.8044176404</v>
      </c>
      <c r="C1893">
        <f t="shared" ca="1" si="92"/>
        <v>2535551</v>
      </c>
    </row>
    <row r="1894" spans="1:3" x14ac:dyDescent="0.35">
      <c r="A1894">
        <f t="shared" si="93"/>
        <v>1848</v>
      </c>
      <c r="B1894" s="16">
        <v>3480865.2546780491</v>
      </c>
      <c r="C1894">
        <f t="shared" ca="1" si="92"/>
        <v>2004952</v>
      </c>
    </row>
    <row r="1895" spans="1:3" x14ac:dyDescent="0.35">
      <c r="A1895">
        <f t="shared" si="93"/>
        <v>1849</v>
      </c>
      <c r="B1895" s="16">
        <v>3467810.2731067073</v>
      </c>
      <c r="C1895">
        <f t="shared" ca="1" si="92"/>
        <v>5781790</v>
      </c>
    </row>
    <row r="1896" spans="1:3" x14ac:dyDescent="0.35">
      <c r="A1896">
        <f t="shared" si="93"/>
        <v>1850</v>
      </c>
      <c r="B1896" s="16">
        <v>3852921.6388375759</v>
      </c>
      <c r="C1896">
        <f t="shared" ca="1" si="92"/>
        <v>5936233</v>
      </c>
    </row>
    <row r="1897" spans="1:3" x14ac:dyDescent="0.35">
      <c r="A1897">
        <f t="shared" si="93"/>
        <v>1851</v>
      </c>
      <c r="B1897" s="16">
        <v>3746611.2916498352</v>
      </c>
      <c r="C1897">
        <f t="shared" ca="1" si="92"/>
        <v>1716920</v>
      </c>
    </row>
    <row r="1898" spans="1:3" x14ac:dyDescent="0.35">
      <c r="A1898">
        <f t="shared" si="93"/>
        <v>1852</v>
      </c>
      <c r="B1898" s="16">
        <v>842970.82374480052</v>
      </c>
      <c r="C1898">
        <f t="shared" ca="1" si="92"/>
        <v>1816602</v>
      </c>
    </row>
    <row r="1899" spans="1:3" x14ac:dyDescent="0.35">
      <c r="A1899">
        <f t="shared" si="93"/>
        <v>1853</v>
      </c>
      <c r="B1899" s="16">
        <v>4246611.2916498352</v>
      </c>
      <c r="C1899">
        <f t="shared" ca="1" si="92"/>
        <v>4260889</v>
      </c>
    </row>
    <row r="1900" spans="1:3" x14ac:dyDescent="0.35">
      <c r="A1900">
        <f t="shared" si="93"/>
        <v>1854</v>
      </c>
      <c r="B1900" s="16">
        <v>3447663.1404706286</v>
      </c>
      <c r="C1900">
        <f t="shared" ca="1" si="92"/>
        <v>2605473</v>
      </c>
    </row>
    <row r="1901" spans="1:3" x14ac:dyDescent="0.35">
      <c r="A1901">
        <f t="shared" si="93"/>
        <v>1855</v>
      </c>
      <c r="B1901" s="16">
        <v>1208614.2577656503</v>
      </c>
      <c r="C1901">
        <f t="shared" ca="1" si="92"/>
        <v>4804515</v>
      </c>
    </row>
    <row r="1902" spans="1:3" x14ac:dyDescent="0.35">
      <c r="A1902">
        <f t="shared" si="93"/>
        <v>1856</v>
      </c>
      <c r="B1902" s="16">
        <v>2969994.917109983</v>
      </c>
      <c r="C1902">
        <f t="shared" ref="C1902:C1965" ca="1" si="94">RANDBETWEEN(1000000,7000000)</f>
        <v>5945670</v>
      </c>
    </row>
    <row r="1903" spans="1:3" x14ac:dyDescent="0.35">
      <c r="A1903">
        <f t="shared" si="93"/>
        <v>1857</v>
      </c>
      <c r="B1903" s="16">
        <v>3885424.8462839909</v>
      </c>
      <c r="C1903">
        <f t="shared" ca="1" si="94"/>
        <v>5550396</v>
      </c>
    </row>
    <row r="1904" spans="1:3" x14ac:dyDescent="0.35">
      <c r="A1904">
        <f t="shared" si="93"/>
        <v>1858</v>
      </c>
      <c r="B1904" s="16">
        <v>4246611.2916498352</v>
      </c>
      <c r="C1904">
        <f t="shared" ca="1" si="94"/>
        <v>6851587</v>
      </c>
    </row>
    <row r="1905" spans="1:3" x14ac:dyDescent="0.35">
      <c r="A1905">
        <f t="shared" si="93"/>
        <v>1859</v>
      </c>
      <c r="B1905" s="16">
        <v>3785654.34502865</v>
      </c>
      <c r="C1905">
        <f t="shared" ca="1" si="94"/>
        <v>6397215</v>
      </c>
    </row>
    <row r="1906" spans="1:3" x14ac:dyDescent="0.35">
      <c r="A1906">
        <f t="shared" si="93"/>
        <v>1860</v>
      </c>
      <c r="B1906" s="16">
        <v>3552442.0442503924</v>
      </c>
      <c r="C1906">
        <f t="shared" ca="1" si="94"/>
        <v>5610736</v>
      </c>
    </row>
    <row r="1907" spans="1:3" x14ac:dyDescent="0.35">
      <c r="A1907">
        <f t="shared" si="93"/>
        <v>1861</v>
      </c>
      <c r="B1907" s="16">
        <v>3801926.1252443781</v>
      </c>
      <c r="C1907">
        <f t="shared" ca="1" si="94"/>
        <v>3598478</v>
      </c>
    </row>
    <row r="1908" spans="1:3" x14ac:dyDescent="0.35">
      <c r="A1908">
        <f t="shared" si="93"/>
        <v>1862</v>
      </c>
      <c r="B1908" s="16">
        <v>3896649.8586218478</v>
      </c>
      <c r="C1908">
        <f t="shared" ca="1" si="94"/>
        <v>6144160</v>
      </c>
    </row>
    <row r="1909" spans="1:3" x14ac:dyDescent="0.35">
      <c r="A1909">
        <f t="shared" si="93"/>
        <v>1863</v>
      </c>
      <c r="B1909" s="16">
        <v>3913628.4896162366</v>
      </c>
      <c r="C1909">
        <f t="shared" ca="1" si="94"/>
        <v>4539061</v>
      </c>
    </row>
    <row r="1910" spans="1:3" x14ac:dyDescent="0.35">
      <c r="A1910">
        <f t="shared" si="93"/>
        <v>1864</v>
      </c>
      <c r="B1910" s="16">
        <v>2546760.8385432232</v>
      </c>
      <c r="C1910">
        <f t="shared" ca="1" si="94"/>
        <v>4933357</v>
      </c>
    </row>
    <row r="1911" spans="1:3" x14ac:dyDescent="0.35">
      <c r="A1911">
        <f t="shared" si="93"/>
        <v>1865</v>
      </c>
      <c r="B1911" s="16">
        <v>3285654.34502865</v>
      </c>
      <c r="C1911">
        <f t="shared" ca="1" si="94"/>
        <v>2665892</v>
      </c>
    </row>
    <row r="1912" spans="1:3" x14ac:dyDescent="0.35">
      <c r="A1912">
        <f t="shared" ref="A1912:A1975" si="95">A1911+1</f>
        <v>1866</v>
      </c>
      <c r="B1912" s="16">
        <v>3953586.425860269</v>
      </c>
      <c r="C1912">
        <f t="shared" ca="1" si="94"/>
        <v>5044115</v>
      </c>
    </row>
    <row r="1913" spans="1:3" x14ac:dyDescent="0.35">
      <c r="A1913">
        <f t="shared" si="95"/>
        <v>1867</v>
      </c>
      <c r="B1913" s="16">
        <v>4246611.2916498352</v>
      </c>
      <c r="C1913">
        <f t="shared" ca="1" si="94"/>
        <v>6380145</v>
      </c>
    </row>
    <row r="1914" spans="1:3" x14ac:dyDescent="0.35">
      <c r="A1914">
        <f t="shared" si="95"/>
        <v>1868</v>
      </c>
      <c r="B1914" s="16">
        <v>3928767.2197278924</v>
      </c>
      <c r="C1914">
        <f t="shared" ca="1" si="94"/>
        <v>2543296</v>
      </c>
    </row>
    <row r="1915" spans="1:3" x14ac:dyDescent="0.35">
      <c r="A1915">
        <f t="shared" si="95"/>
        <v>1869</v>
      </c>
      <c r="B1915" s="16">
        <v>3493645.90899566</v>
      </c>
      <c r="C1915">
        <f t="shared" ca="1" si="94"/>
        <v>2965774</v>
      </c>
    </row>
    <row r="1916" spans="1:3" x14ac:dyDescent="0.35">
      <c r="A1916">
        <f t="shared" si="95"/>
        <v>1870</v>
      </c>
      <c r="B1916" s="16">
        <v>4246611.2916498352</v>
      </c>
      <c r="C1916">
        <f t="shared" ca="1" si="94"/>
        <v>6073412</v>
      </c>
    </row>
    <row r="1917" spans="1:3" x14ac:dyDescent="0.35">
      <c r="A1917">
        <f t="shared" si="95"/>
        <v>1871</v>
      </c>
      <c r="B1917" s="16">
        <v>3868662.1508477824</v>
      </c>
      <c r="C1917">
        <f t="shared" ca="1" si="94"/>
        <v>1703164</v>
      </c>
    </row>
    <row r="1918" spans="1:3" x14ac:dyDescent="0.35">
      <c r="A1918">
        <f t="shared" si="95"/>
        <v>1872</v>
      </c>
      <c r="B1918" s="16">
        <v>3932438.3187585911</v>
      </c>
      <c r="C1918">
        <f t="shared" ca="1" si="94"/>
        <v>3333048</v>
      </c>
    </row>
    <row r="1919" spans="1:3" x14ac:dyDescent="0.35">
      <c r="A1919">
        <f t="shared" si="95"/>
        <v>1873</v>
      </c>
      <c r="B1919" s="16">
        <v>1452671.5429950515</v>
      </c>
      <c r="C1919">
        <f t="shared" ca="1" si="94"/>
        <v>5447476</v>
      </c>
    </row>
    <row r="1920" spans="1:3" x14ac:dyDescent="0.35">
      <c r="A1920">
        <f t="shared" si="95"/>
        <v>1874</v>
      </c>
      <c r="B1920" s="16">
        <v>3321648.6783731822</v>
      </c>
      <c r="C1920">
        <f t="shared" ca="1" si="94"/>
        <v>1751475</v>
      </c>
    </row>
    <row r="1921" spans="1:3" x14ac:dyDescent="0.35">
      <c r="A1921">
        <f t="shared" si="95"/>
        <v>1875</v>
      </c>
      <c r="B1921" s="16">
        <v>4246611.2916498352</v>
      </c>
      <c r="C1921">
        <f t="shared" ca="1" si="94"/>
        <v>3818057</v>
      </c>
    </row>
    <row r="1922" spans="1:3" x14ac:dyDescent="0.35">
      <c r="A1922">
        <f t="shared" si="95"/>
        <v>1876</v>
      </c>
      <c r="B1922" s="16">
        <v>374710.80939058191</v>
      </c>
      <c r="C1922">
        <f t="shared" ca="1" si="94"/>
        <v>6146701</v>
      </c>
    </row>
    <row r="1923" spans="1:3" x14ac:dyDescent="0.35">
      <c r="A1923">
        <f t="shared" si="95"/>
        <v>1877</v>
      </c>
      <c r="B1923" s="16">
        <v>2286569.2278938671</v>
      </c>
      <c r="C1923">
        <f t="shared" ca="1" si="94"/>
        <v>6252194</v>
      </c>
    </row>
    <row r="1924" spans="1:3" x14ac:dyDescent="0.35">
      <c r="A1924">
        <f t="shared" si="95"/>
        <v>1878</v>
      </c>
      <c r="B1924" s="16">
        <v>3980697.6161225652</v>
      </c>
      <c r="C1924">
        <f t="shared" ca="1" si="94"/>
        <v>6479415</v>
      </c>
    </row>
    <row r="1925" spans="1:3" x14ac:dyDescent="0.35">
      <c r="A1925">
        <f t="shared" si="95"/>
        <v>1879</v>
      </c>
      <c r="B1925" s="16">
        <v>3876963.5119677251</v>
      </c>
      <c r="C1925">
        <f t="shared" ca="1" si="94"/>
        <v>6462648</v>
      </c>
    </row>
    <row r="1926" spans="1:3" x14ac:dyDescent="0.35">
      <c r="A1926">
        <f t="shared" si="95"/>
        <v>1880</v>
      </c>
      <c r="B1926" s="16">
        <v>3854832.3543615043</v>
      </c>
      <c r="C1926">
        <f t="shared" ca="1" si="94"/>
        <v>6012426</v>
      </c>
    </row>
    <row r="1927" spans="1:3" x14ac:dyDescent="0.35">
      <c r="A1927">
        <f t="shared" si="95"/>
        <v>1881</v>
      </c>
      <c r="B1927" s="16">
        <v>3913628.4896162366</v>
      </c>
      <c r="C1927">
        <f t="shared" ca="1" si="94"/>
        <v>1702008</v>
      </c>
    </row>
    <row r="1928" spans="1:3" x14ac:dyDescent="0.35">
      <c r="A1928">
        <f t="shared" si="95"/>
        <v>1882</v>
      </c>
      <c r="B1928" s="16">
        <v>1520641.9620908364</v>
      </c>
      <c r="C1928">
        <f t="shared" ca="1" si="94"/>
        <v>1879020</v>
      </c>
    </row>
    <row r="1929" spans="1:3" x14ac:dyDescent="0.35">
      <c r="A1929">
        <f t="shared" si="95"/>
        <v>1883</v>
      </c>
      <c r="B1929" s="16">
        <v>3854832.3543615043</v>
      </c>
      <c r="C1929">
        <f t="shared" ca="1" si="94"/>
        <v>4094004</v>
      </c>
    </row>
    <row r="1930" spans="1:3" x14ac:dyDescent="0.35">
      <c r="A1930">
        <f t="shared" si="95"/>
        <v>1884</v>
      </c>
      <c r="B1930" s="16">
        <v>1385424.8462839909</v>
      </c>
      <c r="C1930">
        <f t="shared" ca="1" si="94"/>
        <v>4538132</v>
      </c>
    </row>
    <row r="1931" spans="1:3" x14ac:dyDescent="0.35">
      <c r="A1931">
        <f t="shared" si="95"/>
        <v>1885</v>
      </c>
      <c r="B1931" s="16">
        <v>2246611.2916498352</v>
      </c>
      <c r="C1931">
        <f t="shared" ca="1" si="94"/>
        <v>6131842</v>
      </c>
    </row>
    <row r="1932" spans="1:3" x14ac:dyDescent="0.35">
      <c r="A1932">
        <f t="shared" si="95"/>
        <v>1886</v>
      </c>
      <c r="B1932" s="16">
        <v>3868662.1508477824</v>
      </c>
      <c r="C1932">
        <f t="shared" ca="1" si="94"/>
        <v>2222014</v>
      </c>
    </row>
    <row r="1933" spans="1:3" x14ac:dyDescent="0.35">
      <c r="A1933">
        <f t="shared" si="95"/>
        <v>1887</v>
      </c>
      <c r="B1933" s="16">
        <v>2914680.083515441</v>
      </c>
      <c r="C1933">
        <f t="shared" ca="1" si="94"/>
        <v>5744116</v>
      </c>
    </row>
    <row r="1934" spans="1:3" x14ac:dyDescent="0.35">
      <c r="A1934">
        <f t="shared" si="95"/>
        <v>1888</v>
      </c>
      <c r="B1934" s="16">
        <v>3595784.4176942939</v>
      </c>
      <c r="C1934">
        <f t="shared" ca="1" si="94"/>
        <v>1260710</v>
      </c>
    </row>
    <row r="1935" spans="1:3" x14ac:dyDescent="0.35">
      <c r="A1935">
        <f t="shared" si="95"/>
        <v>1889</v>
      </c>
      <c r="B1935" s="16">
        <v>364148.6603304476</v>
      </c>
      <c r="C1935">
        <f t="shared" ca="1" si="94"/>
        <v>1115156</v>
      </c>
    </row>
    <row r="1936" spans="1:3" x14ac:dyDescent="0.35">
      <c r="A1936">
        <f t="shared" si="95"/>
        <v>1890</v>
      </c>
      <c r="B1936" s="16">
        <v>4289953.6650937367</v>
      </c>
      <c r="C1936">
        <f t="shared" ca="1" si="94"/>
        <v>3477295</v>
      </c>
    </row>
    <row r="1937" spans="1:3" x14ac:dyDescent="0.35">
      <c r="A1937">
        <f t="shared" si="95"/>
        <v>1891</v>
      </c>
      <c r="B1937" s="16">
        <v>3285654.34502865</v>
      </c>
      <c r="C1937">
        <f t="shared" ca="1" si="94"/>
        <v>2071932</v>
      </c>
    </row>
    <row r="1938" spans="1:3" x14ac:dyDescent="0.35">
      <c r="A1938">
        <f t="shared" si="95"/>
        <v>1892</v>
      </c>
      <c r="B1938" s="16">
        <v>2214981.9012548919</v>
      </c>
      <c r="C1938">
        <f t="shared" ca="1" si="94"/>
        <v>1915737</v>
      </c>
    </row>
    <row r="1939" spans="1:3" x14ac:dyDescent="0.35">
      <c r="A1939">
        <f t="shared" si="95"/>
        <v>1893</v>
      </c>
      <c r="B1939" s="16">
        <v>3854832.3543615043</v>
      </c>
      <c r="C1939">
        <f t="shared" ca="1" si="94"/>
        <v>3881763</v>
      </c>
    </row>
    <row r="1940" spans="1:3" x14ac:dyDescent="0.35">
      <c r="A1940">
        <f t="shared" si="95"/>
        <v>1894</v>
      </c>
      <c r="B1940" s="16">
        <v>3956970.8630601382</v>
      </c>
      <c r="C1940">
        <f t="shared" ca="1" si="94"/>
        <v>1991102</v>
      </c>
    </row>
    <row r="1941" spans="1:3" x14ac:dyDescent="0.35">
      <c r="A1941">
        <f t="shared" si="95"/>
        <v>1895</v>
      </c>
      <c r="B1941" s="16">
        <v>3785654.34502865</v>
      </c>
      <c r="C1941">
        <f t="shared" ca="1" si="94"/>
        <v>1425180</v>
      </c>
    </row>
    <row r="1942" spans="1:3" x14ac:dyDescent="0.35">
      <c r="A1942">
        <f t="shared" si="95"/>
        <v>1896</v>
      </c>
      <c r="B1942" s="16">
        <v>3440739.6798785334</v>
      </c>
      <c r="C1942">
        <f t="shared" ca="1" si="94"/>
        <v>5161934</v>
      </c>
    </row>
    <row r="1943" spans="1:3" x14ac:dyDescent="0.35">
      <c r="A1943">
        <f t="shared" si="95"/>
        <v>1897</v>
      </c>
      <c r="B1943" s="16">
        <v>4246611.2916498352</v>
      </c>
      <c r="C1943">
        <f t="shared" ca="1" si="94"/>
        <v>1484979</v>
      </c>
    </row>
    <row r="1944" spans="1:3" x14ac:dyDescent="0.35">
      <c r="A1944">
        <f t="shared" si="95"/>
        <v>1898</v>
      </c>
      <c r="B1944" s="16">
        <v>3864991.0518170837</v>
      </c>
      <c r="C1944">
        <f t="shared" ca="1" si="94"/>
        <v>4047477</v>
      </c>
    </row>
    <row r="1945" spans="1:3" x14ac:dyDescent="0.35">
      <c r="A1945">
        <f t="shared" si="95"/>
        <v>1899</v>
      </c>
      <c r="B1945" s="16">
        <v>3836649.8586218487</v>
      </c>
      <c r="C1945">
        <f t="shared" ca="1" si="94"/>
        <v>6332539</v>
      </c>
    </row>
    <row r="1946" spans="1:3" x14ac:dyDescent="0.35">
      <c r="A1946">
        <f t="shared" si="95"/>
        <v>1900</v>
      </c>
      <c r="B1946" s="16">
        <v>3785654.34502865</v>
      </c>
      <c r="C1946">
        <f t="shared" ca="1" si="94"/>
        <v>6963290</v>
      </c>
    </row>
    <row r="1947" spans="1:3" x14ac:dyDescent="0.35">
      <c r="A1947">
        <f t="shared" si="95"/>
        <v>1901</v>
      </c>
      <c r="B1947" s="16">
        <v>3469827.6773288827</v>
      </c>
      <c r="C1947">
        <f t="shared" ca="1" si="94"/>
        <v>1761583</v>
      </c>
    </row>
    <row r="1948" spans="1:3" x14ac:dyDescent="0.35">
      <c r="A1948">
        <f t="shared" si="95"/>
        <v>1902</v>
      </c>
      <c r="B1948" s="16">
        <v>4246611.2916498352</v>
      </c>
      <c r="C1948">
        <f t="shared" ca="1" si="94"/>
        <v>1947502</v>
      </c>
    </row>
    <row r="1949" spans="1:3" x14ac:dyDescent="0.35">
      <c r="A1949">
        <f t="shared" si="95"/>
        <v>1903</v>
      </c>
      <c r="B1949" s="16">
        <v>4246611.2916498352</v>
      </c>
      <c r="C1949">
        <f t="shared" ca="1" si="94"/>
        <v>5319622</v>
      </c>
    </row>
    <row r="1950" spans="1:3" x14ac:dyDescent="0.35">
      <c r="A1950">
        <f t="shared" si="95"/>
        <v>1904</v>
      </c>
      <c r="B1950" s="16">
        <v>3416006.565346539</v>
      </c>
      <c r="C1950">
        <f t="shared" ca="1" si="94"/>
        <v>4258213</v>
      </c>
    </row>
    <row r="1951" spans="1:3" x14ac:dyDescent="0.35">
      <c r="A1951">
        <f t="shared" si="95"/>
        <v>1905</v>
      </c>
      <c r="B1951" s="16">
        <v>2269092.8701041667</v>
      </c>
      <c r="C1951">
        <f t="shared" ca="1" si="94"/>
        <v>3991109</v>
      </c>
    </row>
    <row r="1952" spans="1:3" x14ac:dyDescent="0.35">
      <c r="A1952">
        <f t="shared" si="95"/>
        <v>1906</v>
      </c>
      <c r="B1952" s="16">
        <v>3913628.4896162366</v>
      </c>
      <c r="C1952">
        <f t="shared" ca="1" si="94"/>
        <v>4731302</v>
      </c>
    </row>
    <row r="1953" spans="1:3" x14ac:dyDescent="0.35">
      <c r="A1953">
        <f t="shared" si="95"/>
        <v>1907</v>
      </c>
      <c r="B1953" s="16">
        <v>3785654.34502865</v>
      </c>
      <c r="C1953">
        <f t="shared" ca="1" si="94"/>
        <v>2780486</v>
      </c>
    </row>
    <row r="1954" spans="1:3" x14ac:dyDescent="0.35">
      <c r="A1954">
        <f t="shared" si="95"/>
        <v>1908</v>
      </c>
      <c r="B1954" s="16">
        <v>3883663.331096448</v>
      </c>
      <c r="C1954">
        <f t="shared" ca="1" si="94"/>
        <v>3555529</v>
      </c>
    </row>
    <row r="1955" spans="1:3" x14ac:dyDescent="0.35">
      <c r="A1955">
        <f t="shared" si="95"/>
        <v>1909</v>
      </c>
      <c r="B1955" s="16">
        <v>3321648.6783731822</v>
      </c>
      <c r="C1955">
        <f t="shared" ca="1" si="94"/>
        <v>2204445</v>
      </c>
    </row>
    <row r="1956" spans="1:3" x14ac:dyDescent="0.35">
      <c r="A1956">
        <f t="shared" si="95"/>
        <v>1910</v>
      </c>
      <c r="B1956" s="16">
        <v>4293624.7641244354</v>
      </c>
      <c r="C1956">
        <f t="shared" ca="1" si="94"/>
        <v>4739244</v>
      </c>
    </row>
    <row r="1957" spans="1:3" x14ac:dyDescent="0.35">
      <c r="A1957">
        <f t="shared" si="95"/>
        <v>1911</v>
      </c>
      <c r="B1957" s="16">
        <v>1965401.4064926687</v>
      </c>
      <c r="C1957">
        <f t="shared" ca="1" si="94"/>
        <v>6675279</v>
      </c>
    </row>
    <row r="1958" spans="1:3" x14ac:dyDescent="0.35">
      <c r="A1958">
        <f t="shared" si="95"/>
        <v>1912</v>
      </c>
      <c r="B1958" s="16">
        <v>3521849.5523279053</v>
      </c>
      <c r="C1958">
        <f t="shared" ca="1" si="94"/>
        <v>6524656</v>
      </c>
    </row>
    <row r="1959" spans="1:3" x14ac:dyDescent="0.35">
      <c r="A1959">
        <f t="shared" si="95"/>
        <v>1913</v>
      </c>
      <c r="B1959" s="16">
        <v>3413628.4896162366</v>
      </c>
      <c r="C1959">
        <f t="shared" ca="1" si="94"/>
        <v>5886879</v>
      </c>
    </row>
    <row r="1960" spans="1:3" x14ac:dyDescent="0.35">
      <c r="A1960">
        <f t="shared" si="95"/>
        <v>1914</v>
      </c>
      <c r="B1960" s="16">
        <v>4246611.2916498352</v>
      </c>
      <c r="C1960">
        <f t="shared" ca="1" si="94"/>
        <v>2188329</v>
      </c>
    </row>
    <row r="1961" spans="1:3" x14ac:dyDescent="0.35">
      <c r="A1961">
        <f t="shared" si="95"/>
        <v>1915</v>
      </c>
      <c r="B1961" s="16">
        <v>3405827.8679547021</v>
      </c>
      <c r="C1961">
        <f t="shared" ca="1" si="94"/>
        <v>5294445</v>
      </c>
    </row>
    <row r="1962" spans="1:3" x14ac:dyDescent="0.35">
      <c r="A1962">
        <f t="shared" si="95"/>
        <v>1916</v>
      </c>
      <c r="B1962" s="16">
        <v>3488665.8763395837</v>
      </c>
      <c r="C1962">
        <f t="shared" ca="1" si="94"/>
        <v>6636741</v>
      </c>
    </row>
    <row r="1963" spans="1:3" x14ac:dyDescent="0.35">
      <c r="A1963">
        <f t="shared" si="95"/>
        <v>1917</v>
      </c>
      <c r="B1963" s="16">
        <v>3879992.2320657494</v>
      </c>
      <c r="C1963">
        <f t="shared" ca="1" si="94"/>
        <v>1967993</v>
      </c>
    </row>
    <row r="1964" spans="1:3" x14ac:dyDescent="0.35">
      <c r="A1964">
        <f t="shared" si="95"/>
        <v>1918</v>
      </c>
      <c r="B1964" s="16">
        <v>2028760.5236176029</v>
      </c>
      <c r="C1964">
        <f t="shared" ca="1" si="94"/>
        <v>5649579</v>
      </c>
    </row>
    <row r="1965" spans="1:3" x14ac:dyDescent="0.35">
      <c r="A1965">
        <f t="shared" si="95"/>
        <v>1919</v>
      </c>
      <c r="B1965" s="16">
        <v>2593774.3110178229</v>
      </c>
      <c r="C1965">
        <f t="shared" ca="1" si="94"/>
        <v>3749557</v>
      </c>
    </row>
    <row r="1966" spans="1:3" x14ac:dyDescent="0.35">
      <c r="A1966">
        <f t="shared" si="95"/>
        <v>1920</v>
      </c>
      <c r="B1966" s="16">
        <v>3913628.4896162366</v>
      </c>
      <c r="C1966">
        <f t="shared" ref="C1966:C2029" ca="1" si="96">RANDBETWEEN(1000000,7000000)</f>
        <v>3281909</v>
      </c>
    </row>
    <row r="1967" spans="1:3" x14ac:dyDescent="0.35">
      <c r="A1967">
        <f t="shared" si="95"/>
        <v>1921</v>
      </c>
      <c r="B1967" s="16">
        <v>2801865.510186458</v>
      </c>
      <c r="C1967">
        <f t="shared" ca="1" si="96"/>
        <v>6528864</v>
      </c>
    </row>
    <row r="1968" spans="1:3" x14ac:dyDescent="0.35">
      <c r="A1968">
        <f t="shared" si="95"/>
        <v>1922</v>
      </c>
      <c r="B1968" s="16">
        <v>3099455.5167249916</v>
      </c>
      <c r="C1968">
        <f t="shared" ca="1" si="96"/>
        <v>4019145</v>
      </c>
    </row>
    <row r="1969" spans="1:3" x14ac:dyDescent="0.35">
      <c r="A1969">
        <f t="shared" si="95"/>
        <v>1923</v>
      </c>
      <c r="B1969" s="16">
        <v>1821648.6783731822</v>
      </c>
      <c r="C1969">
        <f t="shared" ca="1" si="96"/>
        <v>6200820</v>
      </c>
    </row>
    <row r="1970" spans="1:3" x14ac:dyDescent="0.35">
      <c r="A1970">
        <f t="shared" si="95"/>
        <v>1924</v>
      </c>
      <c r="B1970" s="16">
        <v>3488665.8763395837</v>
      </c>
      <c r="C1970">
        <f t="shared" ca="1" si="96"/>
        <v>2779886</v>
      </c>
    </row>
    <row r="1971" spans="1:3" x14ac:dyDescent="0.35">
      <c r="A1971">
        <f t="shared" si="95"/>
        <v>1925</v>
      </c>
      <c r="B1971" s="16">
        <v>3507475.7054819381</v>
      </c>
      <c r="C1971">
        <f t="shared" ca="1" si="96"/>
        <v>6575269</v>
      </c>
    </row>
    <row r="1972" spans="1:3" x14ac:dyDescent="0.35">
      <c r="A1972">
        <f t="shared" si="95"/>
        <v>1926</v>
      </c>
      <c r="B1972" s="16">
        <v>3885424.8462839909</v>
      </c>
      <c r="C1972">
        <f t="shared" ca="1" si="96"/>
        <v>5473359</v>
      </c>
    </row>
    <row r="1973" spans="1:3" x14ac:dyDescent="0.35">
      <c r="A1973">
        <f t="shared" si="95"/>
        <v>1927</v>
      </c>
      <c r="B1973" s="16">
        <v>4357606.8052430339</v>
      </c>
      <c r="C1973">
        <f t="shared" ca="1" si="96"/>
        <v>1674931</v>
      </c>
    </row>
    <row r="1974" spans="1:3" x14ac:dyDescent="0.35">
      <c r="A1974">
        <f t="shared" si="95"/>
        <v>1928</v>
      </c>
      <c r="B1974" s="16">
        <v>4349953.6650937367</v>
      </c>
      <c r="C1974">
        <f t="shared" ca="1" si="96"/>
        <v>1133882</v>
      </c>
    </row>
    <row r="1975" spans="1:3" x14ac:dyDescent="0.35">
      <c r="A1975">
        <f t="shared" si="95"/>
        <v>1929</v>
      </c>
      <c r="B1975" s="16">
        <v>4246611.2916498352</v>
      </c>
      <c r="C1975">
        <f t="shared" ca="1" si="96"/>
        <v>6882098</v>
      </c>
    </row>
    <row r="1976" spans="1:3" x14ac:dyDescent="0.35">
      <c r="A1976">
        <f t="shared" ref="A1976:A2039" si="97">A1975+1</f>
        <v>1930</v>
      </c>
      <c r="B1976" s="16">
        <v>3789953.6650937367</v>
      </c>
      <c r="C1976">
        <f t="shared" ca="1" si="96"/>
        <v>5139386</v>
      </c>
    </row>
    <row r="1977" spans="1:3" x14ac:dyDescent="0.35">
      <c r="A1977">
        <f t="shared" si="97"/>
        <v>1931</v>
      </c>
      <c r="B1977" s="16">
        <v>1694024.9546337062</v>
      </c>
      <c r="C1977">
        <f t="shared" ca="1" si="96"/>
        <v>2627633</v>
      </c>
    </row>
    <row r="1978" spans="1:3" x14ac:dyDescent="0.35">
      <c r="A1978">
        <f t="shared" si="97"/>
        <v>1932</v>
      </c>
      <c r="B1978" s="16">
        <v>4346569.2278938675</v>
      </c>
      <c r="C1978">
        <f t="shared" ca="1" si="96"/>
        <v>4760411</v>
      </c>
    </row>
    <row r="1979" spans="1:3" x14ac:dyDescent="0.35">
      <c r="A1979">
        <f t="shared" si="97"/>
        <v>1933</v>
      </c>
      <c r="B1979" s="16">
        <v>3872644.1919663809</v>
      </c>
      <c r="C1979">
        <f t="shared" ca="1" si="96"/>
        <v>6681767</v>
      </c>
    </row>
    <row r="1980" spans="1:3" x14ac:dyDescent="0.35">
      <c r="A1980">
        <f t="shared" si="97"/>
        <v>1934</v>
      </c>
      <c r="B1980" s="16">
        <v>3325612.2812726824</v>
      </c>
      <c r="C1980">
        <f t="shared" ca="1" si="96"/>
        <v>3472678</v>
      </c>
    </row>
    <row r="1981" spans="1:3" x14ac:dyDescent="0.35">
      <c r="A1981">
        <f t="shared" si="97"/>
        <v>1935</v>
      </c>
      <c r="B1981" s="16">
        <v>3429869.7410848513</v>
      </c>
      <c r="C1981">
        <f t="shared" ca="1" si="96"/>
        <v>2949902</v>
      </c>
    </row>
    <row r="1982" spans="1:3" x14ac:dyDescent="0.35">
      <c r="A1982">
        <f t="shared" si="97"/>
        <v>1936</v>
      </c>
      <c r="B1982" s="16">
        <v>3898174.7278054059</v>
      </c>
      <c r="C1982">
        <f t="shared" ca="1" si="96"/>
        <v>2215234</v>
      </c>
    </row>
    <row r="1983" spans="1:3" x14ac:dyDescent="0.35">
      <c r="A1983">
        <f t="shared" si="97"/>
        <v>1937</v>
      </c>
      <c r="B1983" s="16">
        <v>1885424.8462839909</v>
      </c>
      <c r="C1983">
        <f t="shared" ca="1" si="96"/>
        <v>6562791</v>
      </c>
    </row>
    <row r="1984" spans="1:3" x14ac:dyDescent="0.35">
      <c r="A1984">
        <f t="shared" si="97"/>
        <v>1938</v>
      </c>
      <c r="B1984" s="16">
        <v>2569914.6187017094</v>
      </c>
      <c r="C1984">
        <f t="shared" ca="1" si="96"/>
        <v>6029398</v>
      </c>
    </row>
    <row r="1985" spans="1:3" x14ac:dyDescent="0.35">
      <c r="A1985">
        <f t="shared" si="97"/>
        <v>1939</v>
      </c>
      <c r="B1985" s="16">
        <v>2471240.7839469044</v>
      </c>
      <c r="C1985">
        <f t="shared" ca="1" si="96"/>
        <v>2394043</v>
      </c>
    </row>
    <row r="1986" spans="1:3" x14ac:dyDescent="0.35">
      <c r="A1986">
        <f t="shared" si="97"/>
        <v>1940</v>
      </c>
      <c r="B1986" s="16">
        <v>3913628.4896162366</v>
      </c>
      <c r="C1986">
        <f t="shared" ca="1" si="96"/>
        <v>1492752</v>
      </c>
    </row>
    <row r="1987" spans="1:3" x14ac:dyDescent="0.35">
      <c r="A1987">
        <f t="shared" si="97"/>
        <v>1941</v>
      </c>
      <c r="B1987" s="16">
        <v>2929869.7410848509</v>
      </c>
      <c r="C1987">
        <f t="shared" ca="1" si="96"/>
        <v>6884730</v>
      </c>
    </row>
    <row r="1988" spans="1:3" x14ac:dyDescent="0.35">
      <c r="A1988">
        <f t="shared" si="97"/>
        <v>1942</v>
      </c>
      <c r="B1988" s="16">
        <v>4246611.2916498352</v>
      </c>
      <c r="C1988">
        <f t="shared" ca="1" si="96"/>
        <v>3330711</v>
      </c>
    </row>
    <row r="1989" spans="1:3" x14ac:dyDescent="0.35">
      <c r="A1989">
        <f t="shared" si="97"/>
        <v>1943</v>
      </c>
      <c r="B1989" s="16">
        <v>3413628.4896162366</v>
      </c>
      <c r="C1989">
        <f t="shared" ca="1" si="96"/>
        <v>4175651</v>
      </c>
    </row>
    <row r="1990" spans="1:3" x14ac:dyDescent="0.35">
      <c r="A1990">
        <f t="shared" si="97"/>
        <v>1944</v>
      </c>
      <c r="B1990" s="16">
        <v>4246611.2916498352</v>
      </c>
      <c r="C1990">
        <f t="shared" ca="1" si="96"/>
        <v>2008546</v>
      </c>
    </row>
    <row r="1991" spans="1:3" x14ac:dyDescent="0.35">
      <c r="A1991">
        <f t="shared" si="97"/>
        <v>1945</v>
      </c>
      <c r="B1991" s="16">
        <v>3960641.9620908368</v>
      </c>
      <c r="C1991">
        <f t="shared" ca="1" si="96"/>
        <v>4784850</v>
      </c>
    </row>
    <row r="1992" spans="1:3" x14ac:dyDescent="0.35">
      <c r="A1992">
        <f t="shared" si="97"/>
        <v>1946</v>
      </c>
      <c r="B1992" s="16">
        <v>4348939.5977189774</v>
      </c>
      <c r="C1992">
        <f t="shared" ca="1" si="96"/>
        <v>5505826</v>
      </c>
    </row>
    <row r="1993" spans="1:3" x14ac:dyDescent="0.35">
      <c r="A1993">
        <f t="shared" si="97"/>
        <v>1947</v>
      </c>
      <c r="B1993" s="16">
        <v>2546760.8385432232</v>
      </c>
      <c r="C1993">
        <f t="shared" ca="1" si="96"/>
        <v>4951397</v>
      </c>
    </row>
    <row r="1994" spans="1:3" x14ac:dyDescent="0.35">
      <c r="A1994">
        <f t="shared" si="97"/>
        <v>1948</v>
      </c>
      <c r="B1994" s="16">
        <v>4246611.2916498352</v>
      </c>
      <c r="C1994">
        <f t="shared" ca="1" si="96"/>
        <v>3072813</v>
      </c>
    </row>
    <row r="1995" spans="1:3" x14ac:dyDescent="0.35">
      <c r="A1995">
        <f t="shared" si="97"/>
        <v>1949</v>
      </c>
      <c r="B1995" s="16">
        <v>3797606.8052430339</v>
      </c>
      <c r="C1995">
        <f t="shared" ca="1" si="96"/>
        <v>4835818</v>
      </c>
    </row>
    <row r="1996" spans="1:3" x14ac:dyDescent="0.35">
      <c r="A1996">
        <f t="shared" si="97"/>
        <v>1950</v>
      </c>
      <c r="B1996" s="16">
        <v>2988665.8763395837</v>
      </c>
      <c r="C1996">
        <f t="shared" ca="1" si="96"/>
        <v>2783801</v>
      </c>
    </row>
    <row r="1997" spans="1:3" x14ac:dyDescent="0.35">
      <c r="A1997">
        <f t="shared" si="97"/>
        <v>1951</v>
      </c>
      <c r="B1997" s="16">
        <v>2454638.0197594729</v>
      </c>
      <c r="C1997">
        <f t="shared" ca="1" si="96"/>
        <v>4428469</v>
      </c>
    </row>
    <row r="1998" spans="1:3" x14ac:dyDescent="0.35">
      <c r="A1998">
        <f t="shared" si="97"/>
        <v>1952</v>
      </c>
      <c r="B1998" s="16">
        <v>3885424.8462839909</v>
      </c>
      <c r="C1998">
        <f t="shared" ca="1" si="96"/>
        <v>4269457</v>
      </c>
    </row>
    <row r="1999" spans="1:3" x14ac:dyDescent="0.35">
      <c r="A1999">
        <f t="shared" si="97"/>
        <v>1953</v>
      </c>
      <c r="B1999" s="16">
        <v>2246611.2916498352</v>
      </c>
      <c r="C1999">
        <f t="shared" ca="1" si="96"/>
        <v>1274703</v>
      </c>
    </row>
    <row r="2000" spans="1:3" x14ac:dyDescent="0.35">
      <c r="A2000">
        <f t="shared" si="97"/>
        <v>1954</v>
      </c>
      <c r="B2000" s="16">
        <v>2361926.1252443776</v>
      </c>
      <c r="C2000">
        <f t="shared" ca="1" si="96"/>
        <v>3180535</v>
      </c>
    </row>
    <row r="2001" spans="1:3" x14ac:dyDescent="0.35">
      <c r="A2001">
        <f t="shared" si="97"/>
        <v>1955</v>
      </c>
      <c r="B2001" s="16">
        <v>1560363.6818204136</v>
      </c>
      <c r="C2001">
        <f t="shared" ca="1" si="96"/>
        <v>3714324</v>
      </c>
    </row>
    <row r="2002" spans="1:3" x14ac:dyDescent="0.35">
      <c r="A2002">
        <f t="shared" si="97"/>
        <v>1956</v>
      </c>
      <c r="B2002" s="16">
        <v>3405827.8679547021</v>
      </c>
      <c r="C2002">
        <f t="shared" ca="1" si="96"/>
        <v>5422928</v>
      </c>
    </row>
    <row r="2003" spans="1:3" x14ac:dyDescent="0.35">
      <c r="A2003">
        <f t="shared" si="97"/>
        <v>1957</v>
      </c>
      <c r="B2003" s="16">
        <v>3976378.296121221</v>
      </c>
      <c r="C2003">
        <f t="shared" ca="1" si="96"/>
        <v>5143974</v>
      </c>
    </row>
    <row r="2004" spans="1:3" x14ac:dyDescent="0.35">
      <c r="A2004">
        <f t="shared" si="97"/>
        <v>1958</v>
      </c>
      <c r="B2004" s="16">
        <v>4286569.2278938675</v>
      </c>
      <c r="C2004">
        <f t="shared" ca="1" si="96"/>
        <v>3451103</v>
      </c>
    </row>
    <row r="2005" spans="1:3" x14ac:dyDescent="0.35">
      <c r="A2005">
        <f t="shared" si="97"/>
        <v>1959</v>
      </c>
      <c r="B2005" s="16">
        <v>4306611.2916498352</v>
      </c>
      <c r="C2005">
        <f t="shared" ca="1" si="96"/>
        <v>1027825</v>
      </c>
    </row>
    <row r="2006" spans="1:3" x14ac:dyDescent="0.35">
      <c r="A2006">
        <f t="shared" si="97"/>
        <v>1960</v>
      </c>
      <c r="B2006" s="16">
        <v>3182794.2645682814</v>
      </c>
      <c r="C2006">
        <f t="shared" ca="1" si="96"/>
        <v>4209717</v>
      </c>
    </row>
    <row r="2007" spans="1:3" x14ac:dyDescent="0.35">
      <c r="A2007">
        <f t="shared" si="97"/>
        <v>1961</v>
      </c>
      <c r="B2007" s="16">
        <v>3785654.34502865</v>
      </c>
      <c r="C2007">
        <f t="shared" ca="1" si="96"/>
        <v>1687435</v>
      </c>
    </row>
    <row r="2008" spans="1:3" x14ac:dyDescent="0.35">
      <c r="A2008">
        <f t="shared" si="97"/>
        <v>1962</v>
      </c>
      <c r="B2008" s="16">
        <v>4246611.2916498352</v>
      </c>
      <c r="C2008">
        <f t="shared" ca="1" si="96"/>
        <v>6670899</v>
      </c>
    </row>
    <row r="2009" spans="1:3" x14ac:dyDescent="0.35">
      <c r="A2009">
        <f t="shared" si="97"/>
        <v>1963</v>
      </c>
      <c r="B2009" s="16">
        <v>1793795.4558890476</v>
      </c>
      <c r="C2009">
        <f t="shared" ca="1" si="96"/>
        <v>1677656</v>
      </c>
    </row>
    <row r="2010" spans="1:3" x14ac:dyDescent="0.35">
      <c r="A2010">
        <f t="shared" si="97"/>
        <v>1964</v>
      </c>
      <c r="B2010" s="16">
        <v>1746611.2916498352</v>
      </c>
      <c r="C2010">
        <f t="shared" ca="1" si="96"/>
        <v>3591478</v>
      </c>
    </row>
    <row r="2011" spans="1:3" x14ac:dyDescent="0.35">
      <c r="A2011">
        <f t="shared" si="97"/>
        <v>1965</v>
      </c>
      <c r="B2011" s="16">
        <v>2974680.083515441</v>
      </c>
      <c r="C2011">
        <f t="shared" ca="1" si="96"/>
        <v>3660274</v>
      </c>
    </row>
    <row r="2012" spans="1:3" x14ac:dyDescent="0.35">
      <c r="A2012">
        <f t="shared" si="97"/>
        <v>1966</v>
      </c>
      <c r="B2012" s="16">
        <v>3424467.8996628057</v>
      </c>
      <c r="C2012">
        <f t="shared" ca="1" si="96"/>
        <v>1623867</v>
      </c>
    </row>
    <row r="2013" spans="1:3" x14ac:dyDescent="0.35">
      <c r="A2013">
        <f t="shared" si="97"/>
        <v>1967</v>
      </c>
      <c r="B2013" s="16">
        <v>3385424.8462839909</v>
      </c>
      <c r="C2013">
        <f t="shared" ca="1" si="96"/>
        <v>4223764</v>
      </c>
    </row>
    <row r="2014" spans="1:3" x14ac:dyDescent="0.35">
      <c r="A2014">
        <f t="shared" si="97"/>
        <v>1968</v>
      </c>
      <c r="B2014" s="16">
        <v>3885424.8462839909</v>
      </c>
      <c r="C2014">
        <f t="shared" ca="1" si="96"/>
        <v>3057962</v>
      </c>
    </row>
    <row r="2015" spans="1:3" x14ac:dyDescent="0.35">
      <c r="A2015">
        <f t="shared" si="97"/>
        <v>1969</v>
      </c>
      <c r="B2015" s="16">
        <v>2454638.0197594729</v>
      </c>
      <c r="C2015">
        <f t="shared" ca="1" si="96"/>
        <v>1312246</v>
      </c>
    </row>
    <row r="2016" spans="1:3" x14ac:dyDescent="0.35">
      <c r="A2016">
        <f t="shared" si="97"/>
        <v>1970</v>
      </c>
      <c r="B2016" s="16">
        <v>3928767.2197278924</v>
      </c>
      <c r="C2016">
        <f t="shared" ca="1" si="96"/>
        <v>6426996</v>
      </c>
    </row>
    <row r="2017" spans="1:3" x14ac:dyDescent="0.35">
      <c r="A2017">
        <f t="shared" si="97"/>
        <v>1971</v>
      </c>
      <c r="B2017" s="16">
        <v>3952841.3404293023</v>
      </c>
      <c r="C2017">
        <f t="shared" ca="1" si="96"/>
        <v>3015002</v>
      </c>
    </row>
    <row r="2018" spans="1:3" x14ac:dyDescent="0.35">
      <c r="A2018">
        <f t="shared" si="97"/>
        <v>1972</v>
      </c>
      <c r="B2018" s="16">
        <v>3428767.2197278924</v>
      </c>
      <c r="C2018">
        <f t="shared" ca="1" si="96"/>
        <v>2094423</v>
      </c>
    </row>
    <row r="2019" spans="1:3" x14ac:dyDescent="0.35">
      <c r="A2019">
        <f t="shared" si="97"/>
        <v>1973</v>
      </c>
      <c r="B2019" s="16">
        <v>3905827.8679547021</v>
      </c>
      <c r="C2019">
        <f t="shared" ca="1" si="96"/>
        <v>3436459</v>
      </c>
    </row>
    <row r="2020" spans="1:3" x14ac:dyDescent="0.35">
      <c r="A2020">
        <f t="shared" si="97"/>
        <v>1974</v>
      </c>
      <c r="B2020" s="16">
        <v>3480865.2546780491</v>
      </c>
      <c r="C2020">
        <f t="shared" ca="1" si="96"/>
        <v>5405743</v>
      </c>
    </row>
    <row r="2021" spans="1:3" x14ac:dyDescent="0.35">
      <c r="A2021">
        <f t="shared" si="97"/>
        <v>1975</v>
      </c>
      <c r="B2021" s="16">
        <v>4246611.2916498352</v>
      </c>
      <c r="C2021">
        <f t="shared" ca="1" si="96"/>
        <v>1095669</v>
      </c>
    </row>
    <row r="2022" spans="1:3" x14ac:dyDescent="0.35">
      <c r="A2022">
        <f t="shared" si="97"/>
        <v>1976</v>
      </c>
      <c r="B2022" s="16">
        <v>1828996.7184725516</v>
      </c>
      <c r="C2022">
        <f t="shared" ca="1" si="96"/>
        <v>6309635</v>
      </c>
    </row>
    <row r="2023" spans="1:3" x14ac:dyDescent="0.35">
      <c r="A2023">
        <f t="shared" si="97"/>
        <v>1977</v>
      </c>
      <c r="B2023" s="16">
        <v>3552442.0442503924</v>
      </c>
      <c r="C2023">
        <f t="shared" ca="1" si="96"/>
        <v>2271451</v>
      </c>
    </row>
    <row r="2024" spans="1:3" x14ac:dyDescent="0.35">
      <c r="A2024">
        <f t="shared" si="97"/>
        <v>1978</v>
      </c>
      <c r="B2024" s="16">
        <v>3836649.8586218487</v>
      </c>
      <c r="C2024">
        <f t="shared" ca="1" si="96"/>
        <v>2098426</v>
      </c>
    </row>
    <row r="2025" spans="1:3" x14ac:dyDescent="0.35">
      <c r="A2025">
        <f t="shared" si="97"/>
        <v>1979</v>
      </c>
      <c r="B2025" s="16">
        <v>3136844.8752952842</v>
      </c>
      <c r="C2025">
        <f t="shared" ca="1" si="96"/>
        <v>5181426</v>
      </c>
    </row>
    <row r="2026" spans="1:3" x14ac:dyDescent="0.35">
      <c r="A2026">
        <f t="shared" si="97"/>
        <v>1980</v>
      </c>
      <c r="B2026" s="16">
        <v>4301926.1252443781</v>
      </c>
      <c r="C2026">
        <f t="shared" ca="1" si="96"/>
        <v>5510232</v>
      </c>
    </row>
    <row r="2027" spans="1:3" x14ac:dyDescent="0.35">
      <c r="A2027">
        <f t="shared" si="97"/>
        <v>1981</v>
      </c>
      <c r="B2027" s="16">
        <v>3393875.4077403187</v>
      </c>
      <c r="C2027">
        <f t="shared" ca="1" si="96"/>
        <v>1656484</v>
      </c>
    </row>
    <row r="2028" spans="1:3" x14ac:dyDescent="0.35">
      <c r="A2028">
        <f t="shared" si="97"/>
        <v>1982</v>
      </c>
      <c r="B2028" s="16">
        <v>1487753.1523531331</v>
      </c>
      <c r="C2028">
        <f t="shared" ca="1" si="96"/>
        <v>2119488</v>
      </c>
    </row>
    <row r="2029" spans="1:3" x14ac:dyDescent="0.35">
      <c r="A2029">
        <f t="shared" si="97"/>
        <v>1983</v>
      </c>
      <c r="B2029" s="16">
        <v>2460203.206597738</v>
      </c>
      <c r="C2029">
        <f t="shared" ca="1" si="96"/>
        <v>3853380</v>
      </c>
    </row>
    <row r="2030" spans="1:3" x14ac:dyDescent="0.35">
      <c r="A2030">
        <f t="shared" si="97"/>
        <v>1984</v>
      </c>
      <c r="B2030" s="16">
        <v>1753735.9727536561</v>
      </c>
      <c r="C2030">
        <f t="shared" ref="C2030:C2078" ca="1" si="98">RANDBETWEEN(1000000,7000000)</f>
        <v>2301266</v>
      </c>
    </row>
    <row r="2031" spans="1:3" x14ac:dyDescent="0.35">
      <c r="A2031">
        <f t="shared" si="97"/>
        <v>1985</v>
      </c>
      <c r="B2031" s="16">
        <v>4341884.0614884095</v>
      </c>
      <c r="C2031">
        <f t="shared" ca="1" si="98"/>
        <v>1355251</v>
      </c>
    </row>
    <row r="2032" spans="1:3" x14ac:dyDescent="0.35">
      <c r="A2032">
        <f t="shared" si="97"/>
        <v>1986</v>
      </c>
      <c r="B2032" s="16">
        <v>3360691.731751997</v>
      </c>
      <c r="C2032">
        <f t="shared" ca="1" si="98"/>
        <v>2080313</v>
      </c>
    </row>
    <row r="2033" spans="1:3" x14ac:dyDescent="0.35">
      <c r="A2033">
        <f t="shared" si="97"/>
        <v>1987</v>
      </c>
      <c r="B2033" s="16">
        <v>2667437.3672177712</v>
      </c>
      <c r="C2033">
        <f t="shared" ca="1" si="98"/>
        <v>1441407</v>
      </c>
    </row>
    <row r="2034" spans="1:3" x14ac:dyDescent="0.35">
      <c r="A2034">
        <f t="shared" si="97"/>
        <v>1988</v>
      </c>
      <c r="B2034" s="16">
        <v>3885424.8462839909</v>
      </c>
      <c r="C2034">
        <f t="shared" ca="1" si="98"/>
        <v>5252516</v>
      </c>
    </row>
    <row r="2035" spans="1:3" x14ac:dyDescent="0.35">
      <c r="A2035">
        <f t="shared" si="97"/>
        <v>1989</v>
      </c>
      <c r="B2035" s="16">
        <v>3910147.1879560463</v>
      </c>
      <c r="C2035">
        <f t="shared" ca="1" si="98"/>
        <v>5552415</v>
      </c>
    </row>
    <row r="2036" spans="1:3" x14ac:dyDescent="0.35">
      <c r="A2036">
        <f t="shared" si="97"/>
        <v>1990</v>
      </c>
      <c r="B2036" s="16">
        <v>3340969.178623192</v>
      </c>
      <c r="C2036">
        <f t="shared" ca="1" si="98"/>
        <v>3587951</v>
      </c>
    </row>
    <row r="2037" spans="1:3" x14ac:dyDescent="0.35">
      <c r="A2037">
        <f t="shared" si="97"/>
        <v>1991</v>
      </c>
      <c r="B2037" s="16">
        <v>3424467.8996628057</v>
      </c>
      <c r="C2037">
        <f t="shared" ca="1" si="98"/>
        <v>5082928</v>
      </c>
    </row>
    <row r="2038" spans="1:3" x14ac:dyDescent="0.35">
      <c r="A2038">
        <f t="shared" si="97"/>
        <v>1992</v>
      </c>
      <c r="B2038" s="16">
        <v>4246611.2916498352</v>
      </c>
      <c r="C2038">
        <f t="shared" ca="1" si="98"/>
        <v>3335399</v>
      </c>
    </row>
    <row r="2039" spans="1:3" x14ac:dyDescent="0.35">
      <c r="A2039">
        <f t="shared" si="97"/>
        <v>1993</v>
      </c>
      <c r="B2039" s="16">
        <v>3785654.34502865</v>
      </c>
      <c r="C2039">
        <f t="shared" ca="1" si="98"/>
        <v>3970200</v>
      </c>
    </row>
    <row r="2040" spans="1:3" x14ac:dyDescent="0.35">
      <c r="A2040">
        <f t="shared" ref="A2040:A2078" si="99">A2039+1</f>
        <v>1994</v>
      </c>
      <c r="B2040" s="16">
        <v>1975780.6922024919</v>
      </c>
      <c r="C2040">
        <f t="shared" ca="1" si="98"/>
        <v>6482656</v>
      </c>
    </row>
    <row r="2041" spans="1:3" x14ac:dyDescent="0.35">
      <c r="A2041">
        <f t="shared" si="99"/>
        <v>1995</v>
      </c>
      <c r="B2041" s="16">
        <v>4344620.2777176332</v>
      </c>
      <c r="C2041">
        <f t="shared" ca="1" si="98"/>
        <v>2285972</v>
      </c>
    </row>
    <row r="2042" spans="1:3" x14ac:dyDescent="0.35">
      <c r="A2042">
        <f t="shared" si="99"/>
        <v>1996</v>
      </c>
      <c r="B2042" s="16">
        <v>2581697.2814818425</v>
      </c>
      <c r="C2042">
        <f t="shared" ca="1" si="98"/>
        <v>2384193</v>
      </c>
    </row>
    <row r="2043" spans="1:3" x14ac:dyDescent="0.35">
      <c r="A2043">
        <f t="shared" si="99"/>
        <v>1997</v>
      </c>
      <c r="B2043" s="16">
        <v>3360691.731751997</v>
      </c>
      <c r="C2043">
        <f t="shared" ca="1" si="98"/>
        <v>2438151</v>
      </c>
    </row>
    <row r="2044" spans="1:3" x14ac:dyDescent="0.35">
      <c r="A2044">
        <f t="shared" si="99"/>
        <v>1998</v>
      </c>
      <c r="B2044" s="16">
        <v>4246611.2916498352</v>
      </c>
      <c r="C2044">
        <f t="shared" ca="1" si="98"/>
        <v>3022333</v>
      </c>
    </row>
    <row r="2045" spans="1:3" x14ac:dyDescent="0.35">
      <c r="A2045">
        <f t="shared" si="99"/>
        <v>1999</v>
      </c>
      <c r="B2045" s="16">
        <v>1913628.4896162366</v>
      </c>
      <c r="C2045">
        <f t="shared" ca="1" si="98"/>
        <v>3569256</v>
      </c>
    </row>
    <row r="2046" spans="1:3" x14ac:dyDescent="0.35">
      <c r="A2046">
        <f t="shared" si="99"/>
        <v>2000</v>
      </c>
      <c r="B2046" s="16">
        <v>1056821.8815112864</v>
      </c>
      <c r="C2046">
        <f t="shared" ca="1" si="98"/>
        <v>5083744</v>
      </c>
    </row>
    <row r="2047" spans="1:3" x14ac:dyDescent="0.35">
      <c r="A2047">
        <f t="shared" si="99"/>
        <v>2001</v>
      </c>
      <c r="B2047" s="16">
        <v>3321648.6783731822</v>
      </c>
      <c r="C2047">
        <f t="shared" ca="1" si="98"/>
        <v>3465207</v>
      </c>
    </row>
    <row r="2048" spans="1:3" x14ac:dyDescent="0.35">
      <c r="A2048">
        <f t="shared" si="99"/>
        <v>2002</v>
      </c>
      <c r="B2048" s="16">
        <v>3444870.9213335169</v>
      </c>
      <c r="C2048">
        <f t="shared" ca="1" si="98"/>
        <v>5292390</v>
      </c>
    </row>
    <row r="2049" spans="1:3" x14ac:dyDescent="0.35">
      <c r="A2049">
        <f t="shared" si="99"/>
        <v>2003</v>
      </c>
      <c r="B2049" s="16">
        <v>3428767.2197278924</v>
      </c>
      <c r="C2049">
        <f t="shared" ca="1" si="98"/>
        <v>4948403</v>
      </c>
    </row>
    <row r="2050" spans="1:3" x14ac:dyDescent="0.35">
      <c r="A2050">
        <f t="shared" si="99"/>
        <v>2004</v>
      </c>
      <c r="B2050" s="16">
        <v>2347716.6052081781</v>
      </c>
      <c r="C2050">
        <f t="shared" ca="1" si="98"/>
        <v>5461021</v>
      </c>
    </row>
    <row r="2051" spans="1:3" x14ac:dyDescent="0.35">
      <c r="A2051">
        <f t="shared" si="99"/>
        <v>2005</v>
      </c>
      <c r="B2051" s="16">
        <v>3424467.8996628057</v>
      </c>
      <c r="C2051">
        <f t="shared" ca="1" si="98"/>
        <v>2386803</v>
      </c>
    </row>
    <row r="2052" spans="1:3" x14ac:dyDescent="0.35">
      <c r="A2052">
        <f t="shared" si="99"/>
        <v>2006</v>
      </c>
      <c r="B2052" s="16">
        <v>4289953.6650937367</v>
      </c>
      <c r="C2052">
        <f t="shared" ca="1" si="98"/>
        <v>6322422</v>
      </c>
    </row>
    <row r="2053" spans="1:3" x14ac:dyDescent="0.35">
      <c r="A2053">
        <f t="shared" si="99"/>
        <v>2007</v>
      </c>
      <c r="B2053" s="16">
        <v>4246611.2916498352</v>
      </c>
      <c r="C2053">
        <f t="shared" ca="1" si="98"/>
        <v>6824801</v>
      </c>
    </row>
    <row r="2054" spans="1:3" x14ac:dyDescent="0.35">
      <c r="A2054">
        <f t="shared" si="99"/>
        <v>2008</v>
      </c>
      <c r="B2054" s="16">
        <v>4345268.4986882787</v>
      </c>
      <c r="C2054">
        <f t="shared" ca="1" si="98"/>
        <v>1867114</v>
      </c>
    </row>
    <row r="2055" spans="1:3" x14ac:dyDescent="0.35">
      <c r="A2055">
        <f t="shared" si="99"/>
        <v>2009</v>
      </c>
      <c r="B2055" s="16">
        <v>3854832.3543615043</v>
      </c>
      <c r="C2055">
        <f t="shared" ca="1" si="98"/>
        <v>4603714</v>
      </c>
    </row>
    <row r="2056" spans="1:3" x14ac:dyDescent="0.35">
      <c r="A2056">
        <f t="shared" si="99"/>
        <v>2010</v>
      </c>
      <c r="B2056" s="16">
        <v>3904948.9880611161</v>
      </c>
      <c r="C2056">
        <f t="shared" ca="1" si="98"/>
        <v>3669321</v>
      </c>
    </row>
    <row r="2057" spans="1:3" x14ac:dyDescent="0.35">
      <c r="A2057">
        <f t="shared" si="99"/>
        <v>2011</v>
      </c>
      <c r="B2057" s="16">
        <v>3953586.425860269</v>
      </c>
      <c r="C2057">
        <f t="shared" ca="1" si="98"/>
        <v>6986785</v>
      </c>
    </row>
    <row r="2058" spans="1:3" x14ac:dyDescent="0.35">
      <c r="A2058">
        <f t="shared" si="99"/>
        <v>2012</v>
      </c>
      <c r="B2058" s="16">
        <v>3746611.2916498352</v>
      </c>
      <c r="C2058">
        <f t="shared" ca="1" si="98"/>
        <v>4968370</v>
      </c>
    </row>
    <row r="2059" spans="1:3" x14ac:dyDescent="0.35">
      <c r="A2059">
        <f t="shared" si="99"/>
        <v>2013</v>
      </c>
      <c r="B2059" s="16">
        <v>3872644.1919663809</v>
      </c>
      <c r="C2059">
        <f t="shared" ca="1" si="98"/>
        <v>2453309</v>
      </c>
    </row>
    <row r="2060" spans="1:3" x14ac:dyDescent="0.35">
      <c r="A2060">
        <f t="shared" si="99"/>
        <v>2014</v>
      </c>
      <c r="B2060" s="16">
        <v>3901845.8268361036</v>
      </c>
      <c r="C2060">
        <f t="shared" ca="1" si="98"/>
        <v>3230574</v>
      </c>
    </row>
    <row r="2061" spans="1:3" x14ac:dyDescent="0.35">
      <c r="A2061">
        <f t="shared" si="99"/>
        <v>2015</v>
      </c>
      <c r="B2061" s="16">
        <v>3885424.8462839909</v>
      </c>
      <c r="C2061">
        <f t="shared" ca="1" si="98"/>
        <v>3692987</v>
      </c>
    </row>
    <row r="2062" spans="1:3" x14ac:dyDescent="0.35">
      <c r="A2062">
        <f t="shared" si="99"/>
        <v>2016</v>
      </c>
      <c r="B2062" s="16">
        <v>4246611.2916498352</v>
      </c>
      <c r="C2062">
        <f t="shared" ca="1" si="98"/>
        <v>5016808</v>
      </c>
    </row>
    <row r="2063" spans="1:3" x14ac:dyDescent="0.35">
      <c r="A2063">
        <f t="shared" si="99"/>
        <v>2017</v>
      </c>
      <c r="B2063" s="16">
        <v>3637164.3859224478</v>
      </c>
      <c r="C2063">
        <f t="shared" ca="1" si="98"/>
        <v>3512219</v>
      </c>
    </row>
    <row r="2064" spans="1:3" x14ac:dyDescent="0.35">
      <c r="A2064">
        <f t="shared" si="99"/>
        <v>2018</v>
      </c>
      <c r="B2064" s="16">
        <v>4246611.2916498352</v>
      </c>
      <c r="C2064">
        <f t="shared" ca="1" si="98"/>
        <v>1400808</v>
      </c>
    </row>
    <row r="2065" spans="1:3" x14ac:dyDescent="0.35">
      <c r="A2065">
        <f t="shared" si="99"/>
        <v>2019</v>
      </c>
      <c r="B2065" s="16">
        <v>3091485.0976292072</v>
      </c>
      <c r="C2065">
        <f t="shared" ca="1" si="98"/>
        <v>3604979</v>
      </c>
    </row>
    <row r="2066" spans="1:3" x14ac:dyDescent="0.35">
      <c r="A2066">
        <f t="shared" si="99"/>
        <v>2020</v>
      </c>
      <c r="B2066" s="16">
        <v>4246611.2916498352</v>
      </c>
      <c r="C2066">
        <f t="shared" ca="1" si="98"/>
        <v>3723714</v>
      </c>
    </row>
    <row r="2067" spans="1:3" x14ac:dyDescent="0.35">
      <c r="A2067">
        <f t="shared" si="99"/>
        <v>2021</v>
      </c>
      <c r="B2067" s="16">
        <v>3789953.6650937367</v>
      </c>
      <c r="C2067">
        <f t="shared" ca="1" si="98"/>
        <v>5711404</v>
      </c>
    </row>
    <row r="2068" spans="1:3" x14ac:dyDescent="0.35">
      <c r="A2068">
        <f t="shared" si="99"/>
        <v>2022</v>
      </c>
      <c r="B2068" s="16">
        <v>3956970.8630601382</v>
      </c>
      <c r="C2068">
        <f t="shared" ca="1" si="98"/>
        <v>3961618</v>
      </c>
    </row>
    <row r="2069" spans="1:3" x14ac:dyDescent="0.35">
      <c r="A2069">
        <f t="shared" si="99"/>
        <v>2023</v>
      </c>
      <c r="B2069" s="16">
        <v>3453875.4077403182</v>
      </c>
      <c r="C2069">
        <f t="shared" ca="1" si="98"/>
        <v>4427271</v>
      </c>
    </row>
    <row r="2070" spans="1:3" x14ac:dyDescent="0.35">
      <c r="A2070">
        <f t="shared" si="99"/>
        <v>2024</v>
      </c>
      <c r="B2070" s="16">
        <v>4345268.4986882787</v>
      </c>
      <c r="C2070">
        <f t="shared" ca="1" si="98"/>
        <v>3054121</v>
      </c>
    </row>
    <row r="2071" spans="1:3" x14ac:dyDescent="0.35">
      <c r="A2071">
        <f t="shared" si="99"/>
        <v>2025</v>
      </c>
      <c r="B2071" s="16">
        <v>3428767.2197278924</v>
      </c>
      <c r="C2071">
        <f t="shared" ca="1" si="98"/>
        <v>2988237</v>
      </c>
    </row>
    <row r="2072" spans="1:3" x14ac:dyDescent="0.35">
      <c r="A2072">
        <f t="shared" si="99"/>
        <v>2026</v>
      </c>
      <c r="B2072" s="16">
        <v>3452671.5429950515</v>
      </c>
      <c r="C2072">
        <f t="shared" ca="1" si="98"/>
        <v>5840326</v>
      </c>
    </row>
    <row r="2073" spans="1:3" x14ac:dyDescent="0.35">
      <c r="A2073">
        <f t="shared" si="99"/>
        <v>2027</v>
      </c>
      <c r="B2073" s="16">
        <v>1793575.9825986712</v>
      </c>
      <c r="C2073">
        <f t="shared" ca="1" si="98"/>
        <v>1037523</v>
      </c>
    </row>
    <row r="2074" spans="1:3" x14ac:dyDescent="0.35">
      <c r="A2074">
        <f t="shared" si="99"/>
        <v>2028</v>
      </c>
      <c r="B2074" s="16">
        <v>2222837.9159404109</v>
      </c>
      <c r="C2074">
        <f t="shared" ca="1" si="98"/>
        <v>3276858</v>
      </c>
    </row>
    <row r="2075" spans="1:3" x14ac:dyDescent="0.35">
      <c r="A2075">
        <f t="shared" si="99"/>
        <v>2029</v>
      </c>
      <c r="B2075" s="16">
        <v>3845268.4986882787</v>
      </c>
      <c r="C2075">
        <f t="shared" ca="1" si="98"/>
        <v>1947482</v>
      </c>
    </row>
    <row r="2076" spans="1:3" x14ac:dyDescent="0.35">
      <c r="A2076">
        <f t="shared" si="99"/>
        <v>2030</v>
      </c>
      <c r="B2076" s="16">
        <v>1685999.8908441407</v>
      </c>
      <c r="C2076">
        <f t="shared" ca="1" si="98"/>
        <v>6294886</v>
      </c>
    </row>
    <row r="2077" spans="1:3" x14ac:dyDescent="0.35">
      <c r="A2077">
        <f t="shared" si="99"/>
        <v>2031</v>
      </c>
      <c r="B2077" s="16">
        <v>3554800.1200444372</v>
      </c>
      <c r="C2077">
        <f t="shared" ca="1" si="98"/>
        <v>1390935</v>
      </c>
    </row>
    <row r="2078" spans="1:3" x14ac:dyDescent="0.35">
      <c r="A2078">
        <f t="shared" si="99"/>
        <v>2032</v>
      </c>
      <c r="B2078" s="16">
        <v>4293624.7641244354</v>
      </c>
      <c r="C2078">
        <f t="shared" ca="1" si="98"/>
        <v>1477648</v>
      </c>
    </row>
  </sheetData>
  <mergeCells count="6">
    <mergeCell ref="M1:O1"/>
    <mergeCell ref="P1:R1"/>
    <mergeCell ref="S1:U1"/>
    <mergeCell ref="M28:O28"/>
    <mergeCell ref="P28:R28"/>
    <mergeCell ref="S28:U2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E377-8D4F-4C6E-9200-56B2B8F77F42}">
  <dimension ref="A1:U71"/>
  <sheetViews>
    <sheetView topLeftCell="E4" zoomScale="55" zoomScaleNormal="55" workbookViewId="0">
      <selection activeCell="K57" sqref="K57"/>
    </sheetView>
  </sheetViews>
  <sheetFormatPr defaultRowHeight="14.5" x14ac:dyDescent="0.35"/>
  <cols>
    <col min="1" max="1" width="25.1796875" customWidth="1"/>
    <col min="2" max="2" width="11.90625" customWidth="1"/>
    <col min="3" max="3" width="19.08984375" customWidth="1"/>
    <col min="4" max="4" width="19.1796875" bestFit="1" customWidth="1"/>
    <col min="5" max="5" width="16.453125" bestFit="1" customWidth="1"/>
    <col min="6" max="6" width="12" customWidth="1"/>
    <col min="7" max="7" width="19.90625" customWidth="1"/>
    <col min="8" max="8" width="17.90625" customWidth="1"/>
    <col min="9" max="9" width="16.1796875" customWidth="1"/>
    <col min="10" max="10" width="14" customWidth="1"/>
    <col min="11" max="11" width="13.81640625" customWidth="1"/>
    <col min="12" max="12" width="22.6328125" customWidth="1"/>
    <col min="13" max="13" width="21.90625" bestFit="1" customWidth="1"/>
    <col min="14" max="14" width="19.6328125" bestFit="1" customWidth="1"/>
    <col min="15" max="15" width="19.7265625" bestFit="1" customWidth="1"/>
    <col min="16" max="16" width="21.90625" bestFit="1" customWidth="1"/>
    <col min="17" max="17" width="19.6328125" bestFit="1" customWidth="1"/>
    <col min="18" max="18" width="19.7265625" bestFit="1" customWidth="1"/>
    <col min="19" max="19" width="10.54296875" bestFit="1" customWidth="1"/>
    <col min="20" max="20" width="20.54296875" bestFit="1" customWidth="1"/>
    <col min="21" max="21" width="18.26953125" bestFit="1" customWidth="1"/>
    <col min="22" max="25" width="8.7265625" customWidth="1"/>
  </cols>
  <sheetData>
    <row r="1" spans="1:21" x14ac:dyDescent="0.35">
      <c r="A1" t="s">
        <v>79</v>
      </c>
      <c r="L1" s="33"/>
      <c r="M1" s="38" t="s">
        <v>146</v>
      </c>
      <c r="N1" s="38"/>
      <c r="O1" s="38"/>
      <c r="P1" s="38" t="s">
        <v>147</v>
      </c>
      <c r="Q1" s="38"/>
      <c r="R1" s="38"/>
      <c r="S1" s="38" t="s">
        <v>151</v>
      </c>
      <c r="T1" s="38"/>
      <c r="U1" s="38"/>
    </row>
    <row r="2" spans="1:21" x14ac:dyDescent="0.35">
      <c r="B2" t="s">
        <v>78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2</v>
      </c>
      <c r="I2" t="s">
        <v>85</v>
      </c>
      <c r="J2" t="s">
        <v>86</v>
      </c>
      <c r="K2" t="s">
        <v>87</v>
      </c>
      <c r="L2" s="33" t="s">
        <v>88</v>
      </c>
      <c r="M2" t="s">
        <v>148</v>
      </c>
      <c r="N2" t="s">
        <v>149</v>
      </c>
      <c r="O2" t="s">
        <v>150</v>
      </c>
      <c r="P2" t="s">
        <v>148</v>
      </c>
      <c r="Q2" t="s">
        <v>149</v>
      </c>
      <c r="R2" t="s">
        <v>150</v>
      </c>
      <c r="S2" t="s">
        <v>152</v>
      </c>
      <c r="T2" t="s">
        <v>154</v>
      </c>
      <c r="U2" t="s">
        <v>153</v>
      </c>
    </row>
    <row r="3" spans="1:21" x14ac:dyDescent="0.35">
      <c r="B3">
        <v>1</v>
      </c>
      <c r="C3" s="15">
        <f t="shared" ref="C3:C8" si="0">SUM(D3:L3, P3:R3)</f>
        <v>-704000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-450000</v>
      </c>
      <c r="L3" s="34">
        <v>0</v>
      </c>
      <c r="M3" s="16">
        <f ca="1">IF(RAND()&lt;=0.9,-60000,0)</f>
        <v>-60000</v>
      </c>
      <c r="N3" s="16">
        <f ca="1">IF(RAND()&lt;=0.2,-500000,0)</f>
        <v>0</v>
      </c>
      <c r="O3" s="16">
        <f ca="1">IF(RAND()&lt;=0.05,-2000000,0)</f>
        <v>0</v>
      </c>
      <c r="P3" s="16">
        <f>-60000*0.9</f>
        <v>-54000</v>
      </c>
      <c r="Q3" s="16">
        <f>-500000*0.2</f>
        <v>-100000</v>
      </c>
      <c r="R3" s="16">
        <f>-2000000*0.05</f>
        <v>-100000</v>
      </c>
      <c r="S3" s="16">
        <v>-50000</v>
      </c>
      <c r="T3" s="16">
        <v>-90000</v>
      </c>
      <c r="U3" s="16">
        <v>0</v>
      </c>
    </row>
    <row r="4" spans="1:21" x14ac:dyDescent="0.35">
      <c r="B4">
        <v>2</v>
      </c>
      <c r="C4" s="15">
        <f t="shared" si="0"/>
        <v>-1455709.182</v>
      </c>
      <c r="D4" s="15">
        <v>600000</v>
      </c>
      <c r="E4" s="15">
        <f>-Optimization!$B$3-Optimization!$B$6</f>
        <v>-1801709.182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34">
        <v>0</v>
      </c>
      <c r="M4" s="16">
        <f t="shared" ref="M4:M8" ca="1" si="1">IF(RAND()&lt;=0.9,-60000,0)</f>
        <v>-60000</v>
      </c>
      <c r="N4" s="16">
        <f ca="1">IF(RAND()&lt;=0.2,-500000,0)</f>
        <v>0</v>
      </c>
      <c r="O4" s="16">
        <f t="shared" ref="O4:O7" ca="1" si="2">IF(RAND()&lt;=0.05,-2000000,0)</f>
        <v>0</v>
      </c>
      <c r="P4" s="16">
        <f t="shared" ref="P4:P8" si="3">-60000*0.9</f>
        <v>-54000</v>
      </c>
      <c r="Q4" s="16">
        <f t="shared" ref="Q4:Q8" si="4">-500000*0.2</f>
        <v>-100000</v>
      </c>
      <c r="R4" s="16">
        <f t="shared" ref="R4:R8" si="5">-2000000*0.05</f>
        <v>-100000</v>
      </c>
      <c r="S4" s="16">
        <v>0</v>
      </c>
      <c r="T4" s="16">
        <v>-90000</v>
      </c>
      <c r="U4" s="16">
        <v>-20000</v>
      </c>
    </row>
    <row r="5" spans="1:21" x14ac:dyDescent="0.35">
      <c r="B5">
        <v>3</v>
      </c>
      <c r="C5" s="15">
        <f t="shared" si="0"/>
        <v>1230301.7039212803</v>
      </c>
      <c r="D5" s="15">
        <v>600000</v>
      </c>
      <c r="E5" s="15">
        <f>-Optimization!$B$3-Optimization!$B$6</f>
        <v>-1801709.182</v>
      </c>
      <c r="F5" s="15">
        <f>Optimization!$F$5</f>
        <v>52164</v>
      </c>
      <c r="G5" s="15">
        <f>0.445*Optimization!$F$8</f>
        <v>667500</v>
      </c>
      <c r="H5" s="15">
        <f>0.555*Optimization!$F$8</f>
        <v>832500.00000000012</v>
      </c>
      <c r="I5" s="15">
        <f>Optimization!$F$7</f>
        <v>60000.000000000007</v>
      </c>
      <c r="J5" s="15">
        <f>-Optimization!$B$4</f>
        <v>-366153.11407872004</v>
      </c>
      <c r="K5" s="15">
        <v>0</v>
      </c>
      <c r="L5" s="34">
        <f>Optimization!$F$6</f>
        <v>1440000.0000000002</v>
      </c>
      <c r="M5" s="16">
        <f t="shared" ca="1" si="1"/>
        <v>-60000</v>
      </c>
      <c r="N5" s="16">
        <f t="shared" ref="N5:N8" ca="1" si="6">IF(RAND()&lt;=0.2,-500000,0)</f>
        <v>0</v>
      </c>
      <c r="O5" s="16">
        <f ca="1">IF(RAND()&lt;=0.05,-2000000,0)</f>
        <v>0</v>
      </c>
      <c r="P5" s="16">
        <f t="shared" si="3"/>
        <v>-54000</v>
      </c>
      <c r="Q5" s="16">
        <f t="shared" si="4"/>
        <v>-100000</v>
      </c>
      <c r="R5" s="16">
        <f t="shared" si="5"/>
        <v>-100000</v>
      </c>
      <c r="S5" s="16">
        <v>0</v>
      </c>
      <c r="T5" s="16">
        <v>-90000</v>
      </c>
      <c r="U5" s="16">
        <v>-20000</v>
      </c>
    </row>
    <row r="6" spans="1:21" x14ac:dyDescent="0.35">
      <c r="B6">
        <v>4</v>
      </c>
      <c r="C6" s="15">
        <f t="shared" si="0"/>
        <v>1230301.7039212803</v>
      </c>
      <c r="D6" s="15">
        <v>600000</v>
      </c>
      <c r="E6" s="15">
        <f>-Optimization!$B$3-Optimization!$B$6</f>
        <v>-1801709.182</v>
      </c>
      <c r="F6" s="15">
        <f>Optimization!$F$5</f>
        <v>52164</v>
      </c>
      <c r="G6" s="15">
        <f>0.445*Optimization!$F$8</f>
        <v>667500</v>
      </c>
      <c r="H6" s="15">
        <f>0.555*Optimization!$F$8</f>
        <v>832500.00000000012</v>
      </c>
      <c r="I6" s="15">
        <f>Optimization!$F$7</f>
        <v>60000.000000000007</v>
      </c>
      <c r="J6" s="15">
        <f>-Optimization!$B$4</f>
        <v>-366153.11407872004</v>
      </c>
      <c r="K6" s="15">
        <v>0</v>
      </c>
      <c r="L6" s="34">
        <f>Optimization!$F$6</f>
        <v>1440000.0000000002</v>
      </c>
      <c r="M6" s="16">
        <f t="shared" ca="1" si="1"/>
        <v>-60000</v>
      </c>
      <c r="N6" s="16">
        <f t="shared" ca="1" si="6"/>
        <v>0</v>
      </c>
      <c r="O6" s="16">
        <f ca="1">IF(RAND()&lt;=0.05,-2000000,0)</f>
        <v>0</v>
      </c>
      <c r="P6" s="16">
        <f t="shared" si="3"/>
        <v>-54000</v>
      </c>
      <c r="Q6" s="16">
        <f t="shared" si="4"/>
        <v>-100000</v>
      </c>
      <c r="R6" s="16">
        <f t="shared" si="5"/>
        <v>-100000</v>
      </c>
      <c r="S6" s="16">
        <v>0</v>
      </c>
      <c r="T6" s="16">
        <v>-90000</v>
      </c>
      <c r="U6" s="16">
        <v>-20000</v>
      </c>
    </row>
    <row r="7" spans="1:21" x14ac:dyDescent="0.35">
      <c r="B7">
        <v>5</v>
      </c>
      <c r="C7" s="15">
        <f t="shared" si="0"/>
        <v>1230301.7039212803</v>
      </c>
      <c r="D7" s="15">
        <v>600000</v>
      </c>
      <c r="E7" s="15">
        <f>-Optimization!$B$3-Optimization!$B$6</f>
        <v>-1801709.182</v>
      </c>
      <c r="F7" s="15">
        <f>Optimization!$F$5</f>
        <v>52164</v>
      </c>
      <c r="G7" s="15">
        <f>0.445*Optimization!$F$8</f>
        <v>667500</v>
      </c>
      <c r="H7" s="15">
        <f>0.555*Optimization!$F$8</f>
        <v>832500.00000000012</v>
      </c>
      <c r="I7" s="15">
        <f>Optimization!$F$7</f>
        <v>60000.000000000007</v>
      </c>
      <c r="J7" s="15">
        <f>-Optimization!$B$4</f>
        <v>-366153.11407872004</v>
      </c>
      <c r="K7" s="15">
        <v>0</v>
      </c>
      <c r="L7" s="34">
        <f>Optimization!$F$6</f>
        <v>1440000.0000000002</v>
      </c>
      <c r="M7" s="16">
        <f t="shared" ca="1" si="1"/>
        <v>-60000</v>
      </c>
      <c r="N7" s="16">
        <f t="shared" ca="1" si="6"/>
        <v>0</v>
      </c>
      <c r="O7" s="16">
        <f t="shared" ca="1" si="2"/>
        <v>0</v>
      </c>
      <c r="P7" s="16">
        <f t="shared" si="3"/>
        <v>-54000</v>
      </c>
      <c r="Q7" s="16">
        <f t="shared" si="4"/>
        <v>-100000</v>
      </c>
      <c r="R7" s="16">
        <f t="shared" si="5"/>
        <v>-100000</v>
      </c>
      <c r="S7" s="16">
        <v>0</v>
      </c>
      <c r="T7" s="16">
        <v>-90000</v>
      </c>
      <c r="U7" s="16">
        <v>-20000</v>
      </c>
    </row>
    <row r="8" spans="1:21" x14ac:dyDescent="0.35">
      <c r="B8">
        <v>6</v>
      </c>
      <c r="C8" s="15">
        <f t="shared" si="0"/>
        <v>1180301.7039212803</v>
      </c>
      <c r="D8" s="15">
        <v>600000</v>
      </c>
      <c r="E8" s="15">
        <f>-Optimization!$B$3-Optimization!$B$6</f>
        <v>-1801709.182</v>
      </c>
      <c r="F8" s="15">
        <f>Optimization!$F$5</f>
        <v>52164</v>
      </c>
      <c r="G8" s="15">
        <f>0.445*Optimization!$F$8</f>
        <v>667500</v>
      </c>
      <c r="H8" s="15">
        <f>0.555*Optimization!$F$8</f>
        <v>832500.00000000012</v>
      </c>
      <c r="I8" s="15">
        <f>Optimization!$F$7</f>
        <v>60000.000000000007</v>
      </c>
      <c r="J8" s="15">
        <f>-Optimization!$B$4</f>
        <v>-366153.11407872004</v>
      </c>
      <c r="K8" s="15">
        <v>-50000</v>
      </c>
      <c r="L8" s="34">
        <f>Optimization!$F$6</f>
        <v>1440000.0000000002</v>
      </c>
      <c r="M8" s="16">
        <f t="shared" ca="1" si="1"/>
        <v>-60000</v>
      </c>
      <c r="N8" s="16">
        <f t="shared" ca="1" si="6"/>
        <v>0</v>
      </c>
      <c r="O8" s="16">
        <f ca="1">IF(RAND()&lt;=0.05,-2000000,0)</f>
        <v>0</v>
      </c>
      <c r="P8" s="16">
        <f t="shared" si="3"/>
        <v>-54000</v>
      </c>
      <c r="Q8" s="16">
        <f t="shared" si="4"/>
        <v>-100000</v>
      </c>
      <c r="R8" s="16">
        <f t="shared" si="5"/>
        <v>-100000</v>
      </c>
      <c r="S8" s="16">
        <v>0</v>
      </c>
      <c r="T8" s="16">
        <v>-90000</v>
      </c>
      <c r="U8" s="16">
        <v>-20000</v>
      </c>
    </row>
    <row r="9" spans="1:21" x14ac:dyDescent="0.35">
      <c r="B9">
        <v>7</v>
      </c>
      <c r="C9" s="15">
        <f>SUM(D9:L9)</f>
        <v>2686010.8859212799</v>
      </c>
      <c r="D9" s="15">
        <v>0</v>
      </c>
      <c r="E9" s="15">
        <v>0</v>
      </c>
      <c r="F9" s="15">
        <f>Optimization!$F$5</f>
        <v>52164</v>
      </c>
      <c r="G9" s="15">
        <f>0.445*Optimization!$F$8</f>
        <v>667500</v>
      </c>
      <c r="H9" s="15">
        <f>0.555*Optimization!$F$8</f>
        <v>832500.00000000012</v>
      </c>
      <c r="I9" s="15">
        <f>Optimization!$F$7</f>
        <v>60000.000000000007</v>
      </c>
      <c r="J9" s="15">
        <f>-Optimization!$B$4</f>
        <v>-366153.11407872004</v>
      </c>
      <c r="K9" s="15">
        <v>0</v>
      </c>
      <c r="L9" s="34">
        <f>Optimization!$F$6</f>
        <v>1440000.0000000002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</row>
    <row r="10" spans="1:21" x14ac:dyDescent="0.35">
      <c r="B10" t="s">
        <v>161</v>
      </c>
      <c r="C10" s="16">
        <f>SUM(C3:C9)</f>
        <v>5397508.5196064012</v>
      </c>
      <c r="D10" s="16">
        <f>SUM(D3:D9)</f>
        <v>3000000</v>
      </c>
      <c r="E10" s="16">
        <f t="shared" ref="E10:U10" si="7">SUM(E3:E9)</f>
        <v>-9008545.9100000001</v>
      </c>
      <c r="F10" s="16">
        <f t="shared" si="7"/>
        <v>260820</v>
      </c>
      <c r="G10" s="16">
        <f t="shared" si="7"/>
        <v>3337500</v>
      </c>
      <c r="H10" s="16">
        <f t="shared" si="7"/>
        <v>4162500.0000000005</v>
      </c>
      <c r="I10" s="16">
        <f t="shared" si="7"/>
        <v>300000.00000000006</v>
      </c>
      <c r="J10" s="16">
        <f>SUM(J3:J9)</f>
        <v>-1830765.5703936003</v>
      </c>
      <c r="K10" s="16">
        <f t="shared" si="7"/>
        <v>-500000</v>
      </c>
      <c r="L10" s="16">
        <f t="shared" si="7"/>
        <v>7200000.0000000009</v>
      </c>
      <c r="M10" s="16">
        <f t="shared" ca="1" si="7"/>
        <v>-360000</v>
      </c>
      <c r="N10" s="16">
        <f t="shared" ca="1" si="7"/>
        <v>0</v>
      </c>
      <c r="O10" s="16">
        <f t="shared" ca="1" si="7"/>
        <v>0</v>
      </c>
      <c r="P10" s="16">
        <f t="shared" si="7"/>
        <v>-324000</v>
      </c>
      <c r="Q10" s="16">
        <f t="shared" si="7"/>
        <v>-600000</v>
      </c>
      <c r="R10" s="16">
        <f t="shared" si="7"/>
        <v>-600000</v>
      </c>
      <c r="S10" s="16">
        <f t="shared" si="7"/>
        <v>-50000</v>
      </c>
      <c r="T10" s="16">
        <f t="shared" si="7"/>
        <v>-540000</v>
      </c>
      <c r="U10" s="16">
        <f t="shared" si="7"/>
        <v>-100000</v>
      </c>
    </row>
    <row r="14" spans="1:21" x14ac:dyDescent="0.35">
      <c r="A14" s="16"/>
    </row>
    <row r="15" spans="1:21" x14ac:dyDescent="0.35">
      <c r="E15" s="14"/>
    </row>
    <row r="17" spans="1:21" x14ac:dyDescent="0.35">
      <c r="L17" s="36"/>
    </row>
    <row r="27" spans="1:21" x14ac:dyDescent="0.35">
      <c r="L27" s="33"/>
    </row>
    <row r="28" spans="1:21" x14ac:dyDescent="0.35">
      <c r="A28" t="s">
        <v>89</v>
      </c>
      <c r="L28" s="33"/>
      <c r="M28" s="38" t="s">
        <v>146</v>
      </c>
      <c r="N28" s="38"/>
      <c r="O28" s="38"/>
      <c r="P28" s="38" t="s">
        <v>147</v>
      </c>
      <c r="Q28" s="38"/>
      <c r="R28" s="38"/>
      <c r="S28" s="38" t="s">
        <v>151</v>
      </c>
      <c r="T28" s="38"/>
      <c r="U28" s="38"/>
    </row>
    <row r="29" spans="1:21" x14ac:dyDescent="0.35">
      <c r="B29" t="s">
        <v>78</v>
      </c>
      <c r="C29" t="s">
        <v>80</v>
      </c>
      <c r="D29" t="s">
        <v>81</v>
      </c>
      <c r="E29" t="s">
        <v>82</v>
      </c>
      <c r="F29" t="s">
        <v>83</v>
      </c>
      <c r="G29" t="s">
        <v>84</v>
      </c>
      <c r="H29" t="s">
        <v>2</v>
      </c>
      <c r="I29" t="s">
        <v>85</v>
      </c>
      <c r="J29" t="s">
        <v>86</v>
      </c>
      <c r="K29" t="s">
        <v>87</v>
      </c>
      <c r="L29" s="33" t="s">
        <v>145</v>
      </c>
      <c r="M29" t="s">
        <v>148</v>
      </c>
      <c r="N29" t="s">
        <v>149</v>
      </c>
      <c r="O29" t="s">
        <v>150</v>
      </c>
      <c r="P29" t="s">
        <v>148</v>
      </c>
      <c r="Q29" t="s">
        <v>149</v>
      </c>
      <c r="R29" t="s">
        <v>150</v>
      </c>
      <c r="S29" t="s">
        <v>152</v>
      </c>
      <c r="T29" t="s">
        <v>154</v>
      </c>
      <c r="U29" t="s">
        <v>153</v>
      </c>
    </row>
    <row r="30" spans="1:21" x14ac:dyDescent="0.35">
      <c r="B30">
        <v>1</v>
      </c>
      <c r="C30" s="15">
        <f t="shared" ref="C30:C35" si="8">SUM(D30:L30, P30:R30)</f>
        <v>-704000</v>
      </c>
      <c r="D30" s="15">
        <f t="shared" ref="D30:D35" si="9">(D3)/((1+$B$40)^($B30-1))</f>
        <v>0</v>
      </c>
      <c r="E30" s="15">
        <f t="shared" ref="D30:L36" si="10">(E3)/((1+$B$40)^($B30-1))</f>
        <v>0</v>
      </c>
      <c r="F30" s="15">
        <f t="shared" si="10"/>
        <v>0</v>
      </c>
      <c r="G30" s="15">
        <f t="shared" si="10"/>
        <v>0</v>
      </c>
      <c r="H30" s="15">
        <f t="shared" si="10"/>
        <v>0</v>
      </c>
      <c r="I30" s="15">
        <f t="shared" si="10"/>
        <v>0</v>
      </c>
      <c r="J30" s="15">
        <f t="shared" si="10"/>
        <v>0</v>
      </c>
      <c r="K30" s="15">
        <f t="shared" si="10"/>
        <v>-450000</v>
      </c>
      <c r="L30" s="35">
        <f t="shared" si="10"/>
        <v>0</v>
      </c>
      <c r="M30" s="15">
        <f t="shared" ref="M30:U30" ca="1" si="11">(M3)/((1+$B$40)^($B30-1))</f>
        <v>-60000</v>
      </c>
      <c r="N30" s="15">
        <f t="shared" ca="1" si="11"/>
        <v>0</v>
      </c>
      <c r="O30" s="15">
        <f t="shared" ca="1" si="11"/>
        <v>0</v>
      </c>
      <c r="P30" s="15">
        <f t="shared" si="11"/>
        <v>-54000</v>
      </c>
      <c r="Q30" s="15">
        <f t="shared" si="11"/>
        <v>-100000</v>
      </c>
      <c r="R30" s="15">
        <f t="shared" si="11"/>
        <v>-100000</v>
      </c>
      <c r="S30" s="16">
        <f t="shared" si="11"/>
        <v>-50000</v>
      </c>
      <c r="T30" s="16">
        <f t="shared" si="11"/>
        <v>-90000</v>
      </c>
      <c r="U30" s="16">
        <f t="shared" si="11"/>
        <v>0</v>
      </c>
    </row>
    <row r="31" spans="1:21" x14ac:dyDescent="0.35">
      <c r="B31">
        <v>2</v>
      </c>
      <c r="C31" s="15">
        <f t="shared" si="8"/>
        <v>-1342038.5194062877</v>
      </c>
      <c r="D31" s="15">
        <f t="shared" si="9"/>
        <v>553148.33594542264</v>
      </c>
      <c r="E31" s="15">
        <f t="shared" si="10"/>
        <v>-1661020.7264681479</v>
      </c>
      <c r="F31" s="15">
        <f t="shared" si="10"/>
        <v>0</v>
      </c>
      <c r="G31" s="15">
        <f t="shared" si="10"/>
        <v>0</v>
      </c>
      <c r="H31" s="15">
        <f t="shared" si="10"/>
        <v>0</v>
      </c>
      <c r="I31" s="15">
        <f t="shared" si="10"/>
        <v>0</v>
      </c>
      <c r="J31" s="15">
        <f t="shared" si="10"/>
        <v>0</v>
      </c>
      <c r="K31" s="15">
        <f t="shared" si="10"/>
        <v>0</v>
      </c>
      <c r="L31" s="35">
        <f t="shared" si="10"/>
        <v>0</v>
      </c>
      <c r="M31" s="15">
        <f t="shared" ref="M31:U31" ca="1" si="12">(M4)/((1+$B$40)^($B31-1))</f>
        <v>-55314.833594542273</v>
      </c>
      <c r="N31" s="15">
        <f t="shared" ca="1" si="12"/>
        <v>0</v>
      </c>
      <c r="O31" s="15">
        <f t="shared" ca="1" si="12"/>
        <v>0</v>
      </c>
      <c r="P31" s="15">
        <f t="shared" si="12"/>
        <v>-49783.350235088044</v>
      </c>
      <c r="Q31" s="15">
        <f t="shared" si="12"/>
        <v>-92191.389324237112</v>
      </c>
      <c r="R31" s="15">
        <f t="shared" si="12"/>
        <v>-92191.389324237112</v>
      </c>
      <c r="S31" s="16">
        <f t="shared" si="12"/>
        <v>0</v>
      </c>
      <c r="T31" s="16">
        <f t="shared" si="12"/>
        <v>-82972.250391813403</v>
      </c>
      <c r="U31" s="16">
        <f t="shared" si="12"/>
        <v>-18438.277864847423</v>
      </c>
    </row>
    <row r="32" spans="1:21" x14ac:dyDescent="0.35">
      <c r="B32">
        <v>3</v>
      </c>
      <c r="C32" s="15">
        <f t="shared" si="8"/>
        <v>1045664.454434213</v>
      </c>
      <c r="D32" s="15">
        <f t="shared" si="9"/>
        <v>509955.13593198371</v>
      </c>
      <c r="E32" s="15">
        <f t="shared" si="10"/>
        <v>-1531318.084694522</v>
      </c>
      <c r="F32" s="15">
        <f t="shared" si="10"/>
        <v>44335.499517926663</v>
      </c>
      <c r="G32" s="15">
        <f t="shared" si="10"/>
        <v>567325.08872433193</v>
      </c>
      <c r="H32" s="15">
        <f>(H5)/((1+$B$40)^($B32-1))</f>
        <v>707562.75110562751</v>
      </c>
      <c r="I32" s="15">
        <f t="shared" si="10"/>
        <v>50995.513593198375</v>
      </c>
      <c r="J32" s="15">
        <f>(J5)/((1+$B$40)^($B32-1))</f>
        <v>-311202.7684365547</v>
      </c>
      <c r="K32" s="15">
        <f t="shared" si="10"/>
        <v>0</v>
      </c>
      <c r="L32" s="35">
        <f t="shared" si="10"/>
        <v>1223892.3262367612</v>
      </c>
      <c r="M32" s="15">
        <f t="shared" ref="M32:U32" ca="1" si="13">(M5)/((1+$B$40)^($B32-1))</f>
        <v>-50995.513593198375</v>
      </c>
      <c r="N32" s="15">
        <f t="shared" ca="1" si="13"/>
        <v>0</v>
      </c>
      <c r="O32" s="15">
        <f t="shared" ca="1" si="13"/>
        <v>0</v>
      </c>
      <c r="P32" s="15">
        <f t="shared" si="13"/>
        <v>-45895.962233878534</v>
      </c>
      <c r="Q32" s="15">
        <f t="shared" si="13"/>
        <v>-84992.522655330613</v>
      </c>
      <c r="R32" s="15">
        <f t="shared" si="13"/>
        <v>-84992.522655330613</v>
      </c>
      <c r="S32" s="16">
        <f t="shared" si="13"/>
        <v>0</v>
      </c>
      <c r="T32" s="16">
        <f t="shared" si="13"/>
        <v>-76493.270389797559</v>
      </c>
      <c r="U32" s="16">
        <f t="shared" si="13"/>
        <v>-16998.504531066123</v>
      </c>
    </row>
    <row r="33" spans="1:21" x14ac:dyDescent="0.35">
      <c r="B33">
        <v>4</v>
      </c>
      <c r="C33" s="15">
        <f t="shared" si="8"/>
        <v>964012.58821260533</v>
      </c>
      <c r="D33" s="15">
        <f t="shared" si="9"/>
        <v>470134.72474599769</v>
      </c>
      <c r="E33" s="15">
        <f t="shared" si="10"/>
        <v>-1411743.4172531778</v>
      </c>
      <c r="F33" s="15">
        <f t="shared" si="10"/>
        <v>40873.512969417039</v>
      </c>
      <c r="G33" s="15">
        <f>(G6)/((1+$B$40)^($B33-1))</f>
        <v>523024.88127992244</v>
      </c>
      <c r="H33" s="15">
        <f t="shared" si="10"/>
        <v>652311.93058507191</v>
      </c>
      <c r="I33" s="15">
        <f t="shared" si="10"/>
        <v>47013.472474599774</v>
      </c>
      <c r="J33" s="15">
        <f t="shared" si="10"/>
        <v>-286902.15583714825</v>
      </c>
      <c r="K33" s="15">
        <f t="shared" si="10"/>
        <v>0</v>
      </c>
      <c r="L33" s="35">
        <f t="shared" si="10"/>
        <v>1128323.3393903947</v>
      </c>
      <c r="M33" s="15">
        <f t="shared" ref="M33:U33" ca="1" si="14">(M6)/((1+$B$40)^($B33-1))</f>
        <v>-47013.472474599774</v>
      </c>
      <c r="N33" s="15">
        <f t="shared" ca="1" si="14"/>
        <v>0</v>
      </c>
      <c r="O33" s="15">
        <f t="shared" ca="1" si="14"/>
        <v>0</v>
      </c>
      <c r="P33" s="15">
        <f t="shared" si="14"/>
        <v>-42312.125227139797</v>
      </c>
      <c r="Q33" s="15">
        <f t="shared" si="14"/>
        <v>-78355.787457666287</v>
      </c>
      <c r="R33" s="15">
        <f t="shared" si="14"/>
        <v>-78355.787457666287</v>
      </c>
      <c r="S33" s="16">
        <f t="shared" si="14"/>
        <v>0</v>
      </c>
      <c r="T33" s="16">
        <f t="shared" si="14"/>
        <v>-70520.208711899657</v>
      </c>
      <c r="U33" s="16">
        <f t="shared" si="14"/>
        <v>-15671.157491533257</v>
      </c>
    </row>
    <row r="34" spans="1:21" x14ac:dyDescent="0.35">
      <c r="B34">
        <v>5</v>
      </c>
      <c r="C34" s="15">
        <f t="shared" si="8"/>
        <v>888736.59833373746</v>
      </c>
      <c r="D34" s="15">
        <f t="shared" si="9"/>
        <v>433423.73443901329</v>
      </c>
      <c r="E34" s="15">
        <f t="shared" si="10"/>
        <v>-1301505.8700591666</v>
      </c>
      <c r="F34" s="15">
        <f t="shared" si="10"/>
        <v>37681.859472127813</v>
      </c>
      <c r="G34" s="15">
        <f>(G7)/((1+$B$40)^($B34-1))</f>
        <v>482183.90456340229</v>
      </c>
      <c r="H34" s="15">
        <f t="shared" si="10"/>
        <v>601375.43153413106</v>
      </c>
      <c r="I34" s="15">
        <f t="shared" si="10"/>
        <v>43342.373443901335</v>
      </c>
      <c r="J34" s="15">
        <f t="shared" si="10"/>
        <v>-264499.08346745482</v>
      </c>
      <c r="K34" s="15">
        <f t="shared" si="10"/>
        <v>0</v>
      </c>
      <c r="L34" s="35">
        <f t="shared" si="10"/>
        <v>1040216.962653632</v>
      </c>
      <c r="M34" s="15">
        <f t="shared" ref="M34:U34" ca="1" si="15">(M7)/((1+$B$40)^($B34-1))</f>
        <v>-43342.373443901328</v>
      </c>
      <c r="N34" s="15">
        <f t="shared" ca="1" si="15"/>
        <v>0</v>
      </c>
      <c r="O34" s="15">
        <f t="shared" ca="1" si="15"/>
        <v>0</v>
      </c>
      <c r="P34" s="15">
        <f t="shared" si="15"/>
        <v>-39008.136099511197</v>
      </c>
      <c r="Q34" s="15">
        <f t="shared" si="15"/>
        <v>-72237.289073168882</v>
      </c>
      <c r="R34" s="15">
        <f t="shared" si="15"/>
        <v>-72237.289073168882</v>
      </c>
      <c r="S34" s="16">
        <f t="shared" si="15"/>
        <v>0</v>
      </c>
      <c r="T34" s="16">
        <f t="shared" si="15"/>
        <v>-65013.560165851995</v>
      </c>
      <c r="U34" s="16">
        <f t="shared" si="15"/>
        <v>-14447.457814633777</v>
      </c>
    </row>
    <row r="35" spans="1:21" x14ac:dyDescent="0.35">
      <c r="B35">
        <v>6</v>
      </c>
      <c r="C35" s="15">
        <f t="shared" si="8"/>
        <v>786040.33723347762</v>
      </c>
      <c r="D35" s="15">
        <f t="shared" si="9"/>
        <v>399579.36244031833</v>
      </c>
      <c r="E35" s="15">
        <f t="shared" si="10"/>
        <v>-1199876.3437440458</v>
      </c>
      <c r="F35" s="15">
        <f t="shared" si="10"/>
        <v>34739.429770561277</v>
      </c>
      <c r="G35" s="15">
        <f>(G8)/((1+$B$40)^($B35-1))</f>
        <v>444532.04071485414</v>
      </c>
      <c r="H35" s="15">
        <f>(H8)/((1+$B$40)^($B35-1))</f>
        <v>554416.36538594181</v>
      </c>
      <c r="I35" s="15">
        <f t="shared" si="10"/>
        <v>39957.936244031836</v>
      </c>
      <c r="J35" s="15">
        <f t="shared" si="10"/>
        <v>-243845.37979852018</v>
      </c>
      <c r="K35" s="15">
        <f t="shared" si="10"/>
        <v>-33298.280203359864</v>
      </c>
      <c r="L35" s="35">
        <f t="shared" si="10"/>
        <v>958990.46985676419</v>
      </c>
      <c r="M35" s="15">
        <f t="shared" ref="M35:U35" ca="1" si="16">(M8)/((1+$B$40)^($B35-1))</f>
        <v>-39957.936244031836</v>
      </c>
      <c r="N35" s="15">
        <f t="shared" ca="1" si="16"/>
        <v>0</v>
      </c>
      <c r="O35" s="15">
        <f t="shared" ca="1" si="16"/>
        <v>0</v>
      </c>
      <c r="P35" s="15">
        <f t="shared" si="16"/>
        <v>-35962.142619628648</v>
      </c>
      <c r="Q35" s="15">
        <f t="shared" si="16"/>
        <v>-66596.560406719727</v>
      </c>
      <c r="R35" s="15">
        <f t="shared" si="16"/>
        <v>-66596.560406719727</v>
      </c>
      <c r="S35" s="16">
        <f t="shared" si="16"/>
        <v>0</v>
      </c>
      <c r="T35" s="16">
        <f t="shared" si="16"/>
        <v>-59936.904366047747</v>
      </c>
      <c r="U35" s="16">
        <f t="shared" si="16"/>
        <v>-13319.312081343945</v>
      </c>
    </row>
    <row r="36" spans="1:21" x14ac:dyDescent="0.35">
      <c r="B36">
        <v>7</v>
      </c>
      <c r="C36" s="15">
        <f t="shared" ref="C36:C37" si="17">SUM(D36:L36)</f>
        <v>1649111.147942872</v>
      </c>
      <c r="D36" s="15">
        <f t="shared" si="10"/>
        <v>0</v>
      </c>
      <c r="E36" s="15">
        <f t="shared" si="10"/>
        <v>0</v>
      </c>
      <c r="F36" s="15">
        <f t="shared" si="10"/>
        <v>32026.762948798085</v>
      </c>
      <c r="G36" s="15">
        <f t="shared" si="10"/>
        <v>409820.26432640752</v>
      </c>
      <c r="H36" s="15">
        <f t="shared" si="10"/>
        <v>511124.14989023865</v>
      </c>
      <c r="I36" s="15">
        <f t="shared" si="10"/>
        <v>36837.776568665846</v>
      </c>
      <c r="J36" s="15">
        <f t="shared" si="10"/>
        <v>-224804.44343921839</v>
      </c>
      <c r="K36" s="15">
        <f t="shared" si="10"/>
        <v>0</v>
      </c>
      <c r="L36" s="35">
        <f t="shared" si="10"/>
        <v>884106.63764798036</v>
      </c>
      <c r="M36" s="15">
        <f t="shared" ref="M36:U36" si="18">(M9)/((1+$B$40)^($B36-1))</f>
        <v>0</v>
      </c>
      <c r="N36" s="15">
        <f t="shared" si="18"/>
        <v>0</v>
      </c>
      <c r="O36" s="15">
        <f t="shared" si="18"/>
        <v>0</v>
      </c>
      <c r="P36" s="15">
        <f t="shared" si="18"/>
        <v>0</v>
      </c>
      <c r="Q36" s="15">
        <f t="shared" si="18"/>
        <v>0</v>
      </c>
      <c r="R36" s="15">
        <f t="shared" si="18"/>
        <v>0</v>
      </c>
      <c r="S36" s="16">
        <f t="shared" si="18"/>
        <v>0</v>
      </c>
      <c r="T36" s="16">
        <f t="shared" si="18"/>
        <v>0</v>
      </c>
      <c r="U36" s="16">
        <f t="shared" si="18"/>
        <v>0</v>
      </c>
    </row>
    <row r="37" spans="1:21" x14ac:dyDescent="0.35">
      <c r="B37" t="s">
        <v>161</v>
      </c>
      <c r="C37" s="15">
        <f t="shared" si="17"/>
        <v>4543235.4210001091</v>
      </c>
      <c r="D37" s="16">
        <f t="shared" ref="D37:M37" si="19">SUM(D30:D36)</f>
        <v>2366241.2935027359</v>
      </c>
      <c r="E37" s="16">
        <f t="shared" si="19"/>
        <v>-7105464.4422190608</v>
      </c>
      <c r="F37" s="16">
        <f t="shared" si="19"/>
        <v>189657.06467883088</v>
      </c>
      <c r="G37" s="16">
        <f t="shared" si="19"/>
        <v>2426886.1796089183</v>
      </c>
      <c r="H37" s="16">
        <f t="shared" si="19"/>
        <v>3026790.6285010111</v>
      </c>
      <c r="I37" s="16">
        <f t="shared" si="19"/>
        <v>218147.07232439713</v>
      </c>
      <c r="J37" s="16">
        <f t="shared" si="19"/>
        <v>-1331253.8309788965</v>
      </c>
      <c r="K37" s="16">
        <f t="shared" si="19"/>
        <v>-483298.28020335984</v>
      </c>
      <c r="L37" s="34">
        <f t="shared" si="19"/>
        <v>5235529.7357855327</v>
      </c>
      <c r="M37" s="34">
        <f t="shared" ca="1" si="19"/>
        <v>-296624.12935027358</v>
      </c>
      <c r="N37" s="34">
        <f t="shared" ref="N37:U37" ca="1" si="20">SUM(N30:N36)</f>
        <v>0</v>
      </c>
      <c r="O37" s="34">
        <f t="shared" ca="1" si="20"/>
        <v>0</v>
      </c>
      <c r="P37" s="34">
        <f t="shared" si="20"/>
        <v>-266961.71641524625</v>
      </c>
      <c r="Q37" s="34">
        <f>SUM(Q30:Q36)</f>
        <v>-494373.54891712265</v>
      </c>
      <c r="R37" s="34">
        <f t="shared" si="20"/>
        <v>-494373.54891712265</v>
      </c>
      <c r="S37" s="34">
        <f t="shared" si="20"/>
        <v>-50000</v>
      </c>
      <c r="T37" s="34">
        <f t="shared" si="20"/>
        <v>-444936.1940254104</v>
      </c>
      <c r="U37" s="34">
        <f t="shared" si="20"/>
        <v>-78874.709783424521</v>
      </c>
    </row>
    <row r="38" spans="1:21" x14ac:dyDescent="0.35">
      <c r="C38" s="13">
        <f>C37/C10</f>
        <v>0.84172825378539884</v>
      </c>
      <c r="D38" s="13">
        <f>D37/D10</f>
        <v>0.78874709783424535</v>
      </c>
      <c r="E38" s="13">
        <f t="shared" ref="E38:U38" si="21">E37/E10</f>
        <v>0.78874709783424535</v>
      </c>
      <c r="F38" s="13">
        <f t="shared" si="21"/>
        <v>0.72715690774799047</v>
      </c>
      <c r="G38" s="13">
        <f t="shared" si="21"/>
        <v>0.72715690774799047</v>
      </c>
      <c r="H38" s="13">
        <f t="shared" si="21"/>
        <v>0.72715690774799058</v>
      </c>
      <c r="I38" s="13">
        <f t="shared" si="21"/>
        <v>0.72715690774799024</v>
      </c>
      <c r="J38" s="13">
        <f t="shared" si="21"/>
        <v>0.72715690774799058</v>
      </c>
      <c r="K38" s="13">
        <f t="shared" si="21"/>
        <v>0.96659656040671971</v>
      </c>
      <c r="L38" s="13">
        <f>L37/L10</f>
        <v>0.72715690774799058</v>
      </c>
      <c r="M38" s="13">
        <f t="shared" ca="1" si="21"/>
        <v>0.82395591486187103</v>
      </c>
      <c r="N38" s="13" t="e">
        <f t="shared" ca="1" si="21"/>
        <v>#DIV/0!</v>
      </c>
      <c r="O38" s="13" t="e">
        <f t="shared" ca="1" si="21"/>
        <v>#DIV/0!</v>
      </c>
      <c r="P38" s="13">
        <f t="shared" si="21"/>
        <v>0.82395591486187114</v>
      </c>
      <c r="Q38" s="13">
        <f t="shared" si="21"/>
        <v>0.82395591486187103</v>
      </c>
      <c r="R38" s="13">
        <f t="shared" si="21"/>
        <v>0.82395591486187103</v>
      </c>
      <c r="S38" s="13">
        <f t="shared" si="21"/>
        <v>1</v>
      </c>
      <c r="T38" s="13">
        <f t="shared" si="21"/>
        <v>0.82395591486187114</v>
      </c>
      <c r="U38" s="13">
        <f t="shared" si="21"/>
        <v>0.78874709783424524</v>
      </c>
    </row>
    <row r="39" spans="1:21" x14ac:dyDescent="0.35">
      <c r="A39" t="s">
        <v>90</v>
      </c>
      <c r="D39" t="s">
        <v>156</v>
      </c>
      <c r="E39" t="s">
        <v>157</v>
      </c>
    </row>
    <row r="40" spans="1:21" x14ac:dyDescent="0.35">
      <c r="A40" t="s">
        <v>91</v>
      </c>
      <c r="B40" s="17">
        <v>8.4699999999999998E-2</v>
      </c>
      <c r="D40" s="16">
        <f>SUM(C30:C35)</f>
        <v>1638415.4588077457</v>
      </c>
      <c r="E40" s="16">
        <f>SUM(H47,H52,H58,H62,H66)</f>
        <v>2181648.7739862516</v>
      </c>
    </row>
    <row r="41" spans="1:21" x14ac:dyDescent="0.35">
      <c r="A41" t="s">
        <v>92</v>
      </c>
      <c r="B41" t="s">
        <v>93</v>
      </c>
      <c r="E41" s="17"/>
      <c r="G41" t="s">
        <v>179</v>
      </c>
    </row>
    <row r="42" spans="1:21" x14ac:dyDescent="0.35">
      <c r="A42" t="s">
        <v>144</v>
      </c>
      <c r="B42" s="17">
        <f>IRR(C30:C36)</f>
        <v>0.34530691188657636</v>
      </c>
      <c r="C42" s="16"/>
      <c r="D42" s="17"/>
      <c r="E42" s="17"/>
      <c r="I42" s="17"/>
      <c r="K42" s="16"/>
    </row>
    <row r="43" spans="1:21" x14ac:dyDescent="0.35">
      <c r="E43" s="17"/>
      <c r="G43" s="17"/>
      <c r="L43" s="17"/>
    </row>
    <row r="44" spans="1:21" x14ac:dyDescent="0.35">
      <c r="G44" s="32"/>
      <c r="H44" s="32"/>
    </row>
    <row r="45" spans="1:21" x14ac:dyDescent="0.35">
      <c r="M45" s="16"/>
    </row>
    <row r="46" spans="1:21" ht="29" x14ac:dyDescent="0.35">
      <c r="B46" s="27" t="s">
        <v>111</v>
      </c>
      <c r="C46" s="27" t="s">
        <v>112</v>
      </c>
      <c r="D46" s="27" t="s">
        <v>113</v>
      </c>
      <c r="E46" s="27" t="s">
        <v>114</v>
      </c>
      <c r="F46" s="27" t="s">
        <v>137</v>
      </c>
      <c r="G46" s="27" t="s">
        <v>138</v>
      </c>
      <c r="H46" s="27" t="s">
        <v>139</v>
      </c>
      <c r="I46" s="27" t="s">
        <v>159</v>
      </c>
    </row>
    <row r="47" spans="1:21" x14ac:dyDescent="0.35">
      <c r="B47" s="26">
        <v>1</v>
      </c>
      <c r="C47" s="26" t="s">
        <v>115</v>
      </c>
      <c r="D47">
        <v>0</v>
      </c>
      <c r="E47">
        <v>4</v>
      </c>
      <c r="F47">
        <v>4</v>
      </c>
      <c r="G47" s="16">
        <f>SUM(G48:G51)</f>
        <v>-200000</v>
      </c>
      <c r="H47" s="16">
        <f>SUM(H48:H51)</f>
        <v>-200000</v>
      </c>
      <c r="I47" s="13">
        <f>H47/G47</f>
        <v>1</v>
      </c>
    </row>
    <row r="48" spans="1:21" x14ac:dyDescent="0.35">
      <c r="B48" s="26">
        <v>1.1000000000000001</v>
      </c>
      <c r="C48" s="26" t="s">
        <v>116</v>
      </c>
      <c r="D48">
        <v>0</v>
      </c>
      <c r="E48">
        <v>2</v>
      </c>
      <c r="F48">
        <v>2</v>
      </c>
      <c r="G48" s="16">
        <f t="shared" ref="G48:H51" si="22">0.1*(SUM($K$3:$K$8))</f>
        <v>-50000</v>
      </c>
      <c r="H48" s="16">
        <f t="shared" si="22"/>
        <v>-50000</v>
      </c>
      <c r="I48" s="13">
        <f t="shared" ref="I48:I69" si="23">H48/G48</f>
        <v>1</v>
      </c>
    </row>
    <row r="49" spans="2:12" x14ac:dyDescent="0.35">
      <c r="B49" s="26">
        <v>1.2</v>
      </c>
      <c r="C49" s="26" t="s">
        <v>117</v>
      </c>
      <c r="D49">
        <v>0</v>
      </c>
      <c r="E49">
        <v>2</v>
      </c>
      <c r="F49">
        <v>2</v>
      </c>
      <c r="G49" s="16">
        <f t="shared" si="22"/>
        <v>-50000</v>
      </c>
      <c r="H49" s="16">
        <f t="shared" si="22"/>
        <v>-50000</v>
      </c>
      <c r="I49" s="13">
        <f t="shared" si="23"/>
        <v>1</v>
      </c>
    </row>
    <row r="50" spans="2:12" x14ac:dyDescent="0.35">
      <c r="B50" s="26">
        <v>1.3</v>
      </c>
      <c r="C50" s="26" t="s">
        <v>118</v>
      </c>
      <c r="D50">
        <v>0</v>
      </c>
      <c r="E50">
        <v>2</v>
      </c>
      <c r="F50">
        <v>2</v>
      </c>
      <c r="G50" s="16">
        <f t="shared" si="22"/>
        <v>-50000</v>
      </c>
      <c r="H50" s="16">
        <f t="shared" si="22"/>
        <v>-50000</v>
      </c>
      <c r="I50" s="13">
        <f t="shared" si="23"/>
        <v>1</v>
      </c>
    </row>
    <row r="51" spans="2:12" x14ac:dyDescent="0.35">
      <c r="B51" s="26">
        <v>1.4</v>
      </c>
      <c r="C51" s="26" t="s">
        <v>119</v>
      </c>
      <c r="D51">
        <v>2</v>
      </c>
      <c r="E51">
        <v>4</v>
      </c>
      <c r="F51">
        <v>2</v>
      </c>
      <c r="G51" s="16">
        <f t="shared" si="22"/>
        <v>-50000</v>
      </c>
      <c r="H51" s="16">
        <f t="shared" si="22"/>
        <v>-50000</v>
      </c>
      <c r="I51" s="13">
        <f t="shared" si="23"/>
        <v>1</v>
      </c>
    </row>
    <row r="52" spans="2:12" x14ac:dyDescent="0.35">
      <c r="B52" s="26">
        <v>2</v>
      </c>
      <c r="C52" s="26" t="s">
        <v>120</v>
      </c>
      <c r="D52">
        <v>4</v>
      </c>
      <c r="E52">
        <v>15</v>
      </c>
      <c r="F52">
        <v>11</v>
      </c>
      <c r="G52" s="16">
        <f>SUM(G53:G57)</f>
        <v>-250000</v>
      </c>
      <c r="H52" s="16">
        <f>SUM(H53:H57)</f>
        <v>-250000</v>
      </c>
      <c r="I52" s="13">
        <f t="shared" si="23"/>
        <v>1</v>
      </c>
    </row>
    <row r="53" spans="2:12" ht="29" x14ac:dyDescent="0.35">
      <c r="B53" s="26">
        <v>2.1</v>
      </c>
      <c r="C53" s="26" t="s">
        <v>121</v>
      </c>
      <c r="D53">
        <v>4</v>
      </c>
      <c r="E53">
        <v>6</v>
      </c>
      <c r="F53">
        <v>2</v>
      </c>
      <c r="G53" s="16">
        <f t="shared" ref="G53:H57" si="24">0.1*(SUM($K$3:$K$8))</f>
        <v>-50000</v>
      </c>
      <c r="H53" s="16">
        <f t="shared" si="24"/>
        <v>-50000</v>
      </c>
      <c r="I53" s="13">
        <f t="shared" si="23"/>
        <v>1</v>
      </c>
    </row>
    <row r="54" spans="2:12" ht="29" x14ac:dyDescent="0.35">
      <c r="B54" s="26">
        <v>2.2000000000000002</v>
      </c>
      <c r="C54" s="26" t="s">
        <v>122</v>
      </c>
      <c r="D54">
        <v>4</v>
      </c>
      <c r="E54">
        <v>6</v>
      </c>
      <c r="F54">
        <v>2</v>
      </c>
      <c r="G54" s="16">
        <f t="shared" si="24"/>
        <v>-50000</v>
      </c>
      <c r="H54" s="16">
        <f t="shared" si="24"/>
        <v>-50000</v>
      </c>
      <c r="I54" s="13">
        <f t="shared" si="23"/>
        <v>1</v>
      </c>
    </row>
    <row r="55" spans="2:12" ht="29" x14ac:dyDescent="0.35">
      <c r="B55" s="26">
        <v>2.2999999999999998</v>
      </c>
      <c r="C55" s="26" t="s">
        <v>123</v>
      </c>
      <c r="D55">
        <v>6</v>
      </c>
      <c r="E55">
        <v>9</v>
      </c>
      <c r="F55">
        <v>3</v>
      </c>
      <c r="G55" s="16">
        <f t="shared" si="24"/>
        <v>-50000</v>
      </c>
      <c r="H55" s="16">
        <f t="shared" si="24"/>
        <v>-50000</v>
      </c>
      <c r="I55" s="13">
        <f t="shared" si="23"/>
        <v>1</v>
      </c>
    </row>
    <row r="56" spans="2:12" ht="29" x14ac:dyDescent="0.35">
      <c r="B56" s="26">
        <v>2.4</v>
      </c>
      <c r="C56" s="26" t="s">
        <v>124</v>
      </c>
      <c r="D56">
        <v>9</v>
      </c>
      <c r="E56">
        <v>12</v>
      </c>
      <c r="F56">
        <v>3</v>
      </c>
      <c r="G56" s="16">
        <f t="shared" si="24"/>
        <v>-50000</v>
      </c>
      <c r="H56" s="16">
        <f t="shared" si="24"/>
        <v>-50000</v>
      </c>
      <c r="I56" s="13">
        <f t="shared" si="23"/>
        <v>1</v>
      </c>
    </row>
    <row r="57" spans="2:12" ht="29" x14ac:dyDescent="0.35">
      <c r="B57" s="26">
        <v>2.5</v>
      </c>
      <c r="C57" s="26" t="s">
        <v>125</v>
      </c>
      <c r="D57">
        <v>12</v>
      </c>
      <c r="E57">
        <v>15</v>
      </c>
      <c r="F57">
        <v>3</v>
      </c>
      <c r="G57" s="16">
        <f t="shared" si="24"/>
        <v>-50000</v>
      </c>
      <c r="H57" s="16">
        <f t="shared" si="24"/>
        <v>-50000</v>
      </c>
      <c r="I57" s="13">
        <f t="shared" si="23"/>
        <v>1</v>
      </c>
    </row>
    <row r="58" spans="2:12" x14ac:dyDescent="0.35">
      <c r="B58" s="26">
        <v>3</v>
      </c>
      <c r="C58" s="26" t="s">
        <v>126</v>
      </c>
      <c r="D58">
        <v>15</v>
      </c>
      <c r="E58">
        <v>279</v>
      </c>
      <c r="F58">
        <v>264</v>
      </c>
      <c r="G58" s="16">
        <f>G59+G60+G61</f>
        <v>3738289.9520008657</v>
      </c>
      <c r="H58" s="16">
        <f>SUM(H59:H61)</f>
        <v>2447267.2962671323</v>
      </c>
      <c r="I58" s="13">
        <f t="shared" si="23"/>
        <v>0.65464887092486435</v>
      </c>
    </row>
    <row r="59" spans="2:12" ht="29" x14ac:dyDescent="0.35">
      <c r="B59" s="26">
        <v>3.1</v>
      </c>
      <c r="C59" s="26" t="s">
        <v>127</v>
      </c>
      <c r="D59">
        <v>15</v>
      </c>
      <c r="E59">
        <v>16</v>
      </c>
      <c r="F59">
        <v>1</v>
      </c>
      <c r="G59" s="16">
        <f>0.05*SUM($E$3:$E$8)+0.05*SUM($J$3:$J$8)</f>
        <v>-523657.91831574403</v>
      </c>
      <c r="H59" s="16">
        <f>0.05*SUM($E$30:$E$36)+0.05*SUM($J$30:$J$35)</f>
        <v>-410595.691487937</v>
      </c>
      <c r="I59" s="13">
        <f t="shared" si="23"/>
        <v>0.78409144047424639</v>
      </c>
    </row>
    <row r="60" spans="2:12" ht="58" x14ac:dyDescent="0.35">
      <c r="B60" s="26">
        <v>3.2</v>
      </c>
      <c r="C60" s="26" t="s">
        <v>128</v>
      </c>
      <c r="D60">
        <v>16</v>
      </c>
      <c r="E60">
        <v>276</v>
      </c>
      <c r="F60">
        <v>260</v>
      </c>
      <c r="G60" s="16">
        <f>0.3*SUM($E$3:$E$8)+0.35*SUM($G$3:$G$8)+0.35*SUM($H$3:$H$8)+0.35*SUM($I$3:$I$8)+0.3*SUM($J$3:$J$8)+0.35*SUM($L$3:$L$8)+0.25*SUM(D3:D8)</f>
        <v>1808052.4901055361</v>
      </c>
      <c r="H60" s="16">
        <f>0.3*SUM($E$30:$E$36)+0.35*SUM($G$30:$G$35)+0.35*SUM($H$30:$H$35)+0.35*SUM($I$30:$I$35)+0.3*SUM($J$30:$J$35)+0.35*SUM($L$30:$L$35)+0.25*SUM(D30:D35)</f>
        <v>1300898.8501733607</v>
      </c>
      <c r="I60" s="13">
        <f t="shared" si="23"/>
        <v>0.71950281161219343</v>
      </c>
      <c r="L60" s="16"/>
    </row>
    <row r="61" spans="2:12" ht="58" x14ac:dyDescent="0.35">
      <c r="B61" s="26">
        <v>3.3</v>
      </c>
      <c r="C61" s="26" t="s">
        <v>129</v>
      </c>
      <c r="D61">
        <v>19</v>
      </c>
      <c r="E61">
        <v>279</v>
      </c>
      <c r="F61">
        <v>260</v>
      </c>
      <c r="G61" s="16">
        <f>0.6*SUM($E$3:$E$8)+0.9*SUM($F$3:$F$8)+0.65*SUM($G$3:$G$8)+0.65*SUM($H$3:$H$8)+0.65*SUM($I$3:$I$8)+0.6*SUM($J$3:$J$8)+0.65*SUM($L$3:$L$8)+0.25*SUM(D3:D8)</f>
        <v>2453895.3802110734</v>
      </c>
      <c r="H61" s="16">
        <f>0.6*SUM($E$30:$E$36)+0.65*SUM($G$30:$G$35)+0.65*SUM($H$30:$H$35)+0.65*SUM($I$30:$I$35)+0.6*SUM($J$30:$J$35)+0.65*SUM($L$30:$L$35)+0.25*SUM(D30:D35)</f>
        <v>1556964.1375817088</v>
      </c>
      <c r="I61" s="13">
        <f t="shared" si="23"/>
        <v>0.63448676342827037</v>
      </c>
      <c r="L61" s="17"/>
    </row>
    <row r="62" spans="2:12" x14ac:dyDescent="0.35">
      <c r="B62" s="26">
        <v>4</v>
      </c>
      <c r="C62" s="26" t="s">
        <v>130</v>
      </c>
      <c r="D62">
        <v>36</v>
      </c>
      <c r="E62">
        <v>1806</v>
      </c>
      <c r="F62">
        <v>1770</v>
      </c>
      <c r="G62" s="16">
        <f>G63+G64+G65</f>
        <v>947207.68168425595</v>
      </c>
      <c r="H62" s="16">
        <f>H63+H64+H65</f>
        <v>758192.38152795413</v>
      </c>
      <c r="I62" s="13">
        <f t="shared" si="23"/>
        <v>0.80044999231825431</v>
      </c>
    </row>
    <row r="63" spans="2:12" x14ac:dyDescent="0.35">
      <c r="B63" s="26">
        <v>4.0999999999999996</v>
      </c>
      <c r="C63" s="26" t="s">
        <v>131</v>
      </c>
      <c r="D63">
        <v>36</v>
      </c>
      <c r="E63">
        <v>282</v>
      </c>
      <c r="F63">
        <v>246</v>
      </c>
      <c r="G63" s="16">
        <f>0.05*SUM($E$3:$E$8)+0.05*SUM($J$3:$J$8)+0.25*SUM(D3:D8)</f>
        <v>226342.08168425597</v>
      </c>
      <c r="H63" s="16">
        <f>0.05*SUM($E$30:$E$35)+0.05*SUM($J$30:$J$35)+0.25*SUM(D30:D35)</f>
        <v>180964.63188774697</v>
      </c>
      <c r="I63" s="13">
        <f t="shared" si="23"/>
        <v>0.79951828021176419</v>
      </c>
    </row>
    <row r="64" spans="2:12" ht="29" x14ac:dyDescent="0.35">
      <c r="B64" s="26">
        <v>4.2</v>
      </c>
      <c r="C64" s="26" t="s">
        <v>132</v>
      </c>
      <c r="D64">
        <v>539</v>
      </c>
      <c r="E64">
        <v>542</v>
      </c>
      <c r="F64">
        <v>3</v>
      </c>
      <c r="G64" s="16">
        <f>0.1*(SUM($K$3:$K$8))+0.25*SUM(D3:D8)</f>
        <v>700000</v>
      </c>
      <c r="H64" s="16">
        <f>K35+0.25*SUM(D30:D35)</f>
        <v>558262.04317232408</v>
      </c>
      <c r="I64" s="13">
        <f t="shared" si="23"/>
        <v>0.79751720453189157</v>
      </c>
    </row>
    <row r="65" spans="2:11" x14ac:dyDescent="0.35">
      <c r="B65" s="26">
        <v>4.3</v>
      </c>
      <c r="C65" s="26" t="s">
        <v>133</v>
      </c>
      <c r="D65">
        <v>1560</v>
      </c>
      <c r="E65">
        <v>1806</v>
      </c>
      <c r="F65">
        <v>246</v>
      </c>
      <c r="G65" s="16">
        <f>0.1*SUM($F$3:$F$8)</f>
        <v>20865.600000000002</v>
      </c>
      <c r="H65" s="16">
        <f>0.1*SUM(F30:F36)</f>
        <v>18965.70646788309</v>
      </c>
      <c r="I65" s="13">
        <f t="shared" si="23"/>
        <v>0.90894613468498808</v>
      </c>
    </row>
    <row r="66" spans="2:11" x14ac:dyDescent="0.35">
      <c r="B66" s="26">
        <v>5</v>
      </c>
      <c r="C66" s="26" t="s">
        <v>155</v>
      </c>
      <c r="D66">
        <v>0</v>
      </c>
      <c r="E66">
        <v>282</v>
      </c>
      <c r="F66">
        <v>282</v>
      </c>
      <c r="G66" s="16">
        <f>SUM(G67:G69)</f>
        <v>-690000</v>
      </c>
      <c r="H66" s="16">
        <f>SUM(H67:H69)</f>
        <v>-573810.90380883496</v>
      </c>
      <c r="I66" s="13">
        <f t="shared" si="23"/>
        <v>0.83161000552005071</v>
      </c>
    </row>
    <row r="67" spans="2:11" x14ac:dyDescent="0.35">
      <c r="B67" s="26">
        <v>5.0999999999999996</v>
      </c>
      <c r="C67" s="26" t="s">
        <v>152</v>
      </c>
      <c r="D67">
        <v>14</v>
      </c>
      <c r="E67">
        <v>16</v>
      </c>
      <c r="F67">
        <v>2</v>
      </c>
      <c r="G67" s="16">
        <f>SUM(S3:S9)</f>
        <v>-50000</v>
      </c>
      <c r="H67" s="16">
        <f>SUM(S30:S36)</f>
        <v>-50000</v>
      </c>
      <c r="I67" s="13">
        <f t="shared" si="23"/>
        <v>1</v>
      </c>
    </row>
    <row r="68" spans="2:11" ht="29" x14ac:dyDescent="0.35">
      <c r="B68" s="26">
        <v>5.2</v>
      </c>
      <c r="C68" s="26" t="s">
        <v>154</v>
      </c>
      <c r="D68">
        <v>0</v>
      </c>
      <c r="E68">
        <v>282</v>
      </c>
      <c r="F68">
        <v>282</v>
      </c>
      <c r="G68" s="16">
        <f>SUM(T3:T9)</f>
        <v>-540000</v>
      </c>
      <c r="H68" s="16">
        <f>SUM(T30:T36)</f>
        <v>-444936.1940254104</v>
      </c>
      <c r="I68" s="13">
        <f t="shared" si="23"/>
        <v>0.82395591486187114</v>
      </c>
    </row>
    <row r="69" spans="2:11" x14ac:dyDescent="0.35">
      <c r="B69" s="26">
        <v>5.3</v>
      </c>
      <c r="C69" s="26" t="s">
        <v>153</v>
      </c>
      <c r="D69">
        <v>104</v>
      </c>
      <c r="E69">
        <v>282</v>
      </c>
      <c r="F69">
        <v>178</v>
      </c>
      <c r="G69" s="16">
        <f>SUM(U3:U9)</f>
        <v>-100000</v>
      </c>
      <c r="H69" s="16">
        <f>SUM(U30:U36)</f>
        <v>-78874.709783424521</v>
      </c>
      <c r="I69" s="13">
        <f t="shared" si="23"/>
        <v>0.78874709783424524</v>
      </c>
      <c r="K69" s="16">
        <f>SUM(H66+H58+H62+H47+H52)</f>
        <v>2181648.7739862516</v>
      </c>
    </row>
    <row r="70" spans="2:11" x14ac:dyDescent="0.35">
      <c r="H70" s="16"/>
    </row>
    <row r="71" spans="2:11" x14ac:dyDescent="0.35">
      <c r="K71" s="16"/>
    </row>
  </sheetData>
  <mergeCells count="6">
    <mergeCell ref="M1:O1"/>
    <mergeCell ref="P1:R1"/>
    <mergeCell ref="M28:O28"/>
    <mergeCell ref="P28:R28"/>
    <mergeCell ref="S28:U28"/>
    <mergeCell ref="S1:U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400C-8351-4239-9347-2C01526C3461}">
  <dimension ref="A1:L65"/>
  <sheetViews>
    <sheetView topLeftCell="A55" zoomScale="70" zoomScaleNormal="70" workbookViewId="0">
      <selection activeCell="I47" sqref="I47:I65"/>
    </sheetView>
  </sheetViews>
  <sheetFormatPr defaultRowHeight="14.5" x14ac:dyDescent="0.35"/>
  <cols>
    <col min="1" max="1" width="25.1796875" customWidth="1"/>
    <col min="2" max="2" width="11.90625" customWidth="1"/>
    <col min="3" max="3" width="19.08984375" customWidth="1"/>
    <col min="4" max="4" width="14.90625" bestFit="1" customWidth="1"/>
    <col min="5" max="5" width="17.54296875" customWidth="1"/>
    <col min="6" max="6" width="12" customWidth="1"/>
    <col min="7" max="7" width="19.90625" customWidth="1"/>
    <col min="8" max="8" width="17.90625" customWidth="1"/>
    <col min="9" max="9" width="16.1796875" customWidth="1"/>
    <col min="10" max="10" width="14" customWidth="1"/>
    <col min="11" max="11" width="13.81640625" customWidth="1"/>
    <col min="12" max="12" width="22.6328125" customWidth="1"/>
    <col min="13" max="13" width="14.36328125" customWidth="1"/>
    <col min="16" max="16" width="9.1796875" customWidth="1"/>
  </cols>
  <sheetData>
    <row r="1" spans="1:12" x14ac:dyDescent="0.35">
      <c r="A1" t="s">
        <v>79</v>
      </c>
    </row>
    <row r="2" spans="1:12" x14ac:dyDescent="0.35">
      <c r="B2" t="s">
        <v>78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2</v>
      </c>
      <c r="I2" t="s">
        <v>85</v>
      </c>
      <c r="J2" t="s">
        <v>86</v>
      </c>
      <c r="K2" t="s">
        <v>87</v>
      </c>
      <c r="L2" t="s">
        <v>88</v>
      </c>
    </row>
    <row r="3" spans="1:12" x14ac:dyDescent="0.35">
      <c r="B3">
        <v>1</v>
      </c>
      <c r="C3" s="15">
        <f t="shared" ref="C3:C9" si="0">SUM(D3:L3)</f>
        <v>-450000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-450000</v>
      </c>
      <c r="L3" s="16">
        <v>0</v>
      </c>
    </row>
    <row r="4" spans="1:12" x14ac:dyDescent="0.35">
      <c r="B4">
        <v>2</v>
      </c>
      <c r="C4" s="15">
        <f t="shared" si="0"/>
        <v>-1201709.182</v>
      </c>
      <c r="D4" s="15">
        <v>600000</v>
      </c>
      <c r="E4" s="15">
        <f>-Optimization!$B$3-Optimization!$B$6</f>
        <v>-1801709.182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6">
        <v>0</v>
      </c>
    </row>
    <row r="5" spans="1:12" x14ac:dyDescent="0.35">
      <c r="B5">
        <v>3</v>
      </c>
      <c r="C5" s="15">
        <f t="shared" si="0"/>
        <v>1484301.7039212803</v>
      </c>
      <c r="D5" s="15">
        <v>600000</v>
      </c>
      <c r="E5" s="15">
        <f>-Optimization!$B$3-Optimization!$B$6</f>
        <v>-1801709.182</v>
      </c>
      <c r="F5" s="15">
        <f>Optimization!$F$5</f>
        <v>52164</v>
      </c>
      <c r="G5" s="15">
        <f>0.445*Optimization!$F$8</f>
        <v>667500</v>
      </c>
      <c r="H5" s="15">
        <f>0.555*Optimization!$F$8</f>
        <v>832500.00000000012</v>
      </c>
      <c r="I5" s="15">
        <f>Optimization!$F$7</f>
        <v>60000.000000000007</v>
      </c>
      <c r="J5" s="15">
        <f>-Optimization!$B$4</f>
        <v>-366153.11407872004</v>
      </c>
      <c r="K5" s="15">
        <v>0</v>
      </c>
      <c r="L5" s="16">
        <f>Optimization!$F$6</f>
        <v>1440000.0000000002</v>
      </c>
    </row>
    <row r="6" spans="1:12" x14ac:dyDescent="0.35">
      <c r="B6">
        <v>4</v>
      </c>
      <c r="C6" s="15">
        <f t="shared" si="0"/>
        <v>1484301.7039212803</v>
      </c>
      <c r="D6" s="15">
        <v>600000</v>
      </c>
      <c r="E6" s="15">
        <f>-Optimization!$B$3-Optimization!$B$6</f>
        <v>-1801709.182</v>
      </c>
      <c r="F6" s="15">
        <f>Optimization!$F$5</f>
        <v>52164</v>
      </c>
      <c r="G6" s="15">
        <f>0.445*Optimization!$F$8</f>
        <v>667500</v>
      </c>
      <c r="H6" s="15">
        <f>0.555*Optimization!$F$8</f>
        <v>832500.00000000012</v>
      </c>
      <c r="I6" s="15">
        <f>Optimization!$F$7</f>
        <v>60000.000000000007</v>
      </c>
      <c r="J6" s="15">
        <f>-Optimization!$B$4</f>
        <v>-366153.11407872004</v>
      </c>
      <c r="K6" s="15">
        <v>0</v>
      </c>
      <c r="L6" s="16">
        <f>Optimization!$F$6</f>
        <v>1440000.0000000002</v>
      </c>
    </row>
    <row r="7" spans="1:12" x14ac:dyDescent="0.35">
      <c r="B7">
        <v>5</v>
      </c>
      <c r="C7" s="15">
        <f t="shared" si="0"/>
        <v>1484301.7039212803</v>
      </c>
      <c r="D7" s="15">
        <v>600000</v>
      </c>
      <c r="E7" s="15">
        <f>-Optimization!$B$3-Optimization!$B$6</f>
        <v>-1801709.182</v>
      </c>
      <c r="F7" s="15">
        <f>Optimization!$F$5</f>
        <v>52164</v>
      </c>
      <c r="G7" s="15">
        <f>0.445*Optimization!$F$8</f>
        <v>667500</v>
      </c>
      <c r="H7" s="15">
        <f>0.555*Optimization!$F$8</f>
        <v>832500.00000000012</v>
      </c>
      <c r="I7" s="15">
        <f>Optimization!$F$7</f>
        <v>60000.000000000007</v>
      </c>
      <c r="J7" s="15">
        <f>-Optimization!$B$4</f>
        <v>-366153.11407872004</v>
      </c>
      <c r="K7" s="15">
        <v>0</v>
      </c>
      <c r="L7" s="16">
        <f>Optimization!$F$6</f>
        <v>1440000.0000000002</v>
      </c>
    </row>
    <row r="8" spans="1:12" x14ac:dyDescent="0.35">
      <c r="B8">
        <v>6</v>
      </c>
      <c r="C8" s="15">
        <f t="shared" si="0"/>
        <v>1434301.7039212803</v>
      </c>
      <c r="D8" s="15">
        <v>600000</v>
      </c>
      <c r="E8" s="15">
        <f>-Optimization!$B$3-Optimization!$B$6</f>
        <v>-1801709.182</v>
      </c>
      <c r="F8" s="15">
        <f>Optimization!$F$5</f>
        <v>52164</v>
      </c>
      <c r="G8" s="15">
        <f>0.445*Optimization!$F$8</f>
        <v>667500</v>
      </c>
      <c r="H8" s="15">
        <f>0.555*Optimization!$F$8</f>
        <v>832500.00000000012</v>
      </c>
      <c r="I8" s="15">
        <f>Optimization!$F$7</f>
        <v>60000.000000000007</v>
      </c>
      <c r="J8" s="15">
        <f>-Optimization!$B$4</f>
        <v>-366153.11407872004</v>
      </c>
      <c r="K8" s="15">
        <v>-50000</v>
      </c>
      <c r="L8" s="16">
        <f>Optimization!$F$6</f>
        <v>1440000.0000000002</v>
      </c>
    </row>
    <row r="9" spans="1:12" x14ac:dyDescent="0.35">
      <c r="B9">
        <v>7</v>
      </c>
      <c r="C9" s="15">
        <f t="shared" si="0"/>
        <v>2686010.8859212799</v>
      </c>
      <c r="D9" s="15">
        <v>0</v>
      </c>
      <c r="E9" s="15">
        <v>0</v>
      </c>
      <c r="F9" s="15">
        <f>Optimization!$F$5</f>
        <v>52164</v>
      </c>
      <c r="G9" s="15">
        <f>0.445*Optimization!$F$8</f>
        <v>667500</v>
      </c>
      <c r="H9" s="15">
        <f>0.555*Optimization!$F$8</f>
        <v>832500.00000000012</v>
      </c>
      <c r="I9" s="15">
        <f>Optimization!$F$7</f>
        <v>60000.000000000007</v>
      </c>
      <c r="J9" s="15">
        <f>-Optimization!$B$4</f>
        <v>-366153.11407872004</v>
      </c>
      <c r="K9" s="15">
        <v>0</v>
      </c>
      <c r="L9" s="16">
        <f>Optimization!$F$6</f>
        <v>1440000.0000000002</v>
      </c>
    </row>
    <row r="14" spans="1:12" x14ac:dyDescent="0.35">
      <c r="A14" s="16"/>
    </row>
    <row r="15" spans="1:12" x14ac:dyDescent="0.35">
      <c r="E15" s="14"/>
    </row>
    <row r="28" spans="1:12" x14ac:dyDescent="0.35">
      <c r="A28" t="s">
        <v>89</v>
      </c>
    </row>
    <row r="29" spans="1:12" x14ac:dyDescent="0.35">
      <c r="B29" t="s">
        <v>78</v>
      </c>
      <c r="C29" t="s">
        <v>80</v>
      </c>
      <c r="D29" t="s">
        <v>81</v>
      </c>
      <c r="E29" t="s">
        <v>82</v>
      </c>
      <c r="F29" t="s">
        <v>83</v>
      </c>
      <c r="G29" t="s">
        <v>84</v>
      </c>
      <c r="H29" t="s">
        <v>2</v>
      </c>
      <c r="I29" t="s">
        <v>85</v>
      </c>
      <c r="J29" t="s">
        <v>86</v>
      </c>
      <c r="K29" t="s">
        <v>87</v>
      </c>
      <c r="L29" t="s">
        <v>145</v>
      </c>
    </row>
    <row r="30" spans="1:12" x14ac:dyDescent="0.35">
      <c r="B30">
        <v>1</v>
      </c>
      <c r="C30" s="15">
        <f>SUM(D30:L30)</f>
        <v>-450000</v>
      </c>
      <c r="D30" s="15">
        <f t="shared" ref="D30:D35" si="1">(D3)/((1+$B$40)^($B30-1))</f>
        <v>0</v>
      </c>
      <c r="E30" s="15">
        <f t="shared" ref="E30:L30" si="2">(E3)/((1+$B$40)^($B30-1))</f>
        <v>0</v>
      </c>
      <c r="F30" s="15">
        <f t="shared" si="2"/>
        <v>0</v>
      </c>
      <c r="G30" s="15">
        <f t="shared" si="2"/>
        <v>0</v>
      </c>
      <c r="H30" s="15">
        <f t="shared" si="2"/>
        <v>0</v>
      </c>
      <c r="I30" s="15">
        <f t="shared" si="2"/>
        <v>0</v>
      </c>
      <c r="J30" s="15">
        <f t="shared" si="2"/>
        <v>0</v>
      </c>
      <c r="K30" s="15">
        <f t="shared" si="2"/>
        <v>-450000</v>
      </c>
      <c r="L30" s="15">
        <f t="shared" si="2"/>
        <v>0</v>
      </c>
    </row>
    <row r="31" spans="1:12" x14ac:dyDescent="0.35">
      <c r="B31">
        <v>2</v>
      </c>
      <c r="C31" s="15">
        <f t="shared" ref="C31:C36" si="3">SUM(D31:L31)</f>
        <v>-1107872.3905227254</v>
      </c>
      <c r="D31" s="15">
        <f t="shared" si="1"/>
        <v>553148.33594542264</v>
      </c>
      <c r="E31" s="15">
        <f t="shared" ref="D31:L36" si="4">(E4)/((1+$B$40)^($B31-1))</f>
        <v>-1661020.7264681479</v>
      </c>
      <c r="F31" s="15">
        <f t="shared" si="4"/>
        <v>0</v>
      </c>
      <c r="G31" s="15">
        <f t="shared" si="4"/>
        <v>0</v>
      </c>
      <c r="H31" s="15">
        <f t="shared" si="4"/>
        <v>0</v>
      </c>
      <c r="I31" s="15">
        <f t="shared" si="4"/>
        <v>0</v>
      </c>
      <c r="J31" s="15">
        <f t="shared" si="4"/>
        <v>0</v>
      </c>
      <c r="K31" s="15">
        <f t="shared" si="4"/>
        <v>0</v>
      </c>
      <c r="L31" s="15">
        <f t="shared" si="4"/>
        <v>0</v>
      </c>
    </row>
    <row r="32" spans="1:12" x14ac:dyDescent="0.35">
      <c r="B32">
        <v>3</v>
      </c>
      <c r="C32" s="15">
        <f t="shared" si="3"/>
        <v>1261545.4619787526</v>
      </c>
      <c r="D32" s="15">
        <f t="shared" si="1"/>
        <v>509955.13593198371</v>
      </c>
      <c r="E32" s="15">
        <f t="shared" si="4"/>
        <v>-1531318.084694522</v>
      </c>
      <c r="F32" s="15">
        <f t="shared" si="4"/>
        <v>44335.499517926663</v>
      </c>
      <c r="G32" s="15">
        <f t="shared" si="4"/>
        <v>567325.08872433193</v>
      </c>
      <c r="H32" s="15">
        <f>(H5)/((1+$B$40)^($B32-1))</f>
        <v>707562.75110562751</v>
      </c>
      <c r="I32" s="15">
        <f t="shared" si="4"/>
        <v>50995.513593198375</v>
      </c>
      <c r="J32" s="15">
        <f>(J5)/((1+$B$40)^($B32-1))</f>
        <v>-311202.7684365547</v>
      </c>
      <c r="K32" s="15">
        <f t="shared" si="4"/>
        <v>0</v>
      </c>
      <c r="L32" s="15">
        <f t="shared" si="4"/>
        <v>1223892.3262367612</v>
      </c>
    </row>
    <row r="33" spans="1:12" x14ac:dyDescent="0.35">
      <c r="B33">
        <v>4</v>
      </c>
      <c r="C33" s="15">
        <f t="shared" si="3"/>
        <v>1163036.2883550776</v>
      </c>
      <c r="D33" s="15">
        <f t="shared" si="1"/>
        <v>470134.72474599769</v>
      </c>
      <c r="E33" s="15">
        <f t="shared" si="4"/>
        <v>-1411743.4172531778</v>
      </c>
      <c r="F33" s="15">
        <f t="shared" si="4"/>
        <v>40873.512969417039</v>
      </c>
      <c r="G33" s="15">
        <f t="shared" si="4"/>
        <v>523024.88127992244</v>
      </c>
      <c r="H33" s="15">
        <f t="shared" si="4"/>
        <v>652311.93058507191</v>
      </c>
      <c r="I33" s="15">
        <f t="shared" si="4"/>
        <v>47013.472474599774</v>
      </c>
      <c r="J33" s="15">
        <f t="shared" si="4"/>
        <v>-286902.15583714825</v>
      </c>
      <c r="K33" s="15">
        <f t="shared" si="4"/>
        <v>0</v>
      </c>
      <c r="L33" s="15">
        <f t="shared" si="4"/>
        <v>1128323.3393903947</v>
      </c>
    </row>
    <row r="34" spans="1:12" x14ac:dyDescent="0.35">
      <c r="B34">
        <v>5</v>
      </c>
      <c r="C34" s="15">
        <f t="shared" si="3"/>
        <v>1072219.3125795864</v>
      </c>
      <c r="D34" s="15">
        <f t="shared" si="1"/>
        <v>433423.73443901329</v>
      </c>
      <c r="E34" s="15">
        <f t="shared" si="4"/>
        <v>-1301505.8700591666</v>
      </c>
      <c r="F34" s="15">
        <f t="shared" si="4"/>
        <v>37681.859472127813</v>
      </c>
      <c r="G34" s="15">
        <f>(G7)/((1+$B$40)^($B34-1))</f>
        <v>482183.90456340229</v>
      </c>
      <c r="H34" s="15">
        <f t="shared" si="4"/>
        <v>601375.43153413106</v>
      </c>
      <c r="I34" s="15">
        <f t="shared" si="4"/>
        <v>43342.373443901335</v>
      </c>
      <c r="J34" s="15">
        <f t="shared" si="4"/>
        <v>-264499.08346745482</v>
      </c>
      <c r="K34" s="15">
        <f t="shared" si="4"/>
        <v>0</v>
      </c>
      <c r="L34" s="15">
        <f t="shared" si="4"/>
        <v>1040216.962653632</v>
      </c>
    </row>
    <row r="35" spans="1:12" x14ac:dyDescent="0.35">
      <c r="B35">
        <v>6</v>
      </c>
      <c r="C35" s="15">
        <f t="shared" si="3"/>
        <v>955195.60066654568</v>
      </c>
      <c r="D35" s="15">
        <f t="shared" si="1"/>
        <v>399579.36244031833</v>
      </c>
      <c r="E35" s="15">
        <f t="shared" si="4"/>
        <v>-1199876.3437440458</v>
      </c>
      <c r="F35" s="15">
        <f t="shared" si="4"/>
        <v>34739.429770561277</v>
      </c>
      <c r="G35" s="15">
        <f>(G8)/((1+$B$40)^($B35-1))</f>
        <v>444532.04071485414</v>
      </c>
      <c r="H35" s="15">
        <f>(H8)/((1+$B$40)^($B35-1))</f>
        <v>554416.36538594181</v>
      </c>
      <c r="I35" s="15">
        <f t="shared" si="4"/>
        <v>39957.936244031836</v>
      </c>
      <c r="J35" s="15">
        <f t="shared" si="4"/>
        <v>-243845.37979852018</v>
      </c>
      <c r="K35" s="15">
        <f t="shared" si="4"/>
        <v>-33298.280203359864</v>
      </c>
      <c r="L35" s="15">
        <f t="shared" si="4"/>
        <v>958990.46985676419</v>
      </c>
    </row>
    <row r="36" spans="1:12" x14ac:dyDescent="0.35">
      <c r="B36">
        <v>7</v>
      </c>
      <c r="C36" s="15">
        <f t="shared" si="3"/>
        <v>1649111.147942872</v>
      </c>
      <c r="D36" s="15">
        <f t="shared" si="4"/>
        <v>0</v>
      </c>
      <c r="E36" s="15">
        <f t="shared" si="4"/>
        <v>0</v>
      </c>
      <c r="F36" s="15">
        <f t="shared" si="4"/>
        <v>32026.762948798085</v>
      </c>
      <c r="G36" s="15">
        <f t="shared" si="4"/>
        <v>409820.26432640752</v>
      </c>
      <c r="H36" s="15">
        <f t="shared" si="4"/>
        <v>511124.14989023865</v>
      </c>
      <c r="I36" s="15">
        <f t="shared" si="4"/>
        <v>36837.776568665846</v>
      </c>
      <c r="J36" s="15">
        <f t="shared" si="4"/>
        <v>-224804.44343921839</v>
      </c>
      <c r="K36" s="15">
        <f t="shared" si="4"/>
        <v>0</v>
      </c>
      <c r="L36" s="15">
        <f t="shared" si="4"/>
        <v>884106.63764798036</v>
      </c>
    </row>
    <row r="39" spans="1:12" x14ac:dyDescent="0.35">
      <c r="A39" t="s">
        <v>90</v>
      </c>
    </row>
    <row r="40" spans="1:12" x14ac:dyDescent="0.35">
      <c r="A40" t="s">
        <v>91</v>
      </c>
      <c r="B40" s="17">
        <v>8.4699999999999998E-2</v>
      </c>
      <c r="E40" s="17"/>
    </row>
    <row r="41" spans="1:12" x14ac:dyDescent="0.35">
      <c r="A41" t="s">
        <v>92</v>
      </c>
      <c r="B41" t="s">
        <v>93</v>
      </c>
      <c r="E41" s="17"/>
    </row>
    <row r="42" spans="1:12" x14ac:dyDescent="0.35">
      <c r="A42" t="s">
        <v>144</v>
      </c>
      <c r="B42" s="17">
        <f>IRR(C30:C36)</f>
        <v>0.59294707936359692</v>
      </c>
      <c r="C42" s="16"/>
      <c r="D42" s="17"/>
      <c r="E42" s="17"/>
      <c r="I42" s="17"/>
      <c r="K42" s="16"/>
    </row>
    <row r="43" spans="1:12" x14ac:dyDescent="0.35">
      <c r="E43" s="17"/>
      <c r="G43" s="17"/>
      <c r="L43" s="17"/>
    </row>
    <row r="44" spans="1:12" x14ac:dyDescent="0.35">
      <c r="G44" s="32"/>
      <c r="H44" s="32"/>
    </row>
    <row r="46" spans="1:12" ht="29" x14ac:dyDescent="0.35">
      <c r="B46" s="27" t="s">
        <v>111</v>
      </c>
      <c r="C46" s="27" t="s">
        <v>112</v>
      </c>
      <c r="D46" s="27" t="s">
        <v>113</v>
      </c>
      <c r="E46" s="27" t="s">
        <v>114</v>
      </c>
      <c r="F46" s="27" t="s">
        <v>137</v>
      </c>
      <c r="G46" s="27" t="s">
        <v>138</v>
      </c>
      <c r="H46" s="27" t="s">
        <v>139</v>
      </c>
      <c r="I46" s="27" t="s">
        <v>159</v>
      </c>
    </row>
    <row r="47" spans="1:12" x14ac:dyDescent="0.35">
      <c r="B47" s="26">
        <v>1</v>
      </c>
      <c r="C47" s="26" t="s">
        <v>115</v>
      </c>
      <c r="D47">
        <v>0</v>
      </c>
      <c r="E47">
        <v>4</v>
      </c>
      <c r="F47">
        <v>4</v>
      </c>
      <c r="G47" s="16">
        <f>SUM(G48:G51)</f>
        <v>-200000</v>
      </c>
      <c r="H47" s="16">
        <f>SUM(H48:H51)</f>
        <v>-200000</v>
      </c>
      <c r="I47" s="13">
        <f>H47/G47</f>
        <v>1</v>
      </c>
    </row>
    <row r="48" spans="1:12" x14ac:dyDescent="0.35">
      <c r="B48" s="26">
        <v>1.1000000000000001</v>
      </c>
      <c r="C48" s="26" t="s">
        <v>116</v>
      </c>
      <c r="D48">
        <v>0</v>
      </c>
      <c r="E48">
        <v>2</v>
      </c>
      <c r="F48">
        <v>2</v>
      </c>
      <c r="G48" s="16">
        <f t="shared" ref="G48:H51" si="5">0.1*(SUM($K$3:$K$8))</f>
        <v>-50000</v>
      </c>
      <c r="H48" s="16">
        <f t="shared" si="5"/>
        <v>-50000</v>
      </c>
      <c r="I48" s="13">
        <f t="shared" ref="I48:I65" si="6">H48/G48</f>
        <v>1</v>
      </c>
    </row>
    <row r="49" spans="2:12" x14ac:dyDescent="0.35">
      <c r="B49" s="26">
        <v>1.2</v>
      </c>
      <c r="C49" s="26" t="s">
        <v>117</v>
      </c>
      <c r="D49">
        <v>0</v>
      </c>
      <c r="E49">
        <v>2</v>
      </c>
      <c r="F49">
        <v>2</v>
      </c>
      <c r="G49" s="16">
        <f t="shared" si="5"/>
        <v>-50000</v>
      </c>
      <c r="H49" s="16">
        <f t="shared" si="5"/>
        <v>-50000</v>
      </c>
      <c r="I49" s="13">
        <f t="shared" si="6"/>
        <v>1</v>
      </c>
    </row>
    <row r="50" spans="2:12" x14ac:dyDescent="0.35">
      <c r="B50" s="26">
        <v>1.3</v>
      </c>
      <c r="C50" s="26" t="s">
        <v>118</v>
      </c>
      <c r="D50">
        <v>0</v>
      </c>
      <c r="E50">
        <v>2</v>
      </c>
      <c r="F50">
        <v>2</v>
      </c>
      <c r="G50" s="16">
        <f t="shared" si="5"/>
        <v>-50000</v>
      </c>
      <c r="H50" s="16">
        <f t="shared" si="5"/>
        <v>-50000</v>
      </c>
      <c r="I50" s="13">
        <f t="shared" si="6"/>
        <v>1</v>
      </c>
    </row>
    <row r="51" spans="2:12" x14ac:dyDescent="0.35">
      <c r="B51" s="26">
        <v>1.4</v>
      </c>
      <c r="C51" s="26" t="s">
        <v>119</v>
      </c>
      <c r="D51">
        <v>2</v>
      </c>
      <c r="E51">
        <v>4</v>
      </c>
      <c r="F51">
        <v>2</v>
      </c>
      <c r="G51" s="16">
        <f t="shared" si="5"/>
        <v>-50000</v>
      </c>
      <c r="H51" s="16">
        <f t="shared" si="5"/>
        <v>-50000</v>
      </c>
      <c r="I51" s="13">
        <f t="shared" si="6"/>
        <v>1</v>
      </c>
    </row>
    <row r="52" spans="2:12" x14ac:dyDescent="0.35">
      <c r="B52" s="26">
        <v>2</v>
      </c>
      <c r="C52" s="26" t="s">
        <v>120</v>
      </c>
      <c r="D52">
        <v>4</v>
      </c>
      <c r="E52">
        <v>15</v>
      </c>
      <c r="F52">
        <v>11</v>
      </c>
      <c r="G52" s="16">
        <f>SUM(G53:G57)</f>
        <v>-250000</v>
      </c>
      <c r="H52" s="16">
        <f>SUM(H53:H57)</f>
        <v>-250000</v>
      </c>
      <c r="I52" s="13">
        <f t="shared" si="6"/>
        <v>1</v>
      </c>
    </row>
    <row r="53" spans="2:12" ht="29" x14ac:dyDescent="0.35">
      <c r="B53" s="26">
        <v>2.1</v>
      </c>
      <c r="C53" s="26" t="s">
        <v>121</v>
      </c>
      <c r="D53">
        <v>4</v>
      </c>
      <c r="E53">
        <v>6</v>
      </c>
      <c r="F53">
        <v>2</v>
      </c>
      <c r="G53" s="16">
        <f t="shared" ref="G53:H57" si="7">0.1*(SUM($K$3:$K$8))</f>
        <v>-50000</v>
      </c>
      <c r="H53" s="16">
        <f t="shared" si="7"/>
        <v>-50000</v>
      </c>
      <c r="I53" s="13">
        <f t="shared" si="6"/>
        <v>1</v>
      </c>
    </row>
    <row r="54" spans="2:12" ht="29" x14ac:dyDescent="0.35">
      <c r="B54" s="26">
        <v>2.2000000000000002</v>
      </c>
      <c r="C54" s="26" t="s">
        <v>122</v>
      </c>
      <c r="D54">
        <v>4</v>
      </c>
      <c r="E54">
        <v>6</v>
      </c>
      <c r="F54">
        <v>2</v>
      </c>
      <c r="G54" s="16">
        <f t="shared" si="7"/>
        <v>-50000</v>
      </c>
      <c r="H54" s="16">
        <f t="shared" si="7"/>
        <v>-50000</v>
      </c>
      <c r="I54" s="13">
        <f t="shared" si="6"/>
        <v>1</v>
      </c>
    </row>
    <row r="55" spans="2:12" ht="29" x14ac:dyDescent="0.35">
      <c r="B55" s="26">
        <v>2.2999999999999998</v>
      </c>
      <c r="C55" s="26" t="s">
        <v>123</v>
      </c>
      <c r="D55">
        <v>6</v>
      </c>
      <c r="E55">
        <v>9</v>
      </c>
      <c r="F55">
        <v>3</v>
      </c>
      <c r="G55" s="16">
        <f t="shared" si="7"/>
        <v>-50000</v>
      </c>
      <c r="H55" s="16">
        <f t="shared" si="7"/>
        <v>-50000</v>
      </c>
      <c r="I55" s="13">
        <f t="shared" si="6"/>
        <v>1</v>
      </c>
    </row>
    <row r="56" spans="2:12" ht="29" x14ac:dyDescent="0.35">
      <c r="B56" s="26">
        <v>2.4</v>
      </c>
      <c r="C56" s="26" t="s">
        <v>124</v>
      </c>
      <c r="D56">
        <v>9</v>
      </c>
      <c r="E56">
        <v>12</v>
      </c>
      <c r="F56">
        <v>3</v>
      </c>
      <c r="G56" s="16">
        <f t="shared" si="7"/>
        <v>-50000</v>
      </c>
      <c r="H56" s="16">
        <f t="shared" si="7"/>
        <v>-50000</v>
      </c>
      <c r="I56" s="13">
        <f t="shared" si="6"/>
        <v>1</v>
      </c>
    </row>
    <row r="57" spans="2:12" ht="29" x14ac:dyDescent="0.35">
      <c r="B57" s="26">
        <v>2.5</v>
      </c>
      <c r="C57" s="26" t="s">
        <v>125</v>
      </c>
      <c r="D57">
        <v>12</v>
      </c>
      <c r="E57">
        <v>15</v>
      </c>
      <c r="F57">
        <v>3</v>
      </c>
      <c r="G57" s="16">
        <f t="shared" si="7"/>
        <v>-50000</v>
      </c>
      <c r="H57" s="16">
        <f t="shared" si="7"/>
        <v>-50000</v>
      </c>
      <c r="I57" s="13">
        <f t="shared" si="6"/>
        <v>1</v>
      </c>
    </row>
    <row r="58" spans="2:12" x14ac:dyDescent="0.35">
      <c r="B58" s="26">
        <v>3</v>
      </c>
      <c r="C58" s="26" t="s">
        <v>126</v>
      </c>
      <c r="D58">
        <v>15</v>
      </c>
      <c r="E58">
        <v>279</v>
      </c>
      <c r="F58">
        <v>264</v>
      </c>
      <c r="G58" s="16">
        <f>G59+G60+G61</f>
        <v>3738289.9520008657</v>
      </c>
      <c r="H58" s="16">
        <f>SUM(H59:H61)</f>
        <v>2447267.2962671323</v>
      </c>
      <c r="I58" s="13">
        <f t="shared" si="6"/>
        <v>0.65464887092486435</v>
      </c>
    </row>
    <row r="59" spans="2:12" ht="29" x14ac:dyDescent="0.35">
      <c r="B59" s="26">
        <v>3.1</v>
      </c>
      <c r="C59" s="26" t="s">
        <v>127</v>
      </c>
      <c r="D59">
        <v>15</v>
      </c>
      <c r="E59">
        <v>16</v>
      </c>
      <c r="F59">
        <v>1</v>
      </c>
      <c r="G59" s="16">
        <f>0.05*SUM($E$3:$E$8)+0.05*SUM($J$3:$J$8)</f>
        <v>-523657.91831574403</v>
      </c>
      <c r="H59" s="16">
        <f>0.05*SUM($E$30:$E$36)+0.05*SUM($J$30:$J$35)</f>
        <v>-410595.691487937</v>
      </c>
      <c r="I59" s="13">
        <f t="shared" si="6"/>
        <v>0.78409144047424639</v>
      </c>
    </row>
    <row r="60" spans="2:12" ht="58" x14ac:dyDescent="0.35">
      <c r="B60" s="26">
        <v>3.2</v>
      </c>
      <c r="C60" s="26" t="s">
        <v>128</v>
      </c>
      <c r="D60">
        <v>16</v>
      </c>
      <c r="E60">
        <v>276</v>
      </c>
      <c r="F60">
        <v>260</v>
      </c>
      <c r="G60" s="16">
        <f>0.3*SUM($E$3:$E$8)+0.35*SUM($G$3:$G$8)+0.35*SUM($H$3:$H$8)+0.35*SUM($I$3:$I$8)+0.3*SUM($J$3:$J$8)+0.35*SUM($L$3:$L$8)+0.25*SUM(D3:D8)</f>
        <v>1808052.4901055361</v>
      </c>
      <c r="H60" s="16">
        <f>0.3*SUM($E$30:$E$36)+0.35*SUM($G$30:$G$35)+0.35*SUM($H$30:$H$35)+0.35*SUM($I$30:$I$35)+0.3*SUM($J$30:$J$35)+0.35*SUM($L$30:$L$35)+0.25*SUM(D30:D35)</f>
        <v>1300898.8501733607</v>
      </c>
      <c r="I60" s="13">
        <f t="shared" si="6"/>
        <v>0.71950281161219343</v>
      </c>
      <c r="L60" s="16"/>
    </row>
    <row r="61" spans="2:12" ht="58" x14ac:dyDescent="0.35">
      <c r="B61" s="26">
        <v>3.3</v>
      </c>
      <c r="C61" s="26" t="s">
        <v>129</v>
      </c>
      <c r="D61">
        <v>19</v>
      </c>
      <c r="E61">
        <v>279</v>
      </c>
      <c r="F61">
        <v>260</v>
      </c>
      <c r="G61" s="16">
        <f>0.6*SUM($E$3:$E$8)+0.9*SUM($F$3:$F$8)+0.65*SUM($G$3:$G$8)+0.65*SUM($H$3:$H$8)+0.65*SUM($I$3:$I$8)+0.6*SUM($J$3:$J$8)+0.65*SUM($L$3:$L$8)+0.25*SUM(D3:D8)</f>
        <v>2453895.3802110734</v>
      </c>
      <c r="H61" s="16">
        <f>0.6*SUM($E$30:$E$36)+0.65*SUM($G$30:$G$35)+0.65*SUM($H$30:$H$35)+0.65*SUM($I$30:$I$35)+0.6*SUM($J$30:$J$35)+0.65*SUM($L$30:$L$35)+0.25*SUM(D30:D35)</f>
        <v>1556964.1375817088</v>
      </c>
      <c r="I61" s="13">
        <f t="shared" si="6"/>
        <v>0.63448676342827037</v>
      </c>
      <c r="L61" s="17"/>
    </row>
    <row r="62" spans="2:12" x14ac:dyDescent="0.35">
      <c r="B62" s="26">
        <v>4</v>
      </c>
      <c r="C62" s="26" t="s">
        <v>130</v>
      </c>
      <c r="D62">
        <v>36</v>
      </c>
      <c r="E62">
        <v>1806</v>
      </c>
      <c r="F62">
        <v>1770</v>
      </c>
      <c r="G62" s="16">
        <f>G63+G64+G65</f>
        <v>947207.68168425595</v>
      </c>
      <c r="H62" s="16">
        <f>H63+H64+H65</f>
        <v>758192.38152795413</v>
      </c>
      <c r="I62" s="13">
        <f t="shared" si="6"/>
        <v>0.80044999231825431</v>
      </c>
    </row>
    <row r="63" spans="2:12" x14ac:dyDescent="0.35">
      <c r="B63" s="26">
        <v>4.0999999999999996</v>
      </c>
      <c r="C63" s="26" t="s">
        <v>131</v>
      </c>
      <c r="D63">
        <v>36</v>
      </c>
      <c r="E63">
        <v>282</v>
      </c>
      <c r="F63">
        <v>246</v>
      </c>
      <c r="G63" s="16">
        <f>0.05*SUM($E$3:$E$8)+0.05*SUM($J$3:$J$8)+0.25*SUM(D3:D8)</f>
        <v>226342.08168425597</v>
      </c>
      <c r="H63" s="16">
        <f>0.05*SUM($E$30:$E$35)+0.05*SUM($J$30:$J$35)+0.25*SUM(D30:D35)</f>
        <v>180964.63188774697</v>
      </c>
      <c r="I63" s="13">
        <f t="shared" si="6"/>
        <v>0.79951828021176419</v>
      </c>
    </row>
    <row r="64" spans="2:12" ht="29" x14ac:dyDescent="0.35">
      <c r="B64" s="26">
        <v>4.2</v>
      </c>
      <c r="C64" s="26" t="s">
        <v>132</v>
      </c>
      <c r="D64">
        <v>539</v>
      </c>
      <c r="E64">
        <v>542</v>
      </c>
      <c r="F64">
        <v>3</v>
      </c>
      <c r="G64" s="16">
        <f>0.1*(SUM($K$3:$K$8))+0.25*SUM(D3:D8)</f>
        <v>700000</v>
      </c>
      <c r="H64" s="16">
        <f>K35+0.25*SUM(D30:D35)</f>
        <v>558262.04317232408</v>
      </c>
      <c r="I64" s="13">
        <f t="shared" si="6"/>
        <v>0.79751720453189157</v>
      </c>
    </row>
    <row r="65" spans="2:9" x14ac:dyDescent="0.35">
      <c r="B65" s="26">
        <v>4.3</v>
      </c>
      <c r="C65" s="26" t="s">
        <v>133</v>
      </c>
      <c r="D65">
        <v>1560</v>
      </c>
      <c r="E65">
        <v>1806</v>
      </c>
      <c r="F65">
        <v>246</v>
      </c>
      <c r="G65" s="16">
        <f>0.1*SUM($F$3:$F$8)</f>
        <v>20865.600000000002</v>
      </c>
      <c r="H65" s="16">
        <f>0.1*SUM(F30:F36)</f>
        <v>18965.70646788309</v>
      </c>
      <c r="I65" s="13">
        <f t="shared" si="6"/>
        <v>0.90894613468498808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7AA4-54BF-47F7-9326-C98207D75572}">
  <dimension ref="A1:L88"/>
  <sheetViews>
    <sheetView topLeftCell="A42" zoomScale="70" zoomScaleNormal="70" workbookViewId="0">
      <selection activeCell="U61" sqref="U61"/>
    </sheetView>
  </sheetViews>
  <sheetFormatPr defaultRowHeight="14.5" x14ac:dyDescent="0.35"/>
  <cols>
    <col min="1" max="1" width="17.90625" customWidth="1"/>
    <col min="3" max="3" width="13.81640625" customWidth="1"/>
    <col min="5" max="5" width="14" customWidth="1"/>
    <col min="6" max="6" width="12.453125" customWidth="1"/>
    <col min="7" max="7" width="12.26953125" customWidth="1"/>
    <col min="9" max="9" width="11.90625" customWidth="1"/>
    <col min="10" max="10" width="9.90625" customWidth="1"/>
    <col min="11" max="11" width="12.08984375" customWidth="1"/>
  </cols>
  <sheetData>
    <row r="1" spans="1:12" ht="18.5" x14ac:dyDescent="0.45">
      <c r="A1" s="7" t="s">
        <v>12</v>
      </c>
    </row>
    <row r="2" spans="1:12" x14ac:dyDescent="0.35">
      <c r="A2" s="6" t="s">
        <v>13</v>
      </c>
    </row>
    <row r="3" spans="1:12" x14ac:dyDescent="0.35">
      <c r="A3">
        <v>1000000</v>
      </c>
      <c r="B3" t="s">
        <v>14</v>
      </c>
    </row>
    <row r="5" spans="1:12" x14ac:dyDescent="0.35">
      <c r="A5" s="6" t="s">
        <v>26</v>
      </c>
      <c r="C5" t="s">
        <v>34</v>
      </c>
      <c r="E5" t="s">
        <v>33</v>
      </c>
      <c r="G5" t="s">
        <v>37</v>
      </c>
      <c r="I5" t="s">
        <v>39</v>
      </c>
      <c r="K5" t="s">
        <v>41</v>
      </c>
    </row>
    <row r="6" spans="1:12" x14ac:dyDescent="0.35">
      <c r="A6" s="1">
        <v>511709.18200000003</v>
      </c>
      <c r="B6" t="s">
        <v>17</v>
      </c>
      <c r="C6">
        <v>316</v>
      </c>
      <c r="D6" t="s">
        <v>32</v>
      </c>
      <c r="E6">
        <v>3539.6</v>
      </c>
      <c r="F6" t="s">
        <v>36</v>
      </c>
      <c r="G6">
        <v>1.05</v>
      </c>
      <c r="H6" t="s">
        <v>38</v>
      </c>
      <c r="I6">
        <v>152400</v>
      </c>
      <c r="J6" t="s">
        <v>40</v>
      </c>
      <c r="K6">
        <v>1478.71</v>
      </c>
      <c r="L6" t="s">
        <v>17</v>
      </c>
    </row>
    <row r="7" spans="1:12" x14ac:dyDescent="0.35">
      <c r="A7" s="1"/>
    </row>
    <row r="8" spans="1:12" x14ac:dyDescent="0.35">
      <c r="A8" s="6" t="s">
        <v>43</v>
      </c>
    </row>
    <row r="9" spans="1:12" x14ac:dyDescent="0.35">
      <c r="A9" s="1">
        <v>2287995.0760000004</v>
      </c>
      <c r="B9" t="s">
        <v>17</v>
      </c>
    </row>
    <row r="11" spans="1:12" x14ac:dyDescent="0.35">
      <c r="A11" s="6" t="s">
        <v>56</v>
      </c>
    </row>
    <row r="12" spans="1:12" x14ac:dyDescent="0.35">
      <c r="A12">
        <v>64800</v>
      </c>
      <c r="B12" t="s">
        <v>52</v>
      </c>
    </row>
    <row r="14" spans="1:12" x14ac:dyDescent="0.35">
      <c r="A14" s="6" t="s">
        <v>49</v>
      </c>
    </row>
    <row r="15" spans="1:12" x14ac:dyDescent="0.35">
      <c r="A15">
        <v>0.1</v>
      </c>
      <c r="B15" t="s">
        <v>50</v>
      </c>
    </row>
    <row r="16" spans="1:12" ht="18.5" x14ac:dyDescent="0.45">
      <c r="A16" s="7"/>
    </row>
    <row r="17" spans="1:9" x14ac:dyDescent="0.35">
      <c r="A17" s="6" t="s">
        <v>2</v>
      </c>
      <c r="C17" t="s">
        <v>15</v>
      </c>
      <c r="E17" t="s">
        <v>16</v>
      </c>
    </row>
    <row r="18" spans="1:9" x14ac:dyDescent="0.35">
      <c r="A18" s="1">
        <f>C18*E18</f>
        <v>750000</v>
      </c>
      <c r="B18" t="s">
        <v>17</v>
      </c>
      <c r="C18">
        <v>50</v>
      </c>
      <c r="D18" t="s">
        <v>18</v>
      </c>
      <c r="E18">
        <v>15000</v>
      </c>
      <c r="F18" t="s">
        <v>19</v>
      </c>
    </row>
    <row r="20" spans="1:9" x14ac:dyDescent="0.35">
      <c r="A20" s="6" t="s">
        <v>3</v>
      </c>
      <c r="C20" t="s">
        <v>71</v>
      </c>
      <c r="E20" t="s">
        <v>64</v>
      </c>
    </row>
    <row r="21" spans="1:9" x14ac:dyDescent="0.35">
      <c r="A21" s="1">
        <f>C21/E21</f>
        <v>600000</v>
      </c>
      <c r="B21" t="s">
        <v>17</v>
      </c>
      <c r="C21">
        <v>3000000</v>
      </c>
      <c r="D21" t="s">
        <v>17</v>
      </c>
      <c r="E21">
        <v>5</v>
      </c>
      <c r="F21" t="s">
        <v>64</v>
      </c>
    </row>
    <row r="23" spans="1:9" x14ac:dyDescent="0.35">
      <c r="A23" s="6" t="s">
        <v>20</v>
      </c>
      <c r="C23" t="s">
        <v>21</v>
      </c>
      <c r="E23" t="s">
        <v>22</v>
      </c>
    </row>
    <row r="24" spans="1:9" x14ac:dyDescent="0.35">
      <c r="A24" s="1">
        <f>C24*E24</f>
        <v>30000</v>
      </c>
      <c r="B24" t="s">
        <v>17</v>
      </c>
      <c r="C24">
        <v>3</v>
      </c>
      <c r="D24" t="s">
        <v>23</v>
      </c>
      <c r="E24">
        <v>10000</v>
      </c>
      <c r="F24" t="s">
        <v>24</v>
      </c>
    </row>
    <row r="26" spans="1:9" x14ac:dyDescent="0.35">
      <c r="A26" s="3" t="s">
        <v>25</v>
      </c>
    </row>
    <row r="27" spans="1:9" x14ac:dyDescent="0.35">
      <c r="A27" s="1">
        <v>720000</v>
      </c>
      <c r="B27" t="s">
        <v>17</v>
      </c>
    </row>
    <row r="29" spans="1:9" x14ac:dyDescent="0.35">
      <c r="A29" s="8" t="s">
        <v>27</v>
      </c>
      <c r="C29" t="s">
        <v>62</v>
      </c>
      <c r="E29" t="s">
        <v>63</v>
      </c>
    </row>
    <row r="30" spans="1:9" x14ac:dyDescent="0.35">
      <c r="A30" s="2">
        <v>1400000</v>
      </c>
      <c r="B30" t="s">
        <v>17</v>
      </c>
      <c r="C30" s="1">
        <f>A9+A6</f>
        <v>2799704.2580000004</v>
      </c>
      <c r="D30" t="s">
        <v>17</v>
      </c>
      <c r="E30">
        <v>5</v>
      </c>
      <c r="F30" t="s">
        <v>64</v>
      </c>
    </row>
    <row r="32" spans="1:9" x14ac:dyDescent="0.35">
      <c r="A32" s="6" t="s">
        <v>28</v>
      </c>
      <c r="C32" t="s">
        <v>44</v>
      </c>
      <c r="E32" t="s">
        <v>46</v>
      </c>
      <c r="G32" t="s">
        <v>47</v>
      </c>
      <c r="I32" t="s">
        <v>49</v>
      </c>
    </row>
    <row r="33" spans="1:12" x14ac:dyDescent="0.35">
      <c r="A33" s="1">
        <v>0</v>
      </c>
      <c r="B33" t="s">
        <v>17</v>
      </c>
      <c r="C33">
        <v>9.9359999999999999</v>
      </c>
      <c r="D33" t="s">
        <v>45</v>
      </c>
      <c r="E33">
        <v>4</v>
      </c>
      <c r="F33" t="s">
        <v>46</v>
      </c>
      <c r="G33">
        <v>36</v>
      </c>
      <c r="H33" t="s">
        <v>48</v>
      </c>
      <c r="I33">
        <v>0.13033</v>
      </c>
      <c r="J33" t="s">
        <v>50</v>
      </c>
    </row>
    <row r="35" spans="1:12" x14ac:dyDescent="0.35">
      <c r="A35" s="6" t="s">
        <v>29</v>
      </c>
      <c r="C35" t="s">
        <v>51</v>
      </c>
      <c r="E35" t="s">
        <v>54</v>
      </c>
      <c r="G35" t="s">
        <v>48</v>
      </c>
      <c r="I35" t="s">
        <v>55</v>
      </c>
      <c r="K35" t="s">
        <v>49</v>
      </c>
    </row>
    <row r="36" spans="1:12" x14ac:dyDescent="0.35">
      <c r="A36" s="1">
        <v>259386.47</v>
      </c>
      <c r="B36" t="s">
        <v>17</v>
      </c>
      <c r="C36">
        <v>0.09</v>
      </c>
      <c r="D36" t="s">
        <v>53</v>
      </c>
      <c r="E36">
        <f>A3</f>
        <v>1000000</v>
      </c>
      <c r="F36" t="s">
        <v>14</v>
      </c>
      <c r="G36">
        <v>36</v>
      </c>
      <c r="H36" t="s">
        <v>48</v>
      </c>
      <c r="I36">
        <f>A12</f>
        <v>64800</v>
      </c>
      <c r="J36" t="s">
        <v>52</v>
      </c>
      <c r="K36">
        <f>A15</f>
        <v>0.1</v>
      </c>
      <c r="L36" t="s">
        <v>50</v>
      </c>
    </row>
    <row r="38" spans="1:12" x14ac:dyDescent="0.35">
      <c r="A38" s="6" t="s">
        <v>30</v>
      </c>
      <c r="C38" t="s">
        <v>58</v>
      </c>
      <c r="E38" t="s">
        <v>59</v>
      </c>
    </row>
    <row r="39" spans="1:12" x14ac:dyDescent="0.35">
      <c r="A39" s="1">
        <f>C39*E39</f>
        <v>26082</v>
      </c>
      <c r="B39" t="s">
        <v>17</v>
      </c>
      <c r="C39">
        <v>1150</v>
      </c>
      <c r="D39" t="s">
        <v>57</v>
      </c>
      <c r="E39">
        <f>(90*7*36)/1000</f>
        <v>22.68</v>
      </c>
      <c r="F39" t="s">
        <v>60</v>
      </c>
    </row>
    <row r="42" spans="1:12" ht="18.5" x14ac:dyDescent="0.45">
      <c r="A42" s="9" t="s">
        <v>61</v>
      </c>
    </row>
    <row r="43" spans="1:12" x14ac:dyDescent="0.35">
      <c r="A43" s="2">
        <f>A39-A36-A33-A30+A27+A24+A21+A18</f>
        <v>466695.53</v>
      </c>
    </row>
    <row r="46" spans="1:12" ht="18.5" x14ac:dyDescent="0.45">
      <c r="A46" s="11" t="s">
        <v>75</v>
      </c>
    </row>
    <row r="47" spans="1:12" x14ac:dyDescent="0.35">
      <c r="A47" s="3" t="s">
        <v>0</v>
      </c>
      <c r="B47" s="10">
        <v>0.2</v>
      </c>
      <c r="C47" s="10">
        <v>0</v>
      </c>
      <c r="D47" s="10">
        <v>-0.2</v>
      </c>
      <c r="E47" t="s">
        <v>94</v>
      </c>
      <c r="F47" t="s">
        <v>95</v>
      </c>
    </row>
    <row r="48" spans="1:12" x14ac:dyDescent="0.35">
      <c r="A48" t="s">
        <v>13</v>
      </c>
      <c r="B48">
        <f t="shared" ref="B48:B52" si="0">C48*1.2</f>
        <v>600000</v>
      </c>
      <c r="C48">
        <v>500000</v>
      </c>
      <c r="D48">
        <f t="shared" ref="D48:D52" si="1">C48-C48*0.2</f>
        <v>400000</v>
      </c>
    </row>
    <row r="49" spans="1:6" x14ac:dyDescent="0.35">
      <c r="A49" t="s">
        <v>74</v>
      </c>
      <c r="B49">
        <v>500685.28592128004</v>
      </c>
      <c r="C49" s="12">
        <v>542912.20592127996</v>
      </c>
      <c r="D49">
        <v>585139.12592128012</v>
      </c>
      <c r="E49">
        <f>'Sensitivity Analysis'!B49-'Sensitivity Analysis'!C49</f>
        <v>-42226.919999999925</v>
      </c>
      <c r="F49">
        <f>D49-C49</f>
        <v>42226.920000000158</v>
      </c>
    </row>
    <row r="50" spans="1:6" x14ac:dyDescent="0.35">
      <c r="A50" t="s">
        <v>1</v>
      </c>
      <c r="B50">
        <f t="shared" si="0"/>
        <v>1680000</v>
      </c>
      <c r="C50">
        <v>1400000</v>
      </c>
      <c r="D50">
        <f t="shared" si="1"/>
        <v>1120000</v>
      </c>
    </row>
    <row r="51" spans="1:6" x14ac:dyDescent="0.35">
      <c r="A51" t="s">
        <v>74</v>
      </c>
      <c r="B51">
        <v>262912.20592127996</v>
      </c>
      <c r="C51">
        <v>542912.20592127996</v>
      </c>
      <c r="D51">
        <v>822912.20592127996</v>
      </c>
      <c r="E51">
        <f>B51-C51</f>
        <v>-280000</v>
      </c>
      <c r="F51">
        <f>D51-C51</f>
        <v>280000</v>
      </c>
    </row>
    <row r="52" spans="1:6" x14ac:dyDescent="0.35">
      <c r="A52" t="s">
        <v>56</v>
      </c>
      <c r="B52">
        <f t="shared" si="0"/>
        <v>259200</v>
      </c>
      <c r="C52">
        <v>216000</v>
      </c>
      <c r="D52">
        <f t="shared" si="1"/>
        <v>172800</v>
      </c>
    </row>
    <row r="53" spans="1:6" x14ac:dyDescent="0.35">
      <c r="A53" t="s">
        <v>74</v>
      </c>
      <c r="B53">
        <v>548542.46192128002</v>
      </c>
      <c r="C53">
        <v>542912.20592127996</v>
      </c>
      <c r="D53">
        <v>537281.94992127991</v>
      </c>
      <c r="E53">
        <f>B53-C53</f>
        <v>5630.2560000000522</v>
      </c>
      <c r="F53">
        <f>D53-C53</f>
        <v>-5630.2560000000522</v>
      </c>
    </row>
    <row r="54" spans="1:6" x14ac:dyDescent="0.35">
      <c r="A54" t="s">
        <v>49</v>
      </c>
      <c r="B54">
        <f>C54*1.2</f>
        <v>0.15639600000000001</v>
      </c>
      <c r="C54">
        <v>0.13033</v>
      </c>
      <c r="D54">
        <f>C54-C54*0.2</f>
        <v>0.104264</v>
      </c>
    </row>
    <row r="55" spans="1:6" x14ac:dyDescent="0.35">
      <c r="A55" t="s">
        <v>74</v>
      </c>
      <c r="B55">
        <v>506315.54192128009</v>
      </c>
      <c r="C55">
        <v>542912.20592127996</v>
      </c>
      <c r="D55">
        <v>579508.86992128007</v>
      </c>
      <c r="E55">
        <f>B55-C55</f>
        <v>-36596.663999999873</v>
      </c>
      <c r="F55">
        <f>D55-C55</f>
        <v>36596.664000000106</v>
      </c>
    </row>
    <row r="62" spans="1:6" ht="18.5" x14ac:dyDescent="0.45">
      <c r="A62" s="11" t="s">
        <v>76</v>
      </c>
    </row>
    <row r="63" spans="1:6" x14ac:dyDescent="0.35">
      <c r="A63" s="3" t="s">
        <v>0</v>
      </c>
      <c r="B63" s="10">
        <v>0.2</v>
      </c>
      <c r="C63" s="10">
        <v>0</v>
      </c>
      <c r="D63" s="10">
        <v>-0.2</v>
      </c>
    </row>
    <row r="64" spans="1:6" x14ac:dyDescent="0.35">
      <c r="A64" t="s">
        <v>31</v>
      </c>
      <c r="B64">
        <f>C64*1.2</f>
        <v>2745594.0912000001</v>
      </c>
      <c r="C64">
        <v>2287995.0760000004</v>
      </c>
      <c r="D64">
        <f t="shared" ref="D64:D68" si="2">C64-C64*0.2</f>
        <v>1830396.0608000003</v>
      </c>
    </row>
    <row r="65" spans="1:4" x14ac:dyDescent="0.35">
      <c r="A65" t="s">
        <v>74</v>
      </c>
      <c r="B65">
        <v>735474.25679999986</v>
      </c>
      <c r="C65" s="12">
        <v>1193073.2719999996</v>
      </c>
      <c r="D65">
        <v>1650672.2871999997</v>
      </c>
    </row>
    <row r="66" spans="1:4" x14ac:dyDescent="0.35">
      <c r="A66" t="s">
        <v>35</v>
      </c>
      <c r="B66">
        <f t="shared" ref="B66:B68" si="3">C66*1.2</f>
        <v>311263.76399999997</v>
      </c>
      <c r="C66">
        <v>259386.47</v>
      </c>
      <c r="D66">
        <f t="shared" si="2"/>
        <v>207509.17600000001</v>
      </c>
    </row>
    <row r="67" spans="1:4" x14ac:dyDescent="0.35">
      <c r="A67" t="s">
        <v>74</v>
      </c>
      <c r="B67">
        <v>1141195.9779999997</v>
      </c>
      <c r="C67">
        <v>1193073.2719999996</v>
      </c>
      <c r="D67">
        <v>1244950.5659999996</v>
      </c>
    </row>
    <row r="68" spans="1:4" x14ac:dyDescent="0.35">
      <c r="A68" t="s">
        <v>56</v>
      </c>
      <c r="B68">
        <f t="shared" si="3"/>
        <v>77760</v>
      </c>
      <c r="C68">
        <v>64800</v>
      </c>
      <c r="D68">
        <f t="shared" si="2"/>
        <v>51840</v>
      </c>
    </row>
    <row r="69" spans="1:4" x14ac:dyDescent="0.35">
      <c r="A69" t="s">
        <v>74</v>
      </c>
      <c r="B69">
        <v>1193073.2719999996</v>
      </c>
      <c r="C69">
        <v>1193073.2719999996</v>
      </c>
      <c r="D69">
        <v>1193073.2719999996</v>
      </c>
    </row>
    <row r="70" spans="1:4" x14ac:dyDescent="0.35">
      <c r="A70" t="s">
        <v>77</v>
      </c>
      <c r="B70">
        <f>C70*1.2</f>
        <v>614051.01840000006</v>
      </c>
      <c r="C70">
        <v>511709.18200000003</v>
      </c>
      <c r="D70">
        <f>C70-C70*0.2</f>
        <v>409367.3456</v>
      </c>
    </row>
    <row r="71" spans="1:4" x14ac:dyDescent="0.35">
      <c r="A71" t="s">
        <v>74</v>
      </c>
      <c r="B71">
        <v>1090731.4355999995</v>
      </c>
      <c r="C71">
        <v>1193073.2719999996</v>
      </c>
      <c r="D71">
        <v>1295415.1083999998</v>
      </c>
    </row>
    <row r="75" spans="1:4" ht="21" x14ac:dyDescent="0.5">
      <c r="A75" s="5" t="s">
        <v>4</v>
      </c>
    </row>
    <row r="76" spans="1:4" x14ac:dyDescent="0.35">
      <c r="A76" s="6" t="s">
        <v>65</v>
      </c>
      <c r="B76" s="6" t="s">
        <v>67</v>
      </c>
    </row>
    <row r="77" spans="1:4" x14ac:dyDescent="0.35">
      <c r="A77" t="s">
        <v>31</v>
      </c>
      <c r="B77">
        <v>2287995.0760000004</v>
      </c>
    </row>
    <row r="78" spans="1:4" x14ac:dyDescent="0.35">
      <c r="A78" t="s">
        <v>35</v>
      </c>
      <c r="B78">
        <v>259386.47</v>
      </c>
    </row>
    <row r="79" spans="1:4" x14ac:dyDescent="0.35">
      <c r="A79" t="s">
        <v>10</v>
      </c>
      <c r="B79">
        <v>64800</v>
      </c>
    </row>
    <row r="80" spans="1:4" x14ac:dyDescent="0.35">
      <c r="A80" s="4" t="s">
        <v>11</v>
      </c>
      <c r="B80">
        <v>409367.3456</v>
      </c>
    </row>
    <row r="81" spans="1:5" x14ac:dyDescent="0.35">
      <c r="A81" s="4" t="s">
        <v>66</v>
      </c>
      <c r="B81">
        <f>4.252164*B83</f>
        <v>4252164</v>
      </c>
    </row>
    <row r="82" spans="1:5" x14ac:dyDescent="0.35">
      <c r="A82" s="6" t="s">
        <v>0</v>
      </c>
      <c r="B82" s="6" t="s">
        <v>5</v>
      </c>
      <c r="C82" s="6" t="s">
        <v>7</v>
      </c>
      <c r="D82" s="6" t="s">
        <v>9</v>
      </c>
      <c r="E82" s="6" t="s">
        <v>8</v>
      </c>
    </row>
    <row r="83" spans="1:5" x14ac:dyDescent="0.35">
      <c r="A83" t="s">
        <v>68</v>
      </c>
      <c r="B83">
        <v>1000000</v>
      </c>
      <c r="C83">
        <v>100000</v>
      </c>
      <c r="D83" t="s">
        <v>72</v>
      </c>
      <c r="E83">
        <v>1000000</v>
      </c>
    </row>
    <row r="84" spans="1:5" x14ac:dyDescent="0.35">
      <c r="A84" t="s">
        <v>69</v>
      </c>
      <c r="B84">
        <v>0.1</v>
      </c>
      <c r="C84">
        <v>0.1</v>
      </c>
      <c r="D84" t="s">
        <v>73</v>
      </c>
      <c r="E84">
        <v>0.15</v>
      </c>
    </row>
    <row r="85" spans="1:5" x14ac:dyDescent="0.35">
      <c r="A85" t="s">
        <v>42</v>
      </c>
      <c r="B85">
        <v>1000</v>
      </c>
      <c r="C85">
        <v>0</v>
      </c>
      <c r="D85" t="s">
        <v>73</v>
      </c>
      <c r="E85">
        <v>1000</v>
      </c>
    </row>
    <row r="86" spans="1:5" x14ac:dyDescent="0.35">
      <c r="A86" t="s">
        <v>70</v>
      </c>
      <c r="B86">
        <v>4.5</v>
      </c>
      <c r="C86">
        <v>0.75</v>
      </c>
      <c r="D86" t="s">
        <v>73</v>
      </c>
      <c r="E86">
        <v>4.5</v>
      </c>
    </row>
    <row r="87" spans="1:5" x14ac:dyDescent="0.35">
      <c r="A87" s="6" t="s">
        <v>6</v>
      </c>
    </row>
    <row r="88" spans="1:5" x14ac:dyDescent="0.35">
      <c r="A88">
        <f>B81-B77-B78-B80</f>
        <v>1295415.1083999998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/>
</file>

<file path=customXml/itemProps1.xml><?xml version="1.0" encoding="utf-8"?>
<ds:datastoreItem xmlns:ds="http://schemas.openxmlformats.org/officeDocument/2006/customXml" ds:itemID="{6A9962F2-24D8-4693-BE0F-0AE57AC6778A}">
  <ds:schemaRefs>
    <ds:schemaRef ds:uri="http://schemas.microsoft.com/office/extensibility/maker/v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Deterministic Optimization</vt:lpstr>
      <vt:lpstr>Optimization</vt:lpstr>
      <vt:lpstr>Stochastic</vt:lpstr>
      <vt:lpstr>Risk</vt:lpstr>
      <vt:lpstr>Value Flow</vt:lpstr>
      <vt:lpstr>Sensitivity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McCafferty</dc:creator>
  <cp:lastModifiedBy>Shyavan Sridhar</cp:lastModifiedBy>
  <cp:lastPrinted>2024-03-01T05:19:09Z</cp:lastPrinted>
  <dcterms:created xsi:type="dcterms:W3CDTF">2024-02-07T14:33:23Z</dcterms:created>
  <dcterms:modified xsi:type="dcterms:W3CDTF">2024-03-31T03:58:22Z</dcterms:modified>
</cp:coreProperties>
</file>