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olod\Downloads\"/>
    </mc:Choice>
  </mc:AlternateContent>
  <xr:revisionPtr revIDLastSave="0" documentId="13_ncr:1_{0F29FF21-518C-46A1-BD8C-83470811B3A0}" xr6:coauthVersionLast="45" xr6:coauthVersionMax="46" xr10:uidLastSave="{00000000-0000-0000-0000-000000000000}"/>
  <workbookProtection workbookAlgorithmName="SHA-512" workbookHashValue="0KVT8sxBpTCneevW/wytjYQpxMecCkM0T9TrKs9uMZaKNVsudth4Ofd9O1Oe0Kmz7Y1ecgxa4f0x96Nm2UQGuA==" workbookSaltValue="L0x1aOjV7bkRzoCj8gkZsA==" workbookSpinCount="100000" lockStructure="1"/>
  <bookViews>
    <workbookView xWindow="28680" yWindow="-120" windowWidth="29040" windowHeight="15840" xr2:uid="{FF537E3A-15FD-43C4-BEE4-F777AD1648F5}"/>
  </bookViews>
  <sheets>
    <sheet name="Frame Calculator" sheetId="1" r:id="rId1"/>
    <sheet name="Value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0" i="1" l="1"/>
  <c r="C19" i="1"/>
  <c r="C15" i="1"/>
  <c r="C17" i="1"/>
  <c r="C18" i="1"/>
  <c r="C31" i="1"/>
  <c r="C25" i="1"/>
  <c r="C26" i="1"/>
  <c r="A31" i="1"/>
  <c r="A16" i="1"/>
  <c r="A27" i="1"/>
  <c r="C14" i="1"/>
  <c r="C27" i="1"/>
  <c r="C13" i="1"/>
  <c r="C16" i="1"/>
</calcChain>
</file>

<file path=xl/sharedStrings.xml><?xml version="1.0" encoding="utf-8"?>
<sst xmlns="http://schemas.openxmlformats.org/spreadsheetml/2006/main" count="79" uniqueCount="40">
  <si>
    <t>bed</t>
  </si>
  <si>
    <t>height</t>
  </si>
  <si>
    <t>CR-10 310x310</t>
  </si>
  <si>
    <t>Anet E12 300x300</t>
  </si>
  <si>
    <r>
      <t xml:space="preserve">BLV mgn Cube - Frame Calculator </t>
    </r>
    <r>
      <rPr>
        <sz val="9"/>
        <color rgb="FFFFFFFF"/>
        <rFont val="Arial"/>
        <family val="2"/>
      </rPr>
      <t>Beta</t>
    </r>
  </si>
  <si>
    <t>Choose your Z height:</t>
  </si>
  <si>
    <t>mm</t>
  </si>
  <si>
    <t>&lt; change here</t>
  </si>
  <si>
    <t>Calculated Frame extrusion size</t>
  </si>
  <si>
    <t>Qty</t>
  </si>
  <si>
    <t>Item</t>
  </si>
  <si>
    <t>Size</t>
  </si>
  <si>
    <t>Units</t>
  </si>
  <si>
    <t>Location</t>
  </si>
  <si>
    <t>2040 aluminum extrusion</t>
  </si>
  <si>
    <t>corners height beams</t>
  </si>
  <si>
    <t>Z axis - mgn rails base</t>
  </si>
  <si>
    <t>2020 aluminum extrusion</t>
  </si>
  <si>
    <t>Aux wide beams</t>
  </si>
  <si>
    <t>X axis beam</t>
  </si>
  <si>
    <t>Mgn Rails</t>
  </si>
  <si>
    <t>Mgn12H Carriage + Rail</t>
  </si>
  <si>
    <t>Z axis</t>
  </si>
  <si>
    <t>Lead Screw 8mm 4 starts</t>
  </si>
  <si>
    <t>Choose your X length</t>
  </si>
  <si>
    <t>Choose your Y length</t>
  </si>
  <si>
    <t>X axis</t>
  </si>
  <si>
    <t>Y axis</t>
  </si>
  <si>
    <t>Triple Z</t>
  </si>
  <si>
    <t>Yes</t>
  </si>
  <si>
    <t>No</t>
  </si>
  <si>
    <t>X Axis Wide Beams</t>
  </si>
  <si>
    <t>Y Axis Wide Beams</t>
  </si>
  <si>
    <t>Choose your bed size X:</t>
  </si>
  <si>
    <t>Bed frame X</t>
  </si>
  <si>
    <t>Bed frame Y</t>
  </si>
  <si>
    <t>Choose your bed size Y:</t>
  </si>
  <si>
    <t>Enter Y hole spacing</t>
  </si>
  <si>
    <t>NA</t>
  </si>
  <si>
    <t>Optional reinforcement for 465+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</si>
</sst>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rgb="FFFFFFFF"/>
      <name val="Arial"/>
      <family val="2"/>
    </font>
    <font>
      <sz val="9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87ED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0" fontId="1" fillId="7" borderId="3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8" fillId="8" borderId="2" xfId="0" applyFont="1" applyFill="1" applyBorder="1" applyAlignment="1">
      <alignment horizontal="center" wrapText="1"/>
    </xf>
    <xf numFmtId="0" fontId="3" fillId="9" borderId="3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3" fillId="10" borderId="3" xfId="0" applyFont="1" applyFill="1" applyBorder="1" applyAlignment="1">
      <alignment horizontal="center" wrapText="1"/>
    </xf>
    <xf numFmtId="0" fontId="3" fillId="10" borderId="11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11" borderId="11" xfId="0" applyFont="1" applyFill="1" applyBorder="1" applyAlignment="1">
      <alignment wrapText="1"/>
    </xf>
    <xf numFmtId="0" fontId="3" fillId="12" borderId="11" xfId="0" applyFont="1" applyFill="1" applyBorder="1" applyAlignment="1">
      <alignment wrapText="1"/>
    </xf>
    <xf numFmtId="0" fontId="3" fillId="12" borderId="2" xfId="0" applyFont="1" applyFill="1" applyBorder="1" applyAlignment="1">
      <alignment horizontal="center" wrapText="1"/>
    </xf>
    <xf numFmtId="0" fontId="3" fillId="13" borderId="11" xfId="0" applyFont="1" applyFill="1" applyBorder="1" applyAlignment="1">
      <alignment wrapText="1"/>
    </xf>
    <xf numFmtId="0" fontId="3" fillId="13" borderId="2" xfId="0" applyFont="1" applyFill="1" applyBorder="1" applyAlignment="1">
      <alignment horizontal="center" wrapText="1"/>
    </xf>
    <xf numFmtId="0" fontId="3" fillId="14" borderId="2" xfId="0" applyFont="1" applyFill="1" applyBorder="1" applyAlignment="1">
      <alignment horizontal="center" wrapText="1"/>
    </xf>
    <xf numFmtId="0" fontId="3" fillId="14" borderId="11" xfId="0" applyFont="1" applyFill="1" applyBorder="1" applyAlignment="1">
      <alignment wrapText="1"/>
    </xf>
    <xf numFmtId="0" fontId="2" fillId="0" borderId="13" xfId="0" applyFont="1" applyBorder="1" applyAlignment="1">
      <alignment wrapText="1"/>
    </xf>
    <xf numFmtId="0" fontId="3" fillId="8" borderId="11" xfId="0" applyFont="1" applyFill="1" applyBorder="1" applyAlignment="1">
      <alignment horizontal="center" wrapText="1"/>
    </xf>
    <xf numFmtId="0" fontId="3" fillId="12" borderId="11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wrapText="1"/>
    </xf>
    <xf numFmtId="0" fontId="7" fillId="6" borderId="9" xfId="0" applyFont="1" applyFill="1" applyBorder="1" applyAlignment="1">
      <alignment horizontal="center" wrapText="1"/>
    </xf>
    <xf numFmtId="0" fontId="7" fillId="6" borderId="8" xfId="0" applyFont="1" applyFill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2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DAF8"/>
      <color rgb="FFED8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C5E9-724A-4B76-B118-740DC3C7C178}">
  <dimension ref="A1:F31"/>
  <sheetViews>
    <sheetView tabSelected="1" workbookViewId="0">
      <selection activeCell="C5" sqref="C5"/>
    </sheetView>
  </sheetViews>
  <sheetFormatPr defaultRowHeight="15" x14ac:dyDescent="0.25"/>
  <cols>
    <col min="2" max="2" width="22" customWidth="1"/>
    <col min="5" max="5" width="28.85546875" customWidth="1"/>
    <col min="6" max="6" width="14" customWidth="1"/>
    <col min="7" max="7" width="13.85546875" bestFit="1" customWidth="1"/>
  </cols>
  <sheetData>
    <row r="1" spans="1:6" ht="22.9" customHeight="1" x14ac:dyDescent="0.25">
      <c r="A1" s="40" t="s">
        <v>4</v>
      </c>
      <c r="B1" s="40"/>
      <c r="C1" s="40"/>
      <c r="D1" s="40"/>
      <c r="E1" s="40"/>
    </row>
    <row r="2" spans="1:6" x14ac:dyDescent="0.25">
      <c r="A2" s="40"/>
      <c r="B2" s="40"/>
      <c r="C2" s="40"/>
      <c r="D2" s="40"/>
      <c r="E2" s="40"/>
    </row>
    <row r="3" spans="1:6" ht="15.75" thickBot="1" x14ac:dyDescent="0.3"/>
    <row r="4" spans="1:6" ht="15.75" thickBot="1" x14ac:dyDescent="0.3">
      <c r="A4" s="15">
        <v>1</v>
      </c>
      <c r="B4" s="21" t="s">
        <v>5</v>
      </c>
      <c r="C4" s="16">
        <v>365</v>
      </c>
      <c r="D4" s="17" t="s">
        <v>6</v>
      </c>
      <c r="E4" s="13"/>
      <c r="F4" s="31" t="s">
        <v>7</v>
      </c>
    </row>
    <row r="5" spans="1:6" ht="15.75" thickBot="1" x14ac:dyDescent="0.3">
      <c r="A5" s="15">
        <v>2</v>
      </c>
      <c r="B5" s="22" t="s">
        <v>24</v>
      </c>
      <c r="C5" s="16">
        <v>400</v>
      </c>
      <c r="D5" s="17" t="s">
        <v>6</v>
      </c>
      <c r="E5" s="14"/>
      <c r="F5" s="32"/>
    </row>
    <row r="6" spans="1:6" ht="15.75" thickBot="1" x14ac:dyDescent="0.3">
      <c r="A6" s="15">
        <v>3</v>
      </c>
      <c r="B6" s="24" t="s">
        <v>25</v>
      </c>
      <c r="C6" s="16">
        <v>400</v>
      </c>
      <c r="D6" s="17" t="s">
        <v>6</v>
      </c>
      <c r="E6" s="14"/>
      <c r="F6" s="32"/>
    </row>
    <row r="7" spans="1:6" ht="15" customHeight="1" thickBot="1" x14ac:dyDescent="0.3">
      <c r="A7" s="15">
        <v>4</v>
      </c>
      <c r="B7" s="27" t="s">
        <v>33</v>
      </c>
      <c r="C7" s="16" t="s">
        <v>38</v>
      </c>
      <c r="D7" s="41" t="s">
        <v>38</v>
      </c>
      <c r="E7" s="42"/>
      <c r="F7" s="32"/>
    </row>
    <row r="8" spans="1:6" ht="15" customHeight="1" thickBot="1" x14ac:dyDescent="0.3">
      <c r="A8" s="15">
        <v>6</v>
      </c>
      <c r="B8" s="27" t="s">
        <v>36</v>
      </c>
      <c r="C8" s="16">
        <v>240</v>
      </c>
      <c r="D8" s="41" t="s">
        <v>37</v>
      </c>
      <c r="E8" s="42"/>
      <c r="F8" s="32"/>
    </row>
    <row r="9" spans="1:6" ht="15" customHeight="1" thickBot="1" x14ac:dyDescent="0.3">
      <c r="A9" s="15">
        <v>7</v>
      </c>
      <c r="B9" s="19" t="s">
        <v>28</v>
      </c>
      <c r="C9" s="16" t="s">
        <v>30</v>
      </c>
      <c r="D9" s="15"/>
      <c r="E9" s="15"/>
      <c r="F9" s="33"/>
    </row>
    <row r="10" spans="1:6" ht="15.75" thickBot="1" x14ac:dyDescent="0.3">
      <c r="A10" s="37"/>
      <c r="B10" s="38"/>
      <c r="C10" s="38"/>
      <c r="D10" s="38"/>
      <c r="E10" s="39"/>
      <c r="F10" s="2"/>
    </row>
    <row r="11" spans="1:6" ht="15.75" thickBot="1" x14ac:dyDescent="0.3">
      <c r="A11" s="34" t="s">
        <v>8</v>
      </c>
      <c r="B11" s="35"/>
      <c r="C11" s="35"/>
      <c r="D11" s="35"/>
      <c r="E11" s="36"/>
      <c r="F11" s="2"/>
    </row>
    <row r="12" spans="1:6" ht="15.75" thickBot="1" x14ac:dyDescent="0.3">
      <c r="A12" s="6" t="s">
        <v>9</v>
      </c>
      <c r="B12" s="7" t="s">
        <v>10</v>
      </c>
      <c r="C12" s="7" t="s">
        <v>11</v>
      </c>
      <c r="D12" s="7" t="s">
        <v>12</v>
      </c>
      <c r="E12" s="7" t="s">
        <v>13</v>
      </c>
      <c r="F12" s="2"/>
    </row>
    <row r="13" spans="1:6" ht="27" thickBot="1" x14ac:dyDescent="0.3">
      <c r="A13" s="8">
        <v>4</v>
      </c>
      <c r="B13" s="9" t="s">
        <v>14</v>
      </c>
      <c r="C13" s="20">
        <f>(C4+195)</f>
        <v>560</v>
      </c>
      <c r="D13" s="9" t="s">
        <v>6</v>
      </c>
      <c r="E13" s="10" t="s">
        <v>15</v>
      </c>
      <c r="F13" s="2"/>
    </row>
    <row r="14" spans="1:6" ht="27" thickBot="1" x14ac:dyDescent="0.3">
      <c r="A14" s="8">
        <v>3</v>
      </c>
      <c r="B14" s="9" t="s">
        <v>14</v>
      </c>
      <c r="C14" s="23">
        <f>(C5+96)</f>
        <v>496</v>
      </c>
      <c r="D14" s="9" t="s">
        <v>6</v>
      </c>
      <c r="E14" s="10" t="s">
        <v>31</v>
      </c>
      <c r="F14" s="2"/>
    </row>
    <row r="15" spans="1:6" ht="27" thickBot="1" x14ac:dyDescent="0.3">
      <c r="A15" s="8">
        <v>6</v>
      </c>
      <c r="B15" s="9" t="s">
        <v>14</v>
      </c>
      <c r="C15" s="25">
        <f>(C6+96)</f>
        <v>496</v>
      </c>
      <c r="D15" s="9" t="s">
        <v>6</v>
      </c>
      <c r="E15" s="10" t="s">
        <v>32</v>
      </c>
      <c r="F15" s="2"/>
    </row>
    <row r="16" spans="1:6" ht="27" thickBot="1" x14ac:dyDescent="0.3">
      <c r="A16" s="18">
        <f>IF(C9="Yes",3,2)</f>
        <v>2</v>
      </c>
      <c r="B16" s="9" t="s">
        <v>14</v>
      </c>
      <c r="C16" s="20">
        <f>SUM(C4+77)</f>
        <v>442</v>
      </c>
      <c r="D16" s="9" t="s">
        <v>6</v>
      </c>
      <c r="E16" s="9" t="s">
        <v>16</v>
      </c>
      <c r="F16" s="2"/>
    </row>
    <row r="17" spans="1:6" ht="27" thickBot="1" x14ac:dyDescent="0.3">
      <c r="A17" s="8">
        <v>3</v>
      </c>
      <c r="B17" s="9" t="s">
        <v>17</v>
      </c>
      <c r="C17" s="23">
        <f>(C5+176)</f>
        <v>576</v>
      </c>
      <c r="D17" s="9" t="s">
        <v>6</v>
      </c>
      <c r="E17" s="9" t="s">
        <v>18</v>
      </c>
      <c r="F17" s="2"/>
    </row>
    <row r="18" spans="1:6" ht="27" thickBot="1" x14ac:dyDescent="0.3">
      <c r="A18" s="8">
        <v>1</v>
      </c>
      <c r="B18" s="9" t="s">
        <v>17</v>
      </c>
      <c r="C18" s="23">
        <f>(C5+60)</f>
        <v>460</v>
      </c>
      <c r="D18" s="9" t="s">
        <v>6</v>
      </c>
      <c r="E18" s="9" t="s">
        <v>19</v>
      </c>
      <c r="F18" s="2"/>
    </row>
    <row r="19" spans="1:6" ht="27" thickBot="1" x14ac:dyDescent="0.3">
      <c r="A19" s="8">
        <v>2</v>
      </c>
      <c r="B19" s="9" t="s">
        <v>17</v>
      </c>
      <c r="C19" s="26">
        <f>(C5+5)</f>
        <v>405</v>
      </c>
      <c r="D19" s="9" t="s">
        <v>6</v>
      </c>
      <c r="E19" s="9" t="s">
        <v>34</v>
      </c>
      <c r="F19" s="2"/>
    </row>
    <row r="20" spans="1:6" ht="27" thickBot="1" x14ac:dyDescent="0.3">
      <c r="A20" s="8">
        <v>2</v>
      </c>
      <c r="B20" s="9" t="s">
        <v>17</v>
      </c>
      <c r="C20" s="26">
        <f>(C8-67)</f>
        <v>173</v>
      </c>
      <c r="D20" s="9" t="s">
        <v>6</v>
      </c>
      <c r="E20" s="9" t="s">
        <v>35</v>
      </c>
      <c r="F20" s="2"/>
    </row>
    <row r="21" spans="1:6" ht="27" thickBot="1" x14ac:dyDescent="0.3">
      <c r="A21" s="29">
        <v>1</v>
      </c>
      <c r="B21" s="9" t="s">
        <v>17</v>
      </c>
      <c r="C21" s="30">
        <f>(C5+96)</f>
        <v>496</v>
      </c>
      <c r="D21" s="29" t="s">
        <v>6</v>
      </c>
      <c r="E21" s="29" t="s">
        <v>39</v>
      </c>
      <c r="F21" s="28"/>
    </row>
    <row r="22" spans="1:6" ht="15.75" thickBot="1" x14ac:dyDescent="0.3">
      <c r="A22" s="37"/>
      <c r="B22" s="38"/>
      <c r="C22" s="38"/>
      <c r="D22" s="38"/>
      <c r="E22" s="39"/>
      <c r="F22" s="2"/>
    </row>
    <row r="23" spans="1:6" ht="15.75" thickBot="1" x14ac:dyDescent="0.3">
      <c r="A23" s="34" t="s">
        <v>20</v>
      </c>
      <c r="B23" s="35"/>
      <c r="C23" s="35"/>
      <c r="D23" s="35"/>
      <c r="E23" s="36"/>
      <c r="F23" s="2"/>
    </row>
    <row r="24" spans="1:6" ht="15.75" thickBot="1" x14ac:dyDescent="0.3">
      <c r="A24" s="6" t="s">
        <v>9</v>
      </c>
      <c r="B24" s="7" t="s">
        <v>10</v>
      </c>
      <c r="C24" s="7" t="s">
        <v>11</v>
      </c>
      <c r="D24" s="7" t="s">
        <v>12</v>
      </c>
      <c r="E24" s="7" t="s">
        <v>13</v>
      </c>
      <c r="F24" s="2"/>
    </row>
    <row r="25" spans="1:6" ht="15.75" thickBot="1" x14ac:dyDescent="0.3">
      <c r="A25" s="11">
        <v>1</v>
      </c>
      <c r="B25" s="12" t="s">
        <v>21</v>
      </c>
      <c r="C25" s="23">
        <f>(C5)</f>
        <v>400</v>
      </c>
      <c r="D25" s="12" t="s">
        <v>6</v>
      </c>
      <c r="E25" s="12" t="s">
        <v>26</v>
      </c>
      <c r="F25" s="2"/>
    </row>
    <row r="26" spans="1:6" ht="15.75" thickBot="1" x14ac:dyDescent="0.3">
      <c r="A26" s="11">
        <v>2</v>
      </c>
      <c r="B26" s="12" t="s">
        <v>21</v>
      </c>
      <c r="C26" s="25">
        <f>(C6)</f>
        <v>400</v>
      </c>
      <c r="D26" s="12" t="s">
        <v>6</v>
      </c>
      <c r="E26" s="12" t="s">
        <v>27</v>
      </c>
      <c r="F26" s="2"/>
    </row>
    <row r="27" spans="1:6" ht="15.75" thickBot="1" x14ac:dyDescent="0.3">
      <c r="A27" s="18">
        <f>IF(C9="Yes",3,2)</f>
        <v>2</v>
      </c>
      <c r="B27" s="12" t="s">
        <v>21</v>
      </c>
      <c r="C27" s="20">
        <f>SUM(C4+35)</f>
        <v>400</v>
      </c>
      <c r="D27" s="12" t="s">
        <v>6</v>
      </c>
      <c r="E27" s="12" t="s">
        <v>22</v>
      </c>
      <c r="F27" s="2"/>
    </row>
    <row r="28" spans="1:6" ht="15.75" thickBot="1" x14ac:dyDescent="0.3">
      <c r="A28" s="37"/>
      <c r="B28" s="38"/>
      <c r="C28" s="38"/>
      <c r="D28" s="38"/>
      <c r="E28" s="39"/>
      <c r="F28" s="2"/>
    </row>
    <row r="29" spans="1:6" ht="15.75" thickBot="1" x14ac:dyDescent="0.3">
      <c r="A29" s="34" t="s">
        <v>20</v>
      </c>
      <c r="B29" s="35"/>
      <c r="C29" s="35"/>
      <c r="D29" s="35"/>
      <c r="E29" s="36"/>
      <c r="F29" s="2"/>
    </row>
    <row r="30" spans="1:6" ht="15.75" thickBot="1" x14ac:dyDescent="0.3">
      <c r="A30" s="6" t="s">
        <v>9</v>
      </c>
      <c r="B30" s="7" t="s">
        <v>10</v>
      </c>
      <c r="C30" s="7" t="s">
        <v>11</v>
      </c>
      <c r="D30" s="7" t="s">
        <v>12</v>
      </c>
      <c r="E30" s="7" t="s">
        <v>13</v>
      </c>
      <c r="F30" s="2"/>
    </row>
    <row r="31" spans="1:6" ht="27" thickBot="1" x14ac:dyDescent="0.3">
      <c r="A31" s="18">
        <f>IF(C9="Yes",3,2)</f>
        <v>2</v>
      </c>
      <c r="B31" s="12" t="s">
        <v>23</v>
      </c>
      <c r="C31" s="20">
        <f>SUM(C4+35)</f>
        <v>400</v>
      </c>
      <c r="D31" s="12" t="s">
        <v>6</v>
      </c>
      <c r="E31" s="12" t="s">
        <v>22</v>
      </c>
      <c r="F31" s="2"/>
    </row>
  </sheetData>
  <sheetProtection algorithmName="SHA-512" hashValue="yBbmgi6PCdygAegOJOWT6pmv3CtFwa7lCRynbItQC9LacTjd/M8qFYz5peP/GtsmXWLItmtyUPwekT/SrRLZdQ==" saltValue="3XSvAqus9ip/F7J2WYJP8g==" spinCount="100000" sheet="1" objects="1" scenarios="1"/>
  <protectedRanges>
    <protectedRange sqref="C4:C9" name="Range1"/>
  </protectedRanges>
  <mergeCells count="10">
    <mergeCell ref="F4:F9"/>
    <mergeCell ref="A23:E23"/>
    <mergeCell ref="A28:E28"/>
    <mergeCell ref="A29:E29"/>
    <mergeCell ref="A1:E2"/>
    <mergeCell ref="D8:E8"/>
    <mergeCell ref="D7:E7"/>
    <mergeCell ref="A10:E10"/>
    <mergeCell ref="A11:E11"/>
    <mergeCell ref="A22:E22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FB22266-0F50-4DCE-88AC-5BEC4425E7F4}">
          <x14:formula1>
            <xm:f>Values!$C$2:$C$5</xm:f>
          </x14:formula1>
          <xm:sqref>C4</xm:sqref>
        </x14:dataValidation>
        <x14:dataValidation type="list" allowBlank="1" showInputMessage="1" showErrorMessage="1" xr:uid="{C4FB4CF2-367E-4938-8BBC-334A31ABCAFA}">
          <x14:formula1>
            <xm:f>Values!$E$2:$E$3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445F-E0F5-4780-B867-836CF7BD993F}">
  <dimension ref="A1:E5"/>
  <sheetViews>
    <sheetView workbookViewId="0">
      <selection activeCell="E4" sqref="E4"/>
    </sheetView>
  </sheetViews>
  <sheetFormatPr defaultRowHeight="15" x14ac:dyDescent="0.25"/>
  <cols>
    <col min="1" max="1" width="15.85546875" bestFit="1" customWidth="1"/>
    <col min="3" max="3" width="6.42578125" bestFit="1" customWidth="1"/>
  </cols>
  <sheetData>
    <row r="1" spans="1:5" ht="27" thickBot="1" x14ac:dyDescent="0.3">
      <c r="A1" s="1" t="s">
        <v>0</v>
      </c>
      <c r="B1" s="2"/>
      <c r="C1" s="1" t="s">
        <v>1</v>
      </c>
      <c r="D1" s="2"/>
      <c r="E1" s="1" t="s">
        <v>28</v>
      </c>
    </row>
    <row r="2" spans="1:5" ht="15.75" thickBot="1" x14ac:dyDescent="0.3">
      <c r="A2" s="3" t="s">
        <v>2</v>
      </c>
      <c r="B2" s="2"/>
      <c r="C2" s="4">
        <v>365</v>
      </c>
      <c r="D2" s="2"/>
      <c r="E2" s="2" t="s">
        <v>29</v>
      </c>
    </row>
    <row r="3" spans="1:5" ht="15.75" thickBot="1" x14ac:dyDescent="0.3">
      <c r="A3" s="5" t="s">
        <v>3</v>
      </c>
      <c r="B3" s="2"/>
      <c r="C3" s="4">
        <v>465</v>
      </c>
      <c r="D3" s="2"/>
      <c r="E3" s="2" t="s">
        <v>30</v>
      </c>
    </row>
    <row r="4" spans="1:5" ht="15.75" thickBot="1" x14ac:dyDescent="0.3">
      <c r="A4" s="2"/>
      <c r="B4" s="2"/>
      <c r="C4" s="4">
        <v>565</v>
      </c>
      <c r="D4" s="2"/>
      <c r="E4" s="2"/>
    </row>
    <row r="5" spans="1:5" ht="15.75" thickBot="1" x14ac:dyDescent="0.3">
      <c r="A5" s="2"/>
      <c r="B5" s="2"/>
      <c r="C5" s="4">
        <v>665</v>
      </c>
      <c r="D5" s="2"/>
      <c r="E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 Calculator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husolo</dc:creator>
  <cp:lastModifiedBy>Husolo, David</cp:lastModifiedBy>
  <dcterms:created xsi:type="dcterms:W3CDTF">2021-02-16T18:54:04Z</dcterms:created>
  <dcterms:modified xsi:type="dcterms:W3CDTF">2021-03-17T14:04:45Z</dcterms:modified>
</cp:coreProperties>
</file>