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S:\technologies\setup\v2common\"/>
    </mc:Choice>
  </mc:AlternateContent>
  <xr:revisionPtr revIDLastSave="0" documentId="13_ncr:1_{E8A97A22-CCED-4ACE-90D4-1CE8ED98317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istory record" sheetId="3" r:id="rId1"/>
    <sheet name="Technologies" sheetId="2" r:id="rId2"/>
    <sheet name="v2.0_comm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" l="1"/>
  <c r="J33" i="1"/>
  <c r="J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Koen:</t>
        </r>
        <r>
          <rPr>
            <sz val="9"/>
            <color indexed="81"/>
            <rFont val="Tahoma"/>
            <family val="2"/>
          </rPr>
          <t xml:space="preserve">
Please use the name defined in S:\intranet\best_practices\bp046 (CT) standard cell policies.mht</t>
        </r>
      </text>
    </comment>
    <comment ref="A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Koen:</t>
        </r>
        <r>
          <rPr>
            <sz val="9"/>
            <color indexed="81"/>
            <rFont val="Tahoma"/>
            <family val="2"/>
          </rPr>
          <t xml:space="preserve">
In fact, both linux links should be identical (in sync by a dropbox folder). It does not matter which machine it is written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F122" authorId="0" shapeId="0" xr:uid="{00F8FD0B-041F-47C0-8A38-F363E6706AD5}">
      <text>
        <r>
          <rPr>
            <b/>
            <sz val="9"/>
            <color indexed="81"/>
            <rFont val="Tahoma"/>
            <family val="2"/>
          </rPr>
          <t>Bart:</t>
        </r>
        <r>
          <rPr>
            <sz val="9"/>
            <color indexed="81"/>
            <rFont val="Tahoma"/>
            <family val="2"/>
          </rPr>
          <t xml:space="preserve">
added 20210319
</t>
        </r>
      </text>
    </comment>
  </commentList>
</comments>
</file>

<file path=xl/sharedStrings.xml><?xml version="1.0" encoding="utf-8"?>
<sst xmlns="http://schemas.openxmlformats.org/spreadsheetml/2006/main" count="793" uniqueCount="349">
  <si>
    <t>* (c) Caeleste</t>
  </si>
  <si>
    <t>*****************************************************************************</t>
  </si>
  <si>
    <t xml:space="preserve">* MOSFET Device dimensions </t>
  </si>
  <si>
    <t>******************************************************************************</t>
  </si>
  <si>
    <t>0.35u</t>
  </si>
  <si>
    <t>1.8u</t>
  </si>
  <si>
    <t>9.2u</t>
  </si>
  <si>
    <t>4.35u</t>
  </si>
  <si>
    <t>2u</t>
  </si>
  <si>
    <t>23.1u</t>
  </si>
  <si>
    <t>1u</t>
  </si>
  <si>
    <t>60.7u</t>
  </si>
  <si>
    <t>0.3u</t>
  </si>
  <si>
    <t>363u</t>
  </si>
  <si>
    <t>0.2u</t>
  </si>
  <si>
    <t>0.5u</t>
  </si>
  <si>
    <t>20u</t>
  </si>
  <si>
    <t>1.2u</t>
  </si>
  <si>
    <t>2.4u</t>
  </si>
  <si>
    <t>19.2u</t>
  </si>
  <si>
    <t>3u</t>
  </si>
  <si>
    <t>30u</t>
  </si>
  <si>
    <t>0.8u</t>
  </si>
  <si>
    <t>1.6u</t>
  </si>
  <si>
    <t>6.6u</t>
  </si>
  <si>
    <t>9u</t>
  </si>
  <si>
    <t>66u</t>
  </si>
  <si>
    <t>6u</t>
  </si>
  <si>
    <t>33u</t>
  </si>
  <si>
    <t>0.22u</t>
  </si>
  <si>
    <t>0.30u</t>
  </si>
  <si>
    <t>0.18u</t>
  </si>
  <si>
    <t>0.40u</t>
  </si>
  <si>
    <t>0.25u</t>
  </si>
  <si>
    <t>0.4u</t>
  </si>
  <si>
    <t>10u</t>
  </si>
  <si>
    <t>7u</t>
  </si>
  <si>
    <t>40u</t>
  </si>
  <si>
    <t>0.6u</t>
  </si>
  <si>
    <t>4u</t>
  </si>
  <si>
    <t>0.45u</t>
  </si>
  <si>
    <t>1.5u</t>
  </si>
  <si>
    <t>2.2u</t>
  </si>
  <si>
    <t>20.2u</t>
  </si>
  <si>
    <t>80u</t>
  </si>
  <si>
    <t>5u</t>
  </si>
  <si>
    <t>100u</t>
  </si>
  <si>
    <t>1.4u</t>
  </si>
  <si>
    <t>std_Lmin</t>
  </si>
  <si>
    <t>0.15u</t>
  </si>
  <si>
    <t>technology name</t>
  </si>
  <si>
    <t>umc018</t>
  </si>
  <si>
    <t>v2.0_common.sp</t>
  </si>
  <si>
    <t>S:\technologies\umc018\v2.0</t>
  </si>
  <si>
    <t>S:\technologies\xfab_xc018\v2.0</t>
  </si>
  <si>
    <t>std_nmos_Ldesignrule</t>
  </si>
  <si>
    <t>std_nmos_Wdesignrule</t>
  </si>
  <si>
    <t>std_pmos_Ldesignrule</t>
  </si>
  <si>
    <t>std_pmos_Wdesignrule</t>
  </si>
  <si>
    <t>log_nmos_Ldesignrule</t>
  </si>
  <si>
    <t>log_nmos_Wdesignrule</t>
  </si>
  <si>
    <t>log_pmos_Ldesignrule</t>
  </si>
  <si>
    <t>log_pmos_Wdesignrule</t>
  </si>
  <si>
    <t>std_nmos_Lmin</t>
  </si>
  <si>
    <t>std_pmos_Lmin</t>
  </si>
  <si>
    <t>log_nmos_Lmin</t>
  </si>
  <si>
    <t>log_pmos_Lmin</t>
  </si>
  <si>
    <t>std_Wmin</t>
  </si>
  <si>
    <t>log_Lmin</t>
  </si>
  <si>
    <t>log_Wmin</t>
  </si>
  <si>
    <t>std_Lptune</t>
  </si>
  <si>
    <t>std_Lntune</t>
  </si>
  <si>
    <t>std_Wtune</t>
  </si>
  <si>
    <t>log_Lptune</t>
  </si>
  <si>
    <t>log_Lntune</t>
  </si>
  <si>
    <t>log_Wtune</t>
  </si>
  <si>
    <t>std_Ldiode</t>
  </si>
  <si>
    <t>std_Wdiode</t>
  </si>
  <si>
    <t>log_Ldiode</t>
  </si>
  <si>
    <t>log_Wdiode</t>
  </si>
  <si>
    <t>std_LPOZdiode</t>
  </si>
  <si>
    <t>std_WPOZdiode</t>
  </si>
  <si>
    <t>log_LPOZdiode</t>
  </si>
  <si>
    <t>log_WPOZdiode</t>
  </si>
  <si>
    <t>std_LTempDiode</t>
  </si>
  <si>
    <t>std_WTempDiode</t>
  </si>
  <si>
    <t>std_Lrpoly100</t>
  </si>
  <si>
    <t>std_Wrpoly100</t>
  </si>
  <si>
    <t>std_Lrpoly1k</t>
  </si>
  <si>
    <t>std_Wrpoly1k</t>
  </si>
  <si>
    <t>std_Lrpoly10k</t>
  </si>
  <si>
    <t>std_Wrpoly10k</t>
  </si>
  <si>
    <t>std_Lrpoly100k</t>
  </si>
  <si>
    <t>std_Wrpoly100k</t>
  </si>
  <si>
    <t>std_Lrpoly1Meg</t>
  </si>
  <si>
    <t>std_Wrpoly1Meg</t>
  </si>
  <si>
    <t>2.5u</t>
  </si>
  <si>
    <t>std_pmos_WS1</t>
  </si>
  <si>
    <t>std_nmos_WS1</t>
  </si>
  <si>
    <t>log_nmos_WS1</t>
  </si>
  <si>
    <t>log_pmos_WS1</t>
  </si>
  <si>
    <t>IO_ESD_Rsheet</t>
  </si>
  <si>
    <t>IO_ESD50_L</t>
  </si>
  <si>
    <t>IO_ESD50_W</t>
  </si>
  <si>
    <t>IO_ESD20_L</t>
  </si>
  <si>
    <t>IO_ESD20_W</t>
  </si>
  <si>
    <t>IO_ESDdiode_L</t>
  </si>
  <si>
    <t>IO_ESDdiode_W</t>
  </si>
  <si>
    <t>912u</t>
  </si>
  <si>
    <t>16.55u</t>
  </si>
  <si>
    <t>179.4u</t>
  </si>
  <si>
    <t>v2common_linux1</t>
  </si>
  <si>
    <t>v2common_linux2</t>
  </si>
  <si>
    <t>34u</t>
  </si>
  <si>
    <t>xc018</t>
  </si>
  <si>
    <t>35.3u</t>
  </si>
  <si>
    <t>tsl018</t>
  </si>
  <si>
    <t>lf11is</t>
  </si>
  <si>
    <t>S:\technologies\tsl018\v2.0</t>
  </si>
  <si>
    <t>S:\technologies\lf11is\v2.0</t>
  </si>
  <si>
    <t>0.36u</t>
  </si>
  <si>
    <t>std_rpoly_sheet</t>
  </si>
  <si>
    <t>history record</t>
  </si>
  <si>
    <t>date</t>
  </si>
  <si>
    <t>change</t>
  </si>
  <si>
    <t>author</t>
  </si>
  <si>
    <t>96.5u</t>
  </si>
  <si>
    <t>20.95u</t>
  </si>
  <si>
    <t>769.5u</t>
  </si>
  <si>
    <t>std_nmos_lowVth_Lmin</t>
  </si>
  <si>
    <t>std_pmos_lowVth_Lmin</t>
  </si>
  <si>
    <t>7.9u</t>
  </si>
  <si>
    <t>6.3u</t>
  </si>
  <si>
    <t>readded std_W_S1</t>
  </si>
  <si>
    <t>Bart</t>
  </si>
  <si>
    <t>removed file locations for linux machine, dropbox should take care of that</t>
  </si>
  <si>
    <t>Koen</t>
  </si>
  <si>
    <t>* Lmin for lowVth mosfets</t>
  </si>
  <si>
    <t>0.11u</t>
  </si>
  <si>
    <t>*W  to create Strenght 1 resistive-balanced single cascoded inv and switch, in combination with the Lmin.</t>
  </si>
  <si>
    <t>* the "relaxed" or "safe" rules for (low voltage) logic design</t>
  </si>
  <si>
    <t>* RELAXED MOSFET rules for IDENTICAL  nMOSFET and pMOSFET size, e.g. use in C-balanced switches</t>
  </si>
  <si>
    <t>updated some rusle for LF11; obsoleted some paramters and added LX1</t>
  </si>
  <si>
    <t>refined paramters for log CAPACC:  only hae one parameterized cell base on the 1pF</t>
  </si>
  <si>
    <t>28u</t>
  </si>
  <si>
    <t>*value for LF11 not sure; value for XFAB should increase to 0.5u</t>
  </si>
  <si>
    <t>tsmc018</t>
  </si>
  <si>
    <t>S:\technologies\tsmc018\v2.0</t>
  </si>
  <si>
    <t>Add TSMC018</t>
  </si>
  <si>
    <t>Peng</t>
  </si>
  <si>
    <t>added log_VCC and std_VDD</t>
  </si>
  <si>
    <t>bart</t>
  </si>
  <si>
    <t>created</t>
  </si>
  <si>
    <t>Sampsa</t>
  </si>
  <si>
    <t>std_VDD</t>
  </si>
  <si>
    <t>log_VCC</t>
  </si>
  <si>
    <t xml:space="preserve">* nominal supply voltages                           </t>
  </si>
  <si>
    <t>* the LV (=log) true design rule limits, for logic library</t>
  </si>
  <si>
    <t>26.7u</t>
  </si>
  <si>
    <t>5.3u</t>
  </si>
  <si>
    <t>correction std_nmos_lowVth_Lmin for xc018 = 0.5um (not 0.4um)</t>
  </si>
  <si>
    <t>should evolve to W&lt;=40u</t>
  </si>
  <si>
    <t>24.7u</t>
  </si>
  <si>
    <t>adjusted log_Cacc_1pF_W in Xfab from 28u to 24.7u</t>
  </si>
  <si>
    <t>new parameters for size of temperature diode</t>
  </si>
  <si>
    <t>changed temperature diode to 6x6um everywhere can neglect this for the time being</t>
  </si>
  <si>
    <t>update Rpoly of LF11</t>
  </si>
  <si>
    <t>obsoleted the LX parameters and Lmirror</t>
  </si>
  <si>
    <t>*20180914 increased  to &gt;5 u</t>
  </si>
  <si>
    <t>111u</t>
  </si>
  <si>
    <t>* minimum W applicable to both N and P</t>
  </si>
  <si>
    <t>* minimum L applicable to both N and P</t>
  </si>
  <si>
    <t>22.25u</t>
  </si>
  <si>
    <t>4.5u</t>
  </si>
  <si>
    <t>added the RH parasitics here</t>
  </si>
  <si>
    <t>0.9f</t>
  </si>
  <si>
    <t>std_Crhgs</t>
  </si>
  <si>
    <t>std_Crhgd</t>
  </si>
  <si>
    <t>log_Crhgs</t>
  </si>
  <si>
    <t>log_Crhgd</t>
  </si>
  <si>
    <t>POD or NIC capacitor</t>
  </si>
  <si>
    <t>accumulation caps in the logic transistor scope</t>
  </si>
  <si>
    <t>nex concepts to name and scale capacitors</t>
  </si>
  <si>
    <t>Bart+Arne</t>
  </si>
  <si>
    <t>******************************************************************</t>
  </si>
  <si>
    <t>sheet resistance</t>
  </si>
  <si>
    <t>CAPACITORS</t>
  </si>
  <si>
    <t>we use n-type poly resistor, non salicided</t>
  </si>
  <si>
    <t>ESD RESISTORS</t>
  </si>
  <si>
    <t>*****************************************************************</t>
  </si>
  <si>
    <t>POLY RESISTORS</t>
  </si>
  <si>
    <t>DIODES</t>
  </si>
  <si>
    <t>DFF_POZ diode</t>
  </si>
  <si>
    <t>p-in-nwell temperature diode</t>
  </si>
  <si>
    <t>TUNER (current mirror according to BP011) dimensions</t>
  </si>
  <si>
    <t>CMIM</t>
  </si>
  <si>
    <t>CMIMH</t>
  </si>
  <si>
    <t>CACC</t>
  </si>
  <si>
    <t>CPOD</t>
  </si>
  <si>
    <t>POD or NIC capacitor in the LOG environment</t>
  </si>
  <si>
    <t>CMIM3</t>
  </si>
  <si>
    <t>CMIM2</t>
  </si>
  <si>
    <t>6.6</t>
  </si>
  <si>
    <t>high density MIMH</t>
  </si>
  <si>
    <t>std_Lrpoly10</t>
  </si>
  <si>
    <t>std_Wrpoly10</t>
  </si>
  <si>
    <t>53u</t>
  </si>
  <si>
    <t>this is the minimum relaxed W</t>
  </si>
  <si>
    <t xml:space="preserve">*RH (radhard) parasitics for H-shaped nMOSFETs  //  these need to be estimated for each technology </t>
  </si>
  <si>
    <t>this is the minimum relaxed L</t>
  </si>
  <si>
    <t>The convention is W is direction of the VSS VDD rail, L is orthogonal to the VSS VDD rails</t>
  </si>
  <si>
    <t>std accumulation capacitor</t>
  </si>
  <si>
    <t>55.5u</t>
  </si>
  <si>
    <t>double layer MIM2</t>
  </si>
  <si>
    <t>triple layer MIM3</t>
  </si>
  <si>
    <t>CMIMH_ffperum2</t>
  </si>
  <si>
    <t>CMIM_ffperum2</t>
  </si>
  <si>
    <t>CACC_ffperum2</t>
  </si>
  <si>
    <t>CPOD_ffperum2</t>
  </si>
  <si>
    <t>CMIM3_ffperum2</t>
  </si>
  <si>
    <t>CLOGACC</t>
  </si>
  <si>
    <t>CLOGACC_ffperum2</t>
  </si>
  <si>
    <t>CLOGPOD</t>
  </si>
  <si>
    <t>CLOGPOD_ffperum2</t>
  </si>
  <si>
    <t>CMIM2_ffperum2</t>
  </si>
  <si>
    <t>CNMOS</t>
  </si>
  <si>
    <t>CNMOS_ffperum2</t>
  </si>
  <si>
    <t>CLOGNMOS</t>
  </si>
  <si>
    <t>CLOGNMOS_ffperum2</t>
  </si>
  <si>
    <t>NMOS capacitor STANDARD</t>
  </si>
  <si>
    <t>NMOS capacitor LOG</t>
  </si>
  <si>
    <t xml:space="preserve">basic MIM capacitor </t>
  </si>
  <si>
    <t>0.055u</t>
  </si>
  <si>
    <t>std_deltaW_sheet</t>
  </si>
  <si>
    <t>CMIM_1pF_W</t>
  </si>
  <si>
    <t>CMIM_1pF_L</t>
  </si>
  <si>
    <t>actual cap values in standard cell layout can be derived from the 1pF versions, with fixed L (height) and variable W</t>
  </si>
  <si>
    <t>20210321ba IN THE FUTURE one will only use C*_ffperum2 to calculate C value. Perhaps a fringe C must be introduced too.</t>
  </si>
  <si>
    <t>in device Cmodel_WL the constants CMIM, CPOD, CACC, CMIMH etc are used.</t>
  </si>
  <si>
    <t>CPOD_1pF_W</t>
  </si>
  <si>
    <t>CPOD_1pF_L</t>
  </si>
  <si>
    <t>CMIMH_1pF_W</t>
  </si>
  <si>
    <t>CMIMH_1pF_L</t>
  </si>
  <si>
    <t>CACC_1pF_W</t>
  </si>
  <si>
    <t>CACC_1pF_L</t>
  </si>
  <si>
    <t>CLOGACC_1pF_W</t>
  </si>
  <si>
    <t>CLOGACC_1pF_L</t>
  </si>
  <si>
    <t>CLOGPOD_1pF_W</t>
  </si>
  <si>
    <t>CLOGPOD_1pF_L</t>
  </si>
  <si>
    <t>CMIM2_1pF_W</t>
  </si>
  <si>
    <t>CMIM2_1pF_L</t>
  </si>
  <si>
    <t>CMIM3_1pF_W</t>
  </si>
  <si>
    <t>CMIM3_1pF_L</t>
  </si>
  <si>
    <t>45.5u</t>
  </si>
  <si>
    <t>22.7u</t>
  </si>
  <si>
    <t>15.1u</t>
  </si>
  <si>
    <t>new naming</t>
  </si>
  <si>
    <t>1.1f</t>
  </si>
  <si>
    <t>1.3f</t>
  </si>
  <si>
    <t>0.48f</t>
  </si>
  <si>
    <t>0.85f</t>
  </si>
  <si>
    <t>please check Lfoundry value (did one think on both wings of the butterfly)</t>
  </si>
  <si>
    <t>q: is the below set of parameters still in use?</t>
  </si>
  <si>
    <t>started moving obsolete part to the bottom</t>
  </si>
  <si>
    <t>PMOS capacitor STANDARD</t>
  </si>
  <si>
    <t>PMOS capacitor LOG</t>
  </si>
  <si>
    <t>CPMOS</t>
  </si>
  <si>
    <t>CPMOS_ffperum2</t>
  </si>
  <si>
    <t>CLOGPMOS</t>
  </si>
  <si>
    <t>CLOGPMOS_ffperum2</t>
  </si>
  <si>
    <t>CLOGPMOS_1pF_W</t>
  </si>
  <si>
    <t>CLOGPMOS_1pF_L</t>
  </si>
  <si>
    <t>CIDEAL</t>
  </si>
  <si>
    <t>CIDEAL_ffperum2</t>
  </si>
  <si>
    <t>values optimized by simulation  for xs tt +25deg</t>
  </si>
  <si>
    <t>62.2u</t>
  </si>
  <si>
    <t>5.15u</t>
  </si>
  <si>
    <t>25.75u</t>
  </si>
  <si>
    <t>264.5u</t>
  </si>
  <si>
    <t>effective W = design W + delta</t>
  </si>
  <si>
    <t>effective L = design L + delta</t>
  </si>
  <si>
    <t>std_deltaL_sheet</t>
  </si>
  <si>
    <t>20221104ba high K removed</t>
  </si>
  <si>
    <t>CMIM2_model</t>
  </si>
  <si>
    <t>double layer MIM2 model name (INFO only)</t>
  </si>
  <si>
    <t>model name</t>
  </si>
  <si>
    <t>CMIM_model</t>
  </si>
  <si>
    <t>CMIMH_model</t>
  </si>
  <si>
    <t>* the effective W/L ratios between PMOS/NMOS single mosfets.  Is effective ratio of mobilities (20221219ba used in switch_np_rcbalanced)</t>
  </si>
  <si>
    <t>std_ratio_rcbalanced</t>
  </si>
  <si>
    <t>std_sqrt_rcbalanced</t>
  </si>
  <si>
    <t>* sqrt of the above</t>
  </si>
  <si>
    <t>log_ratio_rcbalanced</t>
  </si>
  <si>
    <t>log_sqrt_rcbalanced</t>
  </si>
  <si>
    <t>Ideal SPICE capacitor (for comparisons only)</t>
  </si>
  <si>
    <t>-0.097u</t>
  </si>
  <si>
    <t>tpsc65</t>
  </si>
  <si>
    <t>0.1u</t>
  </si>
  <si>
    <t>0.38u</t>
  </si>
  <si>
    <t>0.12u</t>
  </si>
  <si>
    <t>S:\technologies\tpsc65\v2.0</t>
  </si>
  <si>
    <t>tsmc65</t>
  </si>
  <si>
    <t>S:\technologies\tsmc65\v2.0</t>
  </si>
  <si>
    <t>0.06u</t>
  </si>
  <si>
    <t>ahmed</t>
  </si>
  <si>
    <t>CMOM</t>
  </si>
  <si>
    <t>model name (experimental)</t>
  </si>
  <si>
    <t>CPOD_model</t>
  </si>
  <si>
    <t>* the HV (=std) true design rule limits, try to keep  small if these rules are too relaxed.  Relaxing is for yield not for matching!</t>
  </si>
  <si>
    <t>for TSMC and TPCSO the valeus were:</t>
  </si>
  <si>
    <t>(std_Wmin*32  )</t>
  </si>
  <si>
    <t>(log_Wmin*32  )</t>
  </si>
  <si>
    <t>(std_nmos_Lmin*3)</t>
  </si>
  <si>
    <t>(std_pmos_Lmin*2)</t>
  </si>
  <si>
    <t>(log_pmos_Lmin*2)</t>
  </si>
  <si>
    <t>(log_nmos_Lmin*3)</t>
  </si>
  <si>
    <t>*algorithm to define see BP011 20240320baac</t>
  </si>
  <si>
    <t>43u</t>
  </si>
  <si>
    <t>51.3u</t>
  </si>
  <si>
    <t>10.25u</t>
  </si>
  <si>
    <t>39u</t>
  </si>
  <si>
    <t>for several reasons we use as baseline highly doped n-type, not salicided, typical corner</t>
  </si>
  <si>
    <t>2.55u</t>
  </si>
  <si>
    <t>153.8u</t>
  </si>
  <si>
    <t>769.2u</t>
  </si>
  <si>
    <t xml:space="preserve">strong advice to use unsalicided N+ poly. WARNING: XFAB: uses both RSRNP1 and RSENP1SB! </t>
  </si>
  <si>
    <t>4.10u</t>
  </si>
  <si>
    <t>2.35u</t>
  </si>
  <si>
    <t>5.1u</t>
  </si>
  <si>
    <t>73u</t>
  </si>
  <si>
    <t>69u</t>
  </si>
  <si>
    <t>?</t>
  </si>
  <si>
    <t>3.8u</t>
  </si>
  <si>
    <t>3.8</t>
  </si>
  <si>
    <t>3.6</t>
  </si>
  <si>
    <t>1.7</t>
  </si>
  <si>
    <t>MOM capacitor = fingered WIP</t>
  </si>
  <si>
    <t>minimum antenna protection diode</t>
  </si>
  <si>
    <t>std_WLantennadiode</t>
  </si>
  <si>
    <t>log_WLantennadiode</t>
  </si>
  <si>
    <t>20240919ba obsoleting</t>
  </si>
  <si>
    <t>new parameter names</t>
  </si>
  <si>
    <t>* Stdcell parameter file for all technologies under v2.0</t>
  </si>
  <si>
    <t>* the "relaxed" or "safe" rules for analog design and yield</t>
  </si>
  <si>
    <t>creation of TPSC65 and TSMC65</t>
  </si>
  <si>
    <t>SCIB</t>
  </si>
  <si>
    <t>reviewed by</t>
  </si>
  <si>
    <t>updating the Cmodel_WL items, iterations</t>
  </si>
  <si>
    <t>technology_name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</si>
</sst>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0" fillId="0" borderId="10" xfId="0" applyBorder="1"/>
    <xf numFmtId="0" fontId="16" fillId="0" borderId="0" xfId="0" applyFont="1"/>
    <xf numFmtId="0" fontId="22" fillId="0" borderId="0" xfId="0" applyFont="1"/>
    <xf numFmtId="0" fontId="0" fillId="0" borderId="0" xfId="0" applyAlignment="1">
      <alignment vertical="center"/>
    </xf>
    <xf numFmtId="0" fontId="16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1" fillId="34" borderId="0" xfId="0" applyFont="1" applyFill="1"/>
    <xf numFmtId="0" fontId="0" fillId="34" borderId="0" xfId="0" applyFill="1"/>
    <xf numFmtId="11" fontId="21" fillId="34" borderId="0" xfId="0" applyNumberFormat="1" applyFont="1" applyFill="1" applyAlignment="1">
      <alignment horizontal="center"/>
    </xf>
    <xf numFmtId="11" fontId="21" fillId="34" borderId="0" xfId="0" applyNumberFormat="1" applyFont="1" applyFill="1"/>
    <xf numFmtId="0" fontId="1" fillId="34" borderId="0" xfId="0" applyFont="1" applyFill="1"/>
    <xf numFmtId="11" fontId="1" fillId="34" borderId="0" xfId="0" applyNumberFormat="1" applyFont="1" applyFill="1"/>
    <xf numFmtId="0" fontId="21" fillId="35" borderId="0" xfId="0" applyFont="1" applyFill="1" applyAlignment="1">
      <alignment horizontal="center"/>
    </xf>
    <xf numFmtId="0" fontId="21" fillId="35" borderId="0" xfId="0" applyFont="1" applyFill="1"/>
    <xf numFmtId="11" fontId="21" fillId="35" borderId="0" xfId="0" applyNumberFormat="1" applyFont="1" applyFill="1" applyAlignment="1">
      <alignment horizontal="center"/>
    </xf>
    <xf numFmtId="11" fontId="21" fillId="35" borderId="0" xfId="0" applyNumberFormat="1" applyFont="1" applyFill="1"/>
    <xf numFmtId="0" fontId="1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21" fillId="0" borderId="0" xfId="0" applyFont="1" applyAlignment="1">
      <alignment horizontal="left"/>
    </xf>
    <xf numFmtId="0" fontId="18" fillId="0" borderId="0" xfId="0" applyFont="1"/>
    <xf numFmtId="49" fontId="18" fillId="0" borderId="0" xfId="0" applyNumberFormat="1" applyFont="1"/>
    <xf numFmtId="49" fontId="0" fillId="34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21" fillId="36" borderId="0" xfId="0" applyFont="1" applyFill="1" applyAlignment="1">
      <alignment horizontal="center"/>
    </xf>
    <xf numFmtId="0" fontId="18" fillId="34" borderId="0" xfId="0" applyFont="1" applyFill="1"/>
    <xf numFmtId="0" fontId="1" fillId="35" borderId="0" xfId="0" applyFont="1" applyFill="1" applyAlignment="1">
      <alignment horizontal="center"/>
    </xf>
    <xf numFmtId="49" fontId="2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34" borderId="0" xfId="0" applyFont="1" applyFill="1" applyAlignment="1">
      <alignment horizontal="center"/>
    </xf>
    <xf numFmtId="0" fontId="25" fillId="34" borderId="0" xfId="0" applyFont="1" applyFill="1"/>
    <xf numFmtId="0" fontId="26" fillId="34" borderId="0" xfId="0" applyFont="1" applyFill="1"/>
    <xf numFmtId="0" fontId="26" fillId="34" borderId="0" xfId="0" applyFont="1" applyFill="1" applyAlignment="1">
      <alignment horizontal="center"/>
    </xf>
    <xf numFmtId="0" fontId="25" fillId="35" borderId="0" xfId="0" applyFont="1" applyFill="1"/>
    <xf numFmtId="1" fontId="25" fillId="35" borderId="0" xfId="0" applyNumberFormat="1" applyFont="1" applyFill="1" applyAlignment="1">
      <alignment horizontal="center"/>
    </xf>
    <xf numFmtId="0" fontId="16" fillId="34" borderId="0" xfId="0" applyFont="1" applyFill="1"/>
    <xf numFmtId="0" fontId="23" fillId="34" borderId="0" xfId="0" applyFont="1" applyFill="1"/>
    <xf numFmtId="11" fontId="23" fillId="34" borderId="0" xfId="0" applyNumberFormat="1" applyFont="1" applyFill="1"/>
    <xf numFmtId="0" fontId="26" fillId="35" borderId="0" xfId="0" applyFont="1" applyFill="1" applyAlignment="1">
      <alignment horizontal="center"/>
    </xf>
    <xf numFmtId="1" fontId="25" fillId="34" borderId="0" xfId="0" applyNumberFormat="1" applyFont="1" applyFill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49" fontId="1" fillId="34" borderId="0" xfId="0" applyNumberFormat="1" applyFont="1" applyFill="1"/>
    <xf numFmtId="0" fontId="18" fillId="35" borderId="0" xfId="0" applyFont="1" applyFill="1" applyAlignment="1">
      <alignment horizontal="center"/>
    </xf>
    <xf numFmtId="11" fontId="21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26" fillId="35" borderId="0" xfId="0" applyFont="1" applyFill="1"/>
    <xf numFmtId="1" fontId="26" fillId="35" borderId="0" xfId="0" applyNumberFormat="1" applyFont="1" applyFill="1" applyAlignment="1">
      <alignment horizontal="center"/>
    </xf>
    <xf numFmtId="11" fontId="18" fillId="34" borderId="0" xfId="0" applyNumberFormat="1" applyFont="1" applyFill="1" applyAlignment="1">
      <alignment horizontal="center"/>
    </xf>
    <xf numFmtId="11" fontId="18" fillId="34" borderId="0" xfId="0" applyNumberFormat="1" applyFont="1" applyFill="1"/>
    <xf numFmtId="0" fontId="18" fillId="35" borderId="0" xfId="0" applyFont="1" applyFill="1"/>
    <xf numFmtId="11" fontId="18" fillId="35" borderId="0" xfId="0" applyNumberFormat="1" applyFont="1" applyFill="1" applyAlignment="1">
      <alignment horizontal="center"/>
    </xf>
    <xf numFmtId="11" fontId="18" fillId="35" borderId="0" xfId="13" applyNumberFormat="1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3" borderId="0" xfId="0" applyFont="1" applyFill="1"/>
    <xf numFmtId="0" fontId="18" fillId="33" borderId="0" xfId="0" applyFont="1" applyFill="1" applyAlignment="1">
      <alignment horizontal="center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F19" sqref="F19"/>
    </sheetView>
  </sheetViews>
  <sheetFormatPr defaultRowHeight="14.4" x14ac:dyDescent="0.3"/>
  <cols>
    <col min="1" max="1" width="11.33203125" customWidth="1"/>
    <col min="2" max="2" width="68.44140625" bestFit="1" customWidth="1"/>
    <col min="4" max="4" width="12" bestFit="1" customWidth="1"/>
  </cols>
  <sheetData>
    <row r="1" spans="1:4" x14ac:dyDescent="0.3">
      <c r="A1" s="11" t="s">
        <v>122</v>
      </c>
    </row>
    <row r="3" spans="1:4" x14ac:dyDescent="0.3">
      <c r="A3" s="10" t="s">
        <v>123</v>
      </c>
      <c r="B3" s="10" t="s">
        <v>124</v>
      </c>
      <c r="C3" s="10" t="s">
        <v>125</v>
      </c>
      <c r="D3" s="10" t="s">
        <v>346</v>
      </c>
    </row>
    <row r="4" spans="1:4" x14ac:dyDescent="0.3">
      <c r="A4" s="10">
        <v>20160325</v>
      </c>
      <c r="B4" s="1" t="s">
        <v>152</v>
      </c>
      <c r="C4" s="10" t="s">
        <v>153</v>
      </c>
      <c r="D4" s="10"/>
    </row>
    <row r="5" spans="1:4" x14ac:dyDescent="0.3">
      <c r="A5" s="10">
        <v>20161216</v>
      </c>
      <c r="B5" s="10" t="s">
        <v>133</v>
      </c>
      <c r="C5" s="10" t="s">
        <v>134</v>
      </c>
      <c r="D5" s="10"/>
    </row>
    <row r="6" spans="1:4" x14ac:dyDescent="0.3">
      <c r="A6" s="10">
        <v>20170110</v>
      </c>
      <c r="B6" s="10" t="s">
        <v>135</v>
      </c>
      <c r="C6" s="10" t="s">
        <v>136</v>
      </c>
      <c r="D6" s="10"/>
    </row>
    <row r="7" spans="1:4" x14ac:dyDescent="0.3">
      <c r="A7" s="10">
        <v>20170122</v>
      </c>
      <c r="B7" s="10" t="s">
        <v>142</v>
      </c>
      <c r="C7" s="10" t="s">
        <v>134</v>
      </c>
      <c r="D7" s="10"/>
    </row>
    <row r="8" spans="1:4" x14ac:dyDescent="0.3">
      <c r="A8" s="10">
        <v>20170216</v>
      </c>
      <c r="B8" s="10" t="s">
        <v>143</v>
      </c>
      <c r="C8" s="10" t="s">
        <v>134</v>
      </c>
      <c r="D8" s="10"/>
    </row>
    <row r="9" spans="1:4" x14ac:dyDescent="0.3">
      <c r="A9" s="10">
        <v>20170313</v>
      </c>
      <c r="B9" s="10" t="s">
        <v>148</v>
      </c>
      <c r="C9" s="10" t="s">
        <v>149</v>
      </c>
      <c r="D9" s="10"/>
    </row>
    <row r="10" spans="1:4" x14ac:dyDescent="0.3">
      <c r="A10" s="10">
        <v>20170321</v>
      </c>
      <c r="B10" s="10" t="s">
        <v>150</v>
      </c>
      <c r="C10" s="10" t="s">
        <v>151</v>
      </c>
      <c r="D10" s="10"/>
    </row>
    <row r="11" spans="1:4" x14ac:dyDescent="0.3">
      <c r="A11" s="10">
        <v>20180319</v>
      </c>
      <c r="B11" s="10" t="s">
        <v>160</v>
      </c>
      <c r="C11" s="10" t="s">
        <v>136</v>
      </c>
      <c r="D11" s="10"/>
    </row>
    <row r="12" spans="1:4" x14ac:dyDescent="0.3">
      <c r="A12" s="10">
        <v>20180912</v>
      </c>
      <c r="B12" s="10" t="s">
        <v>163</v>
      </c>
      <c r="C12" s="10" t="s">
        <v>153</v>
      </c>
      <c r="D12" s="10"/>
    </row>
    <row r="13" spans="1:4" x14ac:dyDescent="0.3">
      <c r="A13" s="10">
        <v>20180914</v>
      </c>
      <c r="B13" s="10" t="s">
        <v>164</v>
      </c>
      <c r="C13" s="10" t="s">
        <v>134</v>
      </c>
      <c r="D13" s="10"/>
    </row>
    <row r="14" spans="1:4" x14ac:dyDescent="0.3">
      <c r="A14" s="10">
        <v>20190423</v>
      </c>
      <c r="B14" s="10" t="s">
        <v>165</v>
      </c>
      <c r="C14" s="10" t="s">
        <v>134</v>
      </c>
      <c r="D14" s="10"/>
    </row>
    <row r="15" spans="1:4" x14ac:dyDescent="0.3">
      <c r="A15" s="10">
        <v>20190513</v>
      </c>
      <c r="B15" s="10" t="s">
        <v>167</v>
      </c>
      <c r="C15" s="10" t="s">
        <v>151</v>
      </c>
      <c r="D15" s="10"/>
    </row>
    <row r="16" spans="1:4" x14ac:dyDescent="0.3">
      <c r="A16" s="10">
        <v>20200318</v>
      </c>
      <c r="B16" s="10" t="s">
        <v>166</v>
      </c>
      <c r="C16" s="10" t="s">
        <v>134</v>
      </c>
      <c r="D16" s="10"/>
    </row>
    <row r="17" spans="1:4" x14ac:dyDescent="0.3">
      <c r="A17" s="10">
        <v>20200520</v>
      </c>
      <c r="B17" s="10" t="s">
        <v>174</v>
      </c>
      <c r="C17" s="10" t="s">
        <v>134</v>
      </c>
      <c r="D17" s="10"/>
    </row>
    <row r="18" spans="1:4" x14ac:dyDescent="0.3">
      <c r="A18" s="10">
        <v>20200524</v>
      </c>
      <c r="B18" s="10" t="s">
        <v>182</v>
      </c>
      <c r="C18" s="10" t="s">
        <v>183</v>
      </c>
      <c r="D18" s="10"/>
    </row>
    <row r="19" spans="1:4" x14ac:dyDescent="0.3">
      <c r="A19" s="10">
        <v>20210329</v>
      </c>
      <c r="B19" s="10" t="s">
        <v>347</v>
      </c>
      <c r="C19" s="10" t="s">
        <v>134</v>
      </c>
      <c r="D19" s="10" t="s">
        <v>136</v>
      </c>
    </row>
    <row r="20" spans="1:4" x14ac:dyDescent="0.3">
      <c r="A20" s="10">
        <v>20220519</v>
      </c>
      <c r="B20" s="10" t="s">
        <v>263</v>
      </c>
      <c r="C20" s="10" t="s">
        <v>134</v>
      </c>
      <c r="D20" s="10"/>
    </row>
    <row r="21" spans="1:4" x14ac:dyDescent="0.3">
      <c r="A21" s="10">
        <v>20240000</v>
      </c>
      <c r="B21" s="10" t="s">
        <v>344</v>
      </c>
      <c r="C21" s="10" t="s">
        <v>345</v>
      </c>
      <c r="D21" s="10"/>
    </row>
    <row r="22" spans="1:4" x14ac:dyDescent="0.3">
      <c r="A22" s="10"/>
      <c r="B22" s="10"/>
      <c r="C22" s="10"/>
      <c r="D22" s="10"/>
    </row>
    <row r="23" spans="1:4" x14ac:dyDescent="0.3">
      <c r="A23" s="10"/>
      <c r="B23" s="10"/>
      <c r="C23" s="10"/>
      <c r="D23" s="10"/>
    </row>
    <row r="24" spans="1:4" x14ac:dyDescent="0.3">
      <c r="A24" s="10"/>
      <c r="B24" s="10"/>
      <c r="C24" s="10"/>
      <c r="D24" s="10"/>
    </row>
    <row r="25" spans="1:4" x14ac:dyDescent="0.3">
      <c r="A25" s="10"/>
      <c r="B25" s="10"/>
      <c r="C25" s="10"/>
      <c r="D2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H2" sqref="H2"/>
    </sheetView>
  </sheetViews>
  <sheetFormatPr defaultRowHeight="14.4" x14ac:dyDescent="0.3"/>
  <cols>
    <col min="1" max="1" width="17.44140625" bestFit="1" customWidth="1"/>
    <col min="2" max="2" width="49.5546875" customWidth="1"/>
    <col min="3" max="3" width="47.44140625" bestFit="1" customWidth="1"/>
    <col min="4" max="4" width="50.44140625" bestFit="1" customWidth="1"/>
    <col min="5" max="5" width="26.33203125" bestFit="1" customWidth="1"/>
    <col min="6" max="6" width="27.6640625" bestFit="1" customWidth="1"/>
    <col min="7" max="7" width="26.33203125" bestFit="1" customWidth="1"/>
    <col min="8" max="8" width="26.88671875" bestFit="1" customWidth="1"/>
  </cols>
  <sheetData>
    <row r="1" spans="1:8" s="2" customFormat="1" x14ac:dyDescent="0.3">
      <c r="A1" s="5" t="s">
        <v>50</v>
      </c>
      <c r="B1" s="2" t="s">
        <v>116</v>
      </c>
      <c r="C1" s="2" t="s">
        <v>51</v>
      </c>
      <c r="D1" s="2" t="s">
        <v>114</v>
      </c>
      <c r="E1" s="2" t="s">
        <v>117</v>
      </c>
      <c r="F1" s="2" t="s">
        <v>146</v>
      </c>
      <c r="G1" s="2" t="s">
        <v>296</v>
      </c>
      <c r="H1" s="2" t="s">
        <v>301</v>
      </c>
    </row>
    <row r="2" spans="1:8" x14ac:dyDescent="0.3">
      <c r="A2" t="s">
        <v>52</v>
      </c>
      <c r="B2" t="s">
        <v>118</v>
      </c>
      <c r="C2" t="s">
        <v>53</v>
      </c>
      <c r="D2" t="s">
        <v>54</v>
      </c>
      <c r="E2" t="s">
        <v>119</v>
      </c>
      <c r="F2" t="s">
        <v>147</v>
      </c>
      <c r="G2" t="s">
        <v>300</v>
      </c>
      <c r="H2" t="s">
        <v>302</v>
      </c>
    </row>
    <row r="3" spans="1:8" x14ac:dyDescent="0.3">
      <c r="A3" t="s">
        <v>111</v>
      </c>
    </row>
    <row r="4" spans="1:8" x14ac:dyDescent="0.3">
      <c r="A4" t="s">
        <v>112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tabSelected="1" zoomScale="130" zoomScaleNormal="130" workbookViewId="0">
      <pane ySplit="1" topLeftCell="A26" activePane="bottomLeft" state="frozen"/>
      <selection pane="bottomLeft" activeCell="I8" sqref="I8"/>
    </sheetView>
  </sheetViews>
  <sheetFormatPr defaultRowHeight="14.4" x14ac:dyDescent="0.3"/>
  <cols>
    <col min="1" max="1" width="36.77734375" customWidth="1"/>
    <col min="2" max="2" width="17.6640625" customWidth="1"/>
    <col min="3" max="7" width="9.5546875" style="2" customWidth="1"/>
    <col min="8" max="8" width="11.109375" style="2" customWidth="1"/>
    <col min="9" max="9" width="11.21875" style="2" customWidth="1"/>
    <col min="10" max="10" width="26.5546875" customWidth="1"/>
    <col min="11" max="11" width="19.5546875" customWidth="1"/>
    <col min="12" max="12" width="16.33203125" customWidth="1"/>
  </cols>
  <sheetData>
    <row r="1" spans="1:9" x14ac:dyDescent="0.3">
      <c r="C1" s="2" t="s">
        <v>116</v>
      </c>
      <c r="D1" s="2" t="s">
        <v>51</v>
      </c>
      <c r="E1" s="2" t="s">
        <v>114</v>
      </c>
      <c r="F1" s="2" t="s">
        <v>117</v>
      </c>
      <c r="G1" s="2" t="s">
        <v>146</v>
      </c>
      <c r="H1" s="2" t="s">
        <v>296</v>
      </c>
      <c r="I1" s="2" t="s">
        <v>301</v>
      </c>
    </row>
    <row r="2" spans="1:9" x14ac:dyDescent="0.3">
      <c r="A2" s="1" t="s">
        <v>3</v>
      </c>
    </row>
    <row r="3" spans="1:9" x14ac:dyDescent="0.3">
      <c r="A3" s="1" t="s">
        <v>0</v>
      </c>
    </row>
    <row r="4" spans="1:9" x14ac:dyDescent="0.3">
      <c r="A4" s="1" t="s">
        <v>342</v>
      </c>
    </row>
    <row r="5" spans="1:9" x14ac:dyDescent="0.3">
      <c r="A5" s="1"/>
      <c r="B5" t="s">
        <v>348</v>
      </c>
      <c r="C5" s="2" t="s">
        <v>116</v>
      </c>
      <c r="D5" s="2" t="s">
        <v>51</v>
      </c>
      <c r="E5" s="2" t="s">
        <v>114</v>
      </c>
      <c r="F5" s="2" t="s">
        <v>117</v>
      </c>
      <c r="G5" s="2" t="s">
        <v>146</v>
      </c>
      <c r="H5" s="2" t="s">
        <v>296</v>
      </c>
      <c r="I5" s="2" t="s">
        <v>301</v>
      </c>
    </row>
    <row r="6" spans="1:9" x14ac:dyDescent="0.3">
      <c r="A6" s="1" t="s">
        <v>3</v>
      </c>
    </row>
    <row r="7" spans="1:9" x14ac:dyDescent="0.3">
      <c r="A7" s="1" t="s">
        <v>156</v>
      </c>
    </row>
    <row r="8" spans="1:9" x14ac:dyDescent="0.3">
      <c r="A8" s="1"/>
      <c r="B8" t="s">
        <v>154</v>
      </c>
      <c r="C8" s="2">
        <v>3.3</v>
      </c>
      <c r="D8" s="2">
        <v>3.3</v>
      </c>
      <c r="E8" s="2">
        <v>3.3</v>
      </c>
      <c r="F8" s="2">
        <v>3.3</v>
      </c>
      <c r="G8" s="2">
        <v>3.3</v>
      </c>
      <c r="H8" s="2">
        <v>3.3</v>
      </c>
      <c r="I8" s="4">
        <v>3.3</v>
      </c>
    </row>
    <row r="9" spans="1:9" x14ac:dyDescent="0.3">
      <c r="A9" s="1"/>
      <c r="B9" t="s">
        <v>155</v>
      </c>
      <c r="C9" s="2">
        <v>1.8</v>
      </c>
      <c r="D9" s="2">
        <v>1.8</v>
      </c>
      <c r="E9" s="2">
        <v>1.8</v>
      </c>
      <c r="F9" s="2">
        <v>1.2</v>
      </c>
      <c r="G9" s="2">
        <v>1.8</v>
      </c>
      <c r="H9" s="2">
        <v>1.2</v>
      </c>
      <c r="I9" s="2">
        <v>1.2</v>
      </c>
    </row>
    <row r="10" spans="1:9" x14ac:dyDescent="0.3">
      <c r="A10" s="1" t="s">
        <v>1</v>
      </c>
    </row>
    <row r="11" spans="1:9" x14ac:dyDescent="0.3">
      <c r="A11" s="1" t="s">
        <v>2</v>
      </c>
    </row>
    <row r="12" spans="1:9" x14ac:dyDescent="0.3">
      <c r="A12" s="1" t="s">
        <v>308</v>
      </c>
    </row>
    <row r="13" spans="1:9" x14ac:dyDescent="0.3">
      <c r="B13" t="s">
        <v>55</v>
      </c>
      <c r="C13" s="2" t="s">
        <v>4</v>
      </c>
      <c r="D13" s="6" t="s">
        <v>4</v>
      </c>
      <c r="E13" s="2" t="s">
        <v>4</v>
      </c>
      <c r="F13" s="2" t="s">
        <v>120</v>
      </c>
      <c r="G13" s="6" t="s">
        <v>4</v>
      </c>
      <c r="H13" s="2" t="s">
        <v>298</v>
      </c>
      <c r="I13" s="2" t="s">
        <v>15</v>
      </c>
    </row>
    <row r="14" spans="1:9" x14ac:dyDescent="0.3">
      <c r="B14" t="s">
        <v>56</v>
      </c>
      <c r="C14" s="2" t="s">
        <v>29</v>
      </c>
      <c r="D14" s="6" t="s">
        <v>29</v>
      </c>
      <c r="E14" s="2" t="s">
        <v>29</v>
      </c>
      <c r="F14" s="2" t="s">
        <v>38</v>
      </c>
      <c r="G14" s="6" t="s">
        <v>29</v>
      </c>
      <c r="H14" s="14" t="s">
        <v>34</v>
      </c>
      <c r="I14" s="2" t="s">
        <v>34</v>
      </c>
    </row>
    <row r="15" spans="1:9" x14ac:dyDescent="0.3">
      <c r="B15" t="s">
        <v>57</v>
      </c>
      <c r="C15" s="2" t="s">
        <v>30</v>
      </c>
      <c r="D15" s="6" t="s">
        <v>30</v>
      </c>
      <c r="E15" s="2" t="s">
        <v>30</v>
      </c>
      <c r="F15" s="2" t="s">
        <v>120</v>
      </c>
      <c r="G15" s="6" t="s">
        <v>30</v>
      </c>
      <c r="H15" s="2" t="s">
        <v>298</v>
      </c>
      <c r="I15" s="2" t="s">
        <v>34</v>
      </c>
    </row>
    <row r="16" spans="1:9" x14ac:dyDescent="0.3">
      <c r="B16" t="s">
        <v>58</v>
      </c>
      <c r="C16" s="2" t="s">
        <v>29</v>
      </c>
      <c r="D16" s="6" t="s">
        <v>29</v>
      </c>
      <c r="E16" s="2" t="s">
        <v>29</v>
      </c>
      <c r="F16" s="2" t="s">
        <v>38</v>
      </c>
      <c r="G16" s="6" t="s">
        <v>29</v>
      </c>
      <c r="H16" s="14" t="s">
        <v>34</v>
      </c>
      <c r="I16" s="2" t="s">
        <v>34</v>
      </c>
    </row>
    <row r="17" spans="1:10" x14ac:dyDescent="0.3">
      <c r="A17" s="1" t="s">
        <v>157</v>
      </c>
    </row>
    <row r="18" spans="1:10" x14ac:dyDescent="0.3">
      <c r="B18" t="s">
        <v>59</v>
      </c>
      <c r="C18" s="2" t="s">
        <v>31</v>
      </c>
      <c r="D18" s="2" t="s">
        <v>31</v>
      </c>
      <c r="E18" s="2" t="s">
        <v>31</v>
      </c>
      <c r="F18" s="2" t="s">
        <v>138</v>
      </c>
      <c r="G18" s="2" t="s">
        <v>31</v>
      </c>
      <c r="H18" s="6" t="s">
        <v>297</v>
      </c>
      <c r="I18" s="2" t="s">
        <v>303</v>
      </c>
    </row>
    <row r="19" spans="1:10" x14ac:dyDescent="0.3">
      <c r="B19" t="s">
        <v>60</v>
      </c>
      <c r="C19" s="2" t="s">
        <v>29</v>
      </c>
      <c r="D19" s="2" t="s">
        <v>29</v>
      </c>
      <c r="E19" s="2" t="s">
        <v>29</v>
      </c>
      <c r="F19" s="2" t="s">
        <v>49</v>
      </c>
      <c r="G19" s="2" t="s">
        <v>29</v>
      </c>
      <c r="H19" s="6" t="s">
        <v>14</v>
      </c>
      <c r="I19" s="2" t="s">
        <v>299</v>
      </c>
    </row>
    <row r="20" spans="1:10" x14ac:dyDescent="0.3">
      <c r="B20" t="s">
        <v>61</v>
      </c>
      <c r="C20" s="2" t="s">
        <v>31</v>
      </c>
      <c r="D20" s="2" t="s">
        <v>31</v>
      </c>
      <c r="E20" s="2" t="s">
        <v>31</v>
      </c>
      <c r="F20" s="2" t="s">
        <v>138</v>
      </c>
      <c r="G20" s="2" t="s">
        <v>31</v>
      </c>
      <c r="H20" s="6" t="s">
        <v>297</v>
      </c>
      <c r="I20" s="2" t="s">
        <v>303</v>
      </c>
    </row>
    <row r="21" spans="1:10" x14ac:dyDescent="0.3">
      <c r="B21" t="s">
        <v>62</v>
      </c>
      <c r="C21" s="2" t="s">
        <v>29</v>
      </c>
      <c r="D21" s="2" t="s">
        <v>29</v>
      </c>
      <c r="E21" s="2" t="s">
        <v>29</v>
      </c>
      <c r="F21" s="2" t="s">
        <v>49</v>
      </c>
      <c r="G21" s="2" t="s">
        <v>29</v>
      </c>
      <c r="H21" s="6" t="s">
        <v>14</v>
      </c>
      <c r="I21" s="2" t="s">
        <v>299</v>
      </c>
    </row>
    <row r="22" spans="1:10" x14ac:dyDescent="0.3">
      <c r="A22" s="1" t="s">
        <v>343</v>
      </c>
    </row>
    <row r="23" spans="1:10" x14ac:dyDescent="0.3">
      <c r="B23" t="s">
        <v>63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73" t="s">
        <v>15</v>
      </c>
      <c r="J23">
        <v>0.4</v>
      </c>
    </row>
    <row r="24" spans="1:10" x14ac:dyDescent="0.3">
      <c r="B24" t="s">
        <v>64</v>
      </c>
      <c r="C24" s="2" t="s">
        <v>4</v>
      </c>
      <c r="D24" s="2" t="s">
        <v>4</v>
      </c>
      <c r="E24" s="2" t="s">
        <v>4</v>
      </c>
      <c r="F24" s="14" t="s">
        <v>120</v>
      </c>
      <c r="G24" s="2" t="s">
        <v>4</v>
      </c>
      <c r="H24" s="74" t="s">
        <v>32</v>
      </c>
      <c r="I24" s="4" t="s">
        <v>34</v>
      </c>
      <c r="J24">
        <v>0.36</v>
      </c>
    </row>
    <row r="25" spans="1:10" x14ac:dyDescent="0.3">
      <c r="A25" s="1" t="s">
        <v>139</v>
      </c>
      <c r="I25" s="4"/>
    </row>
    <row r="26" spans="1:10" x14ac:dyDescent="0.3">
      <c r="B26" t="s">
        <v>97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38</v>
      </c>
      <c r="I26" s="4" t="s">
        <v>15</v>
      </c>
      <c r="J26">
        <v>0.5</v>
      </c>
    </row>
    <row r="27" spans="1:10" x14ac:dyDescent="0.3">
      <c r="B27" t="s">
        <v>98</v>
      </c>
      <c r="C27" s="2" t="s">
        <v>12</v>
      </c>
      <c r="D27" s="2" t="s">
        <v>12</v>
      </c>
      <c r="E27" s="2" t="s">
        <v>12</v>
      </c>
      <c r="F27" s="2" t="s">
        <v>12</v>
      </c>
      <c r="G27" s="2" t="s">
        <v>12</v>
      </c>
      <c r="H27" s="2" t="s">
        <v>34</v>
      </c>
      <c r="I27" s="4" t="s">
        <v>34</v>
      </c>
      <c r="J27">
        <v>0.3</v>
      </c>
    </row>
    <row r="28" spans="1:10" s="3" customFormat="1" x14ac:dyDescent="0.3">
      <c r="A28" t="s">
        <v>137</v>
      </c>
      <c r="C28" s="4"/>
      <c r="D28" s="4"/>
      <c r="E28" s="4"/>
      <c r="F28" s="4"/>
      <c r="G28" s="4"/>
      <c r="H28" s="4"/>
      <c r="I28" s="4"/>
    </row>
    <row r="29" spans="1:10" x14ac:dyDescent="0.3">
      <c r="B29" s="13" t="s">
        <v>129</v>
      </c>
      <c r="C29" s="2" t="s">
        <v>32</v>
      </c>
      <c r="D29" s="2" t="s">
        <v>15</v>
      </c>
      <c r="E29" s="2" t="s">
        <v>15</v>
      </c>
      <c r="F29" s="2" t="s">
        <v>32</v>
      </c>
      <c r="G29" s="2" t="s">
        <v>15</v>
      </c>
      <c r="H29" s="2" t="s">
        <v>38</v>
      </c>
    </row>
    <row r="30" spans="1:10" x14ac:dyDescent="0.3">
      <c r="B30" s="13" t="s">
        <v>130</v>
      </c>
      <c r="C30" s="2" t="s">
        <v>4</v>
      </c>
      <c r="D30" s="2" t="s">
        <v>15</v>
      </c>
      <c r="E30" s="2" t="s">
        <v>4</v>
      </c>
      <c r="F30" s="14" t="s">
        <v>120</v>
      </c>
      <c r="G30" s="2" t="s">
        <v>15</v>
      </c>
      <c r="H30" s="2" t="s">
        <v>38</v>
      </c>
    </row>
    <row r="31" spans="1:10" s="8" customFormat="1" x14ac:dyDescent="0.3">
      <c r="A31" s="8" t="s">
        <v>288</v>
      </c>
      <c r="B31" s="61"/>
      <c r="C31" s="9"/>
      <c r="D31" s="9"/>
      <c r="E31" s="9"/>
      <c r="F31" s="62"/>
      <c r="G31" s="9"/>
      <c r="H31" s="9"/>
      <c r="I31" s="9"/>
    </row>
    <row r="32" spans="1:10" s="8" customFormat="1" x14ac:dyDescent="0.3">
      <c r="B32" s="8" t="s">
        <v>289</v>
      </c>
      <c r="C32" s="9">
        <v>3.6</v>
      </c>
      <c r="D32" s="9">
        <v>3.6</v>
      </c>
      <c r="E32" s="9">
        <v>3.6</v>
      </c>
      <c r="F32" s="9">
        <v>3.6</v>
      </c>
      <c r="G32" s="9">
        <v>3.6</v>
      </c>
      <c r="H32" s="9">
        <v>3.6</v>
      </c>
      <c r="I32" s="9">
        <v>3.6</v>
      </c>
      <c r="J32" s="8">
        <v>3.61</v>
      </c>
    </row>
    <row r="33" spans="1:10" s="8" customFormat="1" x14ac:dyDescent="0.3">
      <c r="A33" s="8" t="s">
        <v>291</v>
      </c>
      <c r="B33" s="8" t="s">
        <v>290</v>
      </c>
      <c r="C33" s="9">
        <v>1.9</v>
      </c>
      <c r="D33" s="9">
        <v>1.9</v>
      </c>
      <c r="E33" s="9">
        <v>1.9</v>
      </c>
      <c r="F33" s="9">
        <v>1.9</v>
      </c>
      <c r="G33" s="9">
        <v>1.9</v>
      </c>
      <c r="H33" s="9">
        <v>1.9</v>
      </c>
      <c r="I33" s="9">
        <v>1.9</v>
      </c>
      <c r="J33" s="8">
        <f>SQRT(J32)</f>
        <v>1.9</v>
      </c>
    </row>
    <row r="34" spans="1:10" x14ac:dyDescent="0.3">
      <c r="A34" s="1" t="s">
        <v>140</v>
      </c>
      <c r="B34" s="3"/>
      <c r="C34" s="4"/>
      <c r="D34" s="4"/>
      <c r="E34" s="4"/>
      <c r="F34" s="4"/>
      <c r="G34" s="4"/>
      <c r="H34" s="4"/>
      <c r="I34" s="4"/>
    </row>
    <row r="35" spans="1:10" x14ac:dyDescent="0.3">
      <c r="B35" t="s">
        <v>65</v>
      </c>
      <c r="C35" s="2" t="s">
        <v>14</v>
      </c>
      <c r="D35" s="2" t="s">
        <v>14</v>
      </c>
      <c r="E35" s="2" t="s">
        <v>14</v>
      </c>
      <c r="F35" s="2" t="s">
        <v>49</v>
      </c>
      <c r="G35" s="2" t="s">
        <v>14</v>
      </c>
      <c r="H35" s="2" t="s">
        <v>49</v>
      </c>
      <c r="I35" s="6" t="s">
        <v>297</v>
      </c>
      <c r="J35">
        <v>0.15</v>
      </c>
    </row>
    <row r="36" spans="1:10" x14ac:dyDescent="0.3">
      <c r="B36" t="s">
        <v>99</v>
      </c>
      <c r="C36" s="2" t="s">
        <v>33</v>
      </c>
      <c r="D36" s="2" t="s">
        <v>33</v>
      </c>
      <c r="E36" s="2" t="s">
        <v>33</v>
      </c>
      <c r="F36" s="2" t="s">
        <v>14</v>
      </c>
      <c r="G36" s="2" t="s">
        <v>33</v>
      </c>
      <c r="H36" s="2" t="s">
        <v>33</v>
      </c>
      <c r="I36" s="6" t="s">
        <v>49</v>
      </c>
      <c r="J36">
        <v>0.2</v>
      </c>
    </row>
    <row r="37" spans="1:10" x14ac:dyDescent="0.3">
      <c r="B37" t="s">
        <v>66</v>
      </c>
      <c r="C37" s="2" t="s">
        <v>14</v>
      </c>
      <c r="D37" s="2" t="s">
        <v>14</v>
      </c>
      <c r="E37" s="2" t="s">
        <v>14</v>
      </c>
      <c r="F37" s="2" t="s">
        <v>49</v>
      </c>
      <c r="G37" s="2" t="s">
        <v>14</v>
      </c>
      <c r="H37" s="2" t="s">
        <v>49</v>
      </c>
      <c r="I37" s="6" t="s">
        <v>297</v>
      </c>
      <c r="J37">
        <v>0.15</v>
      </c>
    </row>
    <row r="38" spans="1:10" x14ac:dyDescent="0.3">
      <c r="A38" s="78" t="s">
        <v>145</v>
      </c>
      <c r="B38" t="s">
        <v>100</v>
      </c>
      <c r="C38" s="2" t="s">
        <v>40</v>
      </c>
      <c r="D38" s="2" t="s">
        <v>40</v>
      </c>
      <c r="E38" s="63" t="s">
        <v>40</v>
      </c>
      <c r="F38" s="2" t="s">
        <v>4</v>
      </c>
      <c r="G38" s="2" t="s">
        <v>40</v>
      </c>
      <c r="H38" s="2" t="s">
        <v>34</v>
      </c>
      <c r="I38" s="4" t="s">
        <v>33</v>
      </c>
      <c r="J38">
        <v>0.35</v>
      </c>
    </row>
    <row r="39" spans="1:10" s="8" customFormat="1" x14ac:dyDescent="0.3">
      <c r="A39" s="8" t="s">
        <v>288</v>
      </c>
      <c r="B39" s="61"/>
      <c r="C39" s="9"/>
      <c r="D39" s="9"/>
      <c r="E39" s="9"/>
      <c r="F39" s="62"/>
      <c r="G39" s="9"/>
      <c r="H39" s="9"/>
      <c r="I39" s="9"/>
    </row>
    <row r="40" spans="1:10" s="8" customFormat="1" x14ac:dyDescent="0.3">
      <c r="B40" s="8" t="s">
        <v>292</v>
      </c>
      <c r="C40" s="9">
        <v>3.6</v>
      </c>
      <c r="D40" s="9">
        <v>3.6</v>
      </c>
      <c r="E40" s="9">
        <v>3.6</v>
      </c>
      <c r="F40" s="9">
        <v>3.6</v>
      </c>
      <c r="G40" s="9">
        <v>3.6</v>
      </c>
      <c r="H40" s="9">
        <v>3.6</v>
      </c>
      <c r="I40" s="9">
        <v>3.6</v>
      </c>
      <c r="J40" s="8">
        <f>2*J38/J36*J35/J37</f>
        <v>3.4999999999999996</v>
      </c>
    </row>
    <row r="41" spans="1:10" s="8" customFormat="1" x14ac:dyDescent="0.3">
      <c r="A41" s="8" t="s">
        <v>291</v>
      </c>
      <c r="B41" s="8" t="s">
        <v>293</v>
      </c>
      <c r="C41" s="9">
        <v>1.9</v>
      </c>
      <c r="D41" s="9">
        <v>1.9</v>
      </c>
      <c r="E41" s="9">
        <v>1.9</v>
      </c>
      <c r="F41" s="9">
        <v>1.9</v>
      </c>
      <c r="G41" s="9">
        <v>1.9</v>
      </c>
      <c r="H41" s="9">
        <v>1.9</v>
      </c>
      <c r="I41" s="9">
        <v>1.9</v>
      </c>
      <c r="J41" s="8">
        <f>SQRT(J40)</f>
        <v>1.8708286933869707</v>
      </c>
    </row>
    <row r="42" spans="1:10" s="8" customFormat="1" x14ac:dyDescent="0.3">
      <c r="C42" s="9"/>
      <c r="D42" s="9"/>
      <c r="E42" s="9"/>
      <c r="F42" s="9"/>
      <c r="G42" s="9"/>
      <c r="H42" s="9"/>
      <c r="I42" s="9"/>
    </row>
    <row r="43" spans="1:10" x14ac:dyDescent="0.3">
      <c r="A43" s="1" t="s">
        <v>141</v>
      </c>
    </row>
    <row r="44" spans="1:10" x14ac:dyDescent="0.3">
      <c r="A44" t="s">
        <v>171</v>
      </c>
      <c r="B44" t="s">
        <v>48</v>
      </c>
      <c r="C44" s="2" t="s">
        <v>34</v>
      </c>
      <c r="D44" s="2" t="s">
        <v>34</v>
      </c>
      <c r="E44" s="2" t="s">
        <v>34</v>
      </c>
      <c r="F44" s="2" t="s">
        <v>34</v>
      </c>
      <c r="G44" s="2" t="s">
        <v>34</v>
      </c>
      <c r="H44" s="2" t="s">
        <v>34</v>
      </c>
      <c r="I44" s="2" t="s">
        <v>15</v>
      </c>
    </row>
    <row r="45" spans="1:10" x14ac:dyDescent="0.3">
      <c r="A45" t="s">
        <v>170</v>
      </c>
      <c r="B45" t="s">
        <v>67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34</v>
      </c>
      <c r="I45" s="2" t="s">
        <v>34</v>
      </c>
    </row>
    <row r="46" spans="1:10" x14ac:dyDescent="0.3">
      <c r="A46" t="s">
        <v>171</v>
      </c>
      <c r="B46" t="s">
        <v>68</v>
      </c>
      <c r="C46" s="2" t="s">
        <v>14</v>
      </c>
      <c r="D46" s="6" t="s">
        <v>14</v>
      </c>
      <c r="E46" s="2" t="s">
        <v>14</v>
      </c>
      <c r="F46" s="2" t="s">
        <v>49</v>
      </c>
      <c r="G46" s="6" t="s">
        <v>14</v>
      </c>
      <c r="H46" s="2" t="s">
        <v>49</v>
      </c>
      <c r="I46" s="2" t="s">
        <v>297</v>
      </c>
    </row>
    <row r="47" spans="1:10" x14ac:dyDescent="0.3">
      <c r="A47" t="s">
        <v>170</v>
      </c>
      <c r="B47" t="s">
        <v>69</v>
      </c>
      <c r="C47" s="2" t="s">
        <v>33</v>
      </c>
      <c r="D47" s="6" t="s">
        <v>33</v>
      </c>
      <c r="E47" s="2" t="s">
        <v>33</v>
      </c>
      <c r="F47" s="2" t="s">
        <v>14</v>
      </c>
      <c r="G47" s="6" t="s">
        <v>33</v>
      </c>
      <c r="H47" s="2" t="s">
        <v>33</v>
      </c>
      <c r="I47" s="2" t="s">
        <v>49</v>
      </c>
    </row>
    <row r="48" spans="1:10" x14ac:dyDescent="0.3">
      <c r="D48" s="6"/>
      <c r="G48" s="6"/>
      <c r="H48" s="6"/>
      <c r="I48" s="6"/>
    </row>
    <row r="49" spans="1:13" x14ac:dyDescent="0.3">
      <c r="A49" s="12" t="s">
        <v>184</v>
      </c>
      <c r="D49" s="6"/>
      <c r="G49" s="6"/>
      <c r="H49" s="6"/>
      <c r="I49" s="6"/>
    </row>
    <row r="50" spans="1:13" x14ac:dyDescent="0.3">
      <c r="A50" s="1" t="s">
        <v>194</v>
      </c>
      <c r="L50" s="3" t="s">
        <v>309</v>
      </c>
      <c r="M50" s="3"/>
    </row>
    <row r="51" spans="1:13" x14ac:dyDescent="0.3">
      <c r="A51" s="8" t="s">
        <v>316</v>
      </c>
      <c r="B51" t="s">
        <v>70</v>
      </c>
      <c r="C51" s="2" t="s">
        <v>22</v>
      </c>
      <c r="D51" s="2" t="s">
        <v>22</v>
      </c>
      <c r="E51" s="2" t="s">
        <v>22</v>
      </c>
      <c r="F51" s="6" t="s">
        <v>22</v>
      </c>
      <c r="G51" s="2" t="s">
        <v>22</v>
      </c>
      <c r="H51" s="9" t="s">
        <v>313</v>
      </c>
      <c r="I51" s="9" t="s">
        <v>313</v>
      </c>
      <c r="L51" s="4" t="s">
        <v>22</v>
      </c>
      <c r="M51" s="4" t="s">
        <v>22</v>
      </c>
    </row>
    <row r="52" spans="1:13" x14ac:dyDescent="0.3">
      <c r="A52" s="8" t="s">
        <v>316</v>
      </c>
      <c r="B52" t="s">
        <v>71</v>
      </c>
      <c r="C52" s="2" t="s">
        <v>17</v>
      </c>
      <c r="D52" s="2" t="s">
        <v>17</v>
      </c>
      <c r="E52" s="2" t="s">
        <v>17</v>
      </c>
      <c r="F52" s="6" t="s">
        <v>17</v>
      </c>
      <c r="G52" s="2" t="s">
        <v>17</v>
      </c>
      <c r="H52" s="9" t="s">
        <v>312</v>
      </c>
      <c r="I52" s="9" t="s">
        <v>312</v>
      </c>
      <c r="L52" s="4" t="s">
        <v>17</v>
      </c>
      <c r="M52" s="4" t="s">
        <v>17</v>
      </c>
    </row>
    <row r="53" spans="1:13" x14ac:dyDescent="0.3">
      <c r="A53" s="8" t="s">
        <v>316</v>
      </c>
      <c r="B53" t="s">
        <v>72</v>
      </c>
      <c r="C53" s="2" t="s">
        <v>35</v>
      </c>
      <c r="D53" s="2" t="s">
        <v>35</v>
      </c>
      <c r="E53" s="2" t="s">
        <v>35</v>
      </c>
      <c r="F53" s="6" t="s">
        <v>35</v>
      </c>
      <c r="G53" s="2" t="s">
        <v>35</v>
      </c>
      <c r="H53" s="9" t="s">
        <v>310</v>
      </c>
      <c r="I53" s="9" t="s">
        <v>310</v>
      </c>
      <c r="L53" s="4" t="s">
        <v>35</v>
      </c>
      <c r="M53" s="4" t="s">
        <v>35</v>
      </c>
    </row>
    <row r="54" spans="1:13" x14ac:dyDescent="0.3">
      <c r="A54" s="8" t="s">
        <v>316</v>
      </c>
      <c r="B54" t="s">
        <v>73</v>
      </c>
      <c r="C54" s="2" t="s">
        <v>34</v>
      </c>
      <c r="D54" s="2" t="s">
        <v>34</v>
      </c>
      <c r="E54" s="2" t="s">
        <v>34</v>
      </c>
      <c r="F54" s="6" t="s">
        <v>34</v>
      </c>
      <c r="G54" s="2" t="s">
        <v>34</v>
      </c>
      <c r="H54" s="9" t="s">
        <v>314</v>
      </c>
      <c r="I54" s="9" t="s">
        <v>314</v>
      </c>
      <c r="L54" s="4" t="s">
        <v>12</v>
      </c>
      <c r="M54" s="4" t="s">
        <v>12</v>
      </c>
    </row>
    <row r="55" spans="1:13" x14ac:dyDescent="0.3">
      <c r="A55" s="8" t="s">
        <v>316</v>
      </c>
      <c r="B55" t="s">
        <v>74</v>
      </c>
      <c r="C55" s="2" t="s">
        <v>22</v>
      </c>
      <c r="D55" s="2" t="s">
        <v>22</v>
      </c>
      <c r="E55" s="2" t="s">
        <v>22</v>
      </c>
      <c r="F55" s="6" t="s">
        <v>22</v>
      </c>
      <c r="G55" s="2" t="s">
        <v>22</v>
      </c>
      <c r="H55" s="9" t="s">
        <v>315</v>
      </c>
      <c r="I55" s="9" t="s">
        <v>315</v>
      </c>
      <c r="L55" s="4" t="s">
        <v>38</v>
      </c>
      <c r="M55" s="4" t="s">
        <v>38</v>
      </c>
    </row>
    <row r="56" spans="1:13" x14ac:dyDescent="0.3">
      <c r="A56" s="8" t="s">
        <v>316</v>
      </c>
      <c r="B56" t="s">
        <v>75</v>
      </c>
      <c r="C56" s="2" t="s">
        <v>36</v>
      </c>
      <c r="D56" s="2" t="s">
        <v>36</v>
      </c>
      <c r="E56" s="2" t="s">
        <v>36</v>
      </c>
      <c r="F56" s="6" t="s">
        <v>36</v>
      </c>
      <c r="G56" s="2" t="s">
        <v>36</v>
      </c>
      <c r="H56" s="9" t="s">
        <v>311</v>
      </c>
      <c r="I56" s="9" t="s">
        <v>311</v>
      </c>
      <c r="L56" s="4" t="s">
        <v>45</v>
      </c>
      <c r="M56" s="4" t="s">
        <v>45</v>
      </c>
    </row>
    <row r="57" spans="1:13" x14ac:dyDescent="0.3">
      <c r="A57" t="s">
        <v>184</v>
      </c>
    </row>
    <row r="58" spans="1:13" s="8" customFormat="1" x14ac:dyDescent="0.3">
      <c r="A58" s="8" t="s">
        <v>208</v>
      </c>
      <c r="C58" s="9"/>
      <c r="D58" s="9"/>
      <c r="E58" s="9"/>
      <c r="F58" s="9"/>
      <c r="G58" s="9"/>
      <c r="H58" s="9"/>
      <c r="I58" s="9"/>
    </row>
    <row r="59" spans="1:13" s="8" customFormat="1" x14ac:dyDescent="0.3">
      <c r="B59" s="8" t="s">
        <v>176</v>
      </c>
      <c r="C59" s="9" t="s">
        <v>257</v>
      </c>
      <c r="D59" s="9" t="s">
        <v>257</v>
      </c>
      <c r="E59" s="9" t="s">
        <v>260</v>
      </c>
      <c r="F59" s="9" t="s">
        <v>258</v>
      </c>
      <c r="G59" s="4" t="s">
        <v>175</v>
      </c>
      <c r="H59" s="4"/>
      <c r="I59" s="4"/>
    </row>
    <row r="60" spans="1:13" s="8" customFormat="1" x14ac:dyDescent="0.3">
      <c r="B60" s="8" t="s">
        <v>177</v>
      </c>
      <c r="C60" s="9" t="s">
        <v>257</v>
      </c>
      <c r="D60" s="9" t="s">
        <v>257</v>
      </c>
      <c r="E60" s="9" t="s">
        <v>260</v>
      </c>
      <c r="F60" s="9" t="s">
        <v>258</v>
      </c>
      <c r="G60" s="4" t="s">
        <v>175</v>
      </c>
      <c r="H60" s="4"/>
      <c r="I60" s="4"/>
    </row>
    <row r="61" spans="1:13" s="8" customFormat="1" x14ac:dyDescent="0.3">
      <c r="B61" s="8" t="s">
        <v>178</v>
      </c>
      <c r="C61" s="4" t="s">
        <v>175</v>
      </c>
      <c r="D61" s="4" t="s">
        <v>175</v>
      </c>
      <c r="E61" s="4" t="s">
        <v>260</v>
      </c>
      <c r="F61" s="60" t="s">
        <v>259</v>
      </c>
      <c r="G61" s="4" t="s">
        <v>175</v>
      </c>
      <c r="H61" s="4"/>
      <c r="I61" s="4"/>
      <c r="J61" s="8" t="s">
        <v>261</v>
      </c>
    </row>
    <row r="62" spans="1:13" s="8" customFormat="1" x14ac:dyDescent="0.3">
      <c r="A62" s="7"/>
      <c r="B62" s="8" t="s">
        <v>179</v>
      </c>
      <c r="C62" s="4" t="s">
        <v>175</v>
      </c>
      <c r="D62" s="4" t="s">
        <v>175</v>
      </c>
      <c r="E62" s="4" t="s">
        <v>260</v>
      </c>
      <c r="F62" s="60" t="s">
        <v>259</v>
      </c>
      <c r="G62" s="4" t="s">
        <v>175</v>
      </c>
      <c r="H62" s="4"/>
      <c r="I62" s="4"/>
      <c r="J62" s="8" t="s">
        <v>261</v>
      </c>
    </row>
    <row r="63" spans="1:13" s="31" customFormat="1" x14ac:dyDescent="0.3">
      <c r="A63" s="32" t="s">
        <v>184</v>
      </c>
      <c r="C63" s="6"/>
      <c r="D63" s="6"/>
      <c r="E63" s="6"/>
      <c r="F63" s="6"/>
      <c r="G63" s="6"/>
      <c r="H63" s="6"/>
      <c r="I63" s="6"/>
    </row>
    <row r="64" spans="1:13" x14ac:dyDescent="0.3">
      <c r="A64" s="1" t="s">
        <v>191</v>
      </c>
      <c r="B64" s="3"/>
      <c r="C64" s="4"/>
      <c r="D64" s="4"/>
      <c r="E64" s="4"/>
      <c r="F64" s="4"/>
      <c r="G64" s="4"/>
      <c r="H64" s="4"/>
      <c r="I64" s="4"/>
    </row>
    <row r="65" spans="1:10" s="20" customFormat="1" x14ac:dyDescent="0.3">
      <c r="A65" s="57" t="s">
        <v>337</v>
      </c>
      <c r="B65" s="20" t="s">
        <v>262</v>
      </c>
      <c r="C65" s="42"/>
      <c r="D65" s="42"/>
      <c r="E65" s="42"/>
      <c r="F65" s="42"/>
      <c r="G65" s="42"/>
      <c r="H65" s="42"/>
      <c r="I65" s="42"/>
    </row>
    <row r="66" spans="1:10" s="17" customFormat="1" x14ac:dyDescent="0.3">
      <c r="A66" s="20" t="s">
        <v>340</v>
      </c>
      <c r="B66" s="20" t="s">
        <v>76</v>
      </c>
      <c r="C66" s="42" t="s">
        <v>15</v>
      </c>
      <c r="D66" s="42" t="s">
        <v>15</v>
      </c>
      <c r="E66" s="42" t="s">
        <v>15</v>
      </c>
      <c r="F66" s="42" t="s">
        <v>15</v>
      </c>
      <c r="G66" s="42" t="s">
        <v>15</v>
      </c>
      <c r="H66" s="42" t="s">
        <v>15</v>
      </c>
      <c r="I66" s="42" t="s">
        <v>15</v>
      </c>
    </row>
    <row r="67" spans="1:10" s="17" customFormat="1" x14ac:dyDescent="0.3">
      <c r="A67" s="20" t="s">
        <v>340</v>
      </c>
      <c r="B67" s="20" t="s">
        <v>77</v>
      </c>
      <c r="C67" s="42" t="s">
        <v>15</v>
      </c>
      <c r="D67" s="42" t="s">
        <v>15</v>
      </c>
      <c r="E67" s="42" t="s">
        <v>15</v>
      </c>
      <c r="F67" s="42" t="s">
        <v>15</v>
      </c>
      <c r="G67" s="42" t="s">
        <v>15</v>
      </c>
      <c r="H67" s="42" t="s">
        <v>15</v>
      </c>
      <c r="I67" s="42" t="s">
        <v>15</v>
      </c>
    </row>
    <row r="68" spans="1:10" s="17" customFormat="1" x14ac:dyDescent="0.3">
      <c r="A68" s="20" t="s">
        <v>340</v>
      </c>
      <c r="B68" s="20" t="s">
        <v>78</v>
      </c>
      <c r="C68" s="42" t="s">
        <v>40</v>
      </c>
      <c r="D68" s="42" t="s">
        <v>40</v>
      </c>
      <c r="E68" s="42" t="s">
        <v>40</v>
      </c>
      <c r="F68" s="42" t="s">
        <v>15</v>
      </c>
      <c r="G68" s="42" t="s">
        <v>40</v>
      </c>
      <c r="H68" s="42"/>
      <c r="I68" s="42" t="s">
        <v>33</v>
      </c>
    </row>
    <row r="69" spans="1:10" s="17" customFormat="1" x14ac:dyDescent="0.3">
      <c r="A69" s="20" t="s">
        <v>340</v>
      </c>
      <c r="B69" s="20" t="s">
        <v>79</v>
      </c>
      <c r="C69" s="42" t="s">
        <v>40</v>
      </c>
      <c r="D69" s="42" t="s">
        <v>40</v>
      </c>
      <c r="E69" s="42" t="s">
        <v>40</v>
      </c>
      <c r="F69" s="42" t="s">
        <v>12</v>
      </c>
      <c r="G69" s="42" t="s">
        <v>40</v>
      </c>
      <c r="H69" s="42"/>
      <c r="I69" s="42" t="s">
        <v>33</v>
      </c>
    </row>
    <row r="70" spans="1:10" s="17" customFormat="1" x14ac:dyDescent="0.3">
      <c r="A70" s="16" t="s">
        <v>341</v>
      </c>
      <c r="B70" s="16" t="s">
        <v>338</v>
      </c>
      <c r="C70" s="15" t="s">
        <v>15</v>
      </c>
      <c r="D70" s="15" t="s">
        <v>15</v>
      </c>
      <c r="E70" s="15" t="s">
        <v>15</v>
      </c>
      <c r="F70" s="15" t="s">
        <v>15</v>
      </c>
      <c r="G70" s="15" t="s">
        <v>15</v>
      </c>
      <c r="H70" s="15" t="s">
        <v>15</v>
      </c>
      <c r="I70" s="15" t="s">
        <v>15</v>
      </c>
      <c r="J70" s="16"/>
    </row>
    <row r="71" spans="1:10" s="17" customFormat="1" x14ac:dyDescent="0.3">
      <c r="A71" s="16"/>
      <c r="B71" s="16" t="s">
        <v>339</v>
      </c>
      <c r="C71" s="15" t="s">
        <v>40</v>
      </c>
      <c r="D71" s="15" t="s">
        <v>40</v>
      </c>
      <c r="E71" s="15" t="s">
        <v>40</v>
      </c>
      <c r="F71" s="15" t="s">
        <v>15</v>
      </c>
      <c r="G71" s="15" t="s">
        <v>40</v>
      </c>
      <c r="H71" s="15"/>
      <c r="I71" s="15" t="s">
        <v>33</v>
      </c>
      <c r="J71" s="16"/>
    </row>
    <row r="72" spans="1:10" s="35" customFormat="1" x14ac:dyDescent="0.3">
      <c r="A72" s="34" t="s">
        <v>192</v>
      </c>
      <c r="C72" s="36"/>
      <c r="D72" s="36"/>
      <c r="E72" s="36"/>
      <c r="F72" s="36"/>
      <c r="G72" s="36"/>
      <c r="H72" s="36"/>
      <c r="I72" s="36"/>
    </row>
    <row r="73" spans="1:10" s="35" customFormat="1" x14ac:dyDescent="0.3">
      <c r="B73" s="35" t="s">
        <v>80</v>
      </c>
      <c r="C73" s="36" t="s">
        <v>20</v>
      </c>
      <c r="D73" s="36" t="s">
        <v>20</v>
      </c>
      <c r="E73" s="36" t="s">
        <v>20</v>
      </c>
      <c r="F73" s="36" t="s">
        <v>96</v>
      </c>
      <c r="G73" s="36" t="s">
        <v>20</v>
      </c>
      <c r="H73" s="36" t="s">
        <v>327</v>
      </c>
      <c r="I73" s="36" t="s">
        <v>327</v>
      </c>
    </row>
    <row r="74" spans="1:10" s="35" customFormat="1" x14ac:dyDescent="0.3">
      <c r="B74" s="35" t="s">
        <v>81</v>
      </c>
      <c r="C74" s="36" t="s">
        <v>15</v>
      </c>
      <c r="D74" s="36" t="s">
        <v>15</v>
      </c>
      <c r="E74" s="36" t="s">
        <v>15</v>
      </c>
      <c r="F74" s="36" t="s">
        <v>38</v>
      </c>
      <c r="G74" s="36" t="s">
        <v>15</v>
      </c>
      <c r="H74" s="36" t="s">
        <v>15</v>
      </c>
      <c r="I74" s="36" t="s">
        <v>15</v>
      </c>
    </row>
    <row r="75" spans="1:10" s="35" customFormat="1" x14ac:dyDescent="0.3">
      <c r="B75" s="35" t="s">
        <v>82</v>
      </c>
      <c r="C75" s="36" t="s">
        <v>8</v>
      </c>
      <c r="D75" s="36" t="s">
        <v>23</v>
      </c>
      <c r="E75" s="36" t="s">
        <v>8</v>
      </c>
      <c r="F75" s="37" t="s">
        <v>8</v>
      </c>
      <c r="G75" s="36" t="s">
        <v>8</v>
      </c>
      <c r="H75" s="36"/>
      <c r="I75" s="36" t="s">
        <v>10</v>
      </c>
    </row>
    <row r="76" spans="1:10" s="35" customFormat="1" x14ac:dyDescent="0.3">
      <c r="B76" s="35" t="s">
        <v>83</v>
      </c>
      <c r="C76" s="36" t="s">
        <v>40</v>
      </c>
      <c r="D76" s="36" t="s">
        <v>40</v>
      </c>
      <c r="E76" s="36" t="s">
        <v>40</v>
      </c>
      <c r="F76" s="37" t="s">
        <v>12</v>
      </c>
      <c r="G76" s="36" t="s">
        <v>40</v>
      </c>
      <c r="H76" s="36"/>
      <c r="I76" s="36" t="s">
        <v>14</v>
      </c>
    </row>
    <row r="77" spans="1:10" s="17" customFormat="1" x14ac:dyDescent="0.3">
      <c r="A77" s="33" t="s">
        <v>193</v>
      </c>
      <c r="C77" s="29"/>
      <c r="D77" s="29"/>
      <c r="E77" s="29"/>
      <c r="F77" s="29"/>
      <c r="G77" s="29"/>
      <c r="H77" s="29"/>
      <c r="I77" s="29"/>
    </row>
    <row r="78" spans="1:10" s="17" customFormat="1" x14ac:dyDescent="0.3">
      <c r="A78" s="38" t="s">
        <v>168</v>
      </c>
      <c r="B78" s="17" t="s">
        <v>84</v>
      </c>
      <c r="C78" s="15" t="s">
        <v>27</v>
      </c>
      <c r="D78" s="15" t="s">
        <v>24</v>
      </c>
      <c r="E78" s="15" t="s">
        <v>27</v>
      </c>
      <c r="F78" s="15" t="s">
        <v>27</v>
      </c>
      <c r="G78" s="15" t="s">
        <v>27</v>
      </c>
      <c r="H78" s="15" t="s">
        <v>27</v>
      </c>
      <c r="I78" s="15" t="s">
        <v>27</v>
      </c>
    </row>
    <row r="79" spans="1:10" s="17" customFormat="1" x14ac:dyDescent="0.3">
      <c r="A79" s="38" t="s">
        <v>168</v>
      </c>
      <c r="B79" s="17" t="s">
        <v>85</v>
      </c>
      <c r="C79" s="15" t="s">
        <v>27</v>
      </c>
      <c r="D79" s="15" t="s">
        <v>24</v>
      </c>
      <c r="E79" s="15" t="s">
        <v>27</v>
      </c>
      <c r="F79" s="15" t="s">
        <v>27</v>
      </c>
      <c r="G79" s="15" t="s">
        <v>27</v>
      </c>
      <c r="H79" s="15" t="s">
        <v>27</v>
      </c>
      <c r="I79" s="15" t="s">
        <v>27</v>
      </c>
    </row>
    <row r="80" spans="1:10" x14ac:dyDescent="0.3">
      <c r="A80" s="3"/>
      <c r="C80" s="9"/>
      <c r="D80" s="9"/>
      <c r="E80" s="9"/>
      <c r="F80" s="9"/>
      <c r="G80" s="9"/>
      <c r="H80" s="9"/>
      <c r="I80" s="9"/>
    </row>
    <row r="81" spans="1:12" s="31" customFormat="1" x14ac:dyDescent="0.3">
      <c r="A81" s="31" t="s">
        <v>184</v>
      </c>
      <c r="C81" s="6"/>
      <c r="D81" s="6"/>
      <c r="E81" s="6"/>
      <c r="F81" s="6"/>
      <c r="G81" s="6"/>
      <c r="H81" s="6"/>
      <c r="I81" s="6"/>
    </row>
    <row r="82" spans="1:12" s="31" customFormat="1" x14ac:dyDescent="0.3">
      <c r="A82" s="31" t="s">
        <v>190</v>
      </c>
      <c r="C82" s="6"/>
      <c r="D82" s="6"/>
      <c r="E82" s="6"/>
      <c r="F82" s="6"/>
      <c r="G82" s="6"/>
      <c r="H82" s="6"/>
      <c r="I82" s="6"/>
    </row>
    <row r="83" spans="1:12" x14ac:dyDescent="0.3">
      <c r="A83" s="1" t="s">
        <v>321</v>
      </c>
    </row>
    <row r="84" spans="1:12" s="8" customFormat="1" x14ac:dyDescent="0.3">
      <c r="A84" s="7" t="s">
        <v>185</v>
      </c>
      <c r="B84" s="8" t="s">
        <v>121</v>
      </c>
      <c r="C84" s="9">
        <v>400</v>
      </c>
      <c r="D84" s="9">
        <v>120</v>
      </c>
      <c r="E84" s="9">
        <v>320</v>
      </c>
      <c r="F84" s="9">
        <v>264</v>
      </c>
      <c r="G84" s="9">
        <v>120</v>
      </c>
      <c r="H84" s="6">
        <v>195</v>
      </c>
      <c r="I84" s="9" t="s">
        <v>331</v>
      </c>
    </row>
    <row r="85" spans="1:12" s="8" customFormat="1" x14ac:dyDescent="0.3">
      <c r="A85" s="7" t="s">
        <v>325</v>
      </c>
      <c r="C85" s="9"/>
      <c r="D85" s="9"/>
      <c r="E85" s="30"/>
      <c r="F85" s="9"/>
      <c r="G85" s="9"/>
      <c r="H85" s="30"/>
      <c r="I85" s="9"/>
    </row>
    <row r="86" spans="1:12" s="8" customFormat="1" x14ac:dyDescent="0.3">
      <c r="A86" s="7" t="s">
        <v>279</v>
      </c>
      <c r="B86" s="8" t="s">
        <v>233</v>
      </c>
      <c r="C86" s="9" t="s">
        <v>232</v>
      </c>
      <c r="D86" s="64" t="s">
        <v>295</v>
      </c>
      <c r="E86" s="4">
        <v>0</v>
      </c>
      <c r="F86" s="4">
        <v>0</v>
      </c>
      <c r="G86" s="4">
        <v>0</v>
      </c>
      <c r="H86" s="4">
        <v>0</v>
      </c>
      <c r="I86" s="4"/>
    </row>
    <row r="87" spans="1:12" s="8" customFormat="1" x14ac:dyDescent="0.3">
      <c r="A87" s="7" t="s">
        <v>280</v>
      </c>
      <c r="B87" s="8" t="s">
        <v>281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/>
    </row>
    <row r="88" spans="1:12" s="8" customFormat="1" x14ac:dyDescent="0.3">
      <c r="A88" s="76" t="s">
        <v>209</v>
      </c>
      <c r="B88" s="8" t="s">
        <v>204</v>
      </c>
      <c r="C88" s="73" t="s">
        <v>10</v>
      </c>
      <c r="D88" s="73" t="s">
        <v>96</v>
      </c>
      <c r="E88" s="73" t="s">
        <v>41</v>
      </c>
      <c r="F88" s="77" t="s">
        <v>8</v>
      </c>
      <c r="G88" s="73" t="s">
        <v>96</v>
      </c>
      <c r="H88" s="73" t="s">
        <v>8</v>
      </c>
      <c r="I88" s="73" t="s">
        <v>331</v>
      </c>
      <c r="J88" s="4" t="s">
        <v>304</v>
      </c>
      <c r="K88" s="40"/>
      <c r="L88" s="40"/>
    </row>
    <row r="89" spans="1:12" s="8" customFormat="1" x14ac:dyDescent="0.3">
      <c r="B89" s="8" t="s">
        <v>205</v>
      </c>
      <c r="C89" s="6" t="s">
        <v>37</v>
      </c>
      <c r="D89" s="6" t="s">
        <v>21</v>
      </c>
      <c r="E89" s="58" t="s">
        <v>275</v>
      </c>
      <c r="F89" s="6" t="s">
        <v>206</v>
      </c>
      <c r="G89" s="4" t="s">
        <v>21</v>
      </c>
      <c r="H89" s="9" t="s">
        <v>320</v>
      </c>
      <c r="J89" s="7"/>
    </row>
    <row r="90" spans="1:12" x14ac:dyDescent="0.3">
      <c r="A90" s="3"/>
      <c r="B90" t="s">
        <v>86</v>
      </c>
      <c r="C90" s="6" t="s">
        <v>5</v>
      </c>
      <c r="D90" s="6" t="s">
        <v>96</v>
      </c>
      <c r="E90" s="58" t="s">
        <v>41</v>
      </c>
      <c r="F90" s="6" t="s">
        <v>8</v>
      </c>
      <c r="G90" s="2" t="s">
        <v>96</v>
      </c>
      <c r="H90" s="9" t="s">
        <v>322</v>
      </c>
      <c r="J90" s="41"/>
      <c r="K90" s="41"/>
      <c r="L90" s="41"/>
    </row>
    <row r="91" spans="1:12" x14ac:dyDescent="0.3">
      <c r="A91" s="8" t="s">
        <v>274</v>
      </c>
      <c r="B91" t="s">
        <v>87</v>
      </c>
      <c r="C91" s="6" t="s">
        <v>6</v>
      </c>
      <c r="D91" s="6" t="s">
        <v>20</v>
      </c>
      <c r="E91" s="58" t="s">
        <v>24</v>
      </c>
      <c r="F91" s="6" t="s">
        <v>159</v>
      </c>
      <c r="G91" s="2" t="s">
        <v>20</v>
      </c>
      <c r="H91" s="9" t="s">
        <v>45</v>
      </c>
      <c r="J91" s="1"/>
    </row>
    <row r="92" spans="1:12" x14ac:dyDescent="0.3">
      <c r="A92" s="8"/>
      <c r="B92" t="s">
        <v>88</v>
      </c>
      <c r="C92" s="6" t="s">
        <v>7</v>
      </c>
      <c r="D92" s="6" t="s">
        <v>109</v>
      </c>
      <c r="E92" s="58" t="s">
        <v>276</v>
      </c>
      <c r="F92" s="6" t="s">
        <v>159</v>
      </c>
      <c r="G92" s="2" t="s">
        <v>109</v>
      </c>
      <c r="H92" s="9" t="s">
        <v>319</v>
      </c>
      <c r="J92" s="1"/>
      <c r="K92" s="1"/>
    </row>
    <row r="93" spans="1:12" x14ac:dyDescent="0.3">
      <c r="A93" s="8"/>
      <c r="B93" t="s">
        <v>89</v>
      </c>
      <c r="C93" s="2" t="s">
        <v>8</v>
      </c>
      <c r="D93" s="2" t="s">
        <v>8</v>
      </c>
      <c r="E93" s="58" t="s">
        <v>8</v>
      </c>
      <c r="F93" s="2" t="s">
        <v>47</v>
      </c>
      <c r="G93" s="2" t="s">
        <v>8</v>
      </c>
      <c r="H93" s="9" t="s">
        <v>8</v>
      </c>
    </row>
    <row r="94" spans="1:12" x14ac:dyDescent="0.3">
      <c r="A94" s="8"/>
      <c r="B94" t="s">
        <v>90</v>
      </c>
      <c r="C94" s="2" t="s">
        <v>9</v>
      </c>
      <c r="D94" s="2" t="s">
        <v>115</v>
      </c>
      <c r="E94" s="28" t="s">
        <v>277</v>
      </c>
      <c r="F94" s="2" t="s">
        <v>127</v>
      </c>
      <c r="G94" s="2" t="s">
        <v>115</v>
      </c>
      <c r="H94" s="9" t="s">
        <v>318</v>
      </c>
    </row>
    <row r="95" spans="1:12" x14ac:dyDescent="0.3">
      <c r="A95" s="8"/>
      <c r="B95" t="s">
        <v>91</v>
      </c>
      <c r="C95" s="2" t="s">
        <v>10</v>
      </c>
      <c r="D95" s="2" t="s">
        <v>15</v>
      </c>
      <c r="E95" s="28" t="s">
        <v>10</v>
      </c>
      <c r="F95" s="2" t="s">
        <v>15</v>
      </c>
      <c r="G95" s="2" t="s">
        <v>15</v>
      </c>
      <c r="H95" s="9" t="s">
        <v>10</v>
      </c>
    </row>
    <row r="96" spans="1:12" x14ac:dyDescent="0.3">
      <c r="A96" s="8"/>
      <c r="B96" t="s">
        <v>92</v>
      </c>
      <c r="C96" s="2" t="s">
        <v>11</v>
      </c>
      <c r="D96" s="2" t="s">
        <v>110</v>
      </c>
      <c r="E96" s="28" t="s">
        <v>212</v>
      </c>
      <c r="F96" s="2" t="s">
        <v>126</v>
      </c>
      <c r="G96" s="2" t="s">
        <v>110</v>
      </c>
      <c r="H96" s="9" t="s">
        <v>323</v>
      </c>
    </row>
    <row r="97" spans="1:13" x14ac:dyDescent="0.3">
      <c r="A97" s="8"/>
      <c r="B97" t="s">
        <v>93</v>
      </c>
      <c r="C97" s="2" t="s">
        <v>12</v>
      </c>
      <c r="D97" s="2" t="s">
        <v>12</v>
      </c>
      <c r="E97" s="28" t="s">
        <v>12</v>
      </c>
      <c r="F97" s="2" t="s">
        <v>14</v>
      </c>
      <c r="G97" s="2" t="s">
        <v>12</v>
      </c>
      <c r="H97" s="9" t="s">
        <v>12</v>
      </c>
    </row>
    <row r="98" spans="1:13" x14ac:dyDescent="0.3">
      <c r="A98" s="8"/>
      <c r="B98" t="s">
        <v>94</v>
      </c>
      <c r="C98" s="2" t="s">
        <v>13</v>
      </c>
      <c r="D98" s="2" t="s">
        <v>108</v>
      </c>
      <c r="E98" s="28" t="s">
        <v>278</v>
      </c>
      <c r="F98" s="2" t="s">
        <v>128</v>
      </c>
      <c r="G98" s="2" t="s">
        <v>108</v>
      </c>
      <c r="H98" s="9" t="s">
        <v>324</v>
      </c>
    </row>
    <row r="99" spans="1:13" x14ac:dyDescent="0.3">
      <c r="A99" s="76" t="s">
        <v>207</v>
      </c>
      <c r="B99" t="s">
        <v>95</v>
      </c>
      <c r="C99" s="75" t="s">
        <v>14</v>
      </c>
      <c r="D99" s="75" t="s">
        <v>14</v>
      </c>
      <c r="E99" s="75" t="s">
        <v>14</v>
      </c>
      <c r="F99" s="75" t="s">
        <v>49</v>
      </c>
      <c r="G99" s="75" t="s">
        <v>14</v>
      </c>
      <c r="H99" s="60" t="s">
        <v>49</v>
      </c>
      <c r="I99" s="73" t="s">
        <v>297</v>
      </c>
    </row>
    <row r="102" spans="1:13" x14ac:dyDescent="0.3">
      <c r="A102" t="s">
        <v>184</v>
      </c>
    </row>
    <row r="103" spans="1:13" x14ac:dyDescent="0.3">
      <c r="A103" t="s">
        <v>186</v>
      </c>
    </row>
    <row r="104" spans="1:13" x14ac:dyDescent="0.3">
      <c r="A104" t="s">
        <v>238</v>
      </c>
    </row>
    <row r="105" spans="1:13" x14ac:dyDescent="0.3">
      <c r="A105" s="1" t="s">
        <v>236</v>
      </c>
    </row>
    <row r="106" spans="1:13" x14ac:dyDescent="0.3">
      <c r="A106" s="1" t="s">
        <v>237</v>
      </c>
    </row>
    <row r="107" spans="1:13" x14ac:dyDescent="0.3">
      <c r="A107" s="1" t="s">
        <v>210</v>
      </c>
    </row>
    <row r="108" spans="1:13" s="44" customFormat="1" x14ac:dyDescent="0.3">
      <c r="A108" s="44" t="s">
        <v>231</v>
      </c>
      <c r="B108" s="44" t="s">
        <v>195</v>
      </c>
      <c r="C108" s="45">
        <v>0</v>
      </c>
      <c r="D108" s="45">
        <v>0</v>
      </c>
      <c r="E108" s="45">
        <v>0</v>
      </c>
      <c r="F108" s="45">
        <v>0</v>
      </c>
      <c r="G108" s="45">
        <v>0</v>
      </c>
      <c r="H108" s="45"/>
      <c r="I108" s="45"/>
    </row>
    <row r="109" spans="1:13" s="16" customFormat="1" x14ac:dyDescent="0.3">
      <c r="A109" s="16" t="s">
        <v>306</v>
      </c>
      <c r="B109" s="16" t="s">
        <v>286</v>
      </c>
      <c r="C109" s="65"/>
      <c r="D109" s="65"/>
      <c r="E109" s="65"/>
      <c r="F109" s="65"/>
      <c r="G109" s="65"/>
      <c r="H109" s="65"/>
      <c r="I109" s="65"/>
    </row>
    <row r="110" spans="1:13" s="38" customFormat="1" x14ac:dyDescent="0.3">
      <c r="A110" s="38" t="s">
        <v>256</v>
      </c>
      <c r="B110" s="38" t="s">
        <v>234</v>
      </c>
      <c r="C110" s="68" t="s">
        <v>26</v>
      </c>
      <c r="D110" s="68" t="s">
        <v>46</v>
      </c>
      <c r="E110" s="68" t="s">
        <v>46</v>
      </c>
      <c r="F110" s="68" t="s">
        <v>169</v>
      </c>
      <c r="G110" s="68" t="s">
        <v>169</v>
      </c>
      <c r="H110" s="68"/>
      <c r="I110" s="68"/>
    </row>
    <row r="111" spans="1:13" s="38" customFormat="1" x14ac:dyDescent="0.3">
      <c r="A111" s="38" t="s">
        <v>256</v>
      </c>
      <c r="B111" s="38" t="s">
        <v>235</v>
      </c>
      <c r="C111" s="68" t="s">
        <v>25</v>
      </c>
      <c r="D111" s="68" t="s">
        <v>35</v>
      </c>
      <c r="E111" s="68" t="s">
        <v>35</v>
      </c>
      <c r="F111" s="68" t="s">
        <v>25</v>
      </c>
      <c r="G111" s="68" t="s">
        <v>25</v>
      </c>
      <c r="H111" s="68"/>
      <c r="I111" s="68"/>
      <c r="M111" s="69"/>
    </row>
    <row r="112" spans="1:13" s="38" customFormat="1" x14ac:dyDescent="0.3">
      <c r="B112" s="38" t="s">
        <v>216</v>
      </c>
      <c r="C112" s="65" t="s">
        <v>335</v>
      </c>
      <c r="D112" s="65">
        <v>1</v>
      </c>
      <c r="E112" s="65">
        <v>1</v>
      </c>
      <c r="F112" s="65">
        <v>1</v>
      </c>
      <c r="G112" s="65">
        <v>1</v>
      </c>
      <c r="H112" s="65"/>
      <c r="I112" s="65"/>
      <c r="M112" s="69"/>
    </row>
    <row r="113" spans="1:13" s="66" customFormat="1" x14ac:dyDescent="0.3">
      <c r="A113" s="66" t="s">
        <v>180</v>
      </c>
      <c r="B113" s="66" t="s">
        <v>198</v>
      </c>
      <c r="C113" s="67">
        <v>1</v>
      </c>
      <c r="D113" s="67">
        <v>1</v>
      </c>
      <c r="E113" s="67">
        <v>1</v>
      </c>
      <c r="F113" s="67">
        <v>1</v>
      </c>
      <c r="G113" s="67">
        <v>1</v>
      </c>
      <c r="H113" s="67">
        <v>1</v>
      </c>
      <c r="I113" s="67"/>
    </row>
    <row r="114" spans="1:13" s="46" customFormat="1" x14ac:dyDescent="0.3">
      <c r="A114" s="23" t="s">
        <v>306</v>
      </c>
      <c r="B114" s="23" t="s">
        <v>307</v>
      </c>
      <c r="C114" s="47"/>
      <c r="D114" s="47"/>
      <c r="E114" s="47"/>
      <c r="F114" s="47"/>
      <c r="G114" s="47"/>
      <c r="H114" s="47"/>
      <c r="I114" s="47"/>
    </row>
    <row r="115" spans="1:13" s="70" customFormat="1" x14ac:dyDescent="0.3">
      <c r="B115" s="70" t="s">
        <v>239</v>
      </c>
      <c r="C115" s="24" t="s">
        <v>317</v>
      </c>
      <c r="D115" s="71" t="s">
        <v>28</v>
      </c>
      <c r="E115" s="71" t="s">
        <v>28</v>
      </c>
      <c r="F115" s="72" t="s">
        <v>113</v>
      </c>
      <c r="G115" s="71" t="s">
        <v>28</v>
      </c>
      <c r="H115" s="24" t="s">
        <v>329</v>
      </c>
      <c r="I115" s="71"/>
    </row>
    <row r="116" spans="1:13" s="70" customFormat="1" x14ac:dyDescent="0.3">
      <c r="B116" s="70" t="s">
        <v>240</v>
      </c>
      <c r="C116" s="71" t="s">
        <v>27</v>
      </c>
      <c r="D116" s="71" t="s">
        <v>27</v>
      </c>
      <c r="E116" s="71" t="s">
        <v>27</v>
      </c>
      <c r="F116" s="71" t="s">
        <v>27</v>
      </c>
      <c r="G116" s="71" t="s">
        <v>27</v>
      </c>
      <c r="H116" s="24" t="s">
        <v>332</v>
      </c>
      <c r="I116" s="71"/>
    </row>
    <row r="117" spans="1:13" s="70" customFormat="1" x14ac:dyDescent="0.3">
      <c r="B117" s="70" t="s">
        <v>218</v>
      </c>
      <c r="C117" s="22" t="s">
        <v>333</v>
      </c>
      <c r="D117" s="58">
        <v>5</v>
      </c>
      <c r="E117" s="58">
        <v>5</v>
      </c>
      <c r="F117" s="58">
        <v>5</v>
      </c>
      <c r="G117" s="58">
        <v>5</v>
      </c>
      <c r="H117" s="22" t="s">
        <v>334</v>
      </c>
      <c r="I117" s="58"/>
    </row>
    <row r="118" spans="1:13" s="49" customFormat="1" x14ac:dyDescent="0.3">
      <c r="A118" s="48" t="s">
        <v>211</v>
      </c>
      <c r="B118" s="48" t="s">
        <v>197</v>
      </c>
      <c r="C118" s="45">
        <v>2</v>
      </c>
      <c r="D118" s="45">
        <v>2</v>
      </c>
      <c r="E118" s="45">
        <v>2</v>
      </c>
      <c r="F118" s="45">
        <v>2</v>
      </c>
      <c r="G118" s="45">
        <v>2</v>
      </c>
      <c r="H118" s="45">
        <v>2</v>
      </c>
      <c r="I118" s="45"/>
      <c r="M118" s="50"/>
    </row>
    <row r="119" spans="1:13" s="16" customFormat="1" x14ac:dyDescent="0.3">
      <c r="B119" s="16" t="s">
        <v>243</v>
      </c>
      <c r="C119" s="18" t="s">
        <v>28</v>
      </c>
      <c r="D119" s="18" t="s">
        <v>28</v>
      </c>
      <c r="E119" s="18" t="s">
        <v>28</v>
      </c>
      <c r="F119" s="18" t="s">
        <v>28</v>
      </c>
      <c r="G119" s="18" t="s">
        <v>28</v>
      </c>
      <c r="H119" s="18" t="s">
        <v>330</v>
      </c>
      <c r="I119" s="18"/>
      <c r="M119" s="19"/>
    </row>
    <row r="120" spans="1:13" s="16" customFormat="1" x14ac:dyDescent="0.3">
      <c r="B120" s="16" t="s">
        <v>244</v>
      </c>
      <c r="C120" s="18" t="s">
        <v>27</v>
      </c>
      <c r="D120" s="18" t="s">
        <v>27</v>
      </c>
      <c r="E120" s="18" t="s">
        <v>27</v>
      </c>
      <c r="F120" s="18" t="s">
        <v>27</v>
      </c>
      <c r="G120" s="18" t="s">
        <v>27</v>
      </c>
      <c r="H120" s="18" t="s">
        <v>39</v>
      </c>
      <c r="I120" s="18"/>
    </row>
    <row r="121" spans="1:13" s="17" customFormat="1" x14ac:dyDescent="0.3">
      <c r="B121" s="16" t="s">
        <v>217</v>
      </c>
      <c r="C121" s="15">
        <v>5</v>
      </c>
      <c r="D121" s="15">
        <v>5</v>
      </c>
      <c r="E121" s="15">
        <v>5</v>
      </c>
      <c r="F121" s="15">
        <v>5</v>
      </c>
      <c r="G121" s="15">
        <v>5</v>
      </c>
      <c r="H121" s="15">
        <v>3.6</v>
      </c>
      <c r="I121" s="15"/>
    </row>
    <row r="122" spans="1:13" s="46" customFormat="1" x14ac:dyDescent="0.3">
      <c r="A122" s="46" t="s">
        <v>203</v>
      </c>
      <c r="B122" s="46" t="s">
        <v>196</v>
      </c>
      <c r="C122" s="51">
        <v>3</v>
      </c>
      <c r="D122" s="51">
        <v>3</v>
      </c>
      <c r="E122" s="51">
        <v>3</v>
      </c>
      <c r="F122" s="51">
        <v>3</v>
      </c>
      <c r="G122" s="51">
        <v>3</v>
      </c>
      <c r="H122" s="51"/>
      <c r="I122" s="51"/>
    </row>
    <row r="123" spans="1:13" s="23" customFormat="1" x14ac:dyDescent="0.3">
      <c r="A123" s="23" t="s">
        <v>285</v>
      </c>
      <c r="B123" s="23" t="s">
        <v>287</v>
      </c>
      <c r="C123" s="58"/>
      <c r="D123" s="58"/>
      <c r="E123" s="58"/>
      <c r="F123" s="58"/>
      <c r="G123" s="58"/>
      <c r="H123" s="58"/>
      <c r="I123" s="58"/>
    </row>
    <row r="124" spans="1:13" s="23" customFormat="1" x14ac:dyDescent="0.3">
      <c r="A124" s="23" t="s">
        <v>282</v>
      </c>
      <c r="B124" s="23" t="s">
        <v>241</v>
      </c>
      <c r="C124" s="59" t="s">
        <v>37</v>
      </c>
      <c r="D124" s="24"/>
      <c r="E124" s="24" t="s">
        <v>253</v>
      </c>
      <c r="F124" s="24" t="s">
        <v>212</v>
      </c>
      <c r="G124" s="24"/>
      <c r="H124" s="24"/>
      <c r="I124" s="24"/>
    </row>
    <row r="125" spans="1:13" s="23" customFormat="1" x14ac:dyDescent="0.3">
      <c r="A125" s="23" t="s">
        <v>282</v>
      </c>
      <c r="B125" s="23" t="s">
        <v>242</v>
      </c>
      <c r="C125" s="59" t="s">
        <v>25</v>
      </c>
      <c r="D125" s="24"/>
      <c r="E125" s="24" t="s">
        <v>35</v>
      </c>
      <c r="F125" s="24" t="s">
        <v>25</v>
      </c>
      <c r="G125" s="24"/>
      <c r="H125" s="24"/>
      <c r="I125" s="24"/>
      <c r="M125" s="25"/>
    </row>
    <row r="126" spans="1:13" s="23" customFormat="1" x14ac:dyDescent="0.3">
      <c r="A126" s="23" t="s">
        <v>282</v>
      </c>
      <c r="B126" s="23" t="s">
        <v>215</v>
      </c>
      <c r="C126" s="60">
        <v>2.8</v>
      </c>
      <c r="D126" s="22"/>
      <c r="E126" s="22">
        <v>2.2000000000000002</v>
      </c>
      <c r="F126" s="39">
        <v>2</v>
      </c>
      <c r="G126" s="24"/>
      <c r="H126" s="24"/>
      <c r="I126" s="24"/>
      <c r="M126" s="25"/>
    </row>
    <row r="127" spans="1:13" s="43" customFormat="1" x14ac:dyDescent="0.3">
      <c r="A127" s="43" t="s">
        <v>229</v>
      </c>
      <c r="B127" s="43" t="s">
        <v>225</v>
      </c>
      <c r="C127" s="52">
        <v>4</v>
      </c>
      <c r="D127" s="52">
        <v>4</v>
      </c>
      <c r="E127" s="52">
        <v>4</v>
      </c>
      <c r="F127" s="52">
        <v>4</v>
      </c>
      <c r="G127" s="52">
        <v>4</v>
      </c>
      <c r="H127" s="52">
        <v>4</v>
      </c>
      <c r="I127" s="52">
        <v>4</v>
      </c>
    </row>
    <row r="128" spans="1:13" s="17" customFormat="1" x14ac:dyDescent="0.3">
      <c r="B128" s="16" t="s">
        <v>226</v>
      </c>
      <c r="C128" s="29">
        <v>5</v>
      </c>
      <c r="D128" s="29">
        <v>5</v>
      </c>
      <c r="E128" s="29">
        <v>5</v>
      </c>
      <c r="F128" s="29">
        <v>5</v>
      </c>
      <c r="G128" s="29">
        <v>5</v>
      </c>
      <c r="H128" s="29">
        <v>4</v>
      </c>
      <c r="I128" s="42">
        <v>5</v>
      </c>
    </row>
    <row r="129" spans="1:13" s="53" customFormat="1" x14ac:dyDescent="0.3">
      <c r="A129" s="53" t="s">
        <v>181</v>
      </c>
      <c r="B129" s="46" t="s">
        <v>220</v>
      </c>
      <c r="C129" s="54">
        <v>5</v>
      </c>
      <c r="D129" s="54">
        <v>5</v>
      </c>
      <c r="E129" s="54">
        <v>5</v>
      </c>
      <c r="F129" s="54">
        <v>5</v>
      </c>
      <c r="G129" s="54">
        <v>5</v>
      </c>
      <c r="H129" s="54"/>
      <c r="I129" s="54"/>
    </row>
    <row r="130" spans="1:13" s="23" customFormat="1" x14ac:dyDescent="0.3">
      <c r="A130" s="26"/>
      <c r="B130" s="23" t="s">
        <v>245</v>
      </c>
      <c r="C130" s="24" t="s">
        <v>144</v>
      </c>
      <c r="D130" s="24" t="s">
        <v>144</v>
      </c>
      <c r="E130" s="24" t="s">
        <v>162</v>
      </c>
      <c r="F130" s="24" t="s">
        <v>172</v>
      </c>
      <c r="G130" s="24" t="s">
        <v>144</v>
      </c>
      <c r="H130" s="24"/>
      <c r="I130" s="24"/>
      <c r="M130" s="25"/>
    </row>
    <row r="131" spans="1:13" s="23" customFormat="1" x14ac:dyDescent="0.3">
      <c r="B131" s="23" t="s">
        <v>246</v>
      </c>
      <c r="C131" s="24" t="s">
        <v>45</v>
      </c>
      <c r="D131" s="24" t="s">
        <v>45</v>
      </c>
      <c r="E131" s="24" t="s">
        <v>45</v>
      </c>
      <c r="F131" s="24" t="s">
        <v>173</v>
      </c>
      <c r="G131" s="24" t="s">
        <v>45</v>
      </c>
      <c r="H131" s="24"/>
      <c r="I131" s="24"/>
    </row>
    <row r="132" spans="1:13" s="23" customFormat="1" x14ac:dyDescent="0.3">
      <c r="B132" s="23" t="s">
        <v>221</v>
      </c>
      <c r="C132" s="22">
        <v>7</v>
      </c>
      <c r="D132" s="22">
        <v>7</v>
      </c>
      <c r="E132" s="22">
        <v>7</v>
      </c>
      <c r="F132" s="22">
        <v>8</v>
      </c>
      <c r="G132" s="22">
        <v>7</v>
      </c>
      <c r="H132" s="22"/>
      <c r="I132" s="22"/>
    </row>
    <row r="133" spans="1:13" s="43" customFormat="1" x14ac:dyDescent="0.3">
      <c r="A133" s="43" t="s">
        <v>199</v>
      </c>
      <c r="B133" s="43" t="s">
        <v>222</v>
      </c>
      <c r="C133" s="52">
        <v>6</v>
      </c>
      <c r="D133" s="52">
        <v>6</v>
      </c>
      <c r="E133" s="52">
        <v>6</v>
      </c>
      <c r="F133" s="52">
        <v>6</v>
      </c>
      <c r="G133" s="52">
        <v>6</v>
      </c>
      <c r="H133" s="52">
        <v>6</v>
      </c>
      <c r="I133" s="52"/>
    </row>
    <row r="134" spans="1:13" s="16" customFormat="1" x14ac:dyDescent="0.3">
      <c r="B134" s="16" t="s">
        <v>247</v>
      </c>
      <c r="C134" s="18" t="s">
        <v>144</v>
      </c>
      <c r="D134" s="18" t="s">
        <v>144</v>
      </c>
      <c r="E134" s="18" t="s">
        <v>162</v>
      </c>
      <c r="F134" s="18" t="s">
        <v>172</v>
      </c>
      <c r="G134" s="18" t="s">
        <v>144</v>
      </c>
      <c r="H134" s="18"/>
      <c r="I134" s="18"/>
    </row>
    <row r="135" spans="1:13" s="16" customFormat="1" x14ac:dyDescent="0.3">
      <c r="B135" s="16" t="s">
        <v>248</v>
      </c>
      <c r="C135" s="18" t="s">
        <v>45</v>
      </c>
      <c r="D135" s="18" t="s">
        <v>45</v>
      </c>
      <c r="E135" s="18" t="s">
        <v>45</v>
      </c>
      <c r="F135" s="18" t="s">
        <v>173</v>
      </c>
      <c r="G135" s="18" t="s">
        <v>45</v>
      </c>
      <c r="H135" s="18"/>
      <c r="I135" s="18"/>
    </row>
    <row r="136" spans="1:13" s="17" customFormat="1" x14ac:dyDescent="0.3">
      <c r="B136" s="16" t="s">
        <v>223</v>
      </c>
      <c r="C136" s="42">
        <v>7</v>
      </c>
      <c r="D136" s="42">
        <v>7</v>
      </c>
      <c r="E136" s="42">
        <v>7</v>
      </c>
      <c r="F136" s="42">
        <v>8</v>
      </c>
      <c r="G136" s="42">
        <v>7</v>
      </c>
      <c r="H136" s="42"/>
      <c r="I136" s="42"/>
    </row>
    <row r="137" spans="1:13" s="46" customFormat="1" x14ac:dyDescent="0.3">
      <c r="A137" s="46" t="s">
        <v>230</v>
      </c>
      <c r="B137" s="46" t="s">
        <v>227</v>
      </c>
      <c r="C137" s="47">
        <v>7</v>
      </c>
      <c r="D137" s="47">
        <v>7</v>
      </c>
      <c r="E137" s="47">
        <v>7</v>
      </c>
      <c r="F137" s="47">
        <v>7</v>
      </c>
      <c r="G137" s="47">
        <v>7</v>
      </c>
      <c r="H137" s="47"/>
      <c r="I137" s="47"/>
    </row>
    <row r="138" spans="1:13" s="27" customFormat="1" x14ac:dyDescent="0.3">
      <c r="B138" s="23" t="s">
        <v>228</v>
      </c>
      <c r="C138" s="28">
        <v>7</v>
      </c>
      <c r="D138" s="28">
        <v>7</v>
      </c>
      <c r="E138" s="28">
        <v>7</v>
      </c>
      <c r="F138" s="28">
        <v>8</v>
      </c>
      <c r="G138" s="28">
        <v>7</v>
      </c>
      <c r="H138" s="28"/>
      <c r="I138" s="28"/>
    </row>
    <row r="139" spans="1:13" s="43" customFormat="1" x14ac:dyDescent="0.3">
      <c r="A139" s="43" t="s">
        <v>213</v>
      </c>
      <c r="B139" s="43" t="s">
        <v>201</v>
      </c>
      <c r="C139" s="55">
        <v>8</v>
      </c>
      <c r="D139" s="55">
        <v>8</v>
      </c>
      <c r="E139" s="55">
        <v>8</v>
      </c>
      <c r="F139" s="55">
        <v>8</v>
      </c>
      <c r="G139" s="55">
        <v>8</v>
      </c>
      <c r="H139" s="55"/>
      <c r="I139" s="55"/>
    </row>
    <row r="140" spans="1:13" s="16" customFormat="1" x14ac:dyDescent="0.3">
      <c r="A140" s="16" t="s">
        <v>284</v>
      </c>
      <c r="B140" s="16" t="s">
        <v>283</v>
      </c>
      <c r="C140" s="15"/>
      <c r="D140" s="15"/>
      <c r="E140" s="15"/>
      <c r="F140" s="15"/>
      <c r="G140" s="15"/>
      <c r="H140" s="15"/>
      <c r="I140" s="15"/>
    </row>
    <row r="141" spans="1:13" s="16" customFormat="1" x14ac:dyDescent="0.3">
      <c r="B141" s="16" t="s">
        <v>249</v>
      </c>
      <c r="C141" s="15" t="s">
        <v>16</v>
      </c>
      <c r="D141" s="15"/>
      <c r="E141" s="18" t="s">
        <v>254</v>
      </c>
      <c r="F141" s="18"/>
      <c r="G141" s="18"/>
      <c r="H141" s="18"/>
      <c r="I141" s="18"/>
    </row>
    <row r="142" spans="1:13" s="16" customFormat="1" x14ac:dyDescent="0.3">
      <c r="B142" s="16" t="s">
        <v>250</v>
      </c>
      <c r="C142" s="15" t="s">
        <v>25</v>
      </c>
      <c r="D142" s="15"/>
      <c r="E142" s="18" t="s">
        <v>35</v>
      </c>
      <c r="F142" s="18"/>
      <c r="G142" s="18"/>
      <c r="H142" s="18"/>
      <c r="I142" s="18"/>
      <c r="M142" s="19"/>
    </row>
    <row r="143" spans="1:13" s="20" customFormat="1" x14ac:dyDescent="0.3">
      <c r="B143" s="16" t="s">
        <v>224</v>
      </c>
      <c r="C143" s="15">
        <v>5.6</v>
      </c>
      <c r="D143" s="15"/>
      <c r="E143" s="18">
        <v>4.4000000000000004</v>
      </c>
      <c r="F143" s="18"/>
      <c r="G143" s="18"/>
      <c r="H143" s="18"/>
      <c r="I143" s="18"/>
      <c r="M143" s="21"/>
    </row>
    <row r="144" spans="1:13" s="46" customFormat="1" x14ac:dyDescent="0.3">
      <c r="A144" s="46" t="s">
        <v>214</v>
      </c>
      <c r="B144" s="46" t="s">
        <v>200</v>
      </c>
      <c r="C144" s="56">
        <v>9</v>
      </c>
      <c r="D144" s="56">
        <v>9</v>
      </c>
      <c r="E144" s="56">
        <v>9</v>
      </c>
      <c r="F144" s="56">
        <v>9</v>
      </c>
      <c r="G144" s="56">
        <v>9</v>
      </c>
      <c r="H144" s="56"/>
      <c r="I144" s="56"/>
    </row>
    <row r="145" spans="1:13" s="23" customFormat="1" x14ac:dyDescent="0.3">
      <c r="B145" s="23" t="s">
        <v>251</v>
      </c>
      <c r="C145" s="24"/>
      <c r="D145" s="24"/>
      <c r="E145" s="24" t="s">
        <v>255</v>
      </c>
      <c r="F145" s="24"/>
      <c r="G145" s="24"/>
      <c r="H145" s="24"/>
      <c r="I145" s="24"/>
    </row>
    <row r="146" spans="1:13" s="23" customFormat="1" x14ac:dyDescent="0.3">
      <c r="B146" s="23" t="s">
        <v>252</v>
      </c>
      <c r="C146" s="24"/>
      <c r="D146" s="24"/>
      <c r="E146" s="24" t="s">
        <v>35</v>
      </c>
      <c r="F146" s="24"/>
      <c r="G146" s="24"/>
      <c r="H146" s="24"/>
      <c r="I146" s="24"/>
      <c r="M146" s="25"/>
    </row>
    <row r="147" spans="1:13" s="23" customFormat="1" x14ac:dyDescent="0.3">
      <c r="B147" s="23" t="s">
        <v>219</v>
      </c>
      <c r="C147" s="24"/>
      <c r="D147" s="24"/>
      <c r="E147" s="24" t="s">
        <v>202</v>
      </c>
      <c r="F147" s="24"/>
      <c r="G147" s="24"/>
      <c r="H147" s="24"/>
      <c r="I147" s="24"/>
      <c r="M147" s="25"/>
    </row>
    <row r="148" spans="1:13" s="43" customFormat="1" x14ac:dyDescent="0.3">
      <c r="A148" s="43" t="s">
        <v>264</v>
      </c>
      <c r="B148" s="43" t="s">
        <v>266</v>
      </c>
      <c r="C148" s="52">
        <v>10</v>
      </c>
      <c r="D148" s="52">
        <v>10</v>
      </c>
      <c r="E148" s="52">
        <v>10</v>
      </c>
      <c r="F148" s="52">
        <v>10</v>
      </c>
      <c r="G148" s="52">
        <v>10</v>
      </c>
      <c r="H148" s="52">
        <v>10</v>
      </c>
      <c r="I148" s="52">
        <v>10</v>
      </c>
    </row>
    <row r="149" spans="1:13" s="17" customFormat="1" x14ac:dyDescent="0.3">
      <c r="B149" s="16" t="s">
        <v>267</v>
      </c>
      <c r="C149" s="29">
        <v>5</v>
      </c>
      <c r="D149" s="29">
        <v>5</v>
      </c>
      <c r="E149" s="29">
        <v>5</v>
      </c>
      <c r="F149" s="29">
        <v>5</v>
      </c>
      <c r="G149" s="29">
        <v>5</v>
      </c>
      <c r="H149" s="29">
        <v>4</v>
      </c>
      <c r="I149" s="29">
        <v>5</v>
      </c>
    </row>
    <row r="150" spans="1:13" s="46" customFormat="1" x14ac:dyDescent="0.3">
      <c r="A150" s="46" t="s">
        <v>265</v>
      </c>
      <c r="B150" s="46" t="s">
        <v>268</v>
      </c>
      <c r="C150" s="47">
        <v>11</v>
      </c>
      <c r="D150" s="47">
        <v>11</v>
      </c>
      <c r="E150" s="47">
        <v>11</v>
      </c>
      <c r="F150" s="47">
        <v>11</v>
      </c>
      <c r="G150" s="47">
        <v>11</v>
      </c>
      <c r="H150" s="47"/>
      <c r="I150" s="47"/>
    </row>
    <row r="151" spans="1:13" s="23" customFormat="1" x14ac:dyDescent="0.3">
      <c r="A151" s="26"/>
      <c r="B151" s="23" t="s">
        <v>270</v>
      </c>
      <c r="C151" s="24" t="s">
        <v>144</v>
      </c>
      <c r="D151" s="24" t="s">
        <v>144</v>
      </c>
      <c r="E151" s="24" t="s">
        <v>162</v>
      </c>
      <c r="F151" s="24" t="s">
        <v>172</v>
      </c>
      <c r="G151" s="24" t="s">
        <v>144</v>
      </c>
      <c r="H151" s="24"/>
      <c r="I151" s="24"/>
      <c r="M151" s="25"/>
    </row>
    <row r="152" spans="1:13" s="23" customFormat="1" x14ac:dyDescent="0.3">
      <c r="B152" s="23" t="s">
        <v>271</v>
      </c>
      <c r="C152" s="24" t="s">
        <v>45</v>
      </c>
      <c r="D152" s="24" t="s">
        <v>45</v>
      </c>
      <c r="E152" s="24" t="s">
        <v>45</v>
      </c>
      <c r="F152" s="24" t="s">
        <v>173</v>
      </c>
      <c r="G152" s="24" t="s">
        <v>45</v>
      </c>
      <c r="H152" s="24"/>
      <c r="I152" s="24"/>
    </row>
    <row r="153" spans="1:13" s="27" customFormat="1" x14ac:dyDescent="0.3">
      <c r="B153" s="23" t="s">
        <v>269</v>
      </c>
      <c r="C153" s="28">
        <v>7</v>
      </c>
      <c r="D153" s="28">
        <v>7</v>
      </c>
      <c r="E153" s="28">
        <v>7</v>
      </c>
      <c r="F153" s="28">
        <v>8</v>
      </c>
      <c r="G153" s="28">
        <v>7</v>
      </c>
      <c r="H153" s="28"/>
      <c r="I153" s="28"/>
    </row>
    <row r="154" spans="1:13" s="43" customFormat="1" x14ac:dyDescent="0.3">
      <c r="A154" s="43" t="s">
        <v>294</v>
      </c>
      <c r="B154" s="43" t="s">
        <v>272</v>
      </c>
      <c r="C154" s="52">
        <v>12</v>
      </c>
      <c r="D154" s="52">
        <v>12</v>
      </c>
      <c r="E154" s="52">
        <v>12</v>
      </c>
      <c r="F154" s="52">
        <v>12</v>
      </c>
      <c r="G154" s="52">
        <v>12</v>
      </c>
      <c r="H154" s="52">
        <v>12</v>
      </c>
      <c r="I154" s="52">
        <v>12</v>
      </c>
    </row>
    <row r="155" spans="1:13" s="17" customFormat="1" x14ac:dyDescent="0.3">
      <c r="B155" s="16" t="s">
        <v>273</v>
      </c>
      <c r="C155" s="29">
        <v>1</v>
      </c>
      <c r="D155" s="29">
        <v>1</v>
      </c>
      <c r="E155" s="29">
        <v>1</v>
      </c>
      <c r="F155" s="29">
        <v>1</v>
      </c>
      <c r="G155" s="29">
        <v>1</v>
      </c>
      <c r="H155" s="29">
        <v>1</v>
      </c>
      <c r="I155" s="29">
        <v>1</v>
      </c>
    </row>
    <row r="156" spans="1:13" s="27" customFormat="1" x14ac:dyDescent="0.3">
      <c r="A156" s="46" t="s">
        <v>336</v>
      </c>
      <c r="B156" s="46" t="s">
        <v>305</v>
      </c>
      <c r="C156" s="28"/>
      <c r="D156" s="28"/>
      <c r="E156" s="28"/>
      <c r="F156" s="28"/>
      <c r="G156" s="28"/>
      <c r="H156" s="28"/>
      <c r="I156" s="56">
        <v>13</v>
      </c>
    </row>
    <row r="157" spans="1:13" s="27" customFormat="1" x14ac:dyDescent="0.3">
      <c r="B157" s="23" t="s">
        <v>270</v>
      </c>
      <c r="C157" s="24"/>
      <c r="D157" s="28"/>
      <c r="E157" s="28"/>
      <c r="F157" s="28"/>
      <c r="G157" s="28"/>
      <c r="H157" s="28"/>
      <c r="I157" s="28"/>
    </row>
    <row r="158" spans="1:13" s="27" customFormat="1" x14ac:dyDescent="0.3">
      <c r="B158" s="23" t="s">
        <v>271</v>
      </c>
      <c r="C158" s="24"/>
      <c r="D158" s="28"/>
      <c r="E158" s="28"/>
      <c r="F158" s="28"/>
      <c r="G158" s="28"/>
      <c r="H158" s="28"/>
      <c r="I158" s="28"/>
    </row>
    <row r="159" spans="1:13" s="27" customFormat="1" x14ac:dyDescent="0.3">
      <c r="B159" s="23" t="s">
        <v>269</v>
      </c>
      <c r="C159" s="28"/>
      <c r="D159" s="28"/>
      <c r="E159" s="28"/>
      <c r="F159" s="28"/>
      <c r="G159" s="28"/>
      <c r="H159" s="28"/>
      <c r="I159" s="28"/>
    </row>
    <row r="160" spans="1:13" x14ac:dyDescent="0.3">
      <c r="A160" s="1" t="s">
        <v>189</v>
      </c>
    </row>
    <row r="161" spans="1:9" x14ac:dyDescent="0.3">
      <c r="A161" s="1" t="s">
        <v>188</v>
      </c>
    </row>
    <row r="162" spans="1:9" x14ac:dyDescent="0.3">
      <c r="A162" t="s">
        <v>187</v>
      </c>
      <c r="B162" t="s">
        <v>101</v>
      </c>
      <c r="C162" s="2">
        <v>400</v>
      </c>
      <c r="D162" s="9">
        <v>127</v>
      </c>
      <c r="E162" s="2">
        <v>330</v>
      </c>
      <c r="F162" s="6">
        <v>264</v>
      </c>
      <c r="G162" s="9">
        <v>127</v>
      </c>
      <c r="H162" s="2">
        <v>195</v>
      </c>
      <c r="I162" s="9"/>
    </row>
    <row r="163" spans="1:9" x14ac:dyDescent="0.3">
      <c r="B163" t="s">
        <v>102</v>
      </c>
      <c r="C163" s="2" t="s">
        <v>45</v>
      </c>
      <c r="D163" s="9" t="s">
        <v>131</v>
      </c>
      <c r="E163" s="2" t="s">
        <v>27</v>
      </c>
      <c r="F163" s="9" t="s">
        <v>45</v>
      </c>
      <c r="G163" s="9" t="s">
        <v>131</v>
      </c>
      <c r="H163" s="9" t="s">
        <v>328</v>
      </c>
      <c r="I163" s="9"/>
    </row>
    <row r="164" spans="1:9" x14ac:dyDescent="0.3">
      <c r="B164" t="s">
        <v>103</v>
      </c>
      <c r="C164" s="2" t="s">
        <v>37</v>
      </c>
      <c r="D164" s="9" t="s">
        <v>16</v>
      </c>
      <c r="E164" s="2" t="s">
        <v>37</v>
      </c>
      <c r="F164" s="9" t="s">
        <v>158</v>
      </c>
      <c r="G164" s="9" t="s">
        <v>16</v>
      </c>
      <c r="H164" s="4" t="s">
        <v>16</v>
      </c>
      <c r="I164" s="9"/>
    </row>
    <row r="165" spans="1:9" x14ac:dyDescent="0.3">
      <c r="B165" t="s">
        <v>104</v>
      </c>
      <c r="C165" s="2" t="s">
        <v>39</v>
      </c>
      <c r="D165" s="9" t="s">
        <v>132</v>
      </c>
      <c r="E165" s="9" t="s">
        <v>18</v>
      </c>
      <c r="F165" s="9" t="s">
        <v>8</v>
      </c>
      <c r="G165" s="9" t="s">
        <v>132</v>
      </c>
      <c r="H165" s="4" t="s">
        <v>326</v>
      </c>
      <c r="I165" s="9"/>
    </row>
    <row r="166" spans="1:9" x14ac:dyDescent="0.3">
      <c r="A166" s="30" t="s">
        <v>161</v>
      </c>
      <c r="B166" t="s">
        <v>105</v>
      </c>
      <c r="C166" s="2" t="s">
        <v>44</v>
      </c>
      <c r="D166" s="9" t="s">
        <v>37</v>
      </c>
      <c r="E166" s="9" t="s">
        <v>37</v>
      </c>
      <c r="F166" s="9" t="s">
        <v>158</v>
      </c>
      <c r="G166" s="9" t="s">
        <v>37</v>
      </c>
      <c r="H166" s="4" t="s">
        <v>37</v>
      </c>
      <c r="I166" s="9"/>
    </row>
    <row r="167" spans="1:9" x14ac:dyDescent="0.3">
      <c r="B167" t="s">
        <v>106</v>
      </c>
      <c r="C167" s="2" t="s">
        <v>42</v>
      </c>
      <c r="D167" s="4" t="s">
        <v>42</v>
      </c>
      <c r="E167" s="2" t="s">
        <v>42</v>
      </c>
      <c r="F167" s="4" t="s">
        <v>42</v>
      </c>
      <c r="G167" s="4" t="s">
        <v>42</v>
      </c>
      <c r="H167" s="4" t="s">
        <v>42</v>
      </c>
      <c r="I167" s="2" t="s">
        <v>42</v>
      </c>
    </row>
    <row r="168" spans="1:9" x14ac:dyDescent="0.3">
      <c r="B168" t="s">
        <v>107</v>
      </c>
      <c r="C168" s="2" t="s">
        <v>19</v>
      </c>
      <c r="D168" s="4" t="s">
        <v>43</v>
      </c>
      <c r="E168" s="2" t="s">
        <v>19</v>
      </c>
      <c r="F168" s="4" t="s">
        <v>19</v>
      </c>
      <c r="G168" s="4" t="s">
        <v>43</v>
      </c>
      <c r="H168" s="4" t="s">
        <v>19</v>
      </c>
      <c r="I168" s="2" t="s">
        <v>19</v>
      </c>
    </row>
    <row r="170" spans="1:9" x14ac:dyDescent="0.3">
      <c r="A170" s="1" t="s">
        <v>184</v>
      </c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 record</vt:lpstr>
      <vt:lpstr>Technologies</vt:lpstr>
      <vt:lpstr>v2.0_common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Sampsa</dc:creator>
  <cp:lastModifiedBy>Bart</cp:lastModifiedBy>
  <dcterms:created xsi:type="dcterms:W3CDTF">2016-03-25T10:33:25Z</dcterms:created>
  <dcterms:modified xsi:type="dcterms:W3CDTF">2024-09-19T08:34:34Z</dcterms:modified>
</cp:coreProperties>
</file>