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Deliveries2Lot" sheetId="7" r:id="rId1"/>
    <sheet name="Lot" sheetId="1" r:id="rId2"/>
    <sheet name="Deliveries" sheetId="5" r:id="rId3"/>
    <sheet name="Stations" sheetId="2" r:id="rId4"/>
    <sheet name="LookUp" sheetId="3" r:id="rId5"/>
    <sheet name="Help" sheetId="6" r:id="rId6"/>
  </sheets>
  <calcPr calcId="145621"/>
</workbook>
</file>

<file path=xl/calcChain.xml><?xml version="1.0" encoding="utf-8"?>
<calcChain xmlns="http://schemas.openxmlformats.org/spreadsheetml/2006/main">
  <c r="K4" i="5" l="1"/>
  <c r="K5" i="5"/>
  <c r="K6" i="5"/>
  <c r="K7" i="5"/>
  <c r="K8" i="5"/>
  <c r="K9" i="5"/>
  <c r="K10" i="5"/>
  <c r="K11" i="5"/>
  <c r="K12" i="5"/>
  <c r="K13" i="5"/>
  <c r="K14" i="5"/>
  <c r="K15" i="5"/>
  <c r="K16" i="5"/>
  <c r="K17" i="5"/>
  <c r="K18" i="5"/>
  <c r="K19" i="5"/>
  <c r="K20" i="5"/>
  <c r="K21" i="5"/>
  <c r="K22" i="5"/>
  <c r="K23" i="5"/>
  <c r="K24" i="5"/>
  <c r="K25" i="5"/>
  <c r="K26" i="5"/>
  <c r="K27" i="5"/>
  <c r="K28" i="5"/>
  <c r="K29" i="5"/>
  <c r="K30" i="5"/>
  <c r="K31" i="5"/>
  <c r="K32" i="5"/>
  <c r="K33" i="5"/>
  <c r="K34" i="5"/>
  <c r="K35" i="5"/>
  <c r="K36" i="5"/>
  <c r="K37" i="5"/>
  <c r="K38" i="5"/>
  <c r="K39" i="5"/>
  <c r="K40" i="5"/>
  <c r="K41" i="5"/>
  <c r="K42" i="5"/>
  <c r="K43" i="5"/>
  <c r="K44" i="5"/>
  <c r="K45" i="5"/>
  <c r="K46" i="5"/>
  <c r="K47" i="5"/>
  <c r="K48" i="5"/>
  <c r="K49" i="5"/>
  <c r="K50" i="5"/>
  <c r="K3" i="5"/>
  <c r="O38" i="1" l="1"/>
  <c r="O39" i="1"/>
  <c r="O40" i="1"/>
  <c r="O41" i="1"/>
  <c r="O42" i="1"/>
  <c r="O43" i="1"/>
  <c r="O44" i="1"/>
  <c r="O45" i="1"/>
  <c r="O46" i="1"/>
  <c r="O47" i="1"/>
  <c r="O48" i="1"/>
  <c r="O49" i="1"/>
  <c r="L2" i="2" l="1"/>
  <c r="L3" i="2"/>
  <c r="L4" i="2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</calcChain>
</file>

<file path=xl/sharedStrings.xml><?xml version="1.0" encoding="utf-8"?>
<sst xmlns="http://schemas.openxmlformats.org/spreadsheetml/2006/main" count="177" uniqueCount="122">
  <si>
    <t>Product Number</t>
  </si>
  <si>
    <t>Product Name</t>
  </si>
  <si>
    <t>Lot Number</t>
  </si>
  <si>
    <t>Company_ID</t>
  </si>
  <si>
    <t>Name</t>
  </si>
  <si>
    <t>Country</t>
  </si>
  <si>
    <t>Street</t>
  </si>
  <si>
    <t>ZIP Code</t>
  </si>
  <si>
    <t>City</t>
  </si>
  <si>
    <t>District</t>
  </si>
  <si>
    <t>State</t>
  </si>
  <si>
    <t>Street Number</t>
  </si>
  <si>
    <t>Receiver</t>
  </si>
  <si>
    <t>Type of business</t>
  </si>
  <si>
    <t>Unknown</t>
  </si>
  <si>
    <t>Tested HAV</t>
  </si>
  <si>
    <t>No sample available</t>
  </si>
  <si>
    <t>Not tested</t>
  </si>
  <si>
    <t>Positive HAV</t>
  </si>
  <si>
    <t>Positive HAV OS</t>
  </si>
  <si>
    <t>Untersuchung auf Salmonellen</t>
  </si>
  <si>
    <t>Keine Probe verfügbar</t>
  </si>
  <si>
    <t>Keine Untersuchung auf Salmonellen</t>
  </si>
  <si>
    <t>Nachweis Salmonella</t>
  </si>
  <si>
    <t>Nachweis Salmonella Gruppe C</t>
  </si>
  <si>
    <t>Nachweis Salmonella München</t>
  </si>
  <si>
    <t>Nachweis Salmonella München 25a</t>
  </si>
  <si>
    <t>Type of Business</t>
  </si>
  <si>
    <t>Fresh supplier</t>
  </si>
  <si>
    <t>Frozen supplier</t>
  </si>
  <si>
    <t>Freezing processor</t>
  </si>
  <si>
    <t>Primary Producer</t>
  </si>
  <si>
    <t>Storage</t>
  </si>
  <si>
    <t>Supplier (unspecified)</t>
  </si>
  <si>
    <t>Trader</t>
  </si>
  <si>
    <t>Packager</t>
  </si>
  <si>
    <t>Supermarket</t>
  </si>
  <si>
    <t>Local retailer</t>
  </si>
  <si>
    <t>unknown</t>
  </si>
  <si>
    <t>Primärproduktion</t>
  </si>
  <si>
    <t>Händler</t>
  </si>
  <si>
    <t>Transporteur/Lager bzw. Händler mit Tierkontakt</t>
  </si>
  <si>
    <t>Schlachthof</t>
  </si>
  <si>
    <t>Zerlegebetrieb</t>
  </si>
  <si>
    <t>Schlachthof und Zerlegebetrieb</t>
  </si>
  <si>
    <t>Hersteller von Fleischwaren</t>
  </si>
  <si>
    <t>Verarbeitungsbetrieb für Fleischwaren</t>
  </si>
  <si>
    <t>Verpacker</t>
  </si>
  <si>
    <t>Verkaufsstelle</t>
  </si>
  <si>
    <t>Ausgabestelle für verzehrsfertige Lebensmittel</t>
  </si>
  <si>
    <t>Verzehrer</t>
  </si>
  <si>
    <t>Importeur</t>
  </si>
  <si>
    <t>nicht bekannt</t>
  </si>
  <si>
    <t>Product Treatment</t>
  </si>
  <si>
    <t>Packing Units</t>
  </si>
  <si>
    <t>Mastschweine</t>
  </si>
  <si>
    <t>Läufer</t>
  </si>
  <si>
    <t>Sauen</t>
  </si>
  <si>
    <t>Schweinehälften</t>
  </si>
  <si>
    <t>Stück</t>
  </si>
  <si>
    <t>lose</t>
  </si>
  <si>
    <t>100g Packets</t>
  </si>
  <si>
    <t>125g Packets</t>
  </si>
  <si>
    <t>200g Packets</t>
  </si>
  <si>
    <t>250g Packets</t>
  </si>
  <si>
    <t>330g Packets</t>
  </si>
  <si>
    <t>500g Packets</t>
  </si>
  <si>
    <t>750g Packets</t>
  </si>
  <si>
    <t>Packets (Other)</t>
  </si>
  <si>
    <t>1kg Cartons</t>
  </si>
  <si>
    <t>2.5kg Cartons</t>
  </si>
  <si>
    <t>5kg Cartons</t>
  </si>
  <si>
    <t>10kg Cartons</t>
  </si>
  <si>
    <t>20kg Cartons</t>
  </si>
  <si>
    <t>25kg Cartons</t>
  </si>
  <si>
    <t>50kg Cartons</t>
  </si>
  <si>
    <t>Cartons (Other)</t>
  </si>
  <si>
    <t>1kg Bags</t>
  </si>
  <si>
    <t>2.5kg Bags</t>
  </si>
  <si>
    <t>5kg Bags</t>
  </si>
  <si>
    <t>10kg Bags</t>
  </si>
  <si>
    <t>20kg Bags</t>
  </si>
  <si>
    <t>25kg Bags</t>
  </si>
  <si>
    <t>50kg Bags</t>
  </si>
  <si>
    <t xml:space="preserve">4x2.5kg Bags </t>
  </si>
  <si>
    <t>Bags (Other)</t>
  </si>
  <si>
    <t>Freezing</t>
  </si>
  <si>
    <t>Storing</t>
  </si>
  <si>
    <t>Trading</t>
  </si>
  <si>
    <t>Packaging</t>
  </si>
  <si>
    <t>SuperSelling</t>
  </si>
  <si>
    <t>LocalSelling</t>
  </si>
  <si>
    <t>Picking</t>
  </si>
  <si>
    <t>Heating</t>
  </si>
  <si>
    <t>Ultra Heating</t>
  </si>
  <si>
    <t>"Pflicht"-Felder</t>
  </si>
  <si>
    <t>unterstrichen!</t>
  </si>
  <si>
    <t>muss ausgefüllt werden vom Inspektor</t>
  </si>
  <si>
    <t>Sampling</t>
  </si>
  <si>
    <t xml:space="preserve"> , </t>
  </si>
  <si>
    <t>IMMER echte PFLICHT!!! Falls nicht bekannt, dann bitte eines ausdenken!</t>
  </si>
  <si>
    <r>
      <t xml:space="preserve">ist bereits ausgefüllt vom Receiver, kann aber in </t>
    </r>
    <r>
      <rPr>
        <b/>
        <u/>
        <sz val="11"/>
        <color theme="1"/>
        <rFont val="Calibri"/>
        <family val="2"/>
        <scheme val="minor"/>
      </rPr>
      <t>unbenutzten</t>
    </r>
    <r>
      <rPr>
        <sz val="11"/>
        <color theme="1"/>
        <rFont val="Calibri"/>
        <family val="2"/>
        <scheme val="minor"/>
      </rPr>
      <t xml:space="preserve"> Zeilen ergänzt werden vom Inspektor</t>
    </r>
  </si>
  <si>
    <t>LotID (Auto)</t>
  </si>
  <si>
    <t>StationID (Auto)</t>
  </si>
  <si>
    <t>Zellen, die bereits vom Receiver ausgefüllt sind, werden gesperrt sein!!!</t>
  </si>
  <si>
    <t>LotID</t>
  </si>
  <si>
    <t>Station</t>
  </si>
  <si>
    <t>DeliveryID (Auto)</t>
  </si>
  <si>
    <t>DeliveryID</t>
  </si>
  <si>
    <t>Delivery Departure</t>
  </si>
  <si>
    <t>Delivery Arrival</t>
  </si>
  <si>
    <t>Day</t>
  </si>
  <si>
    <t>Month</t>
  </si>
  <si>
    <t>Year</t>
  </si>
  <si>
    <t>Number</t>
  </si>
  <si>
    <t>Type / Unit</t>
  </si>
  <si>
    <t>Volume of production</t>
  </si>
  <si>
    <t>Production</t>
  </si>
  <si>
    <t>Expiry / Best before date</t>
  </si>
  <si>
    <t>Treatment of product during production</t>
  </si>
  <si>
    <t>Additional Fields:</t>
  </si>
  <si>
    <t>Mixture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</si>
</sst>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238"/>
    </font>
    <font>
      <sz val="11"/>
      <name val="Calibri"/>
      <family val="2"/>
      <scheme val="minor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38"/>
    </font>
    <font>
      <b/>
      <u/>
      <sz val="10"/>
      <name val="Arial"/>
      <family val="2"/>
    </font>
    <font>
      <b/>
      <u/>
      <sz val="10"/>
      <name val="Arial"/>
      <family val="2"/>
      <charset val="238"/>
    </font>
    <font>
      <b/>
      <u/>
      <sz val="11"/>
      <color theme="1"/>
      <name val="Calibri"/>
      <family val="2"/>
      <scheme val="minor"/>
    </font>
    <font>
      <b/>
      <u/>
      <sz val="10"/>
      <color theme="1"/>
      <name val="Arial"/>
      <family val="2"/>
    </font>
    <font>
      <b/>
      <sz val="10"/>
      <name val="Arial"/>
      <family val="2"/>
      <charset val="238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6" fillId="0" borderId="0"/>
  </cellStyleXfs>
  <cellXfs count="55">
    <xf numFmtId="0" fontId="0" fillId="0" borderId="0" xfId="0"/>
    <xf numFmtId="0" fontId="0" fillId="3" borderId="0" xfId="0" applyFill="1" applyProtection="1">
      <protection locked="0"/>
    </xf>
    <xf numFmtId="0" fontId="0" fillId="0" borderId="0" xfId="0" applyProtection="1">
      <protection locked="0"/>
    </xf>
    <xf numFmtId="0" fontId="0" fillId="2" borderId="0" xfId="0" applyFill="1" applyProtection="1">
      <protection locked="0"/>
    </xf>
    <xf numFmtId="0" fontId="9" fillId="0" borderId="0" xfId="0" applyFont="1" applyProtection="1">
      <protection locked="0"/>
    </xf>
    <xf numFmtId="0" fontId="4" fillId="0" borderId="1" xfId="1" applyFont="1" applyFill="1" applyBorder="1" applyAlignment="1" applyProtection="1">
      <alignment horizontal="center" vertical="center" wrapText="1"/>
      <protection locked="0"/>
    </xf>
    <xf numFmtId="0" fontId="4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0" xfId="0" applyFont="1" applyProtection="1">
      <protection locked="0"/>
    </xf>
    <xf numFmtId="0" fontId="5" fillId="0" borderId="0" xfId="0" applyFont="1" applyFill="1" applyBorder="1" applyProtection="1">
      <protection locked="0"/>
    </xf>
    <xf numFmtId="0" fontId="0" fillId="0" borderId="0" xfId="2" applyFont="1" applyProtection="1">
      <protection locked="0"/>
    </xf>
    <xf numFmtId="49" fontId="5" fillId="0" borderId="0" xfId="0" applyNumberFormat="1" applyFont="1" applyProtection="1">
      <protection locked="0"/>
    </xf>
    <xf numFmtId="1" fontId="10" fillId="0" borderId="1" xfId="0" applyNumberFormat="1" applyFont="1" applyFill="1" applyBorder="1" applyAlignment="1" applyProtection="1">
      <alignment horizontal="center" vertical="center"/>
      <protection locked="0"/>
    </xf>
    <xf numFmtId="0" fontId="10" fillId="0" borderId="1" xfId="1" applyFont="1" applyFill="1" applyBorder="1" applyAlignment="1" applyProtection="1">
      <alignment horizontal="center" vertical="center"/>
      <protection locked="0"/>
    </xf>
    <xf numFmtId="0" fontId="10" fillId="0" borderId="1" xfId="0" applyNumberFormat="1" applyFont="1" applyFill="1" applyBorder="1" applyAlignment="1" applyProtection="1">
      <alignment horizontal="center" vertical="center"/>
      <protection locked="0"/>
    </xf>
    <xf numFmtId="0" fontId="4" fillId="0" borderId="1" xfId="1" applyFont="1" applyFill="1" applyBorder="1" applyAlignment="1" applyProtection="1">
      <alignment horizontal="center" vertical="center"/>
      <protection locked="0"/>
    </xf>
    <xf numFmtId="0" fontId="10" fillId="0" borderId="1" xfId="0" applyFont="1" applyFill="1" applyBorder="1" applyAlignment="1" applyProtection="1">
      <alignment horizontal="center" vertical="center"/>
      <protection locked="0"/>
    </xf>
    <xf numFmtId="0" fontId="4" fillId="0" borderId="1" xfId="0" applyFont="1" applyFill="1" applyBorder="1" applyAlignment="1" applyProtection="1">
      <alignment horizontal="center" vertical="center" wrapText="1"/>
      <protection locked="0"/>
    </xf>
    <xf numFmtId="0" fontId="3" fillId="0" borderId="1" xfId="0" applyFont="1" applyFill="1" applyBorder="1" applyAlignment="1" applyProtection="1">
      <alignment horizontal="center" vertical="center"/>
      <protection locked="0"/>
    </xf>
    <xf numFmtId="0" fontId="4" fillId="0" borderId="0" xfId="0" applyFont="1" applyFill="1" applyBorder="1" applyAlignment="1" applyProtection="1">
      <alignment horizontal="center" vertical="center"/>
      <protection locked="0"/>
    </xf>
    <xf numFmtId="49" fontId="8" fillId="3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0" borderId="0" xfId="0" applyFont="1" applyFill="1" applyBorder="1" applyAlignment="1" applyProtection="1">
      <alignment horizontal="center" vertical="center"/>
      <protection locked="0"/>
    </xf>
    <xf numFmtId="49" fontId="7" fillId="3" borderId="1" xfId="0" applyNumberFormat="1" applyFont="1" applyFill="1" applyBorder="1" applyAlignment="1" applyProtection="1">
      <alignment horizontal="center" vertical="center" wrapText="1"/>
      <protection locked="0"/>
    </xf>
    <xf numFmtId="49" fontId="3" fillId="3" borderId="1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0" xfId="0" applyFont="1" applyAlignment="1">
      <alignment horizontal="center"/>
    </xf>
    <xf numFmtId="49" fontId="11" fillId="3" borderId="1" xfId="0" applyNumberFormat="1" applyFont="1" applyFill="1" applyBorder="1" applyAlignment="1" applyProtection="1">
      <alignment horizontal="center" vertical="center" wrapText="1"/>
      <protection locked="0"/>
    </xf>
    <xf numFmtId="49" fontId="10" fillId="3" borderId="1" xfId="0" applyNumberFormat="1" applyFont="1" applyFill="1" applyBorder="1" applyAlignment="1">
      <alignment horizontal="center" vertical="center" wrapText="1"/>
    </xf>
    <xf numFmtId="0" fontId="13" fillId="4" borderId="1" xfId="0" applyFont="1" applyFill="1" applyBorder="1" applyAlignment="1" applyProtection="1">
      <alignment horizontal="center" vertical="center" wrapText="1"/>
      <protection locked="0"/>
    </xf>
    <xf numFmtId="0" fontId="0" fillId="4" borderId="1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0" fillId="4" borderId="5" xfId="0" applyFill="1" applyBorder="1" applyProtection="1">
      <protection locked="0"/>
    </xf>
    <xf numFmtId="0" fontId="4" fillId="3" borderId="3" xfId="0" applyFont="1" applyFill="1" applyBorder="1" applyAlignment="1">
      <alignment horizontal="center" vertical="center"/>
    </xf>
    <xf numFmtId="0" fontId="13" fillId="4" borderId="4" xfId="0" applyFont="1" applyFill="1" applyBorder="1" applyAlignment="1" applyProtection="1">
      <alignment horizontal="center" vertical="center" wrapText="1"/>
      <protection locked="0"/>
    </xf>
    <xf numFmtId="0" fontId="13" fillId="4" borderId="5" xfId="0" applyFont="1" applyFill="1" applyBorder="1" applyAlignment="1">
      <alignment horizontal="center" vertical="center" wrapText="1"/>
    </xf>
    <xf numFmtId="0" fontId="0" fillId="4" borderId="5" xfId="0" applyFill="1" applyBorder="1"/>
    <xf numFmtId="49" fontId="3" fillId="3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1" xfId="0" applyBorder="1" applyAlignment="1">
      <alignment horizontal="center" vertical="center" wrapText="1"/>
    </xf>
    <xf numFmtId="0" fontId="3" fillId="3" borderId="1" xfId="0" applyFont="1" applyFill="1" applyBorder="1" applyAlignment="1" applyProtection="1">
      <alignment horizontal="center" vertical="center" wrapText="1"/>
      <protection locked="0"/>
    </xf>
    <xf numFmtId="0" fontId="13" fillId="4" borderId="1" xfId="0" applyFont="1" applyFill="1" applyBorder="1" applyAlignment="1" applyProtection="1">
      <alignment horizontal="center" vertical="center" wrapText="1"/>
      <protection locked="0"/>
    </xf>
    <xf numFmtId="0" fontId="13" fillId="4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 applyProtection="1">
      <alignment horizontal="center" vertical="center"/>
      <protection locked="0"/>
    </xf>
    <xf numFmtId="0" fontId="0" fillId="0" borderId="1" xfId="0" applyBorder="1" applyAlignment="1">
      <alignment horizontal="center" vertical="center"/>
    </xf>
    <xf numFmtId="49" fontId="7" fillId="3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4" borderId="1" xfId="0" applyFill="1" applyBorder="1" applyAlignment="1">
      <alignment horizontal="center" vertical="center" wrapText="1"/>
    </xf>
    <xf numFmtId="0" fontId="3" fillId="0" borderId="3" xfId="0" applyFont="1" applyFill="1" applyBorder="1" applyAlignment="1" applyProtection="1">
      <alignment horizontal="center" vertical="center" wrapText="1"/>
      <protection locked="0"/>
    </xf>
    <xf numFmtId="0" fontId="0" fillId="0" borderId="3" xfId="0" applyBorder="1" applyAlignment="1"/>
    <xf numFmtId="0" fontId="13" fillId="4" borderId="4" xfId="0" applyFont="1" applyFill="1" applyBorder="1" applyAlignment="1" applyProtection="1">
      <alignment horizontal="center" vertical="center" wrapText="1"/>
      <protection locked="0"/>
    </xf>
    <xf numFmtId="0" fontId="0" fillId="4" borderId="4" xfId="0" applyFill="1" applyBorder="1" applyAlignment="1">
      <alignment horizontal="center" vertical="center" wrapText="1"/>
    </xf>
    <xf numFmtId="0" fontId="13" fillId="4" borderId="2" xfId="0" applyFont="1" applyFill="1" applyBorder="1" applyAlignment="1" applyProtection="1">
      <alignment horizontal="center" vertical="center" wrapText="1"/>
      <protection locked="0"/>
    </xf>
    <xf numFmtId="0" fontId="13" fillId="4" borderId="6" xfId="0" applyFont="1" applyFill="1" applyBorder="1" applyAlignment="1">
      <alignment horizontal="center" vertical="center" wrapText="1"/>
    </xf>
    <xf numFmtId="49" fontId="11" fillId="3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/>
    <xf numFmtId="49" fontId="8" fillId="3" borderId="1" xfId="0" applyNumberFormat="1" applyFont="1" applyFill="1" applyBorder="1" applyAlignment="1" applyProtection="1">
      <alignment horizontal="center" vertical="center" wrapText="1"/>
      <protection locked="0"/>
    </xf>
    <xf numFmtId="0" fontId="12" fillId="3" borderId="1" xfId="0" applyFont="1" applyFill="1" applyBorder="1" applyAlignment="1">
      <alignment horizontal="center" vertical="center" wrapText="1"/>
    </xf>
  </cellXfs>
  <cellStyles count="3">
    <cellStyle name="Normal 2" xfId="2"/>
    <cellStyle name="Normal 3" xfId="1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/>
  </sheetViews>
  <sheetFormatPr baseColWidth="10" defaultRowHeight="15" x14ac:dyDescent="0.25"/>
  <cols>
    <col min="1" max="1" width="85.5703125" customWidth="1"/>
    <col min="2" max="2" width="89.85546875" customWidth="1"/>
    <col min="3" max="3" width="11.42578125" style="34"/>
  </cols>
  <sheetData>
    <row r="1" spans="1:9" s="23" customFormat="1" ht="30" x14ac:dyDescent="0.2">
      <c r="A1" s="29" t="s">
        <v>108</v>
      </c>
      <c r="B1" s="31" t="s">
        <v>105</v>
      </c>
      <c r="C1" s="26" t="s">
        <v>120</v>
      </c>
      <c r="D1" s="32" t="s">
        <v>121</v>
      </c>
      <c r="E1" s="27"/>
      <c r="F1" s="27"/>
      <c r="G1" s="27"/>
      <c r="H1" s="27"/>
      <c r="I1" s="27"/>
    </row>
    <row r="2" spans="1:9" x14ac:dyDescent="0.25">
      <c r="C2" s="33"/>
      <c r="D2" s="28"/>
      <c r="E2" s="28"/>
      <c r="F2" s="28"/>
      <c r="G2" s="28"/>
      <c r="H2" s="28"/>
      <c r="I2" s="28"/>
    </row>
  </sheetData>
  <pageMargins left="0.7" right="0.7" top="0.78740157499999996" bottom="0.78740157499999996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Lot!$O:$O</xm:f>
          </x14:formula1>
          <xm:sqref>B2:B1048576</xm:sqref>
        </x14:dataValidation>
        <x14:dataValidation type="list" showInputMessage="1" showErrorMessage="1">
          <x14:formula1>
            <xm:f>Deliveries!$K:$K</xm:f>
          </x14:formula1>
          <xm:sqref>A2:A1048576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9"/>
  <sheetViews>
    <sheetView workbookViewId="0">
      <selection activeCell="C40" sqref="C40"/>
    </sheetView>
  </sheetViews>
  <sheetFormatPr baseColWidth="10" defaultColWidth="9.140625" defaultRowHeight="15" x14ac:dyDescent="0.25"/>
  <cols>
    <col min="1" max="1" width="39.42578125" style="2" customWidth="1"/>
    <col min="2" max="2" width="15.28515625" style="2" customWidth="1"/>
    <col min="3" max="3" width="10.5703125" style="2" customWidth="1"/>
    <col min="4" max="4" width="14.28515625" style="2" customWidth="1"/>
    <col min="5" max="5" width="13.5703125" style="2" customWidth="1"/>
    <col min="6" max="6" width="12.28515625" style="2" customWidth="1"/>
    <col min="7" max="7" width="7.140625" style="2" customWidth="1"/>
    <col min="8" max="8" width="6.5703125" style="2" customWidth="1"/>
    <col min="9" max="9" width="6.140625" style="2" customWidth="1"/>
    <col min="10" max="10" width="6.42578125" style="2" customWidth="1"/>
    <col min="11" max="11" width="7.42578125" style="2" customWidth="1"/>
    <col min="12" max="12" width="7" style="2" customWidth="1"/>
    <col min="13" max="13" width="21" style="2" customWidth="1"/>
    <col min="14" max="14" width="17.140625" style="2" customWidth="1"/>
    <col min="15" max="15" width="43.28515625" style="2" customWidth="1"/>
    <col min="16" max="16" width="9.140625" style="30"/>
    <col min="17" max="16384" width="9.140625" style="2"/>
  </cols>
  <sheetData>
    <row r="1" spans="1:22" ht="23.25" customHeight="1" x14ac:dyDescent="0.25">
      <c r="A1" s="40" t="s">
        <v>106</v>
      </c>
      <c r="B1" s="42" t="s">
        <v>1</v>
      </c>
      <c r="C1" s="35" t="s">
        <v>0</v>
      </c>
      <c r="D1" s="42" t="s">
        <v>2</v>
      </c>
      <c r="E1" s="42" t="s">
        <v>116</v>
      </c>
      <c r="F1" s="36"/>
      <c r="G1" s="35" t="s">
        <v>117</v>
      </c>
      <c r="H1" s="36"/>
      <c r="I1" s="36"/>
      <c r="J1" s="35" t="s">
        <v>118</v>
      </c>
      <c r="K1" s="36"/>
      <c r="L1" s="36"/>
      <c r="M1" s="35" t="s">
        <v>119</v>
      </c>
      <c r="N1" s="37" t="s">
        <v>98</v>
      </c>
      <c r="O1" s="44" t="s">
        <v>102</v>
      </c>
      <c r="P1" s="38" t="s">
        <v>120</v>
      </c>
      <c r="Q1" s="46"/>
      <c r="R1" s="43"/>
      <c r="S1" s="43"/>
      <c r="T1" s="43"/>
      <c r="U1" s="43"/>
      <c r="V1" s="43"/>
    </row>
    <row r="2" spans="1:22" ht="22.5" customHeight="1" x14ac:dyDescent="0.25">
      <c r="A2" s="41"/>
      <c r="B2" s="36"/>
      <c r="C2" s="36"/>
      <c r="D2" s="36"/>
      <c r="E2" s="21" t="s">
        <v>114</v>
      </c>
      <c r="F2" s="21" t="s">
        <v>115</v>
      </c>
      <c r="G2" s="22" t="s">
        <v>111</v>
      </c>
      <c r="H2" s="22" t="s">
        <v>112</v>
      </c>
      <c r="I2" s="22" t="s">
        <v>113</v>
      </c>
      <c r="J2" s="22" t="s">
        <v>111</v>
      </c>
      <c r="K2" s="22" t="s">
        <v>112</v>
      </c>
      <c r="L2" s="22" t="s">
        <v>113</v>
      </c>
      <c r="M2" s="36"/>
      <c r="N2" s="36"/>
      <c r="O2" s="45"/>
      <c r="P2" s="39"/>
      <c r="Q2" s="47"/>
      <c r="R2" s="43"/>
      <c r="S2" s="43"/>
      <c r="T2" s="43"/>
      <c r="U2" s="43"/>
      <c r="V2" s="43"/>
    </row>
    <row r="3" spans="1:22" x14ac:dyDescent="0.25">
      <c r="O3" s="2" t="str">
        <f t="shared" ref="O3:O32" si="0">A3&amp;" "&amp;B3&amp;", "&amp;D3</f>
        <v xml:space="preserve"> , </v>
      </c>
    </row>
    <row r="4" spans="1:22" x14ac:dyDescent="0.25">
      <c r="O4" s="2" t="str">
        <f t="shared" si="0"/>
        <v xml:space="preserve"> , </v>
      </c>
    </row>
    <row r="5" spans="1:22" x14ac:dyDescent="0.25">
      <c r="O5" s="2" t="str">
        <f t="shared" si="0"/>
        <v xml:space="preserve"> , </v>
      </c>
    </row>
    <row r="6" spans="1:22" x14ac:dyDescent="0.25">
      <c r="O6" s="2" t="str">
        <f t="shared" si="0"/>
        <v xml:space="preserve"> , </v>
      </c>
    </row>
    <row r="7" spans="1:22" x14ac:dyDescent="0.25">
      <c r="O7" s="2" t="str">
        <f t="shared" si="0"/>
        <v xml:space="preserve"> , </v>
      </c>
    </row>
    <row r="8" spans="1:22" x14ac:dyDescent="0.25">
      <c r="O8" s="2" t="str">
        <f t="shared" si="0"/>
        <v xml:space="preserve"> , </v>
      </c>
    </row>
    <row r="9" spans="1:22" x14ac:dyDescent="0.25">
      <c r="O9" s="2" t="str">
        <f t="shared" si="0"/>
        <v xml:space="preserve"> , </v>
      </c>
    </row>
    <row r="10" spans="1:22" x14ac:dyDescent="0.25">
      <c r="O10" s="2" t="str">
        <f t="shared" si="0"/>
        <v xml:space="preserve"> , </v>
      </c>
    </row>
    <row r="11" spans="1:22" x14ac:dyDescent="0.25">
      <c r="O11" s="2" t="str">
        <f t="shared" si="0"/>
        <v xml:space="preserve"> , </v>
      </c>
    </row>
    <row r="12" spans="1:22" x14ac:dyDescent="0.25">
      <c r="O12" s="2" t="str">
        <f t="shared" si="0"/>
        <v xml:space="preserve"> , </v>
      </c>
    </row>
    <row r="13" spans="1:22" x14ac:dyDescent="0.25">
      <c r="O13" s="2" t="str">
        <f t="shared" si="0"/>
        <v xml:space="preserve"> , </v>
      </c>
    </row>
    <row r="14" spans="1:22" x14ac:dyDescent="0.25">
      <c r="O14" s="2" t="str">
        <f t="shared" si="0"/>
        <v xml:space="preserve"> , </v>
      </c>
    </row>
    <row r="15" spans="1:22" x14ac:dyDescent="0.25">
      <c r="O15" s="2" t="str">
        <f t="shared" si="0"/>
        <v xml:space="preserve"> , </v>
      </c>
    </row>
    <row r="16" spans="1:22" x14ac:dyDescent="0.25">
      <c r="O16" s="2" t="str">
        <f t="shared" si="0"/>
        <v xml:space="preserve"> , </v>
      </c>
    </row>
    <row r="17" spans="15:15" x14ac:dyDescent="0.25">
      <c r="O17" s="2" t="str">
        <f t="shared" si="0"/>
        <v xml:space="preserve"> , </v>
      </c>
    </row>
    <row r="18" spans="15:15" x14ac:dyDescent="0.25">
      <c r="O18" s="2" t="str">
        <f t="shared" si="0"/>
        <v xml:space="preserve"> , </v>
      </c>
    </row>
    <row r="19" spans="15:15" x14ac:dyDescent="0.25">
      <c r="O19" s="2" t="str">
        <f t="shared" si="0"/>
        <v xml:space="preserve"> , </v>
      </c>
    </row>
    <row r="20" spans="15:15" x14ac:dyDescent="0.25">
      <c r="O20" s="2" t="str">
        <f t="shared" si="0"/>
        <v xml:space="preserve"> , </v>
      </c>
    </row>
    <row r="21" spans="15:15" x14ac:dyDescent="0.25">
      <c r="O21" s="2" t="str">
        <f t="shared" si="0"/>
        <v xml:space="preserve"> , </v>
      </c>
    </row>
    <row r="22" spans="15:15" x14ac:dyDescent="0.25">
      <c r="O22" s="2" t="str">
        <f t="shared" si="0"/>
        <v xml:space="preserve"> , </v>
      </c>
    </row>
    <row r="23" spans="15:15" x14ac:dyDescent="0.25">
      <c r="O23" s="2" t="str">
        <f t="shared" si="0"/>
        <v xml:space="preserve"> , </v>
      </c>
    </row>
    <row r="24" spans="15:15" x14ac:dyDescent="0.25">
      <c r="O24" s="2" t="str">
        <f t="shared" si="0"/>
        <v xml:space="preserve"> , </v>
      </c>
    </row>
    <row r="25" spans="15:15" x14ac:dyDescent="0.25">
      <c r="O25" s="2" t="str">
        <f t="shared" si="0"/>
        <v xml:space="preserve"> , </v>
      </c>
    </row>
    <row r="26" spans="15:15" x14ac:dyDescent="0.25">
      <c r="O26" s="2" t="str">
        <f t="shared" si="0"/>
        <v xml:space="preserve"> , </v>
      </c>
    </row>
    <row r="27" spans="15:15" x14ac:dyDescent="0.25">
      <c r="O27" s="2" t="str">
        <f t="shared" si="0"/>
        <v xml:space="preserve"> , </v>
      </c>
    </row>
    <row r="28" spans="15:15" x14ac:dyDescent="0.25">
      <c r="O28" s="2" t="str">
        <f t="shared" si="0"/>
        <v xml:space="preserve"> , </v>
      </c>
    </row>
    <row r="29" spans="15:15" x14ac:dyDescent="0.25">
      <c r="O29" s="2" t="str">
        <f t="shared" si="0"/>
        <v xml:space="preserve"> , </v>
      </c>
    </row>
    <row r="30" spans="15:15" x14ac:dyDescent="0.25">
      <c r="O30" s="2" t="str">
        <f t="shared" si="0"/>
        <v xml:space="preserve"> , </v>
      </c>
    </row>
    <row r="31" spans="15:15" x14ac:dyDescent="0.25">
      <c r="O31" s="2" t="str">
        <f t="shared" si="0"/>
        <v xml:space="preserve"> , </v>
      </c>
    </row>
    <row r="32" spans="15:15" x14ac:dyDescent="0.25">
      <c r="O32" s="2" t="str">
        <f t="shared" si="0"/>
        <v xml:space="preserve"> , </v>
      </c>
    </row>
    <row r="33" spans="15:15" x14ac:dyDescent="0.25">
      <c r="O33" s="2" t="str">
        <f t="shared" ref="O33:O49" si="1">A33&amp;" "&amp;B33&amp;", "&amp;D33</f>
        <v xml:space="preserve"> , </v>
      </c>
    </row>
    <row r="34" spans="15:15" x14ac:dyDescent="0.25">
      <c r="O34" s="2" t="str">
        <f t="shared" si="1"/>
        <v xml:space="preserve"> , </v>
      </c>
    </row>
    <row r="35" spans="15:15" x14ac:dyDescent="0.25">
      <c r="O35" s="2" t="str">
        <f t="shared" si="1"/>
        <v xml:space="preserve"> , </v>
      </c>
    </row>
    <row r="36" spans="15:15" x14ac:dyDescent="0.25">
      <c r="O36" s="2" t="str">
        <f t="shared" si="1"/>
        <v xml:space="preserve"> , </v>
      </c>
    </row>
    <row r="37" spans="15:15" x14ac:dyDescent="0.25">
      <c r="O37" s="2" t="str">
        <f t="shared" si="1"/>
        <v xml:space="preserve"> , </v>
      </c>
    </row>
    <row r="38" spans="15:15" x14ac:dyDescent="0.25">
      <c r="O38" s="2" t="str">
        <f t="shared" si="1"/>
        <v xml:space="preserve"> , </v>
      </c>
    </row>
    <row r="39" spans="15:15" x14ac:dyDescent="0.25">
      <c r="O39" s="2" t="str">
        <f t="shared" si="1"/>
        <v xml:space="preserve"> , </v>
      </c>
    </row>
    <row r="40" spans="15:15" x14ac:dyDescent="0.25">
      <c r="O40" s="2" t="str">
        <f t="shared" si="1"/>
        <v xml:space="preserve"> , </v>
      </c>
    </row>
    <row r="41" spans="15:15" x14ac:dyDescent="0.25">
      <c r="O41" s="2" t="str">
        <f t="shared" si="1"/>
        <v xml:space="preserve"> , </v>
      </c>
    </row>
    <row r="42" spans="15:15" x14ac:dyDescent="0.25">
      <c r="O42" s="2" t="str">
        <f t="shared" si="1"/>
        <v xml:space="preserve"> , </v>
      </c>
    </row>
    <row r="43" spans="15:15" x14ac:dyDescent="0.25">
      <c r="O43" s="2" t="str">
        <f t="shared" si="1"/>
        <v xml:space="preserve"> , </v>
      </c>
    </row>
    <row r="44" spans="15:15" x14ac:dyDescent="0.25">
      <c r="O44" s="2" t="str">
        <f t="shared" si="1"/>
        <v xml:space="preserve"> , </v>
      </c>
    </row>
    <row r="45" spans="15:15" x14ac:dyDescent="0.25">
      <c r="O45" s="2" t="str">
        <f t="shared" si="1"/>
        <v xml:space="preserve"> , </v>
      </c>
    </row>
    <row r="46" spans="15:15" x14ac:dyDescent="0.25">
      <c r="O46" s="2" t="str">
        <f t="shared" si="1"/>
        <v xml:space="preserve"> , </v>
      </c>
    </row>
    <row r="47" spans="15:15" x14ac:dyDescent="0.25">
      <c r="O47" s="2" t="str">
        <f t="shared" si="1"/>
        <v xml:space="preserve"> , </v>
      </c>
    </row>
    <row r="48" spans="15:15" x14ac:dyDescent="0.25">
      <c r="O48" s="2" t="str">
        <f t="shared" si="1"/>
        <v xml:space="preserve"> , </v>
      </c>
    </row>
    <row r="49" spans="15:15" x14ac:dyDescent="0.25">
      <c r="O49" s="2" t="str">
        <f t="shared" si="1"/>
        <v xml:space="preserve"> , </v>
      </c>
    </row>
  </sheetData>
  <mergeCells count="17">
    <mergeCell ref="S1:S2"/>
    <mergeCell ref="T1:T2"/>
    <mergeCell ref="U1:U2"/>
    <mergeCell ref="V1:V2"/>
    <mergeCell ref="O1:O2"/>
    <mergeCell ref="Q1:Q2"/>
    <mergeCell ref="R1:R2"/>
    <mergeCell ref="A1:A2"/>
    <mergeCell ref="B1:B2"/>
    <mergeCell ref="C1:C2"/>
    <mergeCell ref="D1:D2"/>
    <mergeCell ref="E1:F1"/>
    <mergeCell ref="G1:I1"/>
    <mergeCell ref="J1:L1"/>
    <mergeCell ref="N1:N2"/>
    <mergeCell ref="M1:M2"/>
    <mergeCell ref="P1:P2"/>
  </mergeCells>
  <dataValidations count="4">
    <dataValidation type="decimal" operator="greaterThanOrEqual" allowBlank="1" showInputMessage="1" showErrorMessage="1" sqref="E3:E1048576">
      <formula1>0</formula1>
    </dataValidation>
    <dataValidation type="whole" allowBlank="1" showInputMessage="1" showErrorMessage="1" sqref="J3:J1048576 G3:G1048576">
      <formula1>1</formula1>
      <formula2>31</formula2>
    </dataValidation>
    <dataValidation type="whole" allowBlank="1" showInputMessage="1" showErrorMessage="1" sqref="K3:K1048576 H3:H1048576">
      <formula1>1</formula1>
      <formula2>12</formula2>
    </dataValidation>
    <dataValidation type="whole" allowBlank="1" showInputMessage="1" showErrorMessage="1" sqref="L3:L1048576 I3:I1048576">
      <formula1>1900</formula1>
      <formula2>3000</formula2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LookUp!$D$2:$D$32</xm:f>
          </x14:formula1>
          <xm:sqref>F3:F1048576</xm:sqref>
        </x14:dataValidation>
        <x14:dataValidation type="list" allowBlank="1" showInputMessage="1" showErrorMessage="1">
          <x14:formula1>
            <xm:f>Stations!$L$2:$L$50</xm:f>
          </x14:formula1>
          <xm:sqref>A3:A1048576</xm:sqref>
        </x14:dataValidation>
        <x14:dataValidation type="list" allowBlank="1" showInputMessage="1" showErrorMessage="1">
          <x14:formula1>
            <xm:f>LookUp!$C$2:$C$11</xm:f>
          </x14:formula1>
          <xm:sqref>M3:M1048576</xm:sqref>
        </x14:dataValidation>
        <x14:dataValidation type="list" allowBlank="1" showInputMessage="1" showErrorMessage="1">
          <x14:formula1>
            <xm:f>LookUp!$A$2:$A$13</xm:f>
          </x14:formula1>
          <xm:sqref>N3:N1048576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0"/>
  <sheetViews>
    <sheetView tabSelected="1" workbookViewId="0">
      <selection activeCell="A3" sqref="A3"/>
    </sheetView>
  </sheetViews>
  <sheetFormatPr baseColWidth="10" defaultRowHeight="15" x14ac:dyDescent="0.25"/>
  <cols>
    <col min="1" max="1" width="44.85546875" style="2" customWidth="1"/>
    <col min="2" max="2" width="6.42578125" style="2" customWidth="1"/>
    <col min="3" max="3" width="9.5703125" style="2" customWidth="1"/>
    <col min="4" max="4" width="9" style="2" customWidth="1"/>
    <col min="5" max="5" width="7.5703125" style="2" customWidth="1"/>
    <col min="6" max="6" width="10.85546875" style="2" customWidth="1"/>
    <col min="7" max="7" width="8.7109375" style="2" customWidth="1"/>
    <col min="8" max="8" width="10.5703125" style="2" customWidth="1"/>
    <col min="9" max="9" width="15.140625" style="2" customWidth="1"/>
    <col min="10" max="10" width="49.42578125" style="2" customWidth="1"/>
    <col min="11" max="11" width="54" style="2" customWidth="1"/>
    <col min="12" max="12" width="11.42578125" style="30"/>
    <col min="13" max="13" width="11.42578125" style="2"/>
    <col min="14" max="14" width="14.5703125" style="2" customWidth="1"/>
    <col min="15" max="16384" width="11.42578125" style="2"/>
  </cols>
  <sheetData>
    <row r="1" spans="1:18" s="20" customFormat="1" ht="15" customHeight="1" x14ac:dyDescent="0.25">
      <c r="A1" s="37" t="s">
        <v>105</v>
      </c>
      <c r="B1" s="53" t="s">
        <v>109</v>
      </c>
      <c r="C1" s="54"/>
      <c r="D1" s="54"/>
      <c r="E1" s="50" t="s">
        <v>110</v>
      </c>
      <c r="F1" s="51"/>
      <c r="G1" s="51"/>
      <c r="H1" s="53" t="s">
        <v>54</v>
      </c>
      <c r="I1" s="54"/>
      <c r="J1" s="50" t="s">
        <v>12</v>
      </c>
      <c r="K1" s="44" t="s">
        <v>107</v>
      </c>
      <c r="L1" s="48" t="s">
        <v>120</v>
      </c>
      <c r="M1" s="46"/>
      <c r="N1" s="43"/>
      <c r="O1" s="43"/>
      <c r="P1" s="43"/>
      <c r="Q1" s="43"/>
      <c r="R1" s="43"/>
    </row>
    <row r="2" spans="1:18" x14ac:dyDescent="0.25">
      <c r="A2" s="52"/>
      <c r="B2" s="19" t="s">
        <v>111</v>
      </c>
      <c r="C2" s="19" t="s">
        <v>112</v>
      </c>
      <c r="D2" s="19" t="s">
        <v>113</v>
      </c>
      <c r="E2" s="24" t="s">
        <v>111</v>
      </c>
      <c r="F2" s="24" t="s">
        <v>112</v>
      </c>
      <c r="G2" s="24" t="s">
        <v>113</v>
      </c>
      <c r="H2" s="25" t="s">
        <v>114</v>
      </c>
      <c r="I2" s="25" t="s">
        <v>115</v>
      </c>
      <c r="J2" s="51"/>
      <c r="K2" s="45"/>
      <c r="L2" s="49"/>
      <c r="M2" s="47"/>
      <c r="N2" s="43"/>
      <c r="O2" s="43"/>
      <c r="P2" s="43"/>
      <c r="Q2" s="43"/>
      <c r="R2" s="43"/>
    </row>
    <row r="3" spans="1:18" x14ac:dyDescent="0.25">
      <c r="A3" s="2" t="s">
        <v>99</v>
      </c>
      <c r="K3" s="2" t="str">
        <f>A3&amp;","&amp;B3&amp;"."&amp;C3&amp;"."&amp;D3&amp;J3</f>
        <v xml:space="preserve"> , ,..</v>
      </c>
    </row>
    <row r="4" spans="1:18" x14ac:dyDescent="0.25">
      <c r="A4" s="2" t="s">
        <v>99</v>
      </c>
      <c r="K4" s="2" t="str">
        <f t="shared" ref="K4:K50" si="0">A4&amp;","&amp;B4&amp;"."&amp;C4&amp;"."&amp;D4&amp;J4</f>
        <v xml:space="preserve"> , ,..</v>
      </c>
    </row>
    <row r="5" spans="1:18" x14ac:dyDescent="0.25">
      <c r="A5" s="2" t="s">
        <v>99</v>
      </c>
      <c r="K5" s="2" t="str">
        <f t="shared" si="0"/>
        <v xml:space="preserve"> , ,..</v>
      </c>
    </row>
    <row r="6" spans="1:18" x14ac:dyDescent="0.25">
      <c r="A6" s="2" t="s">
        <v>99</v>
      </c>
      <c r="K6" s="2" t="str">
        <f t="shared" si="0"/>
        <v xml:space="preserve"> , ,..</v>
      </c>
    </row>
    <row r="7" spans="1:18" x14ac:dyDescent="0.25">
      <c r="A7" s="2" t="s">
        <v>99</v>
      </c>
      <c r="K7" s="2" t="str">
        <f t="shared" si="0"/>
        <v xml:space="preserve"> , ,..</v>
      </c>
    </row>
    <row r="8" spans="1:18" x14ac:dyDescent="0.25">
      <c r="A8" s="2" t="s">
        <v>99</v>
      </c>
      <c r="K8" s="2" t="str">
        <f t="shared" si="0"/>
        <v xml:space="preserve"> , ,..</v>
      </c>
    </row>
    <row r="9" spans="1:18" x14ac:dyDescent="0.25">
      <c r="A9" s="2" t="s">
        <v>99</v>
      </c>
      <c r="K9" s="2" t="str">
        <f t="shared" si="0"/>
        <v xml:space="preserve"> , ,..</v>
      </c>
    </row>
    <row r="10" spans="1:18" x14ac:dyDescent="0.25">
      <c r="A10" s="2" t="s">
        <v>99</v>
      </c>
      <c r="K10" s="2" t="str">
        <f t="shared" si="0"/>
        <v xml:space="preserve"> , ,..</v>
      </c>
    </row>
    <row r="11" spans="1:18" x14ac:dyDescent="0.25">
      <c r="A11" s="2" t="s">
        <v>99</v>
      </c>
      <c r="K11" s="2" t="str">
        <f t="shared" si="0"/>
        <v xml:space="preserve"> , ,..</v>
      </c>
    </row>
    <row r="12" spans="1:18" x14ac:dyDescent="0.25">
      <c r="A12" s="2" t="s">
        <v>99</v>
      </c>
      <c r="K12" s="2" t="str">
        <f t="shared" si="0"/>
        <v xml:space="preserve"> , ,..</v>
      </c>
    </row>
    <row r="13" spans="1:18" x14ac:dyDescent="0.25">
      <c r="A13" s="2" t="s">
        <v>99</v>
      </c>
      <c r="K13" s="2" t="str">
        <f t="shared" si="0"/>
        <v xml:space="preserve"> , ,..</v>
      </c>
    </row>
    <row r="14" spans="1:18" x14ac:dyDescent="0.25">
      <c r="A14" s="2" t="s">
        <v>99</v>
      </c>
      <c r="K14" s="2" t="str">
        <f t="shared" si="0"/>
        <v xml:space="preserve"> , ,..</v>
      </c>
    </row>
    <row r="15" spans="1:18" x14ac:dyDescent="0.25">
      <c r="A15" s="2" t="s">
        <v>99</v>
      </c>
      <c r="K15" s="2" t="str">
        <f t="shared" si="0"/>
        <v xml:space="preserve"> , ,..</v>
      </c>
    </row>
    <row r="16" spans="1:18" x14ac:dyDescent="0.25">
      <c r="A16" s="2" t="s">
        <v>99</v>
      </c>
      <c r="K16" s="2" t="str">
        <f t="shared" si="0"/>
        <v xml:space="preserve"> , ,..</v>
      </c>
    </row>
    <row r="17" spans="1:11" x14ac:dyDescent="0.25">
      <c r="A17" s="2" t="s">
        <v>99</v>
      </c>
      <c r="K17" s="2" t="str">
        <f t="shared" si="0"/>
        <v xml:space="preserve"> , ,..</v>
      </c>
    </row>
    <row r="18" spans="1:11" x14ac:dyDescent="0.25">
      <c r="A18" s="2" t="s">
        <v>99</v>
      </c>
      <c r="K18" s="2" t="str">
        <f t="shared" si="0"/>
        <v xml:space="preserve"> , ,..</v>
      </c>
    </row>
    <row r="19" spans="1:11" x14ac:dyDescent="0.25">
      <c r="A19" s="2" t="s">
        <v>99</v>
      </c>
      <c r="K19" s="2" t="str">
        <f t="shared" si="0"/>
        <v xml:space="preserve"> , ,..</v>
      </c>
    </row>
    <row r="20" spans="1:11" x14ac:dyDescent="0.25">
      <c r="A20" s="2" t="s">
        <v>99</v>
      </c>
      <c r="K20" s="2" t="str">
        <f t="shared" si="0"/>
        <v xml:space="preserve"> , ,..</v>
      </c>
    </row>
    <row r="21" spans="1:11" x14ac:dyDescent="0.25">
      <c r="A21" s="2" t="s">
        <v>99</v>
      </c>
      <c r="K21" s="2" t="str">
        <f t="shared" si="0"/>
        <v xml:space="preserve"> , ,..</v>
      </c>
    </row>
    <row r="22" spans="1:11" x14ac:dyDescent="0.25">
      <c r="A22" s="2" t="s">
        <v>99</v>
      </c>
      <c r="K22" s="2" t="str">
        <f t="shared" si="0"/>
        <v xml:space="preserve"> , ,..</v>
      </c>
    </row>
    <row r="23" spans="1:11" x14ac:dyDescent="0.25">
      <c r="A23" s="2" t="s">
        <v>99</v>
      </c>
      <c r="K23" s="2" t="str">
        <f t="shared" si="0"/>
        <v xml:space="preserve"> , ,..</v>
      </c>
    </row>
    <row r="24" spans="1:11" x14ac:dyDescent="0.25">
      <c r="A24" s="2" t="s">
        <v>99</v>
      </c>
      <c r="K24" s="2" t="str">
        <f t="shared" si="0"/>
        <v xml:space="preserve"> , ,..</v>
      </c>
    </row>
    <row r="25" spans="1:11" x14ac:dyDescent="0.25">
      <c r="A25" s="2" t="s">
        <v>99</v>
      </c>
      <c r="K25" s="2" t="str">
        <f t="shared" si="0"/>
        <v xml:space="preserve"> , ,..</v>
      </c>
    </row>
    <row r="26" spans="1:11" x14ac:dyDescent="0.25">
      <c r="A26" s="2" t="s">
        <v>99</v>
      </c>
      <c r="K26" s="2" t="str">
        <f t="shared" si="0"/>
        <v xml:space="preserve"> , ,..</v>
      </c>
    </row>
    <row r="27" spans="1:11" x14ac:dyDescent="0.25">
      <c r="A27" s="2" t="s">
        <v>99</v>
      </c>
      <c r="K27" s="2" t="str">
        <f t="shared" si="0"/>
        <v xml:space="preserve"> , ,..</v>
      </c>
    </row>
    <row r="28" spans="1:11" x14ac:dyDescent="0.25">
      <c r="A28" s="2" t="s">
        <v>99</v>
      </c>
      <c r="K28" s="2" t="str">
        <f t="shared" si="0"/>
        <v xml:space="preserve"> , ,..</v>
      </c>
    </row>
    <row r="29" spans="1:11" x14ac:dyDescent="0.25">
      <c r="A29" s="2" t="s">
        <v>99</v>
      </c>
      <c r="K29" s="2" t="str">
        <f t="shared" si="0"/>
        <v xml:space="preserve"> , ,..</v>
      </c>
    </row>
    <row r="30" spans="1:11" x14ac:dyDescent="0.25">
      <c r="A30" s="2" t="s">
        <v>99</v>
      </c>
      <c r="K30" s="2" t="str">
        <f t="shared" si="0"/>
        <v xml:space="preserve"> , ,..</v>
      </c>
    </row>
    <row r="31" spans="1:11" x14ac:dyDescent="0.25">
      <c r="A31" s="2" t="s">
        <v>99</v>
      </c>
      <c r="K31" s="2" t="str">
        <f t="shared" si="0"/>
        <v xml:space="preserve"> , ,..</v>
      </c>
    </row>
    <row r="32" spans="1:11" x14ac:dyDescent="0.25">
      <c r="A32" s="2" t="s">
        <v>99</v>
      </c>
      <c r="K32" s="2" t="str">
        <f t="shared" si="0"/>
        <v xml:space="preserve"> , ,..</v>
      </c>
    </row>
    <row r="33" spans="1:11" x14ac:dyDescent="0.25">
      <c r="A33" s="2" t="s">
        <v>99</v>
      </c>
      <c r="K33" s="2" t="str">
        <f t="shared" si="0"/>
        <v xml:space="preserve"> , ,..</v>
      </c>
    </row>
    <row r="34" spans="1:11" x14ac:dyDescent="0.25">
      <c r="A34" s="2" t="s">
        <v>99</v>
      </c>
      <c r="K34" s="2" t="str">
        <f t="shared" si="0"/>
        <v xml:space="preserve"> , ,..</v>
      </c>
    </row>
    <row r="35" spans="1:11" x14ac:dyDescent="0.25">
      <c r="A35" s="2" t="s">
        <v>99</v>
      </c>
      <c r="K35" s="2" t="str">
        <f t="shared" si="0"/>
        <v xml:space="preserve"> , ,..</v>
      </c>
    </row>
    <row r="36" spans="1:11" x14ac:dyDescent="0.25">
      <c r="A36" s="2" t="s">
        <v>99</v>
      </c>
      <c r="K36" s="2" t="str">
        <f t="shared" si="0"/>
        <v xml:space="preserve"> , ,..</v>
      </c>
    </row>
    <row r="37" spans="1:11" x14ac:dyDescent="0.25">
      <c r="A37" s="2" t="s">
        <v>99</v>
      </c>
      <c r="K37" s="2" t="str">
        <f t="shared" si="0"/>
        <v xml:space="preserve"> , ,..</v>
      </c>
    </row>
    <row r="38" spans="1:11" x14ac:dyDescent="0.25">
      <c r="A38" s="2" t="s">
        <v>99</v>
      </c>
      <c r="K38" s="2" t="str">
        <f t="shared" si="0"/>
        <v xml:space="preserve"> , ,..</v>
      </c>
    </row>
    <row r="39" spans="1:11" x14ac:dyDescent="0.25">
      <c r="A39" s="2" t="s">
        <v>99</v>
      </c>
      <c r="K39" s="2" t="str">
        <f t="shared" si="0"/>
        <v xml:space="preserve"> , ,..</v>
      </c>
    </row>
    <row r="40" spans="1:11" x14ac:dyDescent="0.25">
      <c r="A40" s="2" t="s">
        <v>99</v>
      </c>
      <c r="K40" s="2" t="str">
        <f t="shared" si="0"/>
        <v xml:space="preserve"> , ,..</v>
      </c>
    </row>
    <row r="41" spans="1:11" x14ac:dyDescent="0.25">
      <c r="K41" s="2" t="str">
        <f t="shared" si="0"/>
        <v>,..</v>
      </c>
    </row>
    <row r="42" spans="1:11" x14ac:dyDescent="0.25">
      <c r="K42" s="2" t="str">
        <f t="shared" si="0"/>
        <v>,..</v>
      </c>
    </row>
    <row r="43" spans="1:11" x14ac:dyDescent="0.25">
      <c r="K43" s="2" t="str">
        <f t="shared" si="0"/>
        <v>,..</v>
      </c>
    </row>
    <row r="44" spans="1:11" x14ac:dyDescent="0.25">
      <c r="K44" s="2" t="str">
        <f t="shared" si="0"/>
        <v>,..</v>
      </c>
    </row>
    <row r="45" spans="1:11" x14ac:dyDescent="0.25">
      <c r="K45" s="2" t="str">
        <f t="shared" si="0"/>
        <v>,..</v>
      </c>
    </row>
    <row r="46" spans="1:11" x14ac:dyDescent="0.25">
      <c r="K46" s="2" t="str">
        <f t="shared" si="0"/>
        <v>,..</v>
      </c>
    </row>
    <row r="47" spans="1:11" x14ac:dyDescent="0.25">
      <c r="K47" s="2" t="str">
        <f t="shared" si="0"/>
        <v>,..</v>
      </c>
    </row>
    <row r="48" spans="1:11" x14ac:dyDescent="0.25">
      <c r="K48" s="2" t="str">
        <f t="shared" si="0"/>
        <v>,..</v>
      </c>
    </row>
    <row r="49" spans="11:11" x14ac:dyDescent="0.25">
      <c r="K49" s="2" t="str">
        <f t="shared" si="0"/>
        <v>,..</v>
      </c>
    </row>
    <row r="50" spans="11:11" x14ac:dyDescent="0.25">
      <c r="K50" s="2" t="str">
        <f t="shared" si="0"/>
        <v>,..</v>
      </c>
    </row>
  </sheetData>
  <mergeCells count="13">
    <mergeCell ref="J1:J2"/>
    <mergeCell ref="K1:K2"/>
    <mergeCell ref="A1:A2"/>
    <mergeCell ref="B1:D1"/>
    <mergeCell ref="E1:G1"/>
    <mergeCell ref="H1:I1"/>
    <mergeCell ref="Q1:Q2"/>
    <mergeCell ref="R1:R2"/>
    <mergeCell ref="L1:L2"/>
    <mergeCell ref="M1:M2"/>
    <mergeCell ref="N1:N2"/>
    <mergeCell ref="O1:O2"/>
    <mergeCell ref="P1:P2"/>
  </mergeCells>
  <dataValidations count="5">
    <dataValidation type="whole" allowBlank="1" showInputMessage="1" showErrorMessage="1" sqref="G3:G1048576 D3:D1048576">
      <formula1>1900</formula1>
      <formula2>3000</formula2>
    </dataValidation>
    <dataValidation type="whole" allowBlank="1" showInputMessage="1" showErrorMessage="1" sqref="F3:F1048576 C3:C1048576">
      <formula1>1</formula1>
      <formula2>12</formula2>
    </dataValidation>
    <dataValidation type="whole" allowBlank="1" showInputMessage="1" showErrorMessage="1" sqref="E3:E1048576 B3:B1048576">
      <formula1>1</formula1>
      <formula2>31</formula2>
    </dataValidation>
    <dataValidation type="decimal" operator="greaterThanOrEqual" allowBlank="1" showInputMessage="1" showErrorMessage="1" sqref="H3:H1048576">
      <formula1>0</formula1>
    </dataValidation>
    <dataValidation operator="greaterThanOrEqual" allowBlank="1" showInputMessage="1" showErrorMessage="1" sqref="S1:XFD2 A1:K2"/>
  </dataValidations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Stations!$L$2:$L$50</xm:f>
          </x14:formula1>
          <xm:sqref>J3:J40</xm:sqref>
        </x14:dataValidation>
        <x14:dataValidation type="list" allowBlank="1" showInputMessage="1" showErrorMessage="1">
          <x14:formula1>
            <xm:f>LookUp!$D$2:$D$32</xm:f>
          </x14:formula1>
          <xm:sqref>I3:I40</xm:sqref>
        </x14:dataValidation>
        <x14:dataValidation type="list" allowBlank="1" showInputMessage="1" showErrorMessage="1">
          <x14:formula1>
            <xm:f>Lot!$O$1:$O$49</xm:f>
          </x14:formula1>
          <xm:sqref>A3:A40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workbookViewId="0">
      <selection activeCell="C40" sqref="C40"/>
    </sheetView>
  </sheetViews>
  <sheetFormatPr baseColWidth="10" defaultColWidth="9.140625" defaultRowHeight="15" x14ac:dyDescent="0.25"/>
  <cols>
    <col min="1" max="1" width="18.140625" style="2" customWidth="1"/>
    <col min="2" max="2" width="14.5703125" style="2" customWidth="1"/>
    <col min="3" max="3" width="21" style="2" customWidth="1"/>
    <col min="4" max="4" width="16.85546875" style="2" customWidth="1"/>
    <col min="5" max="5" width="14.42578125" style="2" customWidth="1"/>
    <col min="6" max="8" width="9.140625" style="2"/>
    <col min="9" max="9" width="16.7109375" style="2" customWidth="1"/>
    <col min="10" max="10" width="12.42578125" style="2" customWidth="1"/>
    <col min="11" max="11" width="13.7109375" style="2" customWidth="1"/>
    <col min="12" max="12" width="18" style="2" customWidth="1"/>
    <col min="13" max="16384" width="9.140625" style="2"/>
  </cols>
  <sheetData>
    <row r="1" spans="1:12" s="18" customFormat="1" ht="25.5" x14ac:dyDescent="0.25">
      <c r="A1" s="11" t="s">
        <v>3</v>
      </c>
      <c r="B1" s="12" t="s">
        <v>4</v>
      </c>
      <c r="C1" s="13" t="s">
        <v>6</v>
      </c>
      <c r="D1" s="13" t="s">
        <v>11</v>
      </c>
      <c r="E1" s="12" t="s">
        <v>7</v>
      </c>
      <c r="F1" s="12" t="s">
        <v>8</v>
      </c>
      <c r="G1" s="14" t="s">
        <v>9</v>
      </c>
      <c r="H1" s="14" t="s">
        <v>10</v>
      </c>
      <c r="I1" s="15" t="s">
        <v>5</v>
      </c>
      <c r="J1" s="16" t="s">
        <v>13</v>
      </c>
      <c r="K1" s="16" t="s">
        <v>98</v>
      </c>
      <c r="L1" s="17" t="s">
        <v>103</v>
      </c>
    </row>
    <row r="2" spans="1:12" x14ac:dyDescent="0.25">
      <c r="L2" s="2" t="str">
        <f>A2&amp;", "&amp;B2&amp;", "&amp;C2&amp;" "&amp;D2&amp;", "&amp;F2&amp;", "&amp;I2</f>
        <v xml:space="preserve">, ,  , , </v>
      </c>
    </row>
    <row r="3" spans="1:12" x14ac:dyDescent="0.25">
      <c r="L3" s="2" t="str">
        <f t="shared" ref="L3:L50" si="0">A3&amp;", "&amp;B3&amp;", "&amp;C3&amp;" "&amp;D3&amp;", "&amp;F3&amp;", "&amp;I3</f>
        <v xml:space="preserve">, ,  , , </v>
      </c>
    </row>
    <row r="4" spans="1:12" x14ac:dyDescent="0.25">
      <c r="L4" s="2" t="str">
        <f t="shared" si="0"/>
        <v xml:space="preserve">, ,  , , </v>
      </c>
    </row>
    <row r="5" spans="1:12" x14ac:dyDescent="0.25">
      <c r="L5" s="2" t="str">
        <f t="shared" si="0"/>
        <v xml:space="preserve">, ,  , , </v>
      </c>
    </row>
    <row r="6" spans="1:12" x14ac:dyDescent="0.25">
      <c r="L6" s="2" t="str">
        <f t="shared" si="0"/>
        <v xml:space="preserve">, ,  , , </v>
      </c>
    </row>
    <row r="7" spans="1:12" x14ac:dyDescent="0.25">
      <c r="L7" s="2" t="str">
        <f t="shared" si="0"/>
        <v xml:space="preserve">, ,  , , </v>
      </c>
    </row>
    <row r="8" spans="1:12" x14ac:dyDescent="0.25">
      <c r="L8" s="2" t="str">
        <f t="shared" si="0"/>
        <v xml:space="preserve">, ,  , , </v>
      </c>
    </row>
    <row r="9" spans="1:12" x14ac:dyDescent="0.25">
      <c r="L9" s="2" t="str">
        <f t="shared" si="0"/>
        <v xml:space="preserve">, ,  , , </v>
      </c>
    </row>
    <row r="10" spans="1:12" x14ac:dyDescent="0.25">
      <c r="L10" s="2" t="str">
        <f t="shared" si="0"/>
        <v xml:space="preserve">, ,  , , </v>
      </c>
    </row>
    <row r="11" spans="1:12" x14ac:dyDescent="0.25">
      <c r="L11" s="2" t="str">
        <f t="shared" si="0"/>
        <v xml:space="preserve">, ,  , , </v>
      </c>
    </row>
    <row r="12" spans="1:12" x14ac:dyDescent="0.25">
      <c r="L12" s="2" t="str">
        <f t="shared" si="0"/>
        <v xml:space="preserve">, ,  , , </v>
      </c>
    </row>
    <row r="13" spans="1:12" x14ac:dyDescent="0.25">
      <c r="L13" s="2" t="str">
        <f t="shared" si="0"/>
        <v xml:space="preserve">, ,  , , </v>
      </c>
    </row>
    <row r="14" spans="1:12" x14ac:dyDescent="0.25">
      <c r="L14" s="2" t="str">
        <f t="shared" si="0"/>
        <v xml:space="preserve">, ,  , , </v>
      </c>
    </row>
    <row r="15" spans="1:12" x14ac:dyDescent="0.25">
      <c r="L15" s="2" t="str">
        <f t="shared" si="0"/>
        <v xml:space="preserve">, ,  , , </v>
      </c>
    </row>
    <row r="16" spans="1:12" x14ac:dyDescent="0.25">
      <c r="L16" s="2" t="str">
        <f t="shared" si="0"/>
        <v xml:space="preserve">, ,  , , </v>
      </c>
    </row>
    <row r="17" spans="12:12" x14ac:dyDescent="0.25">
      <c r="L17" s="2" t="str">
        <f t="shared" si="0"/>
        <v xml:space="preserve">, ,  , , </v>
      </c>
    </row>
    <row r="18" spans="12:12" x14ac:dyDescent="0.25">
      <c r="L18" s="2" t="str">
        <f t="shared" si="0"/>
        <v xml:space="preserve">, ,  , , </v>
      </c>
    </row>
    <row r="19" spans="12:12" x14ac:dyDescent="0.25">
      <c r="L19" s="2" t="str">
        <f t="shared" si="0"/>
        <v xml:space="preserve">, ,  , , </v>
      </c>
    </row>
    <row r="20" spans="12:12" x14ac:dyDescent="0.25">
      <c r="L20" s="2" t="str">
        <f t="shared" si="0"/>
        <v xml:space="preserve">, ,  , , </v>
      </c>
    </row>
    <row r="21" spans="12:12" x14ac:dyDescent="0.25">
      <c r="L21" s="2" t="str">
        <f t="shared" si="0"/>
        <v xml:space="preserve">, ,  , , </v>
      </c>
    </row>
    <row r="22" spans="12:12" x14ac:dyDescent="0.25">
      <c r="L22" s="2" t="str">
        <f t="shared" si="0"/>
        <v xml:space="preserve">, ,  , , </v>
      </c>
    </row>
    <row r="23" spans="12:12" x14ac:dyDescent="0.25">
      <c r="L23" s="2" t="str">
        <f t="shared" si="0"/>
        <v xml:space="preserve">, ,  , , </v>
      </c>
    </row>
    <row r="24" spans="12:12" x14ac:dyDescent="0.25">
      <c r="L24" s="2" t="str">
        <f t="shared" si="0"/>
        <v xml:space="preserve">, ,  , , </v>
      </c>
    </row>
    <row r="25" spans="12:12" x14ac:dyDescent="0.25">
      <c r="L25" s="2" t="str">
        <f t="shared" si="0"/>
        <v xml:space="preserve">, ,  , , </v>
      </c>
    </row>
    <row r="26" spans="12:12" x14ac:dyDescent="0.25">
      <c r="L26" s="2" t="str">
        <f t="shared" si="0"/>
        <v xml:space="preserve">, ,  , , </v>
      </c>
    </row>
    <row r="27" spans="12:12" x14ac:dyDescent="0.25">
      <c r="L27" s="2" t="str">
        <f t="shared" si="0"/>
        <v xml:space="preserve">, ,  , , </v>
      </c>
    </row>
    <row r="28" spans="12:12" x14ac:dyDescent="0.25">
      <c r="L28" s="2" t="str">
        <f t="shared" si="0"/>
        <v xml:space="preserve">, ,  , , </v>
      </c>
    </row>
    <row r="29" spans="12:12" x14ac:dyDescent="0.25">
      <c r="L29" s="2" t="str">
        <f t="shared" si="0"/>
        <v xml:space="preserve">, ,  , , </v>
      </c>
    </row>
    <row r="30" spans="12:12" x14ac:dyDescent="0.25">
      <c r="L30" s="2" t="str">
        <f t="shared" si="0"/>
        <v xml:space="preserve">, ,  , , </v>
      </c>
    </row>
    <row r="31" spans="12:12" x14ac:dyDescent="0.25">
      <c r="L31" s="2" t="str">
        <f t="shared" si="0"/>
        <v xml:space="preserve">, ,  , , </v>
      </c>
    </row>
    <row r="32" spans="12:12" x14ac:dyDescent="0.25">
      <c r="L32" s="2" t="str">
        <f t="shared" si="0"/>
        <v xml:space="preserve">, ,  , , </v>
      </c>
    </row>
    <row r="33" spans="12:12" x14ac:dyDescent="0.25">
      <c r="L33" s="2" t="str">
        <f t="shared" si="0"/>
        <v xml:space="preserve">, ,  , , </v>
      </c>
    </row>
    <row r="34" spans="12:12" x14ac:dyDescent="0.25">
      <c r="L34" s="2" t="str">
        <f t="shared" si="0"/>
        <v xml:space="preserve">, ,  , , </v>
      </c>
    </row>
    <row r="35" spans="12:12" x14ac:dyDescent="0.25">
      <c r="L35" s="2" t="str">
        <f t="shared" si="0"/>
        <v xml:space="preserve">, ,  , , </v>
      </c>
    </row>
    <row r="36" spans="12:12" x14ac:dyDescent="0.25">
      <c r="L36" s="2" t="str">
        <f t="shared" si="0"/>
        <v xml:space="preserve">, ,  , , </v>
      </c>
    </row>
    <row r="37" spans="12:12" x14ac:dyDescent="0.25">
      <c r="L37" s="2" t="str">
        <f t="shared" si="0"/>
        <v xml:space="preserve">, ,  , , </v>
      </c>
    </row>
    <row r="38" spans="12:12" x14ac:dyDescent="0.25">
      <c r="L38" s="2" t="str">
        <f t="shared" si="0"/>
        <v xml:space="preserve">, ,  , , </v>
      </c>
    </row>
    <row r="39" spans="12:12" x14ac:dyDescent="0.25">
      <c r="L39" s="2" t="str">
        <f t="shared" si="0"/>
        <v xml:space="preserve">, ,  , , </v>
      </c>
    </row>
    <row r="40" spans="12:12" x14ac:dyDescent="0.25">
      <c r="L40" s="2" t="str">
        <f t="shared" si="0"/>
        <v xml:space="preserve">, ,  , , </v>
      </c>
    </row>
    <row r="41" spans="12:12" x14ac:dyDescent="0.25">
      <c r="L41" s="2" t="str">
        <f t="shared" si="0"/>
        <v xml:space="preserve">, ,  , , </v>
      </c>
    </row>
    <row r="42" spans="12:12" x14ac:dyDescent="0.25">
      <c r="L42" s="2" t="str">
        <f t="shared" si="0"/>
        <v xml:space="preserve">, ,  , , </v>
      </c>
    </row>
    <row r="43" spans="12:12" x14ac:dyDescent="0.25">
      <c r="L43" s="2" t="str">
        <f t="shared" si="0"/>
        <v xml:space="preserve">, ,  , , </v>
      </c>
    </row>
    <row r="44" spans="12:12" x14ac:dyDescent="0.25">
      <c r="L44" s="2" t="str">
        <f t="shared" si="0"/>
        <v xml:space="preserve">, ,  , , </v>
      </c>
    </row>
    <row r="45" spans="12:12" x14ac:dyDescent="0.25">
      <c r="L45" s="2" t="str">
        <f t="shared" si="0"/>
        <v xml:space="preserve">, ,  , , </v>
      </c>
    </row>
    <row r="46" spans="12:12" x14ac:dyDescent="0.25">
      <c r="L46" s="2" t="str">
        <f t="shared" si="0"/>
        <v xml:space="preserve">, ,  , , </v>
      </c>
    </row>
    <row r="47" spans="12:12" x14ac:dyDescent="0.25">
      <c r="L47" s="2" t="str">
        <f t="shared" si="0"/>
        <v xml:space="preserve">, ,  , , </v>
      </c>
    </row>
    <row r="48" spans="12:12" x14ac:dyDescent="0.25">
      <c r="L48" s="2" t="str">
        <f t="shared" si="0"/>
        <v xml:space="preserve">, ,  , , </v>
      </c>
    </row>
    <row r="49" spans="12:12" x14ac:dyDescent="0.25">
      <c r="L49" s="2" t="str">
        <f t="shared" si="0"/>
        <v xml:space="preserve">, ,  , , </v>
      </c>
    </row>
    <row r="50" spans="12:12" x14ac:dyDescent="0.25">
      <c r="L50" s="2" t="str">
        <f t="shared" si="0"/>
        <v xml:space="preserve">, ,  , , 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LookUp!$B$2:$B$26</xm:f>
          </x14:formula1>
          <xm:sqref>J2:J1048576</xm:sqref>
        </x14:dataValidation>
        <x14:dataValidation type="list" allowBlank="1" showInputMessage="1" showErrorMessage="1">
          <x14:formula1>
            <xm:f>LookUp!$A$2:$A$13</xm:f>
          </x14:formula1>
          <xm:sqref>K2:K1048576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/>
  </sheetViews>
  <sheetFormatPr baseColWidth="10" defaultColWidth="9.140625" defaultRowHeight="15" x14ac:dyDescent="0.25"/>
  <cols>
    <col min="1" max="1" width="31.42578125" style="2" customWidth="1"/>
    <col min="2" max="2" width="45.85546875" style="2" customWidth="1"/>
    <col min="3" max="3" width="21.140625" style="2" customWidth="1"/>
    <col min="4" max="4" width="14.7109375" style="2" customWidth="1"/>
    <col min="5" max="16384" width="9.140625" style="2"/>
  </cols>
  <sheetData>
    <row r="1" spans="1:4" x14ac:dyDescent="0.25">
      <c r="A1" s="5" t="s">
        <v>98</v>
      </c>
      <c r="B1" s="6" t="s">
        <v>27</v>
      </c>
      <c r="C1" s="6" t="s">
        <v>53</v>
      </c>
      <c r="D1" s="5" t="s">
        <v>54</v>
      </c>
    </row>
    <row r="2" spans="1:4" x14ac:dyDescent="0.25">
      <c r="A2" s="7" t="s">
        <v>15</v>
      </c>
      <c r="B2" s="2" t="s">
        <v>28</v>
      </c>
      <c r="C2" s="2" t="s">
        <v>94</v>
      </c>
      <c r="D2" s="7" t="s">
        <v>61</v>
      </c>
    </row>
    <row r="3" spans="1:4" x14ac:dyDescent="0.25">
      <c r="A3" s="7" t="s">
        <v>16</v>
      </c>
      <c r="B3" s="2" t="s">
        <v>29</v>
      </c>
      <c r="C3" s="2" t="s">
        <v>93</v>
      </c>
      <c r="D3" s="7" t="s">
        <v>62</v>
      </c>
    </row>
    <row r="4" spans="1:4" x14ac:dyDescent="0.25">
      <c r="A4" s="7" t="s">
        <v>17</v>
      </c>
      <c r="B4" s="2" t="s">
        <v>30</v>
      </c>
      <c r="C4" s="2" t="s">
        <v>86</v>
      </c>
      <c r="D4" s="7" t="s">
        <v>63</v>
      </c>
    </row>
    <row r="5" spans="1:4" x14ac:dyDescent="0.25">
      <c r="A5" s="7" t="s">
        <v>18</v>
      </c>
      <c r="B5" s="2" t="s">
        <v>31</v>
      </c>
      <c r="C5" s="2" t="s">
        <v>92</v>
      </c>
      <c r="D5" s="7" t="s">
        <v>64</v>
      </c>
    </row>
    <row r="6" spans="1:4" x14ac:dyDescent="0.25">
      <c r="A6" s="7" t="s">
        <v>19</v>
      </c>
      <c r="B6" s="2" t="s">
        <v>32</v>
      </c>
      <c r="C6" s="2" t="s">
        <v>87</v>
      </c>
      <c r="D6" s="7" t="s">
        <v>65</v>
      </c>
    </row>
    <row r="7" spans="1:4" x14ac:dyDescent="0.25">
      <c r="A7" s="8" t="s">
        <v>20</v>
      </c>
      <c r="B7" s="2" t="s">
        <v>33</v>
      </c>
      <c r="C7" s="2" t="s">
        <v>14</v>
      </c>
      <c r="D7" s="7" t="s">
        <v>66</v>
      </c>
    </row>
    <row r="8" spans="1:4" x14ac:dyDescent="0.25">
      <c r="A8" s="8" t="s">
        <v>21</v>
      </c>
      <c r="B8" s="2" t="s">
        <v>34</v>
      </c>
      <c r="C8" s="2" t="s">
        <v>88</v>
      </c>
      <c r="D8" s="7" t="s">
        <v>67</v>
      </c>
    </row>
    <row r="9" spans="1:4" x14ac:dyDescent="0.25">
      <c r="A9" s="8" t="s">
        <v>22</v>
      </c>
      <c r="B9" s="2" t="s">
        <v>35</v>
      </c>
      <c r="C9" s="2" t="s">
        <v>89</v>
      </c>
      <c r="D9" s="7" t="s">
        <v>68</v>
      </c>
    </row>
    <row r="10" spans="1:4" x14ac:dyDescent="0.25">
      <c r="A10" s="8" t="s">
        <v>23</v>
      </c>
      <c r="B10" s="2" t="s">
        <v>36</v>
      </c>
      <c r="C10" s="2" t="s">
        <v>90</v>
      </c>
      <c r="D10" s="7" t="s">
        <v>69</v>
      </c>
    </row>
    <row r="11" spans="1:4" x14ac:dyDescent="0.25">
      <c r="A11" s="8" t="s">
        <v>24</v>
      </c>
      <c r="B11" s="2" t="s">
        <v>37</v>
      </c>
      <c r="C11" s="2" t="s">
        <v>91</v>
      </c>
      <c r="D11" s="7" t="s">
        <v>70</v>
      </c>
    </row>
    <row r="12" spans="1:4" x14ac:dyDescent="0.25">
      <c r="A12" s="8" t="s">
        <v>25</v>
      </c>
      <c r="B12" s="2" t="s">
        <v>38</v>
      </c>
      <c r="D12" s="7" t="s">
        <v>71</v>
      </c>
    </row>
    <row r="13" spans="1:4" x14ac:dyDescent="0.25">
      <c r="A13" s="8" t="s">
        <v>26</v>
      </c>
      <c r="B13" s="2" t="s">
        <v>39</v>
      </c>
      <c r="D13" s="7" t="s">
        <v>72</v>
      </c>
    </row>
    <row r="14" spans="1:4" x14ac:dyDescent="0.25">
      <c r="B14" s="2" t="s">
        <v>40</v>
      </c>
      <c r="D14" s="7" t="s">
        <v>73</v>
      </c>
    </row>
    <row r="15" spans="1:4" x14ac:dyDescent="0.25">
      <c r="B15" s="2" t="s">
        <v>41</v>
      </c>
      <c r="D15" s="7" t="s">
        <v>74</v>
      </c>
    </row>
    <row r="16" spans="1:4" x14ac:dyDescent="0.25">
      <c r="B16" s="2" t="s">
        <v>42</v>
      </c>
      <c r="D16" s="7" t="s">
        <v>75</v>
      </c>
    </row>
    <row r="17" spans="2:4" x14ac:dyDescent="0.25">
      <c r="B17" s="2" t="s">
        <v>43</v>
      </c>
      <c r="D17" s="7" t="s">
        <v>76</v>
      </c>
    </row>
    <row r="18" spans="2:4" x14ac:dyDescent="0.25">
      <c r="B18" s="2" t="s">
        <v>44</v>
      </c>
      <c r="D18" s="7" t="s">
        <v>77</v>
      </c>
    </row>
    <row r="19" spans="2:4" x14ac:dyDescent="0.25">
      <c r="B19" s="2" t="s">
        <v>45</v>
      </c>
      <c r="D19" s="7" t="s">
        <v>78</v>
      </c>
    </row>
    <row r="20" spans="2:4" x14ac:dyDescent="0.25">
      <c r="B20" s="2" t="s">
        <v>46</v>
      </c>
      <c r="D20" s="7" t="s">
        <v>79</v>
      </c>
    </row>
    <row r="21" spans="2:4" x14ac:dyDescent="0.25">
      <c r="B21" s="2" t="s">
        <v>47</v>
      </c>
      <c r="D21" s="7" t="s">
        <v>80</v>
      </c>
    </row>
    <row r="22" spans="2:4" x14ac:dyDescent="0.25">
      <c r="B22" s="2" t="s">
        <v>48</v>
      </c>
      <c r="D22" s="7" t="s">
        <v>81</v>
      </c>
    </row>
    <row r="23" spans="2:4" x14ac:dyDescent="0.25">
      <c r="B23" s="2" t="s">
        <v>49</v>
      </c>
      <c r="D23" s="7" t="s">
        <v>82</v>
      </c>
    </row>
    <row r="24" spans="2:4" x14ac:dyDescent="0.25">
      <c r="B24" s="2" t="s">
        <v>50</v>
      </c>
      <c r="D24" s="7" t="s">
        <v>83</v>
      </c>
    </row>
    <row r="25" spans="2:4" x14ac:dyDescent="0.25">
      <c r="B25" s="2" t="s">
        <v>51</v>
      </c>
      <c r="D25" s="9" t="s">
        <v>84</v>
      </c>
    </row>
    <row r="26" spans="2:4" x14ac:dyDescent="0.25">
      <c r="B26" s="2" t="s">
        <v>52</v>
      </c>
      <c r="D26" s="7" t="s">
        <v>85</v>
      </c>
    </row>
    <row r="27" spans="2:4" x14ac:dyDescent="0.25">
      <c r="D27" s="10" t="s">
        <v>55</v>
      </c>
    </row>
    <row r="28" spans="2:4" x14ac:dyDescent="0.25">
      <c r="D28" s="10" t="s">
        <v>56</v>
      </c>
    </row>
    <row r="29" spans="2:4" x14ac:dyDescent="0.25">
      <c r="D29" s="10" t="s">
        <v>57</v>
      </c>
    </row>
    <row r="30" spans="2:4" x14ac:dyDescent="0.25">
      <c r="D30" s="10" t="s">
        <v>58</v>
      </c>
    </row>
    <row r="31" spans="2:4" x14ac:dyDescent="0.25">
      <c r="D31" s="10" t="s">
        <v>59</v>
      </c>
    </row>
    <row r="32" spans="2:4" x14ac:dyDescent="0.25">
      <c r="D32" s="10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baseColWidth="10" defaultRowHeight="15" x14ac:dyDescent="0.25"/>
  <cols>
    <col min="1" max="1" width="108.140625" style="2" customWidth="1"/>
    <col min="2" max="2" width="48.140625" style="2" customWidth="1"/>
    <col min="3" max="16384" width="11.42578125" style="2"/>
  </cols>
  <sheetData>
    <row r="1" spans="1:2" x14ac:dyDescent="0.25">
      <c r="A1" s="1" t="s">
        <v>97</v>
      </c>
    </row>
    <row r="2" spans="1:2" x14ac:dyDescent="0.25">
      <c r="A2" s="3" t="s">
        <v>101</v>
      </c>
      <c r="B2" s="2" t="s">
        <v>104</v>
      </c>
    </row>
    <row r="3" spans="1:2" x14ac:dyDescent="0.25">
      <c r="A3" s="4" t="s">
        <v>95</v>
      </c>
      <c r="B3" s="2" t="s">
        <v>96</v>
      </c>
    </row>
    <row r="4" spans="1:2" x14ac:dyDescent="0.25">
      <c r="A4" s="2" t="s">
        <v>2</v>
      </c>
      <c r="B4" s="2" t="s">
        <v>100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Deliveries2Lot</vt:lpstr>
      <vt:lpstr>Lot</vt:lpstr>
      <vt:lpstr>Deliveries</vt:lpstr>
      <vt:lpstr>Stations</vt:lpstr>
      <vt:lpstr>LookUp</vt:lpstr>
      <vt:lpstr>Help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2015-04-22T13:49:24Z</dcterms:modified>
</cp:coreProperties>
</file>