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zing/Desktop/人才盘点Excel模板/人才盘点Excel表/"/>
    </mc:Choice>
  </mc:AlternateContent>
  <bookViews>
    <workbookView xWindow="240" yWindow="460" windowWidth="21100" windowHeight="15440"/>
  </bookViews>
  <sheets>
    <sheet name="个人盘点报告" sheetId="2" r:id="rId1"/>
    <sheet name="素质评估" sheetId="6" r:id="rId2"/>
    <sheet name="360价值观评估" sheetId="5" r:id="rId3"/>
    <sheet name="绩效评估表" sheetId="3" r:id="rId4"/>
    <sheet name="Sheet4" sheetId="4" r:id="rId5"/>
    <sheet name="Sheet1" sheetId="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8" i="4" l="1"/>
  <c r="K198" i="4"/>
  <c r="J197" i="4"/>
  <c r="K197" i="4"/>
  <c r="J196" i="4"/>
  <c r="K196" i="4"/>
  <c r="J195" i="4"/>
  <c r="K195" i="4"/>
  <c r="J194" i="4"/>
  <c r="K194" i="4"/>
  <c r="J193" i="4"/>
  <c r="K193" i="4"/>
  <c r="J192" i="4"/>
  <c r="K192" i="4"/>
  <c r="J191" i="4"/>
  <c r="K191" i="4"/>
  <c r="J190" i="4"/>
  <c r="K190" i="4"/>
  <c r="J189" i="4"/>
  <c r="K189" i="4"/>
  <c r="J188" i="4"/>
  <c r="K188" i="4"/>
  <c r="J187" i="4"/>
  <c r="K187" i="4"/>
  <c r="J186" i="4"/>
  <c r="K186" i="4"/>
  <c r="J185" i="4"/>
  <c r="K185" i="4"/>
  <c r="J184" i="4"/>
  <c r="K184" i="4"/>
  <c r="J183" i="4"/>
  <c r="K183" i="4"/>
  <c r="J182" i="4"/>
  <c r="K182" i="4"/>
  <c r="J181" i="4"/>
  <c r="K181" i="4"/>
  <c r="J180" i="4"/>
  <c r="K180" i="4"/>
  <c r="J179" i="4"/>
  <c r="K179" i="4"/>
  <c r="J178" i="4"/>
  <c r="K178" i="4"/>
  <c r="J177" i="4"/>
  <c r="K177" i="4"/>
  <c r="J176" i="4"/>
  <c r="K176" i="4"/>
  <c r="J175" i="4"/>
  <c r="K175" i="4"/>
  <c r="J174" i="4"/>
  <c r="K174" i="4"/>
  <c r="J173" i="4"/>
  <c r="K173" i="4"/>
  <c r="J172" i="4"/>
  <c r="K172" i="4"/>
  <c r="J171" i="4"/>
  <c r="K171" i="4"/>
  <c r="J170" i="4"/>
  <c r="K170" i="4"/>
  <c r="J169" i="4"/>
  <c r="K169" i="4"/>
  <c r="J168" i="4"/>
  <c r="K168" i="4"/>
  <c r="J167" i="4"/>
  <c r="K167" i="4"/>
  <c r="J166" i="4"/>
  <c r="K166" i="4"/>
  <c r="J165" i="4"/>
  <c r="K165" i="4"/>
  <c r="J164" i="4"/>
  <c r="K164" i="4"/>
  <c r="J163" i="4"/>
  <c r="K163" i="4"/>
  <c r="J162" i="4"/>
  <c r="K162" i="4"/>
  <c r="J161" i="4"/>
  <c r="K161" i="4"/>
  <c r="J160" i="4"/>
  <c r="K160" i="4"/>
  <c r="J159" i="4"/>
  <c r="K159" i="4"/>
  <c r="J158" i="4"/>
  <c r="K158" i="4"/>
  <c r="J157" i="4"/>
  <c r="K157" i="4"/>
  <c r="J156" i="4"/>
  <c r="K156" i="4"/>
  <c r="J155" i="4"/>
  <c r="K155" i="4"/>
  <c r="J154" i="4"/>
  <c r="K154" i="4"/>
  <c r="J153" i="4"/>
  <c r="K153" i="4"/>
  <c r="J152" i="4"/>
  <c r="K152" i="4"/>
  <c r="J151" i="4"/>
  <c r="K151" i="4"/>
  <c r="J150" i="4"/>
  <c r="K150" i="4"/>
  <c r="J149" i="4"/>
  <c r="K149" i="4"/>
  <c r="J148" i="4"/>
  <c r="K148" i="4"/>
  <c r="J147" i="4"/>
  <c r="K147" i="4"/>
  <c r="J146" i="4"/>
  <c r="K146" i="4"/>
  <c r="J145" i="4"/>
  <c r="K145" i="4"/>
  <c r="J144" i="4"/>
  <c r="K144" i="4"/>
  <c r="J143" i="4"/>
  <c r="K143" i="4"/>
  <c r="J142" i="4"/>
  <c r="K142" i="4"/>
  <c r="J141" i="4"/>
  <c r="K141" i="4"/>
  <c r="J140" i="4"/>
  <c r="K140" i="4"/>
  <c r="J139" i="4"/>
  <c r="K139" i="4"/>
  <c r="J138" i="4"/>
  <c r="K138" i="4"/>
  <c r="J137" i="4"/>
  <c r="K137" i="4"/>
  <c r="J136" i="4"/>
  <c r="K136" i="4"/>
  <c r="J135" i="4"/>
  <c r="K135" i="4"/>
  <c r="J134" i="4"/>
  <c r="K134" i="4"/>
  <c r="J133" i="4"/>
  <c r="K133" i="4"/>
  <c r="J132" i="4"/>
  <c r="K132" i="4"/>
  <c r="J131" i="4"/>
  <c r="K131" i="4"/>
  <c r="J130" i="4"/>
  <c r="K130" i="4"/>
  <c r="J129" i="4"/>
  <c r="K129" i="4"/>
  <c r="J128" i="4"/>
  <c r="K128" i="4"/>
  <c r="J127" i="4"/>
  <c r="K127" i="4"/>
  <c r="J126" i="4"/>
  <c r="K126" i="4"/>
  <c r="J125" i="4"/>
  <c r="K125" i="4"/>
  <c r="J124" i="4"/>
  <c r="K124" i="4"/>
  <c r="J123" i="4"/>
  <c r="K123" i="4"/>
  <c r="J122" i="4"/>
  <c r="K122" i="4"/>
  <c r="J121" i="4"/>
  <c r="K121" i="4"/>
  <c r="J120" i="4"/>
  <c r="K120" i="4"/>
  <c r="J119" i="4"/>
  <c r="K119" i="4"/>
  <c r="J118" i="4"/>
  <c r="K118" i="4"/>
  <c r="J117" i="4"/>
  <c r="K117" i="4"/>
  <c r="J116" i="4"/>
  <c r="K116" i="4"/>
  <c r="J115" i="4"/>
  <c r="K115" i="4"/>
  <c r="J114" i="4"/>
  <c r="K114" i="4"/>
  <c r="J113" i="4"/>
  <c r="K113" i="4"/>
  <c r="J112" i="4"/>
  <c r="K112" i="4"/>
  <c r="J111" i="4"/>
  <c r="K111" i="4"/>
  <c r="J110" i="4"/>
  <c r="K110" i="4"/>
  <c r="J109" i="4"/>
  <c r="K109" i="4"/>
  <c r="J108" i="4"/>
  <c r="K108" i="4"/>
  <c r="J107" i="4"/>
  <c r="K107" i="4"/>
  <c r="J106" i="4"/>
  <c r="K106" i="4"/>
  <c r="J105" i="4"/>
  <c r="K105" i="4"/>
  <c r="J104" i="4"/>
  <c r="K104" i="4"/>
  <c r="J103" i="4"/>
  <c r="K103" i="4"/>
  <c r="J102" i="4"/>
  <c r="K102" i="4"/>
  <c r="J101" i="4"/>
  <c r="K101" i="4"/>
  <c r="J100" i="4"/>
  <c r="K100" i="4"/>
  <c r="J99" i="4"/>
  <c r="K99" i="4"/>
  <c r="J98" i="4"/>
  <c r="K98" i="4"/>
  <c r="J97" i="4"/>
  <c r="K97" i="4"/>
  <c r="J96" i="4"/>
  <c r="K96" i="4"/>
  <c r="J95" i="4"/>
  <c r="K95" i="4"/>
  <c r="J94" i="4"/>
  <c r="K94" i="4"/>
  <c r="J93" i="4"/>
  <c r="K93" i="4"/>
  <c r="J92" i="4"/>
  <c r="K92" i="4"/>
  <c r="J91" i="4"/>
  <c r="K91" i="4"/>
  <c r="J90" i="4"/>
  <c r="K90" i="4"/>
  <c r="J89" i="4"/>
  <c r="K89" i="4"/>
  <c r="J88" i="4"/>
  <c r="K88" i="4"/>
  <c r="J87" i="4"/>
  <c r="K87" i="4"/>
  <c r="J86" i="4"/>
  <c r="K86" i="4"/>
  <c r="J85" i="4"/>
  <c r="K85" i="4"/>
  <c r="J84" i="4"/>
  <c r="K84" i="4"/>
  <c r="J83" i="4"/>
  <c r="K83" i="4"/>
  <c r="J82" i="4"/>
  <c r="K82" i="4"/>
  <c r="J81" i="4"/>
  <c r="K81" i="4"/>
  <c r="J80" i="4"/>
  <c r="K80" i="4"/>
  <c r="J79" i="4"/>
  <c r="K79" i="4"/>
  <c r="J78" i="4"/>
  <c r="K78" i="4"/>
  <c r="J77" i="4"/>
  <c r="K77" i="4"/>
  <c r="J76" i="4"/>
  <c r="K76" i="4"/>
  <c r="J75" i="4"/>
  <c r="K75" i="4"/>
  <c r="J74" i="4"/>
  <c r="K74" i="4"/>
  <c r="J73" i="4"/>
  <c r="K73" i="4"/>
  <c r="J72" i="4"/>
  <c r="K72" i="4"/>
  <c r="J71" i="4"/>
  <c r="K71" i="4"/>
  <c r="J70" i="4"/>
  <c r="K70" i="4"/>
  <c r="J69" i="4"/>
  <c r="K69" i="4"/>
  <c r="J68" i="4"/>
  <c r="K68" i="4"/>
  <c r="J67" i="4"/>
  <c r="K67" i="4"/>
  <c r="J66" i="4"/>
  <c r="K66" i="4"/>
  <c r="J65" i="4"/>
  <c r="K65" i="4"/>
  <c r="J64" i="4"/>
  <c r="K64" i="4"/>
  <c r="J63" i="4"/>
  <c r="K63" i="4"/>
  <c r="J62" i="4"/>
  <c r="K62" i="4"/>
  <c r="J61" i="4"/>
  <c r="K61" i="4"/>
  <c r="J60" i="4"/>
  <c r="K60" i="4"/>
  <c r="J59" i="4"/>
  <c r="K59" i="4"/>
  <c r="J58" i="4"/>
  <c r="K58" i="4"/>
  <c r="J57" i="4"/>
  <c r="K57" i="4"/>
  <c r="J56" i="4"/>
  <c r="K56" i="4"/>
  <c r="J55" i="4"/>
  <c r="K55" i="4"/>
  <c r="J54" i="4"/>
  <c r="K54" i="4"/>
  <c r="J53" i="4"/>
  <c r="K53" i="4"/>
  <c r="J52" i="4"/>
  <c r="K52" i="4"/>
  <c r="J51" i="4"/>
  <c r="K51" i="4"/>
  <c r="J50" i="4"/>
  <c r="K50" i="4"/>
  <c r="J49" i="4"/>
  <c r="K49" i="4"/>
  <c r="J48" i="4"/>
  <c r="K48" i="4"/>
  <c r="J47" i="4"/>
  <c r="K47" i="4"/>
  <c r="J46" i="4"/>
  <c r="K46" i="4"/>
  <c r="J45" i="4"/>
  <c r="K45" i="4"/>
  <c r="J44" i="4"/>
  <c r="K44" i="4"/>
  <c r="J43" i="4"/>
  <c r="K43" i="4"/>
  <c r="J42" i="4"/>
  <c r="K42" i="4"/>
  <c r="J41" i="4"/>
  <c r="K41" i="4"/>
  <c r="J40" i="4"/>
  <c r="K40" i="4"/>
  <c r="J39" i="4"/>
  <c r="K39" i="4"/>
  <c r="J38" i="4"/>
  <c r="K38" i="4"/>
  <c r="J37" i="4"/>
  <c r="K37" i="4"/>
  <c r="J36" i="4"/>
  <c r="K36" i="4"/>
  <c r="J35" i="4"/>
  <c r="K35" i="4"/>
  <c r="J34" i="4"/>
  <c r="K34" i="4"/>
  <c r="J33" i="4"/>
  <c r="K33" i="4"/>
  <c r="J32" i="4"/>
  <c r="K32" i="4"/>
  <c r="J31" i="4"/>
  <c r="K31" i="4"/>
  <c r="J30" i="4"/>
  <c r="K30" i="4"/>
  <c r="J29" i="4"/>
  <c r="K29" i="4"/>
  <c r="J28" i="4"/>
  <c r="K28" i="4"/>
  <c r="J27" i="4"/>
  <c r="K27" i="4"/>
  <c r="J26" i="4"/>
  <c r="K26" i="4"/>
  <c r="J25" i="4"/>
  <c r="K25" i="4"/>
  <c r="J24" i="4"/>
  <c r="K24" i="4"/>
  <c r="J23" i="4"/>
  <c r="K23" i="4"/>
  <c r="J22" i="4"/>
  <c r="K22" i="4"/>
  <c r="J21" i="4"/>
  <c r="K21" i="4"/>
  <c r="J20" i="4"/>
  <c r="K20" i="4"/>
  <c r="J19" i="4"/>
  <c r="K19" i="4"/>
  <c r="J18" i="4"/>
  <c r="K18" i="4"/>
  <c r="J17" i="4"/>
  <c r="K17" i="4"/>
  <c r="J16" i="4"/>
  <c r="K16" i="4"/>
  <c r="J15" i="4"/>
  <c r="K15" i="4"/>
  <c r="J14" i="4"/>
  <c r="K14" i="4"/>
  <c r="J13" i="4"/>
  <c r="K13" i="4"/>
  <c r="J2" i="4"/>
  <c r="J3" i="4"/>
  <c r="J4" i="4"/>
  <c r="J5" i="4"/>
  <c r="J6" i="4"/>
  <c r="J7" i="4"/>
  <c r="J8" i="4"/>
  <c r="J9" i="4"/>
  <c r="J10" i="4"/>
  <c r="J11" i="4"/>
  <c r="J12" i="4"/>
  <c r="N7" i="4"/>
  <c r="G11" i="4"/>
  <c r="M7" i="4"/>
  <c r="K6" i="4"/>
  <c r="F11" i="4"/>
  <c r="K12" i="4"/>
  <c r="K11" i="4"/>
  <c r="O7" i="4"/>
  <c r="K3" i="4"/>
  <c r="H11" i="4"/>
  <c r="K10" i="4"/>
  <c r="K9" i="4"/>
  <c r="O6" i="4"/>
  <c r="K8" i="4"/>
  <c r="H7" i="4"/>
  <c r="N6" i="4"/>
  <c r="K5" i="4"/>
  <c r="G7" i="4"/>
  <c r="M6" i="4"/>
  <c r="K2" i="4"/>
  <c r="F7" i="4"/>
  <c r="K7" i="4"/>
  <c r="O5" i="4"/>
  <c r="N5" i="4"/>
  <c r="M5" i="4"/>
  <c r="H3" i="4"/>
  <c r="K4" i="4"/>
  <c r="G3" i="4"/>
  <c r="F3" i="4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C22" i="3"/>
</calcChain>
</file>

<file path=xl/sharedStrings.xml><?xml version="1.0" encoding="utf-8"?>
<sst xmlns="http://schemas.openxmlformats.org/spreadsheetml/2006/main" count="453" uniqueCount="357">
  <si>
    <t>员工编码</t>
  </si>
  <si>
    <t>员工姓名</t>
  </si>
  <si>
    <t>出生年月</t>
  </si>
  <si>
    <t>学历</t>
  </si>
  <si>
    <t>毕业学校</t>
  </si>
  <si>
    <t>入职日期</t>
  </si>
  <si>
    <t>职位名称</t>
  </si>
  <si>
    <t>现任职级</t>
  </si>
  <si>
    <t>现职位日期</t>
  </si>
  <si>
    <t>人才九宫格位置</t>
  </si>
  <si>
    <t>近两次绩效</t>
  </si>
  <si>
    <t>盘点位置</t>
  </si>
  <si>
    <t>Q1</t>
  </si>
  <si>
    <t>Q2</t>
  </si>
  <si>
    <t>黄晓明</t>
  </si>
  <si>
    <t>硕士</t>
  </si>
  <si>
    <t>M4-1</t>
  </si>
  <si>
    <t>A</t>
  </si>
  <si>
    <t>主要工作经历</t>
  </si>
  <si>
    <t>起始时间</t>
  </si>
  <si>
    <t>截止时间</t>
  </si>
  <si>
    <t>单位/部门</t>
  </si>
  <si>
    <t>主要业绩贡献</t>
  </si>
  <si>
    <t>1、</t>
  </si>
  <si>
    <t>2、</t>
  </si>
  <si>
    <t>3、</t>
  </si>
  <si>
    <t>经验与能力特点总结</t>
  </si>
  <si>
    <r>
      <t xml:space="preserve">优劣势综述： </t>
    </r>
    <r>
      <rPr>
        <sz val="12"/>
        <color rgb="FFFFFFFF"/>
        <rFont val="微软雅黑"/>
        <family val="2"/>
        <charset val="134"/>
      </rPr>
      <t>（客观描述）</t>
    </r>
  </si>
  <si>
    <t xml:space="preserve">优势（1~3项）： </t>
  </si>
  <si>
    <t>1、积极主动</t>
  </si>
  <si>
    <t>2、严格认真</t>
  </si>
  <si>
    <t>3、学习意愿强</t>
  </si>
  <si>
    <t>劣势（1~3项）：</t>
  </si>
  <si>
    <t>1、专业知识和技能不足</t>
  </si>
  <si>
    <r>
      <t>继任计划：</t>
    </r>
    <r>
      <rPr>
        <sz val="12"/>
        <color rgb="FFFFFFFF"/>
        <rFont val="微软雅黑"/>
        <family val="2"/>
        <charset val="134"/>
      </rPr>
      <t>（下拉菜单选择）</t>
    </r>
  </si>
  <si>
    <t>离职风险:</t>
  </si>
  <si>
    <t>低</t>
  </si>
  <si>
    <t>离职影响:</t>
  </si>
  <si>
    <t>内部可替代性:</t>
  </si>
  <si>
    <t>高</t>
  </si>
  <si>
    <t>外部可替代性:</t>
  </si>
  <si>
    <t>中</t>
  </si>
  <si>
    <r>
      <t>离职原因:</t>
    </r>
    <r>
      <rPr>
        <sz val="11"/>
        <color rgb="FF000000"/>
        <rFont val="微软雅黑"/>
        <family val="2"/>
        <charset val="134"/>
      </rPr>
      <t>（客观描述）</t>
    </r>
  </si>
  <si>
    <t>继任者数量：</t>
  </si>
  <si>
    <t>现在可继任：</t>
  </si>
  <si>
    <t>0人</t>
  </si>
  <si>
    <t>1年后可继任：</t>
  </si>
  <si>
    <t>1人</t>
  </si>
  <si>
    <t>2-3年可继任：</t>
  </si>
  <si>
    <t>2人</t>
  </si>
  <si>
    <r>
      <t xml:space="preserve">职业发展建议： </t>
    </r>
    <r>
      <rPr>
        <sz val="12"/>
        <color rgb="FFFFFFFF"/>
        <rFont val="微软雅黑"/>
        <family val="2"/>
        <charset val="134"/>
      </rPr>
      <t>（尽可能描述详细，便于后期匹配发展计划）</t>
    </r>
  </si>
  <si>
    <t>发展方向1：</t>
  </si>
  <si>
    <t>现岗位学习发展，导师辅导，企业交流</t>
  </si>
  <si>
    <t>发展方向2：</t>
  </si>
  <si>
    <t>招商采购经理</t>
  </si>
  <si>
    <r>
      <t>能力发展建议：</t>
    </r>
    <r>
      <rPr>
        <sz val="12"/>
        <color rgb="FFFFFFFF"/>
        <rFont val="微软雅黑"/>
        <family val="2"/>
        <charset val="134"/>
      </rPr>
      <t>（尽可能描述详细，便于后期匹配发展计划）</t>
    </r>
  </si>
  <si>
    <t>提升领域1：</t>
  </si>
  <si>
    <t>专业知识、技能。。。。。。</t>
  </si>
  <si>
    <t>提升领域2：</t>
  </si>
  <si>
    <t>管理能力。。。。。。</t>
  </si>
  <si>
    <t>提升领域3：</t>
  </si>
  <si>
    <t>比较稳定</t>
    <phoneticPr fontId="1" type="noConversion"/>
  </si>
  <si>
    <t>序号</t>
    <phoneticPr fontId="1" type="noConversion"/>
  </si>
  <si>
    <t>照片</t>
    <phoneticPr fontId="1" type="noConversion"/>
  </si>
  <si>
    <r>
      <rPr>
        <sz val="10"/>
        <rFont val="宋体"/>
        <family val="3"/>
        <charset val="134"/>
      </rPr>
      <t>常州芝麻开门网络科技有限公司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技术开发部</t>
    </r>
    <phoneticPr fontId="1" type="noConversion"/>
  </si>
  <si>
    <t>人才盘点：个人盘点报告（黄晓明）</t>
    <phoneticPr fontId="1" type="noConversion"/>
  </si>
  <si>
    <r>
      <t>年度绩效评估表---</t>
    </r>
    <r>
      <rPr>
        <b/>
        <sz val="14"/>
        <color indexed="8"/>
        <rFont val="黑体"/>
        <family val="3"/>
        <charset val="134"/>
      </rPr>
      <t>（专业）</t>
    </r>
    <phoneticPr fontId="20" type="noConversion"/>
  </si>
  <si>
    <t>姓名：</t>
    <phoneticPr fontId="20" type="noConversion"/>
  </si>
  <si>
    <t>部门：</t>
    <phoneticPr fontId="20" type="noConversion"/>
  </si>
  <si>
    <t>岗位：</t>
    <phoneticPr fontId="20" type="noConversion"/>
  </si>
  <si>
    <t>直接主管</t>
    <phoneticPr fontId="20" type="noConversion"/>
  </si>
  <si>
    <t xml:space="preserve">     部门负责人：</t>
    <phoneticPr fontId="20" type="noConversion"/>
  </si>
  <si>
    <t>现岗位时间：</t>
    <phoneticPr fontId="20" type="noConversion"/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</si>
  <si>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</si>
  <si>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考核项目</t>
    </r>
    <phoneticPr fontId="20" type="noConversion"/>
  </si>
  <si>
    <t>权重</t>
    <phoneticPr fontId="20" type="noConversion"/>
  </si>
  <si>
    <r>
      <rPr>
        <b/>
        <sz val="10"/>
        <rFont val="宋体"/>
        <family val="3"/>
        <charset val="134"/>
      </rPr>
      <t>考评</t>
    </r>
  </si>
  <si>
    <r>
      <rPr>
        <b/>
        <sz val="10"/>
        <rFont val="宋体"/>
        <family val="3"/>
        <charset val="134"/>
      </rPr>
      <t>项目</t>
    </r>
  </si>
  <si>
    <r>
      <rPr>
        <b/>
        <sz val="10"/>
        <rFont val="宋体"/>
        <family val="3"/>
        <charset val="134"/>
      </rPr>
      <t>分权重</t>
    </r>
    <phoneticPr fontId="20" type="noConversion"/>
  </si>
  <si>
    <r>
      <rPr>
        <b/>
        <sz val="8"/>
        <rFont val="宋体"/>
        <family val="3"/>
        <charset val="134"/>
      </rPr>
      <t>很差</t>
    </r>
    <phoneticPr fontId="20" type="noConversion"/>
  </si>
  <si>
    <r>
      <rPr>
        <b/>
        <sz val="8"/>
        <rFont val="宋体"/>
        <family val="3"/>
        <charset val="134"/>
      </rPr>
      <t>需努力</t>
    </r>
    <phoneticPr fontId="20" type="noConversion"/>
  </si>
  <si>
    <r>
      <rPr>
        <b/>
        <sz val="8"/>
        <rFont val="宋体"/>
        <family val="3"/>
        <charset val="134"/>
      </rPr>
      <t>胜任</t>
    </r>
    <phoneticPr fontId="20" type="noConversion"/>
  </si>
  <si>
    <r>
      <rPr>
        <b/>
        <sz val="8"/>
        <rFont val="宋体"/>
        <family val="3"/>
        <charset val="134"/>
      </rPr>
      <t>优秀</t>
    </r>
    <phoneticPr fontId="20" type="noConversion"/>
  </si>
  <si>
    <r>
      <rPr>
        <b/>
        <sz val="8"/>
        <rFont val="宋体"/>
        <family val="3"/>
        <charset val="134"/>
      </rPr>
      <t>卓越</t>
    </r>
    <phoneticPr fontId="20" type="noConversion"/>
  </si>
  <si>
    <t>评分</t>
    <phoneticPr fontId="20" type="noConversion"/>
  </si>
  <si>
    <t>得分</t>
    <phoneticPr fontId="20" type="noConversion"/>
  </si>
  <si>
    <r>
      <rPr>
        <b/>
        <sz val="10"/>
        <rFont val="宋体"/>
        <family val="3"/>
        <charset val="134"/>
      </rPr>
      <t>因素</t>
    </r>
  </si>
  <si>
    <r>
      <rPr>
        <b/>
        <sz val="10"/>
        <rFont val="宋体"/>
        <family val="3"/>
        <charset val="134"/>
      </rPr>
      <t>描述</t>
    </r>
  </si>
  <si>
    <r>
      <t>1</t>
    </r>
    <r>
      <rPr>
        <b/>
        <sz val="8"/>
        <rFont val="宋体"/>
        <family val="3"/>
        <charset val="134"/>
      </rPr>
      <t>分</t>
    </r>
    <phoneticPr fontId="20" type="noConversion"/>
  </si>
  <si>
    <r>
      <t>2分</t>
    </r>
    <r>
      <rPr>
        <b/>
        <sz val="8"/>
        <rFont val="宋体"/>
        <family val="3"/>
        <charset val="134"/>
      </rPr>
      <t/>
    </r>
  </si>
  <si>
    <r>
      <t>3分</t>
    </r>
    <r>
      <rPr>
        <b/>
        <sz val="8"/>
        <rFont val="宋体"/>
        <family val="3"/>
        <charset val="134"/>
      </rPr>
      <t/>
    </r>
  </si>
  <si>
    <r>
      <t>4分</t>
    </r>
    <r>
      <rPr>
        <b/>
        <sz val="8"/>
        <rFont val="宋体"/>
        <family val="3"/>
        <charset val="134"/>
      </rPr>
      <t/>
    </r>
  </si>
  <si>
    <r>
      <t>5分</t>
    </r>
    <r>
      <rPr>
        <b/>
        <sz val="8"/>
        <rFont val="宋体"/>
        <family val="3"/>
        <charset val="134"/>
      </rPr>
      <t/>
    </r>
  </si>
  <si>
    <r>
      <rPr>
        <b/>
        <sz val="10"/>
        <rFont val="宋体"/>
        <family val="3"/>
        <charset val="134"/>
      </rPr>
      <t>工作业绩</t>
    </r>
    <phoneticPr fontId="20" type="noConversion"/>
  </si>
  <si>
    <r>
      <t xml:space="preserve">1.1 </t>
    </r>
    <r>
      <rPr>
        <b/>
        <sz val="10"/>
        <rFont val="宋体"/>
        <family val="3"/>
        <charset val="134"/>
      </rPr>
      <t>工作数量</t>
    </r>
    <phoneticPr fontId="20" type="noConversion"/>
  </si>
  <si>
    <r>
      <rPr>
        <b/>
        <sz val="10"/>
        <rFont val="宋体"/>
        <family val="3"/>
        <charset val="134"/>
      </rPr>
      <t>工作量是否恰当</t>
    </r>
  </si>
  <si>
    <r>
      <rPr>
        <sz val="9"/>
        <rFont val="宋体"/>
        <family val="3"/>
        <charset val="134"/>
      </rPr>
      <t>大大低于平均工作量</t>
    </r>
    <phoneticPr fontId="20" type="noConversion"/>
  </si>
  <si>
    <r>
      <rPr>
        <sz val="9"/>
        <rFont val="宋体"/>
        <family val="3"/>
        <charset val="134"/>
      </rPr>
      <t>低于平均工作量</t>
    </r>
    <phoneticPr fontId="20" type="noConversion"/>
  </si>
  <si>
    <r>
      <rPr>
        <sz val="9"/>
        <rFont val="宋体"/>
        <family val="3"/>
        <charset val="134"/>
      </rPr>
      <t>工作量适当</t>
    </r>
    <phoneticPr fontId="20" type="noConversion"/>
  </si>
  <si>
    <r>
      <rPr>
        <sz val="9"/>
        <rFont val="宋体"/>
        <family val="3"/>
        <charset val="134"/>
      </rPr>
      <t>经常超额完成工作</t>
    </r>
    <phoneticPr fontId="20" type="noConversion"/>
  </si>
  <si>
    <r>
      <rPr>
        <sz val="9"/>
        <rFont val="宋体"/>
        <family val="3"/>
        <charset val="134"/>
      </rPr>
      <t>长期超额完成工作</t>
    </r>
    <phoneticPr fontId="20" type="noConversion"/>
  </si>
  <si>
    <r>
      <t xml:space="preserve">1.2 </t>
    </r>
    <r>
      <rPr>
        <b/>
        <sz val="10"/>
        <rFont val="宋体"/>
        <family val="3"/>
        <charset val="134"/>
      </rPr>
      <t>工作速度</t>
    </r>
    <phoneticPr fontId="20" type="noConversion"/>
  </si>
  <si>
    <r>
      <rPr>
        <b/>
        <sz val="10"/>
        <rFont val="宋体"/>
        <family val="3"/>
        <charset val="134"/>
      </rPr>
      <t>工作完成效率</t>
    </r>
    <phoneticPr fontId="20" type="noConversion"/>
  </si>
  <si>
    <r>
      <rPr>
        <sz val="9"/>
        <rFont val="宋体"/>
        <family val="3"/>
        <charset val="134"/>
      </rPr>
      <t>工作拖拉，经常不能按时完成</t>
    </r>
    <phoneticPr fontId="20" type="noConversion"/>
  </si>
  <si>
    <r>
      <rPr>
        <sz val="9"/>
        <rFont val="宋体"/>
        <family val="3"/>
        <charset val="134"/>
      </rPr>
      <t>有时不能按时完成</t>
    </r>
    <phoneticPr fontId="20" type="noConversion"/>
  </si>
  <si>
    <r>
      <rPr>
        <sz val="9"/>
        <rFont val="宋体"/>
        <family val="3"/>
        <charset val="134"/>
      </rPr>
      <t>基本能按时完成工作</t>
    </r>
    <phoneticPr fontId="20" type="noConversion"/>
  </si>
  <si>
    <r>
      <rPr>
        <sz val="9"/>
        <rFont val="宋体"/>
        <family val="3"/>
        <charset val="134"/>
      </rPr>
      <t>较快，很少需要催促，经常提前完成工作任务</t>
    </r>
    <phoneticPr fontId="20" type="noConversion"/>
  </si>
  <si>
    <r>
      <rPr>
        <sz val="9"/>
        <rFont val="宋体"/>
        <family val="3"/>
        <charset val="134"/>
      </rPr>
      <t>很快，无需催促，几乎总是在既定时间前完成工作任务。</t>
    </r>
    <phoneticPr fontId="20" type="noConversion"/>
  </si>
  <si>
    <r>
      <t xml:space="preserve">1.3 </t>
    </r>
    <r>
      <rPr>
        <b/>
        <sz val="10"/>
        <rFont val="宋体"/>
        <family val="3"/>
        <charset val="134"/>
      </rPr>
      <t>工作质量</t>
    </r>
    <phoneticPr fontId="20" type="noConversion"/>
  </si>
  <si>
    <r>
      <rPr>
        <b/>
        <sz val="10"/>
        <rFont val="宋体"/>
        <family val="3"/>
        <charset val="134"/>
      </rPr>
      <t>工作是否正确、清楚、完整，并达到预期目标
（条理性、准确度）</t>
    </r>
    <phoneticPr fontId="20" type="noConversion"/>
  </si>
  <si>
    <r>
      <rPr>
        <sz val="9"/>
        <rFont val="宋体"/>
        <family val="3"/>
        <charset val="134"/>
      </rPr>
      <t>经常发生因懒散、粗心等可避免的错误。工作经常需要重做，不注意工作结果。</t>
    </r>
    <phoneticPr fontId="20" type="noConversion"/>
  </si>
  <si>
    <r>
      <rPr>
        <sz val="9"/>
        <rFont val="宋体"/>
        <family val="3"/>
        <charset val="134"/>
      </rPr>
      <t>常出错或暴露问题，工作不细心，偶尔需要重做，对工作结果不关注。</t>
    </r>
    <phoneticPr fontId="20" type="noConversion"/>
  </si>
  <si>
    <r>
      <rPr>
        <sz val="9"/>
        <rFont val="宋体"/>
        <family val="3"/>
        <charset val="134"/>
      </rPr>
      <t>基本达到职位要求，工作大体满意，会有一些失误。关注工作结果。</t>
    </r>
    <phoneticPr fontId="20" type="noConversion"/>
  </si>
  <si>
    <r>
      <rPr>
        <sz val="9"/>
        <rFont val="宋体"/>
        <family val="3"/>
        <charset val="134"/>
      </rPr>
      <t>工作质量高且准确，很少出错，能够知错就改</t>
    </r>
    <phoneticPr fontId="20" type="noConversion"/>
  </si>
  <si>
    <r>
      <rPr>
        <sz val="9"/>
        <rFont val="宋体"/>
        <family val="3"/>
        <charset val="134"/>
      </rPr>
      <t>工作几乎总是正确，善于发现自身的不足并能及时修改</t>
    </r>
    <phoneticPr fontId="20" type="noConversion"/>
  </si>
  <si>
    <r>
      <rPr>
        <b/>
        <sz val="10"/>
        <rFont val="宋体"/>
        <family val="3"/>
        <charset val="134"/>
      </rPr>
      <t>工作能力</t>
    </r>
    <phoneticPr fontId="20" type="noConversion"/>
  </si>
  <si>
    <r>
      <t xml:space="preserve">2.1 </t>
    </r>
    <r>
      <rPr>
        <b/>
        <sz val="10"/>
        <rFont val="宋体"/>
        <family val="3"/>
        <charset val="134"/>
      </rPr>
      <t>专业知识</t>
    </r>
    <phoneticPr fontId="20" type="noConversion"/>
  </si>
  <si>
    <r>
      <rPr>
        <b/>
        <sz val="9"/>
        <rFont val="宋体"/>
        <family val="3"/>
        <charset val="134"/>
      </rPr>
      <t>岗位必需专业知识的掌握程度</t>
    </r>
  </si>
  <si>
    <r>
      <rPr>
        <sz val="9"/>
        <rFont val="宋体"/>
        <family val="3"/>
        <charset val="134"/>
      </rPr>
      <t>岗位必需的专业知识掌握甚少或肤浅；</t>
    </r>
    <phoneticPr fontId="20" type="noConversion"/>
  </si>
  <si>
    <t>对岗位必须的专业知识了解一些，但不会运用；</t>
    <phoneticPr fontId="20" type="noConversion"/>
  </si>
  <si>
    <t>对岗位相关专业知识基本掌握；</t>
    <phoneticPr fontId="20" type="noConversion"/>
  </si>
  <si>
    <r>
      <rPr>
        <sz val="9"/>
        <rFont val="宋体"/>
        <family val="3"/>
        <charset val="134"/>
      </rPr>
      <t>掌握岗位基本知识，并能运用；</t>
    </r>
    <phoneticPr fontId="20" type="noConversion"/>
  </si>
  <si>
    <r>
      <rPr>
        <sz val="9"/>
        <rFont val="宋体"/>
        <family val="3"/>
        <charset val="134"/>
      </rPr>
      <t>专业知识比较丰富，能灵活运用；</t>
    </r>
    <phoneticPr fontId="20" type="noConversion"/>
  </si>
  <si>
    <r>
      <t xml:space="preserve">2.2 </t>
    </r>
    <r>
      <rPr>
        <b/>
        <sz val="10"/>
        <rFont val="宋体"/>
        <family val="3"/>
        <charset val="134"/>
      </rPr>
      <t>工作技能</t>
    </r>
    <phoneticPr fontId="20" type="noConversion"/>
  </si>
  <si>
    <r>
      <rPr>
        <b/>
        <sz val="9"/>
        <rFont val="宋体"/>
        <family val="3"/>
        <charset val="134"/>
      </rPr>
      <t>解决问题的形式、途径，</t>
    </r>
    <phoneticPr fontId="20" type="noConversion"/>
  </si>
  <si>
    <t>因循守旧，不思改变，技能粗糙；</t>
    <phoneticPr fontId="20" type="noConversion"/>
  </si>
  <si>
    <r>
      <rPr>
        <sz val="9"/>
        <rFont val="宋体"/>
        <family val="3"/>
        <charset val="134"/>
      </rPr>
      <t>能够发现现有技能的不足，但不主动思考，也不寻求提高方法。亟待提高</t>
    </r>
    <phoneticPr fontId="20" type="noConversion"/>
  </si>
  <si>
    <r>
      <rPr>
        <sz val="9"/>
        <rFont val="宋体"/>
        <family val="3"/>
        <charset val="134"/>
      </rPr>
      <t>基本满足岗位需要</t>
    </r>
    <phoneticPr fontId="20" type="noConversion"/>
  </si>
  <si>
    <r>
      <rPr>
        <sz val="9"/>
        <rFont val="宋体"/>
        <family val="3"/>
        <charset val="134"/>
      </rPr>
      <t>工作技能满足岗位要求，并经常思考，以期寻找能提高效率办法，不断提高工作技能</t>
    </r>
    <phoneticPr fontId="20" type="noConversion"/>
  </si>
  <si>
    <r>
      <rPr>
        <sz val="9"/>
        <rFont val="宋体"/>
        <family val="3"/>
        <charset val="134"/>
      </rPr>
      <t>工作技能娴熟，善于总结与学习，且可达到最佳效果</t>
    </r>
    <phoneticPr fontId="20" type="noConversion"/>
  </si>
  <si>
    <r>
      <t xml:space="preserve">2.3 </t>
    </r>
    <r>
      <rPr>
        <b/>
        <sz val="10"/>
        <rFont val="宋体"/>
        <family val="3"/>
        <charset val="134"/>
      </rPr>
      <t>工作经验</t>
    </r>
    <phoneticPr fontId="20" type="noConversion"/>
  </si>
  <si>
    <r>
      <rPr>
        <b/>
        <sz val="9"/>
        <rFont val="宋体"/>
        <family val="3"/>
        <charset val="134"/>
      </rPr>
      <t>由工作实践积累的知识或技能</t>
    </r>
  </si>
  <si>
    <r>
      <rPr>
        <sz val="9"/>
        <rFont val="宋体"/>
        <family val="3"/>
        <charset val="134"/>
      </rPr>
      <t>无经验可谈，没有总结积累意识</t>
    </r>
    <phoneticPr fontId="20" type="noConversion"/>
  </si>
  <si>
    <t>简单经验，也不善于总结积累</t>
    <phoneticPr fontId="20" type="noConversion"/>
  </si>
  <si>
    <t>有完成本职岗位所需要的经验。但不善于总结积累</t>
    <phoneticPr fontId="20" type="noConversion"/>
  </si>
  <si>
    <r>
      <rPr>
        <sz val="9"/>
        <rFont val="宋体"/>
        <family val="3"/>
        <charset val="134"/>
      </rPr>
      <t>有完成本职岗位所需要的经验。有一定的总结积累能力。</t>
    </r>
    <phoneticPr fontId="20" type="noConversion"/>
  </si>
  <si>
    <r>
      <rPr>
        <sz val="9"/>
        <rFont val="宋体"/>
        <family val="3"/>
        <charset val="134"/>
      </rPr>
      <t>经验丰富，能在本职工作中发挥作用。经常做出总结与积累。</t>
    </r>
    <phoneticPr fontId="20" type="noConversion"/>
  </si>
  <si>
    <r>
      <t xml:space="preserve">2.4 </t>
    </r>
    <r>
      <rPr>
        <b/>
        <sz val="10"/>
        <rFont val="宋体"/>
        <family val="3"/>
        <charset val="134"/>
      </rPr>
      <t>分析判断能力</t>
    </r>
    <phoneticPr fontId="20" type="noConversion"/>
  </si>
  <si>
    <r>
      <rPr>
        <b/>
        <sz val="10"/>
        <rFont val="宋体"/>
        <family val="3"/>
        <charset val="134"/>
      </rPr>
      <t>迅速准确地掌握与有工作有关的问题、状况、方针、指示内容，并以此为基础，活用各种方法和经验，分析和掌握为解决问题的原因和结果的能力；根据对问题或状况的正确认识，能够总结出符合现实之结论的能力</t>
    </r>
    <phoneticPr fontId="20" type="noConversion"/>
  </si>
  <si>
    <r>
      <rPr>
        <sz val="9"/>
        <rFont val="宋体"/>
        <family val="3"/>
        <charset val="134"/>
      </rPr>
      <t>完全不理解工作指示，新接触的任务不清楚如何去完成，无法处理突发或复杂困难。对于不清楚的工作任务经常自以为是，做出完全不符合要求的结果。</t>
    </r>
    <phoneticPr fontId="20" type="noConversion"/>
  </si>
  <si>
    <r>
      <rPr>
        <sz val="9"/>
        <rFont val="宋体"/>
        <family val="3"/>
        <charset val="134"/>
      </rPr>
      <t>不能正确理解工作指示，有一定的问题分析能力，经常出现部分工作结果不符合预期要求。</t>
    </r>
    <phoneticPr fontId="20" type="noConversion"/>
  </si>
  <si>
    <t>基本理解上司的工作指示，偶尔出现工作结果不符合预期要求。但欠缺对突发或复杂任务的分析判断能力。</t>
    <phoneticPr fontId="20" type="noConversion"/>
  </si>
  <si>
    <t>基本能够理解上司的工作指示，并达到预期的工作要求。对突发或复杂困难的任务有能力应对。</t>
    <phoneticPr fontId="20" type="noConversion"/>
  </si>
  <si>
    <r>
      <rPr>
        <sz val="9"/>
        <rFont val="宋体"/>
        <family val="3"/>
        <charset val="134"/>
      </rPr>
      <t>能够理解上司的工作指示，明确需要达到的工作结果，可以较好的应对突发或复杂的任务。</t>
    </r>
    <phoneticPr fontId="20" type="noConversion"/>
  </si>
  <si>
    <r>
      <t xml:space="preserve">2.5 </t>
    </r>
    <r>
      <rPr>
        <b/>
        <sz val="10"/>
        <rFont val="宋体"/>
        <family val="3"/>
        <charset val="134"/>
      </rPr>
      <t>表达能力</t>
    </r>
    <phoneticPr fontId="20" type="noConversion"/>
  </si>
  <si>
    <r>
      <rPr>
        <b/>
        <sz val="9"/>
        <rFont val="宋体"/>
        <family val="3"/>
        <charset val="134"/>
      </rPr>
      <t>对自己所要表达的意思和想法能够有逻辑地、简洁具体地表达，并具有说服力。</t>
    </r>
  </si>
  <si>
    <r>
      <rPr>
        <sz val="9"/>
        <rFont val="宋体"/>
        <family val="3"/>
        <charset val="134"/>
      </rPr>
      <t>辞不达意，不知所云。</t>
    </r>
    <phoneticPr fontId="20" type="noConversion"/>
  </si>
  <si>
    <t>需要在别人的帮助下描述事项，表达常常复杂而不明确。</t>
    <phoneticPr fontId="20" type="noConversion"/>
  </si>
  <si>
    <r>
      <rPr>
        <sz val="9"/>
        <rFont val="宋体"/>
        <family val="3"/>
        <charset val="134"/>
      </rPr>
      <t>能基本描述事项</t>
    </r>
    <phoneticPr fontId="20" type="noConversion"/>
  </si>
  <si>
    <r>
      <rPr>
        <sz val="9"/>
        <rFont val="宋体"/>
        <family val="3"/>
        <charset val="134"/>
      </rPr>
      <t>能准确实现沟通交流，具有一定说服力。</t>
    </r>
    <phoneticPr fontId="20" type="noConversion"/>
  </si>
  <si>
    <r>
      <rPr>
        <sz val="9"/>
        <rFont val="宋体"/>
        <family val="3"/>
        <charset val="134"/>
      </rPr>
      <t>用词准确，表达流利，具有较强的说服力。</t>
    </r>
    <phoneticPr fontId="20" type="noConversion"/>
  </si>
  <si>
    <r>
      <t xml:space="preserve">2.6 </t>
    </r>
    <r>
      <rPr>
        <b/>
        <sz val="10"/>
        <rFont val="宋体"/>
        <family val="3"/>
        <charset val="134"/>
      </rPr>
      <t>学习能力</t>
    </r>
    <phoneticPr fontId="20" type="noConversion"/>
  </si>
  <si>
    <r>
      <rPr>
        <b/>
        <sz val="9"/>
        <rFont val="宋体"/>
        <family val="3"/>
        <charset val="134"/>
      </rPr>
      <t>接受新知识的速度，良好的学习方法及学习积极性</t>
    </r>
    <phoneticPr fontId="20" type="noConversion"/>
  </si>
  <si>
    <r>
      <rPr>
        <sz val="9"/>
        <rFont val="宋体"/>
        <family val="3"/>
        <charset val="134"/>
      </rPr>
      <t>不愿学习，对学习有畏难情绪。</t>
    </r>
    <phoneticPr fontId="20" type="noConversion"/>
  </si>
  <si>
    <r>
      <rPr>
        <sz val="9"/>
        <rFont val="宋体"/>
        <family val="3"/>
        <charset val="134"/>
      </rPr>
      <t>只有需要时才会去学习</t>
    </r>
    <phoneticPr fontId="20" type="noConversion"/>
  </si>
  <si>
    <t>在被提供学习机会时能够认真学习，完成既定学习任务，但没有主动性。</t>
    <phoneticPr fontId="20" type="noConversion"/>
  </si>
  <si>
    <r>
      <rPr>
        <sz val="9"/>
        <rFont val="宋体"/>
        <family val="3"/>
        <charset val="134"/>
      </rPr>
      <t>有一定的学习主动性，希望自己能有知识技能上的提高</t>
    </r>
    <phoneticPr fontId="20" type="noConversion"/>
  </si>
  <si>
    <r>
      <rPr>
        <sz val="9"/>
        <rFont val="宋体"/>
        <family val="3"/>
        <charset val="134"/>
      </rPr>
      <t>经常学习，能力不断得到提高。</t>
    </r>
    <phoneticPr fontId="20" type="noConversion"/>
  </si>
  <si>
    <r>
      <rPr>
        <b/>
        <sz val="10"/>
        <rFont val="宋体"/>
        <family val="3"/>
        <charset val="134"/>
      </rPr>
      <t>工作态度</t>
    </r>
    <phoneticPr fontId="20" type="noConversion"/>
  </si>
  <si>
    <r>
      <t xml:space="preserve">3.1 </t>
    </r>
    <r>
      <rPr>
        <b/>
        <sz val="10"/>
        <rFont val="宋体"/>
        <family val="3"/>
        <charset val="134"/>
      </rPr>
      <t>主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动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性</t>
    </r>
    <phoneticPr fontId="20" type="noConversion"/>
  </si>
  <si>
    <r>
      <rPr>
        <b/>
        <sz val="10"/>
        <rFont val="宋体"/>
        <family val="3"/>
        <charset val="134"/>
      </rPr>
      <t>无详尽指示、无人监督下的工作能力</t>
    </r>
  </si>
  <si>
    <t>只能照章行事，需不断督促</t>
    <phoneticPr fontId="20" type="noConversion"/>
  </si>
  <si>
    <t>能照章行事，偶尔需要督促</t>
    <phoneticPr fontId="20" type="noConversion"/>
  </si>
  <si>
    <r>
      <rPr>
        <sz val="9"/>
        <rFont val="宋体"/>
        <family val="3"/>
        <charset val="134"/>
      </rPr>
      <t>日常无需指示，新任务需督促</t>
    </r>
    <phoneticPr fontId="20" type="noConversion"/>
  </si>
  <si>
    <r>
      <rPr>
        <sz val="9"/>
        <rFont val="宋体"/>
        <family val="3"/>
        <charset val="134"/>
      </rPr>
      <t>主动从事改进，有学习欲望，</t>
    </r>
    <phoneticPr fontId="20" type="noConversion"/>
  </si>
  <si>
    <r>
      <rPr>
        <sz val="9"/>
        <rFont val="宋体"/>
        <family val="3"/>
        <charset val="134"/>
      </rPr>
      <t>主动工作，经常增加额外工作，自行补充相关知识与技能，</t>
    </r>
    <phoneticPr fontId="20" type="noConversion"/>
  </si>
  <si>
    <r>
      <t xml:space="preserve">3.2 </t>
    </r>
    <r>
      <rPr>
        <b/>
        <sz val="10"/>
        <rFont val="宋体"/>
        <family val="3"/>
        <charset val="134"/>
      </rPr>
      <t>责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任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心</t>
    </r>
    <phoneticPr fontId="20" type="noConversion"/>
  </si>
  <si>
    <r>
      <rPr>
        <b/>
        <sz val="10"/>
        <rFont val="宋体"/>
        <family val="3"/>
        <charset val="134"/>
      </rPr>
      <t>是否能自发工作，能否主动承担责任</t>
    </r>
  </si>
  <si>
    <r>
      <rPr>
        <sz val="9"/>
        <rFont val="宋体"/>
        <family val="3"/>
        <charset val="134"/>
      </rPr>
      <t>敷衍，经常推委，哪怕琐事也需要事事指示时时监督，让人对其工作不能放心，经常为工作失误找理由或推卸责任。</t>
    </r>
    <phoneticPr fontId="20" type="noConversion"/>
  </si>
  <si>
    <t>责任心一般，工作需要经常监督，会为工作失误找理由，有时也会推卸责任。</t>
    <phoneticPr fontId="20" type="noConversion"/>
  </si>
  <si>
    <t>有一定的责任心，工作需要在节点进行监督，对工作失误有认识，但偶尔会回避责任。</t>
    <phoneticPr fontId="20" type="noConversion"/>
  </si>
  <si>
    <r>
      <rPr>
        <sz val="9"/>
        <rFont val="宋体"/>
        <family val="3"/>
        <charset val="134"/>
      </rPr>
      <t>有责任心，尽可能完成份内工作，偶尔需要过程的监督指点，能认识并接受工作失误及其带来的责任。</t>
    </r>
    <phoneticPr fontId="20" type="noConversion"/>
  </si>
  <si>
    <r>
      <rPr>
        <sz val="9"/>
        <rFont val="宋体"/>
        <family val="3"/>
        <charset val="134"/>
      </rPr>
      <t>责任心强，能很细致的完成工作，，交待的任务一般不需要监督，自我要求严格，主动承担责任。</t>
    </r>
    <phoneticPr fontId="20" type="noConversion"/>
  </si>
  <si>
    <r>
      <t xml:space="preserve">3.3 </t>
    </r>
    <r>
      <rPr>
        <b/>
        <sz val="10"/>
        <rFont val="宋体"/>
        <family val="3"/>
        <charset val="134"/>
      </rPr>
      <t>协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作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性</t>
    </r>
    <phoneticPr fontId="20" type="noConversion"/>
  </si>
  <si>
    <r>
      <rPr>
        <b/>
        <sz val="10"/>
        <rFont val="宋体"/>
        <family val="3"/>
        <charset val="134"/>
      </rPr>
      <t>与他人在工作上的协作程度，包括本职工作内及本职工作外的合作态度与精神</t>
    </r>
    <phoneticPr fontId="20" type="noConversion"/>
  </si>
  <si>
    <r>
      <rPr>
        <sz val="9"/>
        <rFont val="宋体"/>
        <family val="3"/>
        <charset val="134"/>
      </rPr>
      <t>个人主义严重，不肯与他人合作，经常与他人发生争执，人际关系差。</t>
    </r>
    <phoneticPr fontId="20" type="noConversion"/>
  </si>
  <si>
    <r>
      <rPr>
        <sz val="9"/>
        <rFont val="宋体"/>
        <family val="3"/>
        <charset val="134"/>
      </rPr>
      <t>应他人要求或必要时才与其合作。有时会与他人进行争执，人际关系的处理有待提高。</t>
    </r>
    <phoneticPr fontId="20" type="noConversion"/>
  </si>
  <si>
    <t>应他人要求或必要时愿意积极配合，人际关系尚可。</t>
    <phoneticPr fontId="20" type="noConversion"/>
  </si>
  <si>
    <r>
      <rPr>
        <sz val="9"/>
        <rFont val="宋体"/>
        <family val="3"/>
        <charset val="134"/>
      </rPr>
      <t>常争取他人合作或协助别人开展工作，偶尔会与他人发生争执，但人际关系还可以。</t>
    </r>
    <phoneticPr fontId="20" type="noConversion"/>
  </si>
  <si>
    <r>
      <rPr>
        <sz val="9"/>
        <rFont val="宋体"/>
        <family val="3"/>
        <charset val="134"/>
      </rPr>
      <t>善于争取他人的支持，积极协助或帮助别人，人际关系处理的不错。</t>
    </r>
    <phoneticPr fontId="20" type="noConversion"/>
  </si>
  <si>
    <r>
      <t xml:space="preserve">3.4 </t>
    </r>
    <r>
      <rPr>
        <b/>
        <sz val="10"/>
        <rFont val="宋体"/>
        <family val="3"/>
        <charset val="134"/>
      </rPr>
      <t>纪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律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性</t>
    </r>
    <phoneticPr fontId="20" type="noConversion"/>
  </si>
  <si>
    <r>
      <rPr>
        <b/>
        <sz val="10"/>
        <rFont val="宋体"/>
        <family val="3"/>
        <charset val="134"/>
      </rPr>
      <t>自我约束力及是否违反劳动纪律</t>
    </r>
    <phoneticPr fontId="20" type="noConversion"/>
  </si>
  <si>
    <r>
      <rPr>
        <sz val="9"/>
        <rFont val="宋体"/>
        <family val="3"/>
        <charset val="134"/>
      </rPr>
      <t>自我约束差、经常出现违纪现象</t>
    </r>
    <phoneticPr fontId="20" type="noConversion"/>
  </si>
  <si>
    <r>
      <rPr>
        <sz val="9"/>
        <rFont val="宋体"/>
        <family val="3"/>
        <charset val="134"/>
      </rPr>
      <t>严格要求下能够遵守纪律和规章，但经常是会因私事影响工作。</t>
    </r>
    <phoneticPr fontId="20" type="noConversion"/>
  </si>
  <si>
    <r>
      <rPr>
        <sz val="9"/>
        <rFont val="宋体"/>
        <family val="3"/>
        <charset val="134"/>
      </rPr>
      <t>基本能够遵守纪律和规章，偶尔会因私事影响工作。</t>
    </r>
    <phoneticPr fontId="20" type="noConversion"/>
  </si>
  <si>
    <r>
      <rPr>
        <sz val="9"/>
        <rFont val="宋体"/>
        <family val="3"/>
        <charset val="134"/>
      </rPr>
      <t>能严格要求自己、自觉遵守纪律与规章。</t>
    </r>
    <phoneticPr fontId="20" type="noConversion"/>
  </si>
  <si>
    <t>能严格自己、自觉遵守纪律与规章，以实际行动为其他人做表率。</t>
    <phoneticPr fontId="20" type="noConversion"/>
  </si>
  <si>
    <t>综合评估</t>
    <phoneticPr fontId="20" type="noConversion"/>
  </si>
  <si>
    <t>综合评估等级：</t>
    <phoneticPr fontId="20" type="noConversion"/>
  </si>
  <si>
    <t>请总体评述该员工工作表现的等级</t>
    <phoneticPr fontId="20" type="noConversion"/>
  </si>
  <si>
    <r>
      <t>4.5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5.0</t>
    </r>
    <r>
      <rPr>
        <sz val="10"/>
        <rFont val="宋体"/>
        <family val="3"/>
        <charset val="134"/>
      </rPr>
      <t>分</t>
    </r>
    <r>
      <rPr>
        <sz val="10"/>
        <rFont val="Arial"/>
        <family val="2"/>
      </rPr>
      <t xml:space="preserve">   </t>
    </r>
    <phoneticPr fontId="20" type="noConversion"/>
  </si>
  <si>
    <t>卓越</t>
    <phoneticPr fontId="20" type="noConversion"/>
  </si>
  <si>
    <r>
      <t>4.0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4.4</t>
    </r>
    <r>
      <rPr>
        <sz val="10"/>
        <rFont val="宋体"/>
        <family val="3"/>
        <charset val="134"/>
      </rPr>
      <t>分</t>
    </r>
    <r>
      <rPr>
        <sz val="10"/>
        <rFont val="Arial"/>
        <family val="2"/>
      </rPr>
      <t xml:space="preserve">     </t>
    </r>
    <phoneticPr fontId="20" type="noConversion"/>
  </si>
  <si>
    <t>优秀</t>
    <phoneticPr fontId="20" type="noConversion"/>
  </si>
  <si>
    <r>
      <t>3.5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3.9</t>
    </r>
    <r>
      <rPr>
        <sz val="10"/>
        <rFont val="宋体"/>
        <family val="3"/>
        <charset val="134"/>
      </rPr>
      <t>分</t>
    </r>
    <r>
      <rPr>
        <sz val="10"/>
        <rFont val="Arial"/>
        <family val="2"/>
      </rPr>
      <t xml:space="preserve">   </t>
    </r>
    <phoneticPr fontId="20" type="noConversion"/>
  </si>
  <si>
    <t>良好</t>
    <phoneticPr fontId="20" type="noConversion"/>
  </si>
  <si>
    <r>
      <t>3.0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3.4</t>
    </r>
    <r>
      <rPr>
        <sz val="10"/>
        <rFont val="宋体"/>
        <family val="3"/>
        <charset val="134"/>
      </rPr>
      <t>分</t>
    </r>
    <r>
      <rPr>
        <sz val="10"/>
        <rFont val="Arial"/>
        <family val="2"/>
      </rPr>
      <t xml:space="preserve">   </t>
    </r>
    <phoneticPr fontId="20" type="noConversion"/>
  </si>
  <si>
    <t>合格</t>
    <phoneticPr fontId="20" type="noConversion"/>
  </si>
  <si>
    <r>
      <t>2.5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2.9</t>
    </r>
    <r>
      <rPr>
        <sz val="10"/>
        <rFont val="宋体"/>
        <family val="3"/>
        <charset val="134"/>
      </rPr>
      <t>分</t>
    </r>
    <r>
      <rPr>
        <sz val="10"/>
        <rFont val="Arial"/>
        <family val="2"/>
      </rPr>
      <t xml:space="preserve">  </t>
    </r>
    <phoneticPr fontId="20" type="noConversion"/>
  </si>
  <si>
    <t>低于期望</t>
    <phoneticPr fontId="20" type="noConversion"/>
  </si>
  <si>
    <r>
      <t>&lt;2.5</t>
    </r>
    <r>
      <rPr>
        <sz val="10"/>
        <rFont val="宋体"/>
        <family val="3"/>
        <charset val="134"/>
      </rPr>
      <t>分</t>
    </r>
    <r>
      <rPr>
        <sz val="10"/>
        <rFont val="Arial"/>
        <family val="2"/>
      </rPr>
      <t xml:space="preserve">         </t>
    </r>
    <phoneticPr fontId="20" type="noConversion"/>
  </si>
  <si>
    <t>不可接受</t>
    <phoneticPr fontId="20" type="noConversion"/>
  </si>
  <si>
    <t>上级主管一起与员工讨论发展目标
根据员工的绩效表现及优劣势分析，与员工一起制定未来2-3个发展目标，并至少和员工共同完成其中1个目标</t>
    <phoneticPr fontId="20" type="noConversion"/>
  </si>
  <si>
    <t>就这个共同需要完成的工作目标，具体的行动方案、行动计划、完成时间期限</t>
    <phoneticPr fontId="20" type="noConversion"/>
  </si>
  <si>
    <t>综合评价：</t>
    <phoneticPr fontId="20" type="noConversion"/>
  </si>
  <si>
    <t>员工意见：</t>
    <phoneticPr fontId="20" type="noConversion"/>
  </si>
  <si>
    <t>被考核人签字：</t>
    <phoneticPr fontId="20" type="noConversion"/>
  </si>
  <si>
    <t>直属主管（n+1）签字：</t>
    <phoneticPr fontId="20" type="noConversion"/>
  </si>
  <si>
    <t>上一级主管(n+2)签字：</t>
    <phoneticPr fontId="20" type="noConversion"/>
  </si>
  <si>
    <t>人事行政部负责人签字：</t>
    <phoneticPr fontId="20" type="noConversion"/>
  </si>
  <si>
    <t>总经理签字（如果需要）：</t>
    <phoneticPr fontId="20" type="noConversion"/>
  </si>
  <si>
    <t>北京艺术学院</t>
    <phoneticPr fontId="1" type="noConversion"/>
  </si>
  <si>
    <t>艺术总监</t>
    <phoneticPr fontId="1" type="noConversion"/>
  </si>
  <si>
    <t>业绩</t>
    <phoneticPr fontId="20" type="noConversion"/>
  </si>
  <si>
    <t>潜力</t>
    <phoneticPr fontId="20" type="noConversion"/>
  </si>
  <si>
    <t>张三</t>
    <phoneticPr fontId="20" type="noConversion"/>
  </si>
  <si>
    <t>低</t>
    <phoneticPr fontId="20" type="noConversion"/>
  </si>
  <si>
    <t>中</t>
    <phoneticPr fontId="20" type="noConversion"/>
  </si>
  <si>
    <t>李四</t>
    <phoneticPr fontId="20" type="noConversion"/>
  </si>
  <si>
    <t>高</t>
    <phoneticPr fontId="20" type="noConversion"/>
  </si>
  <si>
    <t>王小</t>
    <phoneticPr fontId="20" type="noConversion"/>
  </si>
  <si>
    <t>刘秋</t>
    <phoneticPr fontId="20" type="noConversion"/>
  </si>
  <si>
    <t>肖洪</t>
    <phoneticPr fontId="20" type="noConversion"/>
  </si>
  <si>
    <t>李景</t>
    <phoneticPr fontId="20" type="noConversion"/>
  </si>
  <si>
    <t>孟春</t>
    <phoneticPr fontId="20" type="noConversion"/>
  </si>
  <si>
    <t>李白</t>
    <phoneticPr fontId="20" type="noConversion"/>
  </si>
  <si>
    <t>李成</t>
    <phoneticPr fontId="20" type="noConversion"/>
  </si>
  <si>
    <t>李树</t>
    <phoneticPr fontId="20" type="noConversion"/>
  </si>
  <si>
    <t>王美</t>
    <phoneticPr fontId="20" type="noConversion"/>
  </si>
  <si>
    <t>中</t>
    <phoneticPr fontId="20" type="noConversion"/>
  </si>
  <si>
    <t>高</t>
    <phoneticPr fontId="20" type="noConversion"/>
  </si>
  <si>
    <t>陈丽</t>
    <phoneticPr fontId="20" type="noConversion"/>
  </si>
  <si>
    <t>低</t>
    <phoneticPr fontId="20" type="noConversion"/>
  </si>
  <si>
    <t>美丽</t>
    <phoneticPr fontId="20" type="noConversion"/>
  </si>
  <si>
    <t>高</t>
    <phoneticPr fontId="20" type="noConversion"/>
  </si>
  <si>
    <t>中</t>
    <phoneticPr fontId="1" type="noConversion"/>
  </si>
  <si>
    <t>低</t>
    <phoneticPr fontId="1" type="noConversion"/>
  </si>
  <si>
    <t>360
价
值
评
估</t>
    <phoneticPr fontId="1" type="noConversion"/>
  </si>
  <si>
    <t>真诚</t>
    <phoneticPr fontId="1" type="noConversion"/>
  </si>
  <si>
    <t>敬畏</t>
    <phoneticPr fontId="1" type="noConversion"/>
  </si>
  <si>
    <t>完美</t>
    <phoneticPr fontId="1" type="noConversion"/>
  </si>
  <si>
    <t>善意</t>
    <phoneticPr fontId="1" type="noConversion"/>
  </si>
  <si>
    <t>黄晓明</t>
    <phoneticPr fontId="1" type="noConversion"/>
  </si>
  <si>
    <t>同级平均分</t>
    <phoneticPr fontId="1" type="noConversion"/>
  </si>
  <si>
    <t xml:space="preserve">          维度
姓名</t>
    <phoneticPr fontId="1" type="noConversion"/>
  </si>
  <si>
    <t>考评项目</t>
    <phoneticPr fontId="1" type="noConversion"/>
  </si>
  <si>
    <t>自评分数</t>
    <phoneticPr fontId="1" type="noConversion"/>
  </si>
  <si>
    <t>同级评分</t>
    <phoneticPr fontId="1" type="noConversion"/>
  </si>
  <si>
    <t>上级评分</t>
    <phoneticPr fontId="1" type="noConversion"/>
  </si>
  <si>
    <t>下级评分</t>
    <phoneticPr fontId="1" type="noConversion"/>
  </si>
  <si>
    <t>综合得分</t>
    <phoneticPr fontId="1" type="noConversion"/>
  </si>
  <si>
    <t>真诚：百术不如一诚</t>
    <phoneticPr fontId="1" type="noConversion"/>
  </si>
  <si>
    <t>4分：勇于承担错误，敢于承担责任，客观反映问题，对损害公司利益的不诚信行为严厉制止。</t>
    <phoneticPr fontId="1" type="noConversion"/>
  </si>
  <si>
    <t>3分：通过正确的渠道和流程，准确表达自己的观点，表达批评意见的同时能提出相应建议，直言不讳。</t>
    <phoneticPr fontId="1" type="noConversion"/>
  </si>
  <si>
    <t>善意：利他是最好的利己，对人好，让人更好，我才会好。</t>
    <phoneticPr fontId="1" type="noConversion"/>
  </si>
  <si>
    <t>4分：积极主动分享业务知识和经验，主动给予同事必要的帮助，善于利用团队力量解决问题和困难。</t>
    <phoneticPr fontId="1" type="noConversion"/>
  </si>
  <si>
    <t>3分：有主人翁意识，积极正面地影响团队，改善团队士气和氛围。</t>
    <phoneticPr fontId="1" type="noConversion"/>
  </si>
  <si>
    <t>2分：站在他人立场上思考问题，但有时候会忽略原则。</t>
    <phoneticPr fontId="1" type="noConversion"/>
  </si>
  <si>
    <t>1分：斤斤计较，遇事推诿。</t>
    <phoneticPr fontId="1" type="noConversion"/>
  </si>
  <si>
    <t>敬畏：头顶三尺有神明，不畏人知畏己知。</t>
    <phoneticPr fontId="1" type="noConversion"/>
  </si>
  <si>
    <t>完美：细节决定产品，产品决定企品</t>
    <phoneticPr fontId="1" type="noConversion"/>
  </si>
  <si>
    <t>1分：言行有损公司形象，虚与委蛇，城府较深，令人无法信任。</t>
    <phoneticPr fontId="1" type="noConversion"/>
  </si>
  <si>
    <t>1分：不推不动，做事被动，拖沓。</t>
    <phoneticPr fontId="1" type="noConversion"/>
  </si>
  <si>
    <t>2分：有推卸工作、责任的倾向，有一些本位主义现象。</t>
    <phoneticPr fontId="1" type="noConversion"/>
  </si>
  <si>
    <t>3分：工作热情，能主动考虑问题，并主动提出解决方法，对边缘职责范围之事不扯皮</t>
    <phoneticPr fontId="1" type="noConversion"/>
  </si>
  <si>
    <t>4分：立足全局，从整体出发考虑、处理问题，主动调整自己的工作状态，严于律己。</t>
    <phoneticPr fontId="1" type="noConversion"/>
  </si>
  <si>
    <t>2分：不传播未经证实的消息，但对于背后不负责任地议论事和人的同事听之任之。</t>
    <phoneticPr fontId="1" type="noConversion"/>
  </si>
  <si>
    <t>4分：工作一丝不苟，严谨认真，有始有终,追求完美；努力工作，并敢于承担责任，愿意为组织牺牲个人利益。</t>
    <phoneticPr fontId="1" type="noConversion"/>
  </si>
  <si>
    <t>1分：做事丢三落四，需要经常提醒。</t>
    <phoneticPr fontId="1" type="noConversion"/>
  </si>
  <si>
    <t>3分：持续学习，自我完善，做事情充分体现以结果为导向。</t>
    <phoneticPr fontId="1" type="noConversion"/>
  </si>
  <si>
    <t>2分：大错不犯，小错不断。</t>
    <phoneticPr fontId="1" type="noConversion"/>
  </si>
  <si>
    <t>素质名称</t>
  </si>
  <si>
    <t>职业精神</t>
  </si>
  <si>
    <t>评估得分</t>
  </si>
  <si>
    <t>素质定义</t>
  </si>
  <si>
    <t>坚守人格品德，坚持职业道德，对本职工作及其相关工作积极、主动、用心、尽力，并取得良好效果。</t>
  </si>
  <si>
    <t>没有表现</t>
  </si>
  <si>
    <t>偶尔表现</t>
  </si>
  <si>
    <t>经常表现</t>
  </si>
  <si>
    <t>持续表现</t>
  </si>
  <si>
    <t>行为楷模</t>
  </si>
  <si>
    <t>无法评估</t>
  </si>
  <si>
    <t>准确认知并把握自己在公司中的岗位角色，让自己的言行在工作中严格符合自己岗位角色的要求</t>
  </si>
  <si>
    <t>以积极的心态接受严格的工作标准、工作流程和审计监督，和他人对自己工作的质疑。</t>
  </si>
  <si>
    <t>勇于承担责任，不以任何理由作借口或推脱。</t>
  </si>
  <si>
    <t>在公司内外传播正面、积极的企业信息，树立和维护公司声誉和品牌。</t>
  </si>
  <si>
    <t>严格保守会损害公司利益的客户信息、技术信息、经营信息和管理信息等机密。</t>
  </si>
  <si>
    <t>高效精准</t>
  </si>
  <si>
    <t>根据计划、流程、规程、制度和指令，准确、快速、完整地完成任务，并达到目标。</t>
  </si>
  <si>
    <t>执行任务善始善终，凡有交办，必有反馈；凡有请示，必有回复。</t>
  </si>
  <si>
    <t>能根据工作目标制定出具体可操作的计划和实施方案，紧密跟进计划的实施和落实，及时汇报并修正偏差。</t>
  </si>
  <si>
    <t>注重工作时效性，能在在规定、约定的时间内准确完成任务。</t>
  </si>
  <si>
    <t>严格按照工作规程执行，不图个人方便而绕开所要求的环节。</t>
  </si>
  <si>
    <t>定期定时检查操作规程和工作流程中的关键点，以保证执行的正确性。</t>
  </si>
  <si>
    <t>沟通协作</t>
  </si>
  <si>
    <t>能够在沟通中传达真实、全面、准确、及时的信息，在沟通中取得理解、支持、协助，以提高工作效率。</t>
  </si>
  <si>
    <t>工作中随时与上级和相关人员保持沟通，以确保与公司战略目标、工作标准的一致。</t>
  </si>
  <si>
    <t>正视冲突和矛盾，不指责，不推诿，而是主动以坦诚的沟通来化解问题，取得共识。</t>
  </si>
  <si>
    <t>能从对方的角度和立场考虑问题，体察对方感受，促进相互理解。</t>
  </si>
  <si>
    <t>注重日常沟通，把沟通作为学习、工作和管理的一种方式。</t>
  </si>
  <si>
    <t>沟通之前明确沟通事项的背景和范围，以确保沟通的有效性；重要事项沟通结束前，就沟通结果的关键点达成一致。</t>
  </si>
  <si>
    <t>学习突破</t>
  </si>
  <si>
    <t>有强烈的学习提高的意愿，结合企业的实际需要和自身能力的不足，通过适当的途径和方法进行学习，使自身的专业技能和综合素质能力不断得到充实与提升。</t>
  </si>
  <si>
    <t>深入钻研自己的专业技术，成为本岗位的“专家”，有效解决工作中遇到的专业问题。</t>
  </si>
  <si>
    <t>正视自己的能力局限和不足，有意识、有计划的进行学习和提高。</t>
  </si>
  <si>
    <t>主动而有针对性地寻找资源和途径进行学习，以解决工作中的问题。</t>
  </si>
  <si>
    <t>能将学到的知识、技能与方法及时转化为自己的工作能力，做到学以致用。</t>
  </si>
  <si>
    <t>经常与他人沟通交流，了解自己的优势和不足，找到提升的方法和途径。</t>
  </si>
  <si>
    <t>全局共赢</t>
  </si>
  <si>
    <t>始终以公司的利益为重，跳出部门与个人的立场看待、分析与处理问题，善于以共赢的方式解决问题。</t>
  </si>
  <si>
    <t>站在公司的高度分析并解决问题，思考和开展工作不受岗位和部门职责的局限，充分考虑部门间的协调。</t>
  </si>
  <si>
    <t>合理使用与调配人员、时间和资源，避免因个别环节或局部问题而影响整体进度和结果，追求全局的胜利而不是个人和局部的胜利。</t>
  </si>
  <si>
    <t>个人、部门、公司之间利益冲突时，主动维护全局利益。为达成共同利益，勇于先做付出和让步</t>
  </si>
  <si>
    <t>在工作中考虑整体目标，主动为相关人员提供充分的信息、建议和支持。</t>
  </si>
  <si>
    <t>当短期目标与长期目标相矛盾时，以长期目标和全局利益为重。</t>
  </si>
  <si>
    <t xml:space="preserve">团队发展 </t>
  </si>
  <si>
    <t>建立团队目标及工作原则，使团队成员承诺于团队目标及团队工作原则，促进团队成员相互信任、相互支持，做好教练，关注他人的潜能与可塑性，并在实际工作中帮助其成长。</t>
  </si>
  <si>
    <t>了解员工的优缺点，充分发挥每个人的不同作用,鼓励和帮助每个团队成员都成为某个方面的专业权威。</t>
  </si>
  <si>
    <t>投入高质量的时间和精力，对员工进行有针对性的辅导，以提高其工作水平和技能。</t>
  </si>
  <si>
    <t>对员工取得的成绩给予及时的认可、表扬和奖励。</t>
  </si>
  <si>
    <t>制定有挑战性、切实可行的团队工作目标，并与员工达成共识。</t>
  </si>
  <si>
    <t>把培养下属、发展团队作为自己必须做好的本职工作。</t>
  </si>
  <si>
    <t>积极作为</t>
  </si>
  <si>
    <t>以坚定的信心，坚强的毅力，在自己的管理岗位上有所作为，负担起应该承当的责任。</t>
  </si>
  <si>
    <t>对公司存在的问题，具有强烈的紧迫感和责任意识，积极推动和完善公司的管理制度和流程体系</t>
  </si>
  <si>
    <t>积极为公司发展献计献策，哪怕建议不一定会被采纳或可能伤害到自己利益。</t>
  </si>
  <si>
    <t>在管理工作中，勇于尝试新方法，承担新角色，担当新任务。</t>
  </si>
  <si>
    <t>对模糊的工作任务，主动明确、协调工作职责权限并及时沟通。</t>
  </si>
  <si>
    <t>敢于指出、制止公司中不良行为和违规行为，树立公司正气。</t>
  </si>
  <si>
    <t>卓越创新</t>
  </si>
  <si>
    <t>有危机意识，不断寻求发展的方式和突破点，积极推动创新，处理好创新、发展与稳定之间的平衡，促进组织士气和效率的提升。</t>
  </si>
  <si>
    <t>把“超越自我，超越过去，超越同行”作为工作的标准，不断寻求方法、质量、效率的提升和突破。</t>
  </si>
  <si>
    <t>不断充实新的思想、新的知识，引进新工作方法，改进现有工作方面，改进工作效率。</t>
  </si>
  <si>
    <t>不认为现在做的就是最好，总是在寻找做得更好的可能性，精益求精。</t>
  </si>
  <si>
    <t>将经过实践检验的创新思路和方法纳入日常工作流程。</t>
  </si>
  <si>
    <t>敢于尝试和实践新的方法，并在实践中不断总结提炼。</t>
  </si>
  <si>
    <t>领导激励</t>
  </si>
  <si>
    <t>建立共同愿景，为团队设定较高的目标，能激发和维持员工的信心与热情，确保员工的不断成长和公司的持续发展。</t>
  </si>
  <si>
    <t>言行一致，严于律己，以德服人，在员工中有良好的口碑，获得大多数人的支持和信赖</t>
  </si>
  <si>
    <t>利用各种机会向员工传达公司的发展规划，激发共同愿景，促使个人与企业的共同发展</t>
  </si>
  <si>
    <t>倡导积极向上的企业文化和价值观，培养员工对公司的使命感、自豪感。</t>
  </si>
  <si>
    <t>以饱满的工作热情、积极的言行带动和影响他人，营造良好的工作环境。</t>
  </si>
  <si>
    <t>坚持把激发和保护员工的工作热情作为管理工作的重要任务。</t>
  </si>
  <si>
    <t>职业精神</t>
    <phoneticPr fontId="1" type="noConversion"/>
  </si>
  <si>
    <t>高效精准</t>
    <phoneticPr fontId="1" type="noConversion"/>
  </si>
  <si>
    <t>沟通协作</t>
    <phoneticPr fontId="1" type="noConversion"/>
  </si>
  <si>
    <t>学习突破</t>
    <phoneticPr fontId="1" type="noConversion"/>
  </si>
  <si>
    <t>全局共赢</t>
    <phoneticPr fontId="1" type="noConversion"/>
  </si>
  <si>
    <t>团队发展</t>
    <phoneticPr fontId="1" type="noConversion"/>
  </si>
  <si>
    <t>卓越创新</t>
    <phoneticPr fontId="1" type="noConversion"/>
  </si>
  <si>
    <t>积极作为</t>
    <phoneticPr fontId="1" type="noConversion"/>
  </si>
  <si>
    <t>领导激励</t>
    <phoneticPr fontId="1" type="noConversion"/>
  </si>
  <si>
    <t>评分</t>
    <phoneticPr fontId="1" type="noConversion"/>
  </si>
  <si>
    <t xml:space="preserve">   类别
姓名</t>
    <phoneticPr fontId="1" type="noConversion"/>
  </si>
  <si>
    <t>部门平均分</t>
    <phoneticPr fontId="1" type="noConversion"/>
  </si>
  <si>
    <t>九
力
素
质
模
型</t>
    <phoneticPr fontId="1" type="noConversion"/>
  </si>
  <si>
    <t>获取更多资料请关注公众号：人资攻略</t>
    <rPh sb="0" eb="1">
      <t>huo'qu</t>
    </rPh>
    <rPh sb="2" eb="3">
      <t>geng'duo</t>
    </rPh>
    <rPh sb="4" eb="5">
      <t>zi'l</t>
    </rPh>
    <rPh sb="6" eb="7">
      <t>qing</t>
    </rPh>
    <rPh sb="7" eb="8">
      <t>guan'zhu</t>
    </rPh>
    <rPh sb="9" eb="10">
      <t>gong'zhong'h</t>
    </rPh>
    <rPh sb="13" eb="14">
      <t>ren'zi</t>
    </rPh>
    <rPh sb="15" eb="16">
      <t>gong'l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</si>
</sst>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_ "/>
  </numFmts>
  <fonts count="57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0"/>
      <color rgb="FFFFFFFF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color rgb="FFFFFFFF"/>
      <name val="微软雅黑"/>
      <family val="2"/>
      <charset val="134"/>
    </font>
    <font>
      <sz val="12"/>
      <color rgb="FFFFFFFF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6"/>
      <color theme="1"/>
      <name val="DengXian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8"/>
      <color indexed="8"/>
      <name val="黑体"/>
      <family val="3"/>
      <charset val="134"/>
    </font>
    <font>
      <b/>
      <sz val="14"/>
      <color indexed="8"/>
      <name val="黑体"/>
      <family val="3"/>
      <charset val="134"/>
    </font>
    <font>
      <sz val="9"/>
      <name val="宋体"/>
      <family val="3"/>
      <charset val="134"/>
    </font>
    <font>
      <sz val="11"/>
      <color theme="1"/>
      <name val="黑体"/>
      <family val="3"/>
      <charset val="134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8"/>
      <color indexed="8"/>
      <name val="Arial"/>
      <family val="2"/>
    </font>
    <font>
      <b/>
      <sz val="8"/>
      <color theme="1"/>
      <name val="宋体"/>
      <family val="3"/>
      <charset val="134"/>
    </font>
    <font>
      <sz val="12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8"/>
      <name val="Arial"/>
      <family val="2"/>
    </font>
    <font>
      <b/>
      <sz val="8"/>
      <name val="宋体"/>
      <family val="3"/>
      <charset val="134"/>
    </font>
    <font>
      <sz val="9"/>
      <name val="Arial"/>
      <family val="2"/>
    </font>
    <font>
      <b/>
      <sz val="11"/>
      <color theme="1"/>
      <name val="宋体"/>
      <family val="3"/>
      <charset val="134"/>
    </font>
    <font>
      <b/>
      <sz val="9.5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sz val="9.5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48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color indexed="8"/>
      <name val="Arial"/>
      <family val="2"/>
    </font>
    <font>
      <b/>
      <sz val="12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楷体_GB2312"/>
      <charset val="134"/>
    </font>
    <font>
      <sz val="9"/>
      <color indexed="8"/>
      <name val="楷体_GB2312"/>
      <charset val="134"/>
    </font>
    <font>
      <b/>
      <sz val="8"/>
      <color indexed="8"/>
      <name val="Arial"/>
      <family val="2"/>
    </font>
    <font>
      <sz val="16"/>
      <color rgb="FFFF0000"/>
      <name val="DengXian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11"/>
      </left>
      <right style="thin">
        <color indexed="42"/>
      </right>
      <top style="thin">
        <color indexed="11"/>
      </top>
      <bottom/>
      <diagonal/>
    </border>
    <border>
      <left style="thin">
        <color indexed="42"/>
      </left>
      <right style="thin">
        <color indexed="42"/>
      </right>
      <top style="thin">
        <color indexed="11"/>
      </top>
      <bottom/>
      <diagonal/>
    </border>
    <border>
      <left style="thin">
        <color indexed="42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42"/>
      </right>
      <top/>
      <bottom/>
      <diagonal/>
    </border>
    <border>
      <left style="thin">
        <color indexed="42"/>
      </left>
      <right style="thin">
        <color indexed="42"/>
      </right>
      <top/>
      <bottom/>
      <diagonal/>
    </border>
    <border>
      <left style="thin">
        <color indexed="42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42"/>
      </right>
      <top/>
      <bottom style="thin">
        <color indexed="42"/>
      </bottom>
      <diagonal/>
    </border>
    <border>
      <left style="thin">
        <color indexed="42"/>
      </left>
      <right style="thin">
        <color indexed="42"/>
      </right>
      <top/>
      <bottom style="thin">
        <color indexed="42"/>
      </bottom>
      <diagonal/>
    </border>
    <border>
      <left style="thin">
        <color indexed="42"/>
      </left>
      <right style="thin">
        <color indexed="11"/>
      </right>
      <top/>
      <bottom style="thin">
        <color indexed="42"/>
      </bottom>
      <diagonal/>
    </border>
    <border>
      <left style="thin">
        <color indexed="11"/>
      </left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 style="thin">
        <color indexed="11"/>
      </right>
      <top style="thin">
        <color indexed="42"/>
      </top>
      <bottom/>
      <diagonal/>
    </border>
    <border>
      <left style="thin">
        <color indexed="11"/>
      </left>
      <right style="thin">
        <color indexed="42"/>
      </right>
      <top/>
      <bottom style="thin">
        <color indexed="11"/>
      </bottom>
      <diagonal/>
    </border>
    <border>
      <left style="thin">
        <color indexed="42"/>
      </left>
      <right style="thin">
        <color indexed="42"/>
      </right>
      <top/>
      <bottom style="thin">
        <color indexed="11"/>
      </bottom>
      <diagonal/>
    </border>
    <border>
      <left style="thin">
        <color indexed="42"/>
      </left>
      <right style="thin">
        <color indexed="11"/>
      </right>
      <top/>
      <bottom style="thin">
        <color indexed="1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9" fillId="0" borderId="0"/>
    <xf numFmtId="0" fontId="42" fillId="0" borderId="0">
      <alignment vertical="center"/>
    </xf>
  </cellStyleXfs>
  <cellXfs count="240"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horizontal="left" vertical="center" wrapText="1" readingOrder="1"/>
    </xf>
    <xf numFmtId="0" fontId="7" fillId="3" borderId="1" xfId="0" applyFont="1" applyFill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0" fillId="0" borderId="8" xfId="0" applyBorder="1" applyAlignment="1"/>
    <xf numFmtId="0" fontId="0" fillId="0" borderId="9" xfId="0" applyBorder="1" applyAlignme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30" fillId="7" borderId="15" xfId="1" applyFont="1" applyFill="1" applyBorder="1" applyAlignment="1">
      <alignment horizontal="left" vertical="center" wrapText="1"/>
    </xf>
    <xf numFmtId="0" fontId="30" fillId="7" borderId="15" xfId="1" applyFont="1" applyFill="1" applyBorder="1" applyAlignment="1">
      <alignment horizontal="left" vertical="center"/>
    </xf>
    <xf numFmtId="0" fontId="32" fillId="7" borderId="16" xfId="1" applyFont="1" applyFill="1" applyBorder="1" applyAlignment="1">
      <alignment horizontal="left" vertical="center"/>
    </xf>
    <xf numFmtId="0" fontId="32" fillId="7" borderId="15" xfId="1" applyFont="1" applyFill="1" applyBorder="1" applyAlignment="1">
      <alignment horizontal="left" vertical="center"/>
    </xf>
    <xf numFmtId="0" fontId="32" fillId="7" borderId="15" xfId="1" applyFont="1" applyFill="1" applyBorder="1" applyAlignment="1">
      <alignment horizontal="left" vertical="center" wrapText="1"/>
    </xf>
    <xf numFmtId="0" fontId="30" fillId="7" borderId="1" xfId="1" applyFont="1" applyFill="1" applyBorder="1" applyAlignment="1">
      <alignment horizontal="left" vertical="center" wrapText="1"/>
    </xf>
    <xf numFmtId="0" fontId="30" fillId="7" borderId="1" xfId="1" applyFont="1" applyFill="1" applyBorder="1" applyAlignment="1">
      <alignment horizontal="left" vertical="center"/>
    </xf>
    <xf numFmtId="0" fontId="32" fillId="7" borderId="1" xfId="1" applyFont="1" applyFill="1" applyBorder="1" applyAlignment="1">
      <alignment horizontal="left" vertical="center"/>
    </xf>
    <xf numFmtId="0" fontId="30" fillId="0" borderId="1" xfId="1" applyFont="1" applyBorder="1" applyAlignment="1">
      <alignment horizontal="left" vertical="center" wrapText="1"/>
    </xf>
    <xf numFmtId="9" fontId="11" fillId="0" borderId="1" xfId="1" applyNumberFormat="1" applyFont="1" applyBorder="1" applyAlignment="1">
      <alignment horizontal="center" vertical="center" wrapText="1"/>
    </xf>
    <xf numFmtId="0" fontId="34" fillId="0" borderId="2" xfId="1" applyFont="1" applyBorder="1" applyAlignment="1">
      <alignment horizontal="left" vertical="center" wrapText="1"/>
    </xf>
    <xf numFmtId="0" fontId="34" fillId="0" borderId="1" xfId="1" applyFont="1" applyBorder="1" applyAlignment="1">
      <alignment horizontal="left" vertical="center" wrapText="1"/>
    </xf>
    <xf numFmtId="0" fontId="16" fillId="8" borderId="1" xfId="0" applyFont="1" applyFill="1" applyBorder="1" applyAlignment="1">
      <alignment horizontal="left" vertical="center"/>
    </xf>
    <xf numFmtId="176" fontId="16" fillId="8" borderId="20" xfId="0" applyNumberFormat="1" applyFont="1" applyFill="1" applyBorder="1" applyAlignment="1">
      <alignment horizontal="left" vertical="center"/>
    </xf>
    <xf numFmtId="0" fontId="35" fillId="8" borderId="0" xfId="0" applyFont="1" applyFill="1" applyBorder="1" applyAlignment="1">
      <alignment horizontal="left" vertical="center"/>
    </xf>
    <xf numFmtId="0" fontId="34" fillId="0" borderId="2" xfId="1" applyFont="1" applyFill="1" applyBorder="1" applyAlignment="1">
      <alignment horizontal="left" vertical="center" wrapText="1"/>
    </xf>
    <xf numFmtId="0" fontId="34" fillId="0" borderId="1" xfId="1" applyFont="1" applyFill="1" applyBorder="1" applyAlignment="1">
      <alignment horizontal="left" vertical="center" wrapText="1"/>
    </xf>
    <xf numFmtId="0" fontId="37" fillId="0" borderId="1" xfId="1" applyFont="1" applyBorder="1" applyAlignment="1">
      <alignment horizontal="left" vertical="center" wrapText="1"/>
    </xf>
    <xf numFmtId="9" fontId="39" fillId="0" borderId="1" xfId="1" applyNumberFormat="1" applyFont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2" xfId="1" applyFont="1" applyFill="1" applyBorder="1" applyAlignment="1">
      <alignment horizontal="left" vertical="center" wrapText="1"/>
    </xf>
    <xf numFmtId="9" fontId="34" fillId="0" borderId="1" xfId="1" applyNumberFormat="1" applyFont="1" applyBorder="1" applyAlignment="1">
      <alignment horizontal="center" vertical="center" wrapText="1"/>
    </xf>
    <xf numFmtId="0" fontId="30" fillId="0" borderId="25" xfId="1" applyFont="1" applyBorder="1" applyAlignment="1">
      <alignment horizontal="left" vertical="center" wrapText="1"/>
    </xf>
    <xf numFmtId="9" fontId="39" fillId="0" borderId="25" xfId="1" applyNumberFormat="1" applyFont="1" applyBorder="1" applyAlignment="1">
      <alignment horizontal="center" vertical="center" wrapText="1"/>
    </xf>
    <xf numFmtId="0" fontId="34" fillId="0" borderId="26" xfId="1" applyFont="1" applyFill="1" applyBorder="1" applyAlignment="1">
      <alignment horizontal="left" vertical="center" wrapText="1"/>
    </xf>
    <xf numFmtId="0" fontId="34" fillId="0" borderId="25" xfId="1" applyFont="1" applyFill="1" applyBorder="1" applyAlignment="1">
      <alignment horizontal="left" vertical="center" wrapText="1"/>
    </xf>
    <xf numFmtId="0" fontId="20" fillId="0" borderId="25" xfId="1" applyFont="1" applyBorder="1" applyAlignment="1">
      <alignment horizontal="left" vertical="center" wrapText="1"/>
    </xf>
    <xf numFmtId="0" fontId="16" fillId="8" borderId="25" xfId="0" applyFont="1" applyFill="1" applyBorder="1" applyAlignment="1">
      <alignment horizontal="left" vertical="center"/>
    </xf>
    <xf numFmtId="176" fontId="16" fillId="8" borderId="27" xfId="0" applyNumberFormat="1" applyFont="1" applyFill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9" fontId="15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6" fillId="8" borderId="29" xfId="0" applyFont="1" applyFill="1" applyBorder="1" applyAlignment="1">
      <alignment horizontal="center" vertical="center"/>
    </xf>
    <xf numFmtId="177" fontId="16" fillId="8" borderId="30" xfId="0" applyNumberFormat="1" applyFont="1" applyFill="1" applyBorder="1" applyAlignment="1">
      <alignment horizontal="center" vertical="center"/>
    </xf>
    <xf numFmtId="0" fontId="31" fillId="9" borderId="31" xfId="0" applyFont="1" applyFill="1" applyBorder="1" applyAlignment="1">
      <alignment horizontal="left" vertical="center"/>
    </xf>
    <xf numFmtId="0" fontId="12" fillId="9" borderId="10" xfId="0" applyFont="1" applyFill="1" applyBorder="1" applyAlignment="1">
      <alignment horizontal="left" vertical="center"/>
    </xf>
    <xf numFmtId="0" fontId="12" fillId="9" borderId="9" xfId="0" applyFont="1" applyFill="1" applyBorder="1" applyAlignment="1">
      <alignment horizontal="left" vertical="center"/>
    </xf>
    <xf numFmtId="0" fontId="12" fillId="9" borderId="28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horizontal="left" vertical="center"/>
    </xf>
    <xf numFmtId="0" fontId="12" fillId="9" borderId="12" xfId="0" applyFont="1" applyFill="1" applyBorder="1" applyAlignment="1">
      <alignment horizontal="left" vertical="center"/>
    </xf>
    <xf numFmtId="0" fontId="11" fillId="9" borderId="28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horizontal="left" vertical="center"/>
    </xf>
    <xf numFmtId="0" fontId="30" fillId="9" borderId="12" xfId="0" applyFont="1" applyFill="1" applyBorder="1" applyAlignment="1">
      <alignment horizontal="left" vertical="center"/>
    </xf>
    <xf numFmtId="0" fontId="42" fillId="10" borderId="1" xfId="2" applyFill="1" applyBorder="1">
      <alignment vertical="center"/>
    </xf>
    <xf numFmtId="0" fontId="0" fillId="0" borderId="0" xfId="0" applyAlignment="1">
      <alignment vertical="center"/>
    </xf>
    <xf numFmtId="0" fontId="42" fillId="0" borderId="1" xfId="2" applyBorder="1">
      <alignment vertical="center"/>
    </xf>
    <xf numFmtId="0" fontId="0" fillId="0" borderId="0" xfId="0" applyAlignment="1">
      <alignment horizontal="left" vertical="center"/>
    </xf>
    <xf numFmtId="0" fontId="20" fillId="0" borderId="0" xfId="0" applyFont="1" applyBorder="1" applyAlignment="1">
      <alignment vertical="top" wrapText="1"/>
    </xf>
    <xf numFmtId="0" fontId="42" fillId="0" borderId="1" xfId="2" applyFill="1" applyBorder="1">
      <alignment vertical="center"/>
    </xf>
    <xf numFmtId="0" fontId="0" fillId="0" borderId="0" xfId="0" applyBorder="1" applyAlignment="1">
      <alignment horizontal="center" vertical="center"/>
    </xf>
    <xf numFmtId="0" fontId="42" fillId="0" borderId="22" xfId="2" applyFill="1" applyBorder="1">
      <alignment vertical="center"/>
    </xf>
    <xf numFmtId="0" fontId="0" fillId="11" borderId="0" xfId="0" applyFill="1" applyAlignment="1">
      <alignment vertical="center"/>
    </xf>
    <xf numFmtId="0" fontId="0" fillId="0" borderId="1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4" fontId="3" fillId="0" borderId="1" xfId="0" applyNumberFormat="1" applyFont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horizontal="center" vertical="center" wrapText="1" readingOrder="1"/>
    </xf>
    <xf numFmtId="14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4" fillId="0" borderId="1" xfId="0" applyFont="1" applyBorder="1" applyAlignment="1">
      <alignment vertical="center"/>
    </xf>
    <xf numFmtId="0" fontId="44" fillId="0" borderId="21" xfId="0" applyFont="1" applyBorder="1" applyAlignment="1">
      <alignment vertical="center"/>
    </xf>
    <xf numFmtId="0" fontId="46" fillId="0" borderId="1" xfId="0" applyFont="1" applyBorder="1" applyAlignment="1">
      <alignment vertical="center"/>
    </xf>
    <xf numFmtId="0" fontId="46" fillId="0" borderId="2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vertical="center"/>
    </xf>
    <xf numFmtId="0" fontId="51" fillId="0" borderId="0" xfId="0" applyFont="1" applyAlignment="1">
      <alignment vertical="center" wrapText="1"/>
    </xf>
    <xf numFmtId="0" fontId="50" fillId="16" borderId="13" xfId="0" applyFont="1" applyFill="1" applyBorder="1" applyAlignment="1">
      <alignment horizontal="center" vertical="center" wrapText="1"/>
    </xf>
    <xf numFmtId="0" fontId="38" fillId="16" borderId="15" xfId="0" applyFont="1" applyFill="1" applyBorder="1" applyAlignment="1">
      <alignment horizontal="center" vertical="center" wrapText="1"/>
    </xf>
    <xf numFmtId="0" fontId="50" fillId="16" borderId="51" xfId="0" applyFont="1" applyFill="1" applyBorder="1" applyAlignment="1">
      <alignment horizontal="center" vertical="center" wrapText="1"/>
    </xf>
    <xf numFmtId="0" fontId="38" fillId="16" borderId="52" xfId="0" applyFont="1" applyFill="1" applyBorder="1" applyAlignment="1">
      <alignment vertical="center" wrapText="1"/>
    </xf>
    <xf numFmtId="0" fontId="50" fillId="16" borderId="52" xfId="0" applyFont="1" applyFill="1" applyBorder="1" applyAlignment="1">
      <alignment horizontal="center" vertical="center" wrapText="1"/>
    </xf>
    <xf numFmtId="0" fontId="50" fillId="16" borderId="53" xfId="0" applyFont="1" applyFill="1" applyBorder="1" applyAlignment="1">
      <alignment horizontal="center" vertical="center" wrapText="1"/>
    </xf>
    <xf numFmtId="0" fontId="52" fillId="0" borderId="54" xfId="0" applyFont="1" applyBorder="1" applyAlignment="1">
      <alignment horizontal="center" vertical="center"/>
    </xf>
    <xf numFmtId="0" fontId="53" fillId="0" borderId="55" xfId="0" applyFont="1" applyBorder="1" applyAlignment="1">
      <alignment wrapText="1"/>
    </xf>
    <xf numFmtId="0" fontId="52" fillId="0" borderId="56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/>
    </xf>
    <xf numFmtId="0" fontId="52" fillId="9" borderId="57" xfId="0" applyFont="1" applyFill="1" applyBorder="1" applyAlignment="1">
      <alignment horizontal="center" vertical="center"/>
    </xf>
    <xf numFmtId="0" fontId="52" fillId="9" borderId="58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vertical="center"/>
    </xf>
    <xf numFmtId="0" fontId="52" fillId="0" borderId="59" xfId="0" applyFont="1" applyBorder="1" applyAlignment="1">
      <alignment horizontal="center" vertical="center"/>
    </xf>
    <xf numFmtId="0" fontId="52" fillId="0" borderId="60" xfId="0" applyFont="1" applyBorder="1" applyAlignment="1">
      <alignment horizontal="center" vertical="center" wrapText="1"/>
    </xf>
    <xf numFmtId="0" fontId="52" fillId="0" borderId="61" xfId="0" applyFont="1" applyBorder="1" applyAlignment="1">
      <alignment horizontal="center" vertical="center"/>
    </xf>
    <xf numFmtId="0" fontId="52" fillId="9" borderId="61" xfId="0" applyFont="1" applyFill="1" applyBorder="1" applyAlignment="1">
      <alignment horizontal="center" vertical="center"/>
    </xf>
    <xf numFmtId="0" fontId="52" fillId="9" borderId="62" xfId="0" applyFont="1" applyFill="1" applyBorder="1" applyAlignment="1">
      <alignment horizontal="center" vertical="center" wrapText="1"/>
    </xf>
    <xf numFmtId="0" fontId="52" fillId="0" borderId="58" xfId="0" applyFont="1" applyBorder="1" applyAlignment="1">
      <alignment horizontal="center" vertical="center" wrapText="1"/>
    </xf>
    <xf numFmtId="0" fontId="52" fillId="0" borderId="62" xfId="0" applyFont="1" applyBorder="1" applyAlignment="1">
      <alignment horizontal="center" vertical="center" wrapText="1"/>
    </xf>
    <xf numFmtId="0" fontId="54" fillId="0" borderId="55" xfId="0" applyFont="1" applyBorder="1" applyAlignment="1">
      <alignment wrapText="1"/>
    </xf>
    <xf numFmtId="0" fontId="55" fillId="0" borderId="0" xfId="0" applyFont="1" applyAlignment="1">
      <alignment vertical="center" wrapText="1"/>
    </xf>
    <xf numFmtId="0" fontId="49" fillId="0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vertical="center" wrapText="1"/>
    </xf>
    <xf numFmtId="0" fontId="49" fillId="4" borderId="1" xfId="0" applyFont="1" applyFill="1" applyBorder="1" applyAlignment="1">
      <alignment vertical="center"/>
    </xf>
    <xf numFmtId="0" fontId="48" fillId="0" borderId="1" xfId="0" applyFont="1" applyFill="1" applyBorder="1" applyAlignment="1">
      <alignment horizontal="center" vertical="center"/>
    </xf>
    <xf numFmtId="0" fontId="44" fillId="2" borderId="11" xfId="0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 vertical="center"/>
    </xf>
    <xf numFmtId="0" fontId="44" fillId="2" borderId="12" xfId="0" applyFont="1" applyFill="1" applyBorder="1" applyAlignment="1">
      <alignment horizontal="center" vertical="center"/>
    </xf>
    <xf numFmtId="0" fontId="45" fillId="2" borderId="21" xfId="0" applyFont="1" applyFill="1" applyBorder="1" applyAlignment="1">
      <alignment horizontal="center" vertical="center" wrapText="1"/>
    </xf>
    <xf numFmtId="0" fontId="45" fillId="2" borderId="22" xfId="0" applyFont="1" applyFill="1" applyBorder="1" applyAlignment="1">
      <alignment horizontal="center" vertical="center"/>
    </xf>
    <xf numFmtId="0" fontId="45" fillId="2" borderId="11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7" fillId="4" borderId="21" xfId="0" applyFont="1" applyFill="1" applyBorder="1" applyAlignment="1">
      <alignment horizontal="center" vertical="center"/>
    </xf>
    <xf numFmtId="0" fontId="47" fillId="4" borderId="19" xfId="0" applyFont="1" applyFill="1" applyBorder="1" applyAlignment="1">
      <alignment horizontal="center" vertical="center"/>
    </xf>
    <xf numFmtId="0" fontId="47" fillId="4" borderId="21" xfId="0" applyFont="1" applyFill="1" applyBorder="1" applyAlignment="1">
      <alignment horizontal="left" vertical="center" wrapText="1"/>
    </xf>
    <xf numFmtId="0" fontId="47" fillId="4" borderId="1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readingOrder="1"/>
    </xf>
    <xf numFmtId="0" fontId="1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textRotation="255" wrapText="1" readingOrder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0" fillId="16" borderId="15" xfId="0" applyFont="1" applyFill="1" applyBorder="1" applyAlignment="1">
      <alignment horizontal="center" vertical="center"/>
    </xf>
    <xf numFmtId="0" fontId="51" fillId="16" borderId="15" xfId="0" applyFont="1" applyFill="1" applyBorder="1" applyAlignment="1">
      <alignment horizontal="center" vertical="center"/>
    </xf>
    <xf numFmtId="0" fontId="51" fillId="16" borderId="1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3" fillId="13" borderId="2" xfId="0" applyFont="1" applyFill="1" applyBorder="1" applyAlignment="1">
      <alignment horizontal="left" vertical="center"/>
    </xf>
    <xf numFmtId="0" fontId="13" fillId="13" borderId="3" xfId="0" applyFont="1" applyFill="1" applyBorder="1" applyAlignment="1">
      <alignment horizontal="left" vertical="center"/>
    </xf>
    <xf numFmtId="0" fontId="13" fillId="13" borderId="4" xfId="0" applyFont="1" applyFill="1" applyBorder="1" applyAlignment="1">
      <alignment horizontal="left" vertical="center"/>
    </xf>
    <xf numFmtId="0" fontId="13" fillId="15" borderId="2" xfId="0" applyFont="1" applyFill="1" applyBorder="1" applyAlignment="1">
      <alignment horizontal="left" vertical="center"/>
    </xf>
    <xf numFmtId="0" fontId="13" fillId="15" borderId="3" xfId="0" applyFont="1" applyFill="1" applyBorder="1" applyAlignment="1">
      <alignment horizontal="left" vertical="center"/>
    </xf>
    <xf numFmtId="0" fontId="13" fillId="15" borderId="4" xfId="0" applyFont="1" applyFill="1" applyBorder="1" applyAlignment="1">
      <alignment horizontal="left" vertical="center"/>
    </xf>
    <xf numFmtId="0" fontId="13" fillId="14" borderId="2" xfId="0" applyFont="1" applyFill="1" applyBorder="1" applyAlignment="1">
      <alignment horizontal="left" vertical="center"/>
    </xf>
    <xf numFmtId="0" fontId="13" fillId="14" borderId="3" xfId="0" applyFont="1" applyFill="1" applyBorder="1" applyAlignment="1">
      <alignment horizontal="left" vertical="center"/>
    </xf>
    <xf numFmtId="0" fontId="13" fillId="14" borderId="4" xfId="0" applyFont="1" applyFill="1" applyBorder="1" applyAlignment="1">
      <alignment horizontal="left" vertical="center"/>
    </xf>
    <xf numFmtId="0" fontId="13" fillId="12" borderId="2" xfId="0" applyFont="1" applyFill="1" applyBorder="1" applyAlignment="1">
      <alignment horizontal="left" vertical="center"/>
    </xf>
    <xf numFmtId="0" fontId="13" fillId="12" borderId="3" xfId="0" applyFont="1" applyFill="1" applyBorder="1" applyAlignment="1">
      <alignment horizontal="left" vertical="center"/>
    </xf>
    <xf numFmtId="0" fontId="13" fillId="12" borderId="4" xfId="0" applyFont="1" applyFill="1" applyBorder="1" applyAlignment="1">
      <alignment horizontal="left" vertical="center"/>
    </xf>
    <xf numFmtId="0" fontId="40" fillId="0" borderId="18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40" fillId="0" borderId="20" xfId="0" applyFont="1" applyBorder="1" applyAlignment="1">
      <alignment horizontal="left" vertical="top"/>
    </xf>
    <xf numFmtId="0" fontId="40" fillId="0" borderId="34" xfId="0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35" xfId="0" applyFont="1" applyBorder="1" applyAlignment="1">
      <alignment horizontal="left" vertical="top"/>
    </xf>
    <xf numFmtId="0" fontId="40" fillId="0" borderId="18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0" borderId="20" xfId="0" applyFont="1" applyBorder="1" applyAlignment="1">
      <alignment horizontal="left" vertical="center"/>
    </xf>
    <xf numFmtId="0" fontId="41" fillId="0" borderId="23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30" fillId="0" borderId="18" xfId="1" applyFont="1" applyFill="1" applyBorder="1" applyAlignment="1">
      <alignment horizontal="center" vertical="center"/>
    </xf>
    <xf numFmtId="0" fontId="30" fillId="0" borderId="23" xfId="1" applyFont="1" applyFill="1" applyBorder="1" applyAlignment="1">
      <alignment horizontal="center" vertical="center"/>
    </xf>
    <xf numFmtId="0" fontId="30" fillId="0" borderId="21" xfId="1" applyFont="1" applyFill="1" applyBorder="1" applyAlignment="1">
      <alignment horizontal="center" vertical="center" wrapText="1"/>
    </xf>
    <xf numFmtId="0" fontId="30" fillId="0" borderId="22" xfId="1" applyFont="1" applyFill="1" applyBorder="1" applyAlignment="1">
      <alignment horizontal="center" vertical="center" wrapText="1"/>
    </xf>
    <xf numFmtId="0" fontId="30" fillId="0" borderId="24" xfId="1" applyFont="1" applyFill="1" applyBorder="1" applyAlignment="1">
      <alignment horizontal="center" vertical="center" wrapText="1"/>
    </xf>
    <xf numFmtId="9" fontId="36" fillId="0" borderId="1" xfId="1" applyNumberFormat="1" applyFont="1" applyBorder="1" applyAlignment="1">
      <alignment horizontal="center" vertical="center" wrapText="1"/>
    </xf>
    <xf numFmtId="0" fontId="36" fillId="0" borderId="1" xfId="1" applyFont="1" applyBorder="1" applyAlignment="1">
      <alignment horizontal="center" vertical="center" wrapText="1"/>
    </xf>
    <xf numFmtId="0" fontId="36" fillId="0" borderId="25" xfId="1" applyFont="1" applyBorder="1" applyAlignment="1">
      <alignment horizontal="center" vertical="center" wrapText="1"/>
    </xf>
    <xf numFmtId="0" fontId="31" fillId="9" borderId="8" xfId="0" applyFont="1" applyFill="1" applyBorder="1" applyAlignment="1">
      <alignment horizontal="left" vertical="center"/>
    </xf>
    <xf numFmtId="0" fontId="31" fillId="9" borderId="10" xfId="0" applyFont="1" applyFill="1" applyBorder="1" applyAlignment="1">
      <alignment horizontal="left" vertical="center"/>
    </xf>
    <xf numFmtId="0" fontId="31" fillId="9" borderId="32" xfId="0" applyFont="1" applyFill="1" applyBorder="1" applyAlignment="1">
      <alignment horizontal="left" vertical="center"/>
    </xf>
    <xf numFmtId="0" fontId="31" fillId="9" borderId="11" xfId="0" applyFont="1" applyFill="1" applyBorder="1" applyAlignment="1">
      <alignment horizontal="left" vertical="center"/>
    </xf>
    <xf numFmtId="0" fontId="31" fillId="9" borderId="0" xfId="0" applyFont="1" applyFill="1" applyBorder="1" applyAlignment="1">
      <alignment horizontal="left" vertical="center"/>
    </xf>
    <xf numFmtId="0" fontId="31" fillId="9" borderId="33" xfId="0" applyFont="1" applyFill="1" applyBorder="1" applyAlignment="1">
      <alignment horizontal="left" vertical="center"/>
    </xf>
    <xf numFmtId="0" fontId="40" fillId="0" borderId="18" xfId="0" applyFont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0" fontId="40" fillId="0" borderId="20" xfId="0" applyFont="1" applyBorder="1" applyAlignment="1">
      <alignment horizontal="left" vertical="top" wrapText="1"/>
    </xf>
    <xf numFmtId="0" fontId="30" fillId="0" borderId="19" xfId="1" applyFont="1" applyFill="1" applyBorder="1" applyAlignment="1">
      <alignment horizontal="center" vertical="center" wrapText="1"/>
    </xf>
    <xf numFmtId="9" fontId="30" fillId="0" borderId="1" xfId="1" applyNumberFormat="1" applyFont="1" applyBorder="1" applyAlignment="1">
      <alignment horizontal="center" vertical="center" wrapText="1"/>
    </xf>
    <xf numFmtId="0" fontId="30" fillId="0" borderId="1" xfId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0" fillId="7" borderId="13" xfId="1" applyFont="1" applyFill="1" applyBorder="1" applyAlignment="1">
      <alignment horizontal="center" vertical="center"/>
    </xf>
    <xf numFmtId="0" fontId="30" fillId="7" borderId="18" xfId="1" applyFont="1" applyFill="1" applyBorder="1" applyAlignment="1">
      <alignment horizontal="center" vertical="center"/>
    </xf>
    <xf numFmtId="0" fontId="30" fillId="7" borderId="14" xfId="1" applyFont="1" applyFill="1" applyBorder="1" applyAlignment="1">
      <alignment horizontal="center" vertical="center" wrapText="1"/>
    </xf>
    <xf numFmtId="0" fontId="30" fillId="7" borderId="19" xfId="1" applyFont="1" applyFill="1" applyBorder="1" applyAlignment="1">
      <alignment horizontal="center" vertical="center" wrapText="1"/>
    </xf>
    <xf numFmtId="0" fontId="31" fillId="7" borderId="15" xfId="1" applyFont="1" applyFill="1" applyBorder="1" applyAlignment="1">
      <alignment horizontal="center" vertical="center" wrapText="1"/>
    </xf>
    <xf numFmtId="0" fontId="30" fillId="7" borderId="1" xfId="1" applyFont="1" applyFill="1" applyBorder="1" applyAlignment="1">
      <alignment horizontal="center" vertical="center" wrapText="1"/>
    </xf>
    <xf numFmtId="0" fontId="30" fillId="7" borderId="15" xfId="1" applyFont="1" applyFill="1" applyBorder="1" applyAlignment="1">
      <alignment horizontal="center" vertical="center" wrapText="1"/>
    </xf>
    <xf numFmtId="0" fontId="31" fillId="7" borderId="15" xfId="1" applyFont="1" applyFill="1" applyBorder="1" applyAlignment="1">
      <alignment horizontal="left" vertical="center" wrapText="1"/>
    </xf>
    <xf numFmtId="0" fontId="30" fillId="7" borderId="1" xfId="1" applyFont="1" applyFill="1" applyBorder="1" applyAlignment="1">
      <alignment horizontal="left" vertical="center" wrapText="1"/>
    </xf>
    <xf numFmtId="0" fontId="31" fillId="7" borderId="17" xfId="1" applyFont="1" applyFill="1" applyBorder="1" applyAlignment="1">
      <alignment horizontal="left" vertical="center" wrapText="1"/>
    </xf>
    <xf numFmtId="0" fontId="30" fillId="7" borderId="20" xfId="1" applyFont="1" applyFill="1" applyBorder="1" applyAlignment="1">
      <alignment horizontal="left" vertical="center" wrapText="1"/>
    </xf>
    <xf numFmtId="0" fontId="43" fillId="2" borderId="46" xfId="0" applyFont="1" applyFill="1" applyBorder="1" applyAlignment="1">
      <alignment horizontal="center" vertical="center" wrapText="1"/>
    </xf>
    <xf numFmtId="0" fontId="43" fillId="2" borderId="40" xfId="0" applyFont="1" applyFill="1" applyBorder="1" applyAlignment="1">
      <alignment horizontal="center" vertical="center" wrapText="1"/>
    </xf>
    <xf numFmtId="0" fontId="43" fillId="2" borderId="43" xfId="0" applyFont="1" applyFill="1" applyBorder="1" applyAlignment="1">
      <alignment horizontal="center" vertical="center" wrapText="1"/>
    </xf>
    <xf numFmtId="0" fontId="43" fillId="2" borderId="47" xfId="0" applyFont="1" applyFill="1" applyBorder="1" applyAlignment="1">
      <alignment horizontal="center" vertical="center" wrapText="1"/>
    </xf>
    <xf numFmtId="0" fontId="43" fillId="2" borderId="41" xfId="0" applyFont="1" applyFill="1" applyBorder="1" applyAlignment="1">
      <alignment horizontal="center" vertical="center" wrapText="1"/>
    </xf>
    <xf numFmtId="0" fontId="43" fillId="2" borderId="44" xfId="0" applyFont="1" applyFill="1" applyBorder="1" applyAlignment="1">
      <alignment horizontal="center" vertical="center" wrapText="1"/>
    </xf>
    <xf numFmtId="0" fontId="43" fillId="2" borderId="38" xfId="0" applyFont="1" applyFill="1" applyBorder="1" applyAlignment="1">
      <alignment horizontal="center" vertical="center" wrapText="1"/>
    </xf>
    <xf numFmtId="0" fontId="43" fillId="2" borderId="37" xfId="0" applyFont="1" applyFill="1" applyBorder="1" applyAlignment="1">
      <alignment horizontal="center" vertical="center" wrapText="1"/>
    </xf>
    <xf numFmtId="0" fontId="43" fillId="2" borderId="36" xfId="0" applyFont="1" applyFill="1" applyBorder="1" applyAlignment="1">
      <alignment horizontal="center" vertical="center" wrapText="1"/>
    </xf>
    <xf numFmtId="0" fontId="43" fillId="2" borderId="39" xfId="0" applyFont="1" applyFill="1" applyBorder="1" applyAlignment="1">
      <alignment horizontal="center" vertical="center" wrapText="1"/>
    </xf>
    <xf numFmtId="0" fontId="43" fillId="2" borderId="42" xfId="0" applyFont="1" applyFill="1" applyBorder="1" applyAlignment="1">
      <alignment horizontal="center" vertical="center" wrapText="1"/>
    </xf>
    <xf numFmtId="0" fontId="43" fillId="2" borderId="45" xfId="0" applyFont="1" applyFill="1" applyBorder="1" applyAlignment="1">
      <alignment horizontal="center" vertical="center" wrapText="1"/>
    </xf>
    <xf numFmtId="0" fontId="43" fillId="2" borderId="4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3" fillId="2" borderId="49" xfId="0" applyFont="1" applyFill="1" applyBorder="1" applyAlignment="1">
      <alignment horizontal="center" vertical="center" wrapText="1"/>
    </xf>
    <xf numFmtId="0" fontId="56" fillId="0" borderId="0" xfId="0" applyFont="1"/>
  </cellXfs>
  <cellStyles count="3">
    <cellStyle name="常规" xfId="0" builtinId="0"/>
    <cellStyle name="常规_Sheet1" xfId="2"/>
    <cellStyle name="常规_考核工作表 2" xfId="1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素质评估!$J$5</c:f>
              <c:strCache>
                <c:ptCount val="1"/>
                <c:pt idx="0">
                  <c:v>黄晓明</c:v>
                </c:pt>
              </c:strCache>
            </c:strRef>
          </c:tx>
          <c:cat>
            <c:strRef>
              <c:f>素质评估!$K$4:$S$4</c:f>
              <c:strCache>
                <c:ptCount val="9"/>
                <c:pt idx="0">
                  <c:v>职业精神</c:v>
                </c:pt>
                <c:pt idx="1">
                  <c:v>高效精准</c:v>
                </c:pt>
                <c:pt idx="2">
                  <c:v>沟通协作</c:v>
                </c:pt>
                <c:pt idx="3">
                  <c:v>学习突破</c:v>
                </c:pt>
                <c:pt idx="4">
                  <c:v>全局共赢</c:v>
                </c:pt>
                <c:pt idx="5">
                  <c:v>积极作为</c:v>
                </c:pt>
                <c:pt idx="6">
                  <c:v>卓越创新</c:v>
                </c:pt>
                <c:pt idx="7">
                  <c:v>领导激励</c:v>
                </c:pt>
                <c:pt idx="8">
                  <c:v>团队发展</c:v>
                </c:pt>
              </c:strCache>
            </c:strRef>
          </c:cat>
          <c:val>
            <c:numRef>
              <c:f>素质评估!$K$5:$S$5</c:f>
              <c:numCache>
                <c:formatCode>General</c:formatCode>
                <c:ptCount val="9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素质评估!$J$6</c:f>
              <c:strCache>
                <c:ptCount val="1"/>
                <c:pt idx="0">
                  <c:v>部门平均分</c:v>
                </c:pt>
              </c:strCache>
            </c:strRef>
          </c:tx>
          <c:cat>
            <c:strRef>
              <c:f>素质评估!$K$4:$S$4</c:f>
              <c:strCache>
                <c:ptCount val="9"/>
                <c:pt idx="0">
                  <c:v>职业精神</c:v>
                </c:pt>
                <c:pt idx="1">
                  <c:v>高效精准</c:v>
                </c:pt>
                <c:pt idx="2">
                  <c:v>沟通协作</c:v>
                </c:pt>
                <c:pt idx="3">
                  <c:v>学习突破</c:v>
                </c:pt>
                <c:pt idx="4">
                  <c:v>全局共赢</c:v>
                </c:pt>
                <c:pt idx="5">
                  <c:v>积极作为</c:v>
                </c:pt>
                <c:pt idx="6">
                  <c:v>卓越创新</c:v>
                </c:pt>
                <c:pt idx="7">
                  <c:v>领导激励</c:v>
                </c:pt>
                <c:pt idx="8">
                  <c:v>团队发展</c:v>
                </c:pt>
              </c:strCache>
            </c:strRef>
          </c:cat>
          <c:val>
            <c:numRef>
              <c:f>素质评估!$K$6:$S$6</c:f>
              <c:numCache>
                <c:formatCode>General</c:formatCode>
                <c:ptCount val="9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21552"/>
        <c:axId val="1921223872"/>
      </c:radarChart>
      <c:catAx>
        <c:axId val="19212215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921223872"/>
        <c:crosses val="autoZero"/>
        <c:auto val="1"/>
        <c:lblAlgn val="ctr"/>
        <c:lblOffset val="100"/>
        <c:noMultiLvlLbl val="0"/>
      </c:catAx>
      <c:valAx>
        <c:axId val="192122387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92122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素质评估!$J$5</c:f>
              <c:strCache>
                <c:ptCount val="1"/>
                <c:pt idx="0">
                  <c:v>黄晓明</c:v>
                </c:pt>
              </c:strCache>
            </c:strRef>
          </c:tx>
          <c:cat>
            <c:strRef>
              <c:f>素质评估!$K$4:$S$4</c:f>
              <c:strCache>
                <c:ptCount val="9"/>
                <c:pt idx="0">
                  <c:v>职业精神</c:v>
                </c:pt>
                <c:pt idx="1">
                  <c:v>高效精准</c:v>
                </c:pt>
                <c:pt idx="2">
                  <c:v>沟通协作</c:v>
                </c:pt>
                <c:pt idx="3">
                  <c:v>学习突破</c:v>
                </c:pt>
                <c:pt idx="4">
                  <c:v>全局共赢</c:v>
                </c:pt>
                <c:pt idx="5">
                  <c:v>积极作为</c:v>
                </c:pt>
                <c:pt idx="6">
                  <c:v>卓越创新</c:v>
                </c:pt>
                <c:pt idx="7">
                  <c:v>领导激励</c:v>
                </c:pt>
                <c:pt idx="8">
                  <c:v>团队发展</c:v>
                </c:pt>
              </c:strCache>
            </c:strRef>
          </c:cat>
          <c:val>
            <c:numRef>
              <c:f>素质评估!$K$5:$S$5</c:f>
              <c:numCache>
                <c:formatCode>General</c:formatCode>
                <c:ptCount val="9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素质评估!$J$6</c:f>
              <c:strCache>
                <c:ptCount val="1"/>
                <c:pt idx="0">
                  <c:v>部门平均分</c:v>
                </c:pt>
              </c:strCache>
            </c:strRef>
          </c:tx>
          <c:cat>
            <c:strRef>
              <c:f>素质评估!$K$4:$S$4</c:f>
              <c:strCache>
                <c:ptCount val="9"/>
                <c:pt idx="0">
                  <c:v>职业精神</c:v>
                </c:pt>
                <c:pt idx="1">
                  <c:v>高效精准</c:v>
                </c:pt>
                <c:pt idx="2">
                  <c:v>沟通协作</c:v>
                </c:pt>
                <c:pt idx="3">
                  <c:v>学习突破</c:v>
                </c:pt>
                <c:pt idx="4">
                  <c:v>全局共赢</c:v>
                </c:pt>
                <c:pt idx="5">
                  <c:v>积极作为</c:v>
                </c:pt>
                <c:pt idx="6">
                  <c:v>卓越创新</c:v>
                </c:pt>
                <c:pt idx="7">
                  <c:v>领导激励</c:v>
                </c:pt>
                <c:pt idx="8">
                  <c:v>团队发展</c:v>
                </c:pt>
              </c:strCache>
            </c:strRef>
          </c:cat>
          <c:val>
            <c:numRef>
              <c:f>素质评估!$K$6:$S$6</c:f>
              <c:numCache>
                <c:formatCode>General</c:formatCode>
                <c:ptCount val="9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92624"/>
        <c:axId val="1893282688"/>
      </c:radarChart>
      <c:catAx>
        <c:axId val="189359262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893282688"/>
        <c:crosses val="autoZero"/>
        <c:auto val="1"/>
        <c:lblAlgn val="ctr"/>
        <c:lblOffset val="100"/>
        <c:noMultiLvlLbl val="0"/>
      </c:catAx>
      <c:valAx>
        <c:axId val="18932826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89359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19051</xdr:rowOff>
    </xdr:from>
    <xdr:to>
      <xdr:col>1</xdr:col>
      <xdr:colOff>723086</xdr:colOff>
      <xdr:row>13</xdr:row>
      <xdr:rowOff>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90601"/>
          <a:ext cx="1361261" cy="18097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19050</xdr:rowOff>
    </xdr:from>
    <xdr:to>
      <xdr:col>1</xdr:col>
      <xdr:colOff>762000</xdr:colOff>
      <xdr:row>22</xdr:row>
      <xdr:rowOff>9525</xdr:rowOff>
    </xdr:to>
    <xdr:cxnSp macro="">
      <xdr:nvCxnSpPr>
        <xdr:cNvPr id="13" name="直接连接符 12"/>
        <xdr:cNvCxnSpPr/>
      </xdr:nvCxnSpPr>
      <xdr:spPr>
        <a:xfrm>
          <a:off x="695325" y="4848225"/>
          <a:ext cx="752475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13</xdr:row>
      <xdr:rowOff>9525</xdr:rowOff>
    </xdr:from>
    <xdr:to>
      <xdr:col>5</xdr:col>
      <xdr:colOff>771525</xdr:colOff>
      <xdr:row>20</xdr:row>
      <xdr:rowOff>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9525</xdr:rowOff>
    </xdr:from>
    <xdr:to>
      <xdr:col>9</xdr:col>
      <xdr:colOff>866775</xdr:colOff>
      <xdr:row>3</xdr:row>
      <xdr:rowOff>314325</xdr:rowOff>
    </xdr:to>
    <xdr:cxnSp macro="">
      <xdr:nvCxnSpPr>
        <xdr:cNvPr id="3" name="直接连接符 2"/>
        <xdr:cNvCxnSpPr/>
      </xdr:nvCxnSpPr>
      <xdr:spPr>
        <a:xfrm>
          <a:off x="7439025" y="952500"/>
          <a:ext cx="866775" cy="304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6</xdr:row>
      <xdr:rowOff>114300</xdr:rowOff>
    </xdr:from>
    <xdr:to>
      <xdr:col>19</xdr:col>
      <xdr:colOff>457200</xdr:colOff>
      <xdr:row>16</xdr:row>
      <xdr:rowOff>104775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66675</xdr:rowOff>
    </xdr:from>
    <xdr:to>
      <xdr:col>13</xdr:col>
      <xdr:colOff>342900</xdr:colOff>
      <xdr:row>34</xdr:row>
      <xdr:rowOff>38100</xdr:rowOff>
    </xdr:to>
    <xdr:pic>
      <xdr:nvPicPr>
        <xdr:cNvPr id="2" name="图片 1" descr="http://5b0988e595225.cdn.sohucs.com/images/20180114/768de3425b3e4b66be2864fd9efb6e0b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"/>
          <a:ext cx="9258300" cy="562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0"/>
  <sheetViews>
    <sheetView showGridLines="0" tabSelected="1" workbookViewId="0">
      <selection activeCell="E36" sqref="E36"/>
    </sheetView>
  </sheetViews>
  <sheetFormatPr baseColWidth="10" defaultColWidth="8.83203125" defaultRowHeight="15" x14ac:dyDescent="0.2"/>
  <cols>
    <col min="2" max="2" width="10.1640625" customWidth="1"/>
    <col min="4" max="4" width="10.83203125" customWidth="1"/>
    <col min="5" max="5" width="11.1640625" customWidth="1"/>
    <col min="6" max="6" width="10.1640625" customWidth="1"/>
    <col min="7" max="7" width="9.1640625" customWidth="1"/>
    <col min="8" max="8" width="14.33203125" customWidth="1"/>
    <col min="9" max="10" width="10.1640625" customWidth="1"/>
    <col min="12" max="12" width="11.5" customWidth="1"/>
    <col min="16" max="16" width="9.33203125" customWidth="1"/>
    <col min="17" max="17" width="9.5" customWidth="1"/>
  </cols>
  <sheetData>
    <row r="1" spans="1:17" x14ac:dyDescent="0.2">
      <c r="A1" s="141" t="s">
        <v>65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7" x14ac:dyDescent="0.2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1:17" ht="16.5" customHeight="1" x14ac:dyDescent="0.2">
      <c r="A3" s="140" t="s">
        <v>63</v>
      </c>
      <c r="B3" s="140"/>
      <c r="C3" s="140" t="s">
        <v>62</v>
      </c>
      <c r="D3" s="152" t="s">
        <v>0</v>
      </c>
      <c r="E3" s="152" t="s">
        <v>1</v>
      </c>
      <c r="F3" s="152" t="s">
        <v>2</v>
      </c>
      <c r="G3" s="152" t="s">
        <v>3</v>
      </c>
      <c r="H3" s="152" t="s">
        <v>4</v>
      </c>
      <c r="I3" s="152" t="s">
        <v>5</v>
      </c>
      <c r="J3" s="152" t="s">
        <v>6</v>
      </c>
      <c r="K3" s="152" t="s">
        <v>7</v>
      </c>
      <c r="L3" s="152" t="s">
        <v>8</v>
      </c>
      <c r="M3" s="152" t="s">
        <v>9</v>
      </c>
      <c r="N3" s="152"/>
      <c r="O3" s="152"/>
      <c r="P3" s="152" t="s">
        <v>10</v>
      </c>
      <c r="Q3" s="152"/>
    </row>
    <row r="4" spans="1:17" ht="16" x14ac:dyDescent="0.2">
      <c r="A4" s="140"/>
      <c r="B4" s="140"/>
      <c r="C4" s="140"/>
      <c r="D4" s="152"/>
      <c r="E4" s="152"/>
      <c r="F4" s="152"/>
      <c r="G4" s="152"/>
      <c r="H4" s="152"/>
      <c r="I4" s="152"/>
      <c r="J4" s="152"/>
      <c r="K4" s="152"/>
      <c r="L4" s="152"/>
      <c r="M4" s="84">
        <v>2018</v>
      </c>
      <c r="N4" s="84">
        <v>2017</v>
      </c>
      <c r="O4" s="84">
        <v>2016</v>
      </c>
      <c r="P4" s="152" t="s">
        <v>12</v>
      </c>
      <c r="Q4" s="152" t="s">
        <v>13</v>
      </c>
    </row>
    <row r="5" spans="1:17" ht="16" x14ac:dyDescent="0.2">
      <c r="A5" s="140"/>
      <c r="B5" s="140"/>
      <c r="C5" s="140"/>
      <c r="D5" s="152"/>
      <c r="E5" s="152"/>
      <c r="F5" s="152"/>
      <c r="G5" s="152"/>
      <c r="H5" s="152"/>
      <c r="I5" s="152"/>
      <c r="J5" s="152"/>
      <c r="K5" s="152"/>
      <c r="L5" s="152"/>
      <c r="M5" s="84" t="s">
        <v>11</v>
      </c>
      <c r="N5" s="84" t="s">
        <v>11</v>
      </c>
      <c r="O5" s="84" t="s">
        <v>11</v>
      </c>
      <c r="P5" s="152"/>
      <c r="Q5" s="152"/>
    </row>
    <row r="6" spans="1:17" ht="18" customHeight="1" x14ac:dyDescent="0.2">
      <c r="A6" s="135"/>
      <c r="B6" s="135"/>
      <c r="C6" s="85">
        <v>1</v>
      </c>
      <c r="D6" s="85">
        <v>357</v>
      </c>
      <c r="E6" s="85" t="s">
        <v>14</v>
      </c>
      <c r="F6" s="86">
        <v>27549</v>
      </c>
      <c r="G6" s="85" t="s">
        <v>15</v>
      </c>
      <c r="H6" s="85" t="s">
        <v>211</v>
      </c>
      <c r="I6" s="86">
        <v>41347</v>
      </c>
      <c r="J6" s="85" t="s">
        <v>212</v>
      </c>
      <c r="K6" s="85" t="s">
        <v>16</v>
      </c>
      <c r="L6" s="86">
        <v>41955</v>
      </c>
      <c r="M6" s="87">
        <v>5</v>
      </c>
      <c r="N6" s="88">
        <v>6</v>
      </c>
      <c r="O6" s="89">
        <v>8</v>
      </c>
      <c r="P6" s="85" t="s">
        <v>17</v>
      </c>
      <c r="Q6" s="85" t="s">
        <v>17</v>
      </c>
    </row>
    <row r="7" spans="1:17" ht="18" customHeight="1" x14ac:dyDescent="0.2">
      <c r="A7" s="135"/>
      <c r="B7" s="135"/>
      <c r="C7" s="154" t="s">
        <v>18</v>
      </c>
      <c r="D7" s="84" t="s">
        <v>19</v>
      </c>
      <c r="E7" s="84" t="s">
        <v>20</v>
      </c>
      <c r="F7" s="152" t="s">
        <v>21</v>
      </c>
      <c r="G7" s="152"/>
      <c r="H7" s="152"/>
      <c r="I7" s="84" t="s">
        <v>6</v>
      </c>
      <c r="J7" s="152" t="s">
        <v>22</v>
      </c>
      <c r="K7" s="152"/>
      <c r="L7" s="152"/>
      <c r="M7" s="152"/>
      <c r="N7" s="152"/>
      <c r="O7" s="152"/>
      <c r="P7" s="152"/>
      <c r="Q7" s="152"/>
    </row>
    <row r="8" spans="1:17" ht="18" customHeight="1" x14ac:dyDescent="0.2">
      <c r="A8" s="135"/>
      <c r="B8" s="135"/>
      <c r="C8" s="154"/>
      <c r="D8" s="90">
        <v>39741</v>
      </c>
      <c r="E8" s="90">
        <v>43393</v>
      </c>
      <c r="F8" s="155" t="s">
        <v>64</v>
      </c>
      <c r="G8" s="155"/>
      <c r="H8" s="155"/>
      <c r="I8" s="91"/>
      <c r="J8" s="153" t="s">
        <v>23</v>
      </c>
      <c r="K8" s="153"/>
      <c r="L8" s="153"/>
      <c r="M8" s="153"/>
      <c r="N8" s="153"/>
      <c r="O8" s="153"/>
      <c r="P8" s="153"/>
      <c r="Q8" s="153"/>
    </row>
    <row r="9" spans="1:17" ht="18" customHeight="1" x14ac:dyDescent="0.2">
      <c r="A9" s="135"/>
      <c r="B9" s="135"/>
      <c r="C9" s="154"/>
      <c r="D9" s="90">
        <v>37914</v>
      </c>
      <c r="E9" s="90">
        <v>39711</v>
      </c>
      <c r="F9" s="151"/>
      <c r="G9" s="151"/>
      <c r="H9" s="151"/>
      <c r="I9" s="91"/>
      <c r="J9" s="153" t="s">
        <v>24</v>
      </c>
      <c r="K9" s="153"/>
      <c r="L9" s="153"/>
      <c r="M9" s="153"/>
      <c r="N9" s="153"/>
      <c r="O9" s="153"/>
      <c r="P9" s="153"/>
      <c r="Q9" s="153"/>
    </row>
    <row r="10" spans="1:17" ht="18" customHeight="1" x14ac:dyDescent="0.2">
      <c r="A10" s="135"/>
      <c r="B10" s="135"/>
      <c r="C10" s="154"/>
      <c r="D10" s="91"/>
      <c r="E10" s="91"/>
      <c r="F10" s="151"/>
      <c r="G10" s="151"/>
      <c r="H10" s="151"/>
      <c r="I10" s="91"/>
      <c r="J10" s="153" t="s">
        <v>25</v>
      </c>
      <c r="K10" s="153"/>
      <c r="L10" s="153"/>
      <c r="M10" s="153"/>
      <c r="N10" s="153"/>
      <c r="O10" s="153"/>
      <c r="P10" s="153"/>
      <c r="Q10" s="153"/>
    </row>
    <row r="11" spans="1:17" ht="18" customHeight="1" x14ac:dyDescent="0.2">
      <c r="A11" s="135"/>
      <c r="B11" s="135"/>
      <c r="C11" s="154"/>
      <c r="D11" s="85"/>
      <c r="E11" s="91"/>
      <c r="F11" s="151"/>
      <c r="G11" s="151"/>
      <c r="H11" s="151"/>
      <c r="I11" s="91"/>
      <c r="J11" s="156"/>
      <c r="K11" s="156"/>
      <c r="L11" s="156"/>
      <c r="M11" s="156"/>
      <c r="N11" s="156"/>
      <c r="O11" s="156"/>
      <c r="P11" s="156"/>
      <c r="Q11" s="156"/>
    </row>
    <row r="12" spans="1:17" ht="18" customHeight="1" x14ac:dyDescent="0.2">
      <c r="A12" s="135"/>
      <c r="B12" s="135"/>
      <c r="C12" s="154"/>
      <c r="D12" s="85"/>
      <c r="E12" s="91"/>
      <c r="F12" s="151"/>
      <c r="G12" s="151"/>
      <c r="H12" s="151"/>
      <c r="I12" s="91"/>
      <c r="J12" s="156"/>
      <c r="K12" s="156"/>
      <c r="L12" s="156"/>
      <c r="M12" s="156"/>
      <c r="N12" s="156"/>
      <c r="O12" s="156"/>
      <c r="P12" s="156"/>
      <c r="Q12" s="156"/>
    </row>
    <row r="13" spans="1:17" ht="18" customHeight="1" x14ac:dyDescent="0.2">
      <c r="A13" s="135"/>
      <c r="B13" s="135"/>
      <c r="C13" s="152" t="s">
        <v>26</v>
      </c>
      <c r="D13" s="152"/>
      <c r="E13" s="152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</row>
    <row r="14" spans="1:17" ht="18" customHeight="1" x14ac:dyDescent="0.2">
      <c r="A14" s="131" t="s">
        <v>355</v>
      </c>
      <c r="B14" s="135"/>
      <c r="C14" s="135"/>
      <c r="D14" s="135"/>
      <c r="E14" s="135"/>
      <c r="F14" s="135"/>
      <c r="G14" s="147" t="s">
        <v>27</v>
      </c>
      <c r="H14" s="147"/>
      <c r="I14" s="147"/>
      <c r="J14" s="147"/>
      <c r="K14" s="147"/>
      <c r="L14" s="147"/>
      <c r="M14" s="147"/>
      <c r="N14" s="147"/>
      <c r="O14" s="147"/>
      <c r="P14" s="147"/>
      <c r="Q14" s="147"/>
    </row>
    <row r="15" spans="1:17" ht="25" customHeight="1" x14ac:dyDescent="0.2">
      <c r="A15" s="132"/>
      <c r="B15" s="135"/>
      <c r="C15" s="135"/>
      <c r="D15" s="135"/>
      <c r="E15" s="135"/>
      <c r="F15" s="135"/>
      <c r="G15" s="149" t="s">
        <v>28</v>
      </c>
      <c r="H15" s="149"/>
      <c r="I15" s="146" t="s">
        <v>29</v>
      </c>
      <c r="J15" s="146"/>
      <c r="K15" s="146"/>
      <c r="L15" s="149" t="s">
        <v>30</v>
      </c>
      <c r="M15" s="149"/>
      <c r="N15" s="149"/>
      <c r="O15" s="149" t="s">
        <v>31</v>
      </c>
      <c r="P15" s="149"/>
      <c r="Q15" s="149"/>
    </row>
    <row r="16" spans="1:17" ht="25" customHeight="1" x14ac:dyDescent="0.2">
      <c r="A16" s="132"/>
      <c r="B16" s="135"/>
      <c r="C16" s="135"/>
      <c r="D16" s="135"/>
      <c r="E16" s="135"/>
      <c r="F16" s="135"/>
      <c r="G16" s="149" t="s">
        <v>32</v>
      </c>
      <c r="H16" s="149"/>
      <c r="I16" s="146" t="s">
        <v>33</v>
      </c>
      <c r="J16" s="146"/>
      <c r="K16" s="146"/>
      <c r="L16" s="149"/>
      <c r="M16" s="149"/>
      <c r="N16" s="149"/>
      <c r="O16" s="149"/>
      <c r="P16" s="149"/>
      <c r="Q16" s="149"/>
    </row>
    <row r="17" spans="1:17" ht="18" customHeight="1" x14ac:dyDescent="0.2">
      <c r="A17" s="132"/>
      <c r="B17" s="135"/>
      <c r="C17" s="135"/>
      <c r="D17" s="135"/>
      <c r="E17" s="135"/>
      <c r="F17" s="135"/>
      <c r="G17" s="147" t="s">
        <v>34</v>
      </c>
      <c r="H17" s="147"/>
      <c r="I17" s="147"/>
      <c r="J17" s="147"/>
      <c r="K17" s="147"/>
      <c r="L17" s="147"/>
      <c r="M17" s="147"/>
      <c r="N17" s="147"/>
      <c r="O17" s="147"/>
      <c r="P17" s="147"/>
      <c r="Q17" s="147"/>
    </row>
    <row r="18" spans="1:17" ht="25" customHeight="1" x14ac:dyDescent="0.2">
      <c r="A18" s="132"/>
      <c r="B18" s="135"/>
      <c r="C18" s="135"/>
      <c r="D18" s="135"/>
      <c r="E18" s="135"/>
      <c r="F18" s="135"/>
      <c r="G18" s="149" t="s">
        <v>35</v>
      </c>
      <c r="H18" s="149"/>
      <c r="I18" s="3" t="s">
        <v>36</v>
      </c>
      <c r="J18" s="2" t="s">
        <v>37</v>
      </c>
      <c r="K18" s="3" t="s">
        <v>36</v>
      </c>
      <c r="L18" s="146" t="s">
        <v>38</v>
      </c>
      <c r="M18" s="146"/>
      <c r="N18" s="3" t="s">
        <v>39</v>
      </c>
      <c r="O18" s="146" t="s">
        <v>40</v>
      </c>
      <c r="P18" s="146"/>
      <c r="Q18" s="3" t="s">
        <v>41</v>
      </c>
    </row>
    <row r="19" spans="1:17" ht="25" customHeight="1" x14ac:dyDescent="0.2">
      <c r="A19" s="133"/>
      <c r="B19" s="135"/>
      <c r="C19" s="135"/>
      <c r="D19" s="135"/>
      <c r="E19" s="135"/>
      <c r="F19" s="135"/>
      <c r="G19" s="149" t="s">
        <v>42</v>
      </c>
      <c r="H19" s="149"/>
      <c r="I19" s="145" t="s">
        <v>61</v>
      </c>
      <c r="J19" s="145"/>
      <c r="K19" s="145"/>
      <c r="L19" s="145"/>
      <c r="M19" s="145"/>
      <c r="N19" s="145"/>
      <c r="O19" s="145"/>
      <c r="P19" s="145"/>
      <c r="Q19" s="145"/>
    </row>
    <row r="20" spans="1:17" ht="25" customHeight="1" x14ac:dyDescent="0.2">
      <c r="A20" s="134"/>
      <c r="B20" s="135"/>
      <c r="C20" s="135"/>
      <c r="D20" s="135"/>
      <c r="E20" s="135"/>
      <c r="F20" s="135"/>
      <c r="G20" s="149" t="s">
        <v>43</v>
      </c>
      <c r="H20" s="149"/>
      <c r="I20" s="142" t="s">
        <v>44</v>
      </c>
      <c r="J20" s="142"/>
      <c r="K20" s="4" t="s">
        <v>45</v>
      </c>
      <c r="L20" s="143" t="s">
        <v>46</v>
      </c>
      <c r="M20" s="143"/>
      <c r="N20" s="4" t="s">
        <v>47</v>
      </c>
      <c r="O20" s="144" t="s">
        <v>48</v>
      </c>
      <c r="P20" s="144"/>
      <c r="Q20" s="4" t="s">
        <v>49</v>
      </c>
    </row>
    <row r="21" spans="1:17" ht="18" customHeight="1" x14ac:dyDescent="0.2">
      <c r="A21" s="131" t="s">
        <v>237</v>
      </c>
      <c r="B21" s="138" t="s">
        <v>244</v>
      </c>
      <c r="C21" s="136" t="s">
        <v>238</v>
      </c>
      <c r="D21" s="136" t="s">
        <v>241</v>
      </c>
      <c r="E21" s="136" t="s">
        <v>239</v>
      </c>
      <c r="F21" s="136" t="s">
        <v>240</v>
      </c>
      <c r="G21" s="147" t="s">
        <v>50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7"/>
    </row>
    <row r="22" spans="1:17" ht="25" customHeight="1" x14ac:dyDescent="0.2">
      <c r="A22" s="132"/>
      <c r="B22" s="139"/>
      <c r="C22" s="137"/>
      <c r="D22" s="137"/>
      <c r="E22" s="137"/>
      <c r="F22" s="137"/>
      <c r="G22" s="149" t="s">
        <v>51</v>
      </c>
      <c r="H22" s="149"/>
      <c r="I22" s="146" t="s">
        <v>52</v>
      </c>
      <c r="J22" s="146"/>
      <c r="K22" s="146"/>
      <c r="L22" s="146"/>
      <c r="M22" s="146"/>
      <c r="N22" s="146"/>
      <c r="O22" s="146"/>
      <c r="P22" s="146"/>
      <c r="Q22" s="146"/>
    </row>
    <row r="23" spans="1:17" ht="25" customHeight="1" x14ac:dyDescent="0.2">
      <c r="A23" s="132"/>
      <c r="B23" s="94" t="s">
        <v>242</v>
      </c>
      <c r="C23" s="92"/>
      <c r="D23" s="92"/>
      <c r="E23" s="92"/>
      <c r="F23" s="92"/>
      <c r="G23" s="149" t="s">
        <v>53</v>
      </c>
      <c r="H23" s="149"/>
      <c r="I23" s="146" t="s">
        <v>54</v>
      </c>
      <c r="J23" s="146"/>
      <c r="K23" s="146"/>
      <c r="L23" s="146"/>
      <c r="M23" s="146"/>
      <c r="N23" s="146"/>
      <c r="O23" s="146"/>
      <c r="P23" s="146"/>
      <c r="Q23" s="146"/>
    </row>
    <row r="24" spans="1:17" ht="18" customHeight="1" x14ac:dyDescent="0.2">
      <c r="A24" s="132"/>
      <c r="B24" s="128"/>
      <c r="C24" s="129"/>
      <c r="D24" s="129"/>
      <c r="E24" s="129"/>
      <c r="F24" s="130"/>
      <c r="G24" s="147" t="s">
        <v>55</v>
      </c>
      <c r="H24" s="147"/>
      <c r="I24" s="147"/>
      <c r="J24" s="147"/>
      <c r="K24" s="147"/>
      <c r="L24" s="147"/>
      <c r="M24" s="147"/>
      <c r="N24" s="147"/>
      <c r="O24" s="147"/>
      <c r="P24" s="147"/>
      <c r="Q24" s="147"/>
    </row>
    <row r="25" spans="1:17" ht="25" customHeight="1" x14ac:dyDescent="0.2">
      <c r="A25" s="132"/>
      <c r="B25" s="95" t="s">
        <v>243</v>
      </c>
      <c r="C25" s="92"/>
      <c r="D25" s="93"/>
      <c r="E25" s="93"/>
      <c r="F25" s="93"/>
      <c r="G25" s="149" t="s">
        <v>56</v>
      </c>
      <c r="H25" s="149"/>
      <c r="I25" s="146" t="s">
        <v>57</v>
      </c>
      <c r="J25" s="146"/>
      <c r="K25" s="146"/>
      <c r="L25" s="146"/>
      <c r="M25" s="146"/>
      <c r="N25" s="146"/>
      <c r="O25" s="146"/>
      <c r="P25" s="146"/>
      <c r="Q25" s="146"/>
    </row>
    <row r="26" spans="1:17" ht="25" customHeight="1" x14ac:dyDescent="0.2">
      <c r="A26" s="133"/>
      <c r="B26" s="5"/>
      <c r="C26" s="80"/>
      <c r="D26" s="80"/>
      <c r="E26" s="80"/>
      <c r="F26" s="6"/>
      <c r="G26" s="150" t="s">
        <v>58</v>
      </c>
      <c r="H26" s="149"/>
      <c r="I26" s="146" t="s">
        <v>59</v>
      </c>
      <c r="J26" s="146"/>
      <c r="K26" s="146"/>
      <c r="L26" s="146"/>
      <c r="M26" s="146"/>
      <c r="N26" s="146"/>
      <c r="O26" s="146"/>
      <c r="P26" s="146"/>
      <c r="Q26" s="146"/>
    </row>
    <row r="27" spans="1:17" ht="25" customHeight="1" x14ac:dyDescent="0.2">
      <c r="A27" s="134"/>
      <c r="B27" s="81"/>
      <c r="C27" s="82"/>
      <c r="D27" s="82"/>
      <c r="E27" s="82"/>
      <c r="F27" s="83"/>
      <c r="G27" s="150" t="s">
        <v>60</v>
      </c>
      <c r="H27" s="149"/>
      <c r="I27" s="148"/>
      <c r="J27" s="148"/>
      <c r="K27" s="148"/>
      <c r="L27" s="148"/>
      <c r="M27" s="148"/>
      <c r="N27" s="148"/>
      <c r="O27" s="148"/>
      <c r="P27" s="148"/>
      <c r="Q27" s="148"/>
    </row>
    <row r="30" spans="1:17" ht="21" x14ac:dyDescent="0.25">
      <c r="A30" s="239" t="s">
        <v>356</v>
      </c>
    </row>
  </sheetData>
  <sheetProtection password="D9C4" sheet="1" objects="1" scenarios="1"/>
  <mergeCells count="72">
    <mergeCell ref="I3:I5"/>
    <mergeCell ref="D3:D5"/>
    <mergeCell ref="E3:E5"/>
    <mergeCell ref="F3:F5"/>
    <mergeCell ref="G3:G5"/>
    <mergeCell ref="H3:H5"/>
    <mergeCell ref="J3:J5"/>
    <mergeCell ref="K3:K5"/>
    <mergeCell ref="L3:L5"/>
    <mergeCell ref="M3:O3"/>
    <mergeCell ref="P3:Q3"/>
    <mergeCell ref="P4:P5"/>
    <mergeCell ref="Q4:Q5"/>
    <mergeCell ref="C13:E13"/>
    <mergeCell ref="F13:Q13"/>
    <mergeCell ref="C7:C12"/>
    <mergeCell ref="F7:H7"/>
    <mergeCell ref="J7:Q7"/>
    <mergeCell ref="F8:H8"/>
    <mergeCell ref="J8:Q8"/>
    <mergeCell ref="J9:Q9"/>
    <mergeCell ref="J10:Q10"/>
    <mergeCell ref="J11:Q11"/>
    <mergeCell ref="J12:Q12"/>
    <mergeCell ref="F9:H9"/>
    <mergeCell ref="G22:H22"/>
    <mergeCell ref="I22:Q22"/>
    <mergeCell ref="O16:Q16"/>
    <mergeCell ref="F10:H10"/>
    <mergeCell ref="F11:H11"/>
    <mergeCell ref="F12:H12"/>
    <mergeCell ref="G21:Q21"/>
    <mergeCell ref="G24:Q24"/>
    <mergeCell ref="I27:Q27"/>
    <mergeCell ref="I15:K15"/>
    <mergeCell ref="I16:K16"/>
    <mergeCell ref="L15:N15"/>
    <mergeCell ref="L16:N16"/>
    <mergeCell ref="O15:Q15"/>
    <mergeCell ref="G23:H23"/>
    <mergeCell ref="G25:H25"/>
    <mergeCell ref="G26:H26"/>
    <mergeCell ref="G27:H27"/>
    <mergeCell ref="I25:Q25"/>
    <mergeCell ref="I26:Q26"/>
    <mergeCell ref="I23:Q23"/>
    <mergeCell ref="G15:H15"/>
    <mergeCell ref="C3:C5"/>
    <mergeCell ref="A3:B5"/>
    <mergeCell ref="A6:B13"/>
    <mergeCell ref="A1:Q2"/>
    <mergeCell ref="I20:J20"/>
    <mergeCell ref="L20:M20"/>
    <mergeCell ref="O20:P20"/>
    <mergeCell ref="I19:Q19"/>
    <mergeCell ref="O18:P18"/>
    <mergeCell ref="L18:M18"/>
    <mergeCell ref="G14:Q14"/>
    <mergeCell ref="G17:Q17"/>
    <mergeCell ref="G16:H16"/>
    <mergeCell ref="G18:H18"/>
    <mergeCell ref="G19:H19"/>
    <mergeCell ref="G20:H20"/>
    <mergeCell ref="B24:F24"/>
    <mergeCell ref="A14:A20"/>
    <mergeCell ref="B14:F20"/>
    <mergeCell ref="A21:A27"/>
    <mergeCell ref="C21:C22"/>
    <mergeCell ref="D21:D22"/>
    <mergeCell ref="E21:E22"/>
    <mergeCell ref="F21:F22"/>
    <mergeCell ref="B21:B22"/>
  </mergeCells>
  <phoneticPr fontId="1" type="noConversion"/>
  <conditionalFormatting sqref="I18">
    <cfRule type="containsText" dxfId="15" priority="13" operator="containsText" text="高">
      <formula>NOT(ISERROR(SEARCH("高",I18)))</formula>
    </cfRule>
    <cfRule type="containsText" dxfId="14" priority="14" operator="containsText" text="中">
      <formula>NOT(ISERROR(SEARCH("中",I18)))</formula>
    </cfRule>
    <cfRule type="containsText" dxfId="13" priority="15" operator="containsText" text="低">
      <formula>NOT(ISERROR(SEARCH("低",I18)))</formula>
    </cfRule>
    <cfRule type="cellIs" dxfId="12" priority="16" operator="equal">
      <formula>$I$18=中</formula>
    </cfRule>
  </conditionalFormatting>
  <conditionalFormatting sqref="K18">
    <cfRule type="containsText" dxfId="11" priority="9" operator="containsText" text="高">
      <formula>NOT(ISERROR(SEARCH("高",K18)))</formula>
    </cfRule>
    <cfRule type="containsText" dxfId="10" priority="10" operator="containsText" text="中">
      <formula>NOT(ISERROR(SEARCH("中",K18)))</formula>
    </cfRule>
    <cfRule type="containsText" dxfId="9" priority="11" operator="containsText" text="低">
      <formula>NOT(ISERROR(SEARCH("低",K18)))</formula>
    </cfRule>
    <cfRule type="cellIs" dxfId="8" priority="12" operator="equal">
      <formula>$I$18=中</formula>
    </cfRule>
  </conditionalFormatting>
  <conditionalFormatting sqref="N18">
    <cfRule type="containsText" dxfId="7" priority="5" operator="containsText" text="高">
      <formula>NOT(ISERROR(SEARCH("高",N18)))</formula>
    </cfRule>
    <cfRule type="containsText" dxfId="6" priority="6" operator="containsText" text="中">
      <formula>NOT(ISERROR(SEARCH("中",N18)))</formula>
    </cfRule>
    <cfRule type="containsText" dxfId="5" priority="7" operator="containsText" text="低">
      <formula>NOT(ISERROR(SEARCH("低",N18)))</formula>
    </cfRule>
    <cfRule type="cellIs" dxfId="4" priority="8" operator="equal">
      <formula>$I$18=中</formula>
    </cfRule>
  </conditionalFormatting>
  <conditionalFormatting sqref="Q18">
    <cfRule type="containsText" dxfId="3" priority="1" operator="containsText" text="高">
      <formula>NOT(ISERROR(SEARCH("高",Q18)))</formula>
    </cfRule>
    <cfRule type="containsText" dxfId="2" priority="2" operator="containsText" text="中">
      <formula>NOT(ISERROR(SEARCH("中",Q18)))</formula>
    </cfRule>
    <cfRule type="containsText" dxfId="1" priority="3" operator="containsText" text="低">
      <formula>NOT(ISERROR(SEARCH("低",Q18)))</formula>
    </cfRule>
    <cfRule type="cellIs" dxfId="0" priority="4" operator="equal">
      <formula>$I$18=中</formula>
    </cfRule>
  </conditionalFormatting>
  <dataValidations count="1">
    <dataValidation type="list" allowBlank="1" showInputMessage="1" showErrorMessage="1" sqref="I18 K18 N18 Q18">
      <formula1>"低,中,高"</formula1>
    </dataValidation>
  </dataValidations>
  <pageMargins left="0.7" right="0.7" top="0.75" bottom="0.75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showGridLines="0" workbookViewId="0">
      <selection activeCell="J4" sqref="J4:S6"/>
    </sheetView>
  </sheetViews>
  <sheetFormatPr baseColWidth="10" defaultColWidth="8.83203125" defaultRowHeight="16" x14ac:dyDescent="0.2"/>
  <cols>
    <col min="1" max="1" width="4.6640625" style="98" customWidth="1"/>
    <col min="2" max="2" width="58.5" style="98" customWidth="1"/>
    <col min="3" max="3" width="4.6640625" style="98" customWidth="1"/>
    <col min="4" max="4" width="3.83203125" style="98" customWidth="1"/>
    <col min="5" max="6" width="4.1640625" style="98" customWidth="1"/>
    <col min="7" max="7" width="4.33203125" style="98" customWidth="1"/>
    <col min="8" max="8" width="4.33203125" style="123" customWidth="1"/>
    <col min="9" max="9" width="8.83203125" style="98"/>
    <col min="10" max="10" width="11.5" style="98" customWidth="1"/>
    <col min="11" max="11" width="10.1640625" style="98" customWidth="1"/>
    <col min="12" max="12" width="10" style="98" customWidth="1"/>
    <col min="13" max="13" width="9.6640625" style="98" customWidth="1"/>
    <col min="14" max="14" width="9.33203125" style="98" customWidth="1"/>
    <col min="15" max="15" width="10" style="98" customWidth="1"/>
    <col min="16" max="16" width="9.33203125" style="98" customWidth="1"/>
    <col min="17" max="17" width="9.5" style="98" customWidth="1"/>
    <col min="18" max="18" width="9.6640625" style="98" customWidth="1"/>
    <col min="19" max="19" width="9.83203125" style="98" customWidth="1"/>
    <col min="20" max="257" width="8.83203125" style="98"/>
    <col min="258" max="258" width="4.6640625" style="98" customWidth="1"/>
    <col min="259" max="259" width="58.5" style="98" customWidth="1"/>
    <col min="260" max="260" width="4.6640625" style="98" customWidth="1"/>
    <col min="261" max="261" width="3.83203125" style="98" customWidth="1"/>
    <col min="262" max="263" width="4.1640625" style="98" customWidth="1"/>
    <col min="264" max="265" width="4.33203125" style="98" customWidth="1"/>
    <col min="266" max="513" width="8.83203125" style="98"/>
    <col min="514" max="514" width="4.6640625" style="98" customWidth="1"/>
    <col min="515" max="515" width="58.5" style="98" customWidth="1"/>
    <col min="516" max="516" width="4.6640625" style="98" customWidth="1"/>
    <col min="517" max="517" width="3.83203125" style="98" customWidth="1"/>
    <col min="518" max="519" width="4.1640625" style="98" customWidth="1"/>
    <col min="520" max="521" width="4.33203125" style="98" customWidth="1"/>
    <col min="522" max="769" width="8.83203125" style="98"/>
    <col min="770" max="770" width="4.6640625" style="98" customWidth="1"/>
    <col min="771" max="771" width="58.5" style="98" customWidth="1"/>
    <col min="772" max="772" width="4.6640625" style="98" customWidth="1"/>
    <col min="773" max="773" width="3.83203125" style="98" customWidth="1"/>
    <col min="774" max="775" width="4.1640625" style="98" customWidth="1"/>
    <col min="776" max="777" width="4.33203125" style="98" customWidth="1"/>
    <col min="778" max="1025" width="8.83203125" style="98"/>
    <col min="1026" max="1026" width="4.6640625" style="98" customWidth="1"/>
    <col min="1027" max="1027" width="58.5" style="98" customWidth="1"/>
    <col min="1028" max="1028" width="4.6640625" style="98" customWidth="1"/>
    <col min="1029" max="1029" width="3.83203125" style="98" customWidth="1"/>
    <col min="1030" max="1031" width="4.1640625" style="98" customWidth="1"/>
    <col min="1032" max="1033" width="4.33203125" style="98" customWidth="1"/>
    <col min="1034" max="1281" width="8.83203125" style="98"/>
    <col min="1282" max="1282" width="4.6640625" style="98" customWidth="1"/>
    <col min="1283" max="1283" width="58.5" style="98" customWidth="1"/>
    <col min="1284" max="1284" width="4.6640625" style="98" customWidth="1"/>
    <col min="1285" max="1285" width="3.83203125" style="98" customWidth="1"/>
    <col min="1286" max="1287" width="4.1640625" style="98" customWidth="1"/>
    <col min="1288" max="1289" width="4.33203125" style="98" customWidth="1"/>
    <col min="1290" max="1537" width="8.83203125" style="98"/>
    <col min="1538" max="1538" width="4.6640625" style="98" customWidth="1"/>
    <col min="1539" max="1539" width="58.5" style="98" customWidth="1"/>
    <col min="1540" max="1540" width="4.6640625" style="98" customWidth="1"/>
    <col min="1541" max="1541" width="3.83203125" style="98" customWidth="1"/>
    <col min="1542" max="1543" width="4.1640625" style="98" customWidth="1"/>
    <col min="1544" max="1545" width="4.33203125" style="98" customWidth="1"/>
    <col min="1546" max="1793" width="8.83203125" style="98"/>
    <col min="1794" max="1794" width="4.6640625" style="98" customWidth="1"/>
    <col min="1795" max="1795" width="58.5" style="98" customWidth="1"/>
    <col min="1796" max="1796" width="4.6640625" style="98" customWidth="1"/>
    <col min="1797" max="1797" width="3.83203125" style="98" customWidth="1"/>
    <col min="1798" max="1799" width="4.1640625" style="98" customWidth="1"/>
    <col min="1800" max="1801" width="4.33203125" style="98" customWidth="1"/>
    <col min="1802" max="2049" width="8.83203125" style="98"/>
    <col min="2050" max="2050" width="4.6640625" style="98" customWidth="1"/>
    <col min="2051" max="2051" width="58.5" style="98" customWidth="1"/>
    <col min="2052" max="2052" width="4.6640625" style="98" customWidth="1"/>
    <col min="2053" max="2053" width="3.83203125" style="98" customWidth="1"/>
    <col min="2054" max="2055" width="4.1640625" style="98" customWidth="1"/>
    <col min="2056" max="2057" width="4.33203125" style="98" customWidth="1"/>
    <col min="2058" max="2305" width="8.83203125" style="98"/>
    <col min="2306" max="2306" width="4.6640625" style="98" customWidth="1"/>
    <col min="2307" max="2307" width="58.5" style="98" customWidth="1"/>
    <col min="2308" max="2308" width="4.6640625" style="98" customWidth="1"/>
    <col min="2309" max="2309" width="3.83203125" style="98" customWidth="1"/>
    <col min="2310" max="2311" width="4.1640625" style="98" customWidth="1"/>
    <col min="2312" max="2313" width="4.33203125" style="98" customWidth="1"/>
    <col min="2314" max="2561" width="8.83203125" style="98"/>
    <col min="2562" max="2562" width="4.6640625" style="98" customWidth="1"/>
    <col min="2563" max="2563" width="58.5" style="98" customWidth="1"/>
    <col min="2564" max="2564" width="4.6640625" style="98" customWidth="1"/>
    <col min="2565" max="2565" width="3.83203125" style="98" customWidth="1"/>
    <col min="2566" max="2567" width="4.1640625" style="98" customWidth="1"/>
    <col min="2568" max="2569" width="4.33203125" style="98" customWidth="1"/>
    <col min="2570" max="2817" width="8.83203125" style="98"/>
    <col min="2818" max="2818" width="4.6640625" style="98" customWidth="1"/>
    <col min="2819" max="2819" width="58.5" style="98" customWidth="1"/>
    <col min="2820" max="2820" width="4.6640625" style="98" customWidth="1"/>
    <col min="2821" max="2821" width="3.83203125" style="98" customWidth="1"/>
    <col min="2822" max="2823" width="4.1640625" style="98" customWidth="1"/>
    <col min="2824" max="2825" width="4.33203125" style="98" customWidth="1"/>
    <col min="2826" max="3073" width="8.83203125" style="98"/>
    <col min="3074" max="3074" width="4.6640625" style="98" customWidth="1"/>
    <col min="3075" max="3075" width="58.5" style="98" customWidth="1"/>
    <col min="3076" max="3076" width="4.6640625" style="98" customWidth="1"/>
    <col min="3077" max="3077" width="3.83203125" style="98" customWidth="1"/>
    <col min="3078" max="3079" width="4.1640625" style="98" customWidth="1"/>
    <col min="3080" max="3081" width="4.33203125" style="98" customWidth="1"/>
    <col min="3082" max="3329" width="8.83203125" style="98"/>
    <col min="3330" max="3330" width="4.6640625" style="98" customWidth="1"/>
    <col min="3331" max="3331" width="58.5" style="98" customWidth="1"/>
    <col min="3332" max="3332" width="4.6640625" style="98" customWidth="1"/>
    <col min="3333" max="3333" width="3.83203125" style="98" customWidth="1"/>
    <col min="3334" max="3335" width="4.1640625" style="98" customWidth="1"/>
    <col min="3336" max="3337" width="4.33203125" style="98" customWidth="1"/>
    <col min="3338" max="3585" width="8.83203125" style="98"/>
    <col min="3586" max="3586" width="4.6640625" style="98" customWidth="1"/>
    <col min="3587" max="3587" width="58.5" style="98" customWidth="1"/>
    <col min="3588" max="3588" width="4.6640625" style="98" customWidth="1"/>
    <col min="3589" max="3589" width="3.83203125" style="98" customWidth="1"/>
    <col min="3590" max="3591" width="4.1640625" style="98" customWidth="1"/>
    <col min="3592" max="3593" width="4.33203125" style="98" customWidth="1"/>
    <col min="3594" max="3841" width="8.83203125" style="98"/>
    <col min="3842" max="3842" width="4.6640625" style="98" customWidth="1"/>
    <col min="3843" max="3843" width="58.5" style="98" customWidth="1"/>
    <col min="3844" max="3844" width="4.6640625" style="98" customWidth="1"/>
    <col min="3845" max="3845" width="3.83203125" style="98" customWidth="1"/>
    <col min="3846" max="3847" width="4.1640625" style="98" customWidth="1"/>
    <col min="3848" max="3849" width="4.33203125" style="98" customWidth="1"/>
    <col min="3850" max="4097" width="8.83203125" style="98"/>
    <col min="4098" max="4098" width="4.6640625" style="98" customWidth="1"/>
    <col min="4099" max="4099" width="58.5" style="98" customWidth="1"/>
    <col min="4100" max="4100" width="4.6640625" style="98" customWidth="1"/>
    <col min="4101" max="4101" width="3.83203125" style="98" customWidth="1"/>
    <col min="4102" max="4103" width="4.1640625" style="98" customWidth="1"/>
    <col min="4104" max="4105" width="4.33203125" style="98" customWidth="1"/>
    <col min="4106" max="4353" width="8.83203125" style="98"/>
    <col min="4354" max="4354" width="4.6640625" style="98" customWidth="1"/>
    <col min="4355" max="4355" width="58.5" style="98" customWidth="1"/>
    <col min="4356" max="4356" width="4.6640625" style="98" customWidth="1"/>
    <col min="4357" max="4357" width="3.83203125" style="98" customWidth="1"/>
    <col min="4358" max="4359" width="4.1640625" style="98" customWidth="1"/>
    <col min="4360" max="4361" width="4.33203125" style="98" customWidth="1"/>
    <col min="4362" max="4609" width="8.83203125" style="98"/>
    <col min="4610" max="4610" width="4.6640625" style="98" customWidth="1"/>
    <col min="4611" max="4611" width="58.5" style="98" customWidth="1"/>
    <col min="4612" max="4612" width="4.6640625" style="98" customWidth="1"/>
    <col min="4613" max="4613" width="3.83203125" style="98" customWidth="1"/>
    <col min="4614" max="4615" width="4.1640625" style="98" customWidth="1"/>
    <col min="4616" max="4617" width="4.33203125" style="98" customWidth="1"/>
    <col min="4618" max="4865" width="8.83203125" style="98"/>
    <col min="4866" max="4866" width="4.6640625" style="98" customWidth="1"/>
    <col min="4867" max="4867" width="58.5" style="98" customWidth="1"/>
    <col min="4868" max="4868" width="4.6640625" style="98" customWidth="1"/>
    <col min="4869" max="4869" width="3.83203125" style="98" customWidth="1"/>
    <col min="4870" max="4871" width="4.1640625" style="98" customWidth="1"/>
    <col min="4872" max="4873" width="4.33203125" style="98" customWidth="1"/>
    <col min="4874" max="5121" width="8.83203125" style="98"/>
    <col min="5122" max="5122" width="4.6640625" style="98" customWidth="1"/>
    <col min="5123" max="5123" width="58.5" style="98" customWidth="1"/>
    <col min="5124" max="5124" width="4.6640625" style="98" customWidth="1"/>
    <col min="5125" max="5125" width="3.83203125" style="98" customWidth="1"/>
    <col min="5126" max="5127" width="4.1640625" style="98" customWidth="1"/>
    <col min="5128" max="5129" width="4.33203125" style="98" customWidth="1"/>
    <col min="5130" max="5377" width="8.83203125" style="98"/>
    <col min="5378" max="5378" width="4.6640625" style="98" customWidth="1"/>
    <col min="5379" max="5379" width="58.5" style="98" customWidth="1"/>
    <col min="5380" max="5380" width="4.6640625" style="98" customWidth="1"/>
    <col min="5381" max="5381" width="3.83203125" style="98" customWidth="1"/>
    <col min="5382" max="5383" width="4.1640625" style="98" customWidth="1"/>
    <col min="5384" max="5385" width="4.33203125" style="98" customWidth="1"/>
    <col min="5386" max="5633" width="8.83203125" style="98"/>
    <col min="5634" max="5634" width="4.6640625" style="98" customWidth="1"/>
    <col min="5635" max="5635" width="58.5" style="98" customWidth="1"/>
    <col min="5636" max="5636" width="4.6640625" style="98" customWidth="1"/>
    <col min="5637" max="5637" width="3.83203125" style="98" customWidth="1"/>
    <col min="5638" max="5639" width="4.1640625" style="98" customWidth="1"/>
    <col min="5640" max="5641" width="4.33203125" style="98" customWidth="1"/>
    <col min="5642" max="5889" width="8.83203125" style="98"/>
    <col min="5890" max="5890" width="4.6640625" style="98" customWidth="1"/>
    <col min="5891" max="5891" width="58.5" style="98" customWidth="1"/>
    <col min="5892" max="5892" width="4.6640625" style="98" customWidth="1"/>
    <col min="5893" max="5893" width="3.83203125" style="98" customWidth="1"/>
    <col min="5894" max="5895" width="4.1640625" style="98" customWidth="1"/>
    <col min="5896" max="5897" width="4.33203125" style="98" customWidth="1"/>
    <col min="5898" max="6145" width="8.83203125" style="98"/>
    <col min="6146" max="6146" width="4.6640625" style="98" customWidth="1"/>
    <col min="6147" max="6147" width="58.5" style="98" customWidth="1"/>
    <col min="6148" max="6148" width="4.6640625" style="98" customWidth="1"/>
    <col min="6149" max="6149" width="3.83203125" style="98" customWidth="1"/>
    <col min="6150" max="6151" width="4.1640625" style="98" customWidth="1"/>
    <col min="6152" max="6153" width="4.33203125" style="98" customWidth="1"/>
    <col min="6154" max="6401" width="8.83203125" style="98"/>
    <col min="6402" max="6402" width="4.6640625" style="98" customWidth="1"/>
    <col min="6403" max="6403" width="58.5" style="98" customWidth="1"/>
    <col min="6404" max="6404" width="4.6640625" style="98" customWidth="1"/>
    <col min="6405" max="6405" width="3.83203125" style="98" customWidth="1"/>
    <col min="6406" max="6407" width="4.1640625" style="98" customWidth="1"/>
    <col min="6408" max="6409" width="4.33203125" style="98" customWidth="1"/>
    <col min="6410" max="6657" width="8.83203125" style="98"/>
    <col min="6658" max="6658" width="4.6640625" style="98" customWidth="1"/>
    <col min="6659" max="6659" width="58.5" style="98" customWidth="1"/>
    <col min="6660" max="6660" width="4.6640625" style="98" customWidth="1"/>
    <col min="6661" max="6661" width="3.83203125" style="98" customWidth="1"/>
    <col min="6662" max="6663" width="4.1640625" style="98" customWidth="1"/>
    <col min="6664" max="6665" width="4.33203125" style="98" customWidth="1"/>
    <col min="6666" max="6913" width="8.83203125" style="98"/>
    <col min="6914" max="6914" width="4.6640625" style="98" customWidth="1"/>
    <col min="6915" max="6915" width="58.5" style="98" customWidth="1"/>
    <col min="6916" max="6916" width="4.6640625" style="98" customWidth="1"/>
    <col min="6917" max="6917" width="3.83203125" style="98" customWidth="1"/>
    <col min="6918" max="6919" width="4.1640625" style="98" customWidth="1"/>
    <col min="6920" max="6921" width="4.33203125" style="98" customWidth="1"/>
    <col min="6922" max="7169" width="8.83203125" style="98"/>
    <col min="7170" max="7170" width="4.6640625" style="98" customWidth="1"/>
    <col min="7171" max="7171" width="58.5" style="98" customWidth="1"/>
    <col min="7172" max="7172" width="4.6640625" style="98" customWidth="1"/>
    <col min="7173" max="7173" width="3.83203125" style="98" customWidth="1"/>
    <col min="7174" max="7175" width="4.1640625" style="98" customWidth="1"/>
    <col min="7176" max="7177" width="4.33203125" style="98" customWidth="1"/>
    <col min="7178" max="7425" width="8.83203125" style="98"/>
    <col min="7426" max="7426" width="4.6640625" style="98" customWidth="1"/>
    <col min="7427" max="7427" width="58.5" style="98" customWidth="1"/>
    <col min="7428" max="7428" width="4.6640625" style="98" customWidth="1"/>
    <col min="7429" max="7429" width="3.83203125" style="98" customWidth="1"/>
    <col min="7430" max="7431" width="4.1640625" style="98" customWidth="1"/>
    <col min="7432" max="7433" width="4.33203125" style="98" customWidth="1"/>
    <col min="7434" max="7681" width="8.83203125" style="98"/>
    <col min="7682" max="7682" width="4.6640625" style="98" customWidth="1"/>
    <col min="7683" max="7683" width="58.5" style="98" customWidth="1"/>
    <col min="7684" max="7684" width="4.6640625" style="98" customWidth="1"/>
    <col min="7685" max="7685" width="3.83203125" style="98" customWidth="1"/>
    <col min="7686" max="7687" width="4.1640625" style="98" customWidth="1"/>
    <col min="7688" max="7689" width="4.33203125" style="98" customWidth="1"/>
    <col min="7690" max="7937" width="8.83203125" style="98"/>
    <col min="7938" max="7938" width="4.6640625" style="98" customWidth="1"/>
    <col min="7939" max="7939" width="58.5" style="98" customWidth="1"/>
    <col min="7940" max="7940" width="4.6640625" style="98" customWidth="1"/>
    <col min="7941" max="7941" width="3.83203125" style="98" customWidth="1"/>
    <col min="7942" max="7943" width="4.1640625" style="98" customWidth="1"/>
    <col min="7944" max="7945" width="4.33203125" style="98" customWidth="1"/>
    <col min="7946" max="8193" width="8.83203125" style="98"/>
    <col min="8194" max="8194" width="4.6640625" style="98" customWidth="1"/>
    <col min="8195" max="8195" width="58.5" style="98" customWidth="1"/>
    <col min="8196" max="8196" width="4.6640625" style="98" customWidth="1"/>
    <col min="8197" max="8197" width="3.83203125" style="98" customWidth="1"/>
    <col min="8198" max="8199" width="4.1640625" style="98" customWidth="1"/>
    <col min="8200" max="8201" width="4.33203125" style="98" customWidth="1"/>
    <col min="8202" max="8449" width="8.83203125" style="98"/>
    <col min="8450" max="8450" width="4.6640625" style="98" customWidth="1"/>
    <col min="8451" max="8451" width="58.5" style="98" customWidth="1"/>
    <col min="8452" max="8452" width="4.6640625" style="98" customWidth="1"/>
    <col min="8453" max="8453" width="3.83203125" style="98" customWidth="1"/>
    <col min="8454" max="8455" width="4.1640625" style="98" customWidth="1"/>
    <col min="8456" max="8457" width="4.33203125" style="98" customWidth="1"/>
    <col min="8458" max="8705" width="8.83203125" style="98"/>
    <col min="8706" max="8706" width="4.6640625" style="98" customWidth="1"/>
    <col min="8707" max="8707" width="58.5" style="98" customWidth="1"/>
    <col min="8708" max="8708" width="4.6640625" style="98" customWidth="1"/>
    <col min="8709" max="8709" width="3.83203125" style="98" customWidth="1"/>
    <col min="8710" max="8711" width="4.1640625" style="98" customWidth="1"/>
    <col min="8712" max="8713" width="4.33203125" style="98" customWidth="1"/>
    <col min="8714" max="8961" width="8.83203125" style="98"/>
    <col min="8962" max="8962" width="4.6640625" style="98" customWidth="1"/>
    <col min="8963" max="8963" width="58.5" style="98" customWidth="1"/>
    <col min="8964" max="8964" width="4.6640625" style="98" customWidth="1"/>
    <col min="8965" max="8965" width="3.83203125" style="98" customWidth="1"/>
    <col min="8966" max="8967" width="4.1640625" style="98" customWidth="1"/>
    <col min="8968" max="8969" width="4.33203125" style="98" customWidth="1"/>
    <col min="8970" max="9217" width="8.83203125" style="98"/>
    <col min="9218" max="9218" width="4.6640625" style="98" customWidth="1"/>
    <col min="9219" max="9219" width="58.5" style="98" customWidth="1"/>
    <col min="9220" max="9220" width="4.6640625" style="98" customWidth="1"/>
    <col min="9221" max="9221" width="3.83203125" style="98" customWidth="1"/>
    <col min="9222" max="9223" width="4.1640625" style="98" customWidth="1"/>
    <col min="9224" max="9225" width="4.33203125" style="98" customWidth="1"/>
    <col min="9226" max="9473" width="8.83203125" style="98"/>
    <col min="9474" max="9474" width="4.6640625" style="98" customWidth="1"/>
    <col min="9475" max="9475" width="58.5" style="98" customWidth="1"/>
    <col min="9476" max="9476" width="4.6640625" style="98" customWidth="1"/>
    <col min="9477" max="9477" width="3.83203125" style="98" customWidth="1"/>
    <col min="9478" max="9479" width="4.1640625" style="98" customWidth="1"/>
    <col min="9480" max="9481" width="4.33203125" style="98" customWidth="1"/>
    <col min="9482" max="9729" width="8.83203125" style="98"/>
    <col min="9730" max="9730" width="4.6640625" style="98" customWidth="1"/>
    <col min="9731" max="9731" width="58.5" style="98" customWidth="1"/>
    <col min="9732" max="9732" width="4.6640625" style="98" customWidth="1"/>
    <col min="9733" max="9733" width="3.83203125" style="98" customWidth="1"/>
    <col min="9734" max="9735" width="4.1640625" style="98" customWidth="1"/>
    <col min="9736" max="9737" width="4.33203125" style="98" customWidth="1"/>
    <col min="9738" max="9985" width="8.83203125" style="98"/>
    <col min="9986" max="9986" width="4.6640625" style="98" customWidth="1"/>
    <col min="9987" max="9987" width="58.5" style="98" customWidth="1"/>
    <col min="9988" max="9988" width="4.6640625" style="98" customWidth="1"/>
    <col min="9989" max="9989" width="3.83203125" style="98" customWidth="1"/>
    <col min="9990" max="9991" width="4.1640625" style="98" customWidth="1"/>
    <col min="9992" max="9993" width="4.33203125" style="98" customWidth="1"/>
    <col min="9994" max="10241" width="8.83203125" style="98"/>
    <col min="10242" max="10242" width="4.6640625" style="98" customWidth="1"/>
    <col min="10243" max="10243" width="58.5" style="98" customWidth="1"/>
    <col min="10244" max="10244" width="4.6640625" style="98" customWidth="1"/>
    <col min="10245" max="10245" width="3.83203125" style="98" customWidth="1"/>
    <col min="10246" max="10247" width="4.1640625" style="98" customWidth="1"/>
    <col min="10248" max="10249" width="4.33203125" style="98" customWidth="1"/>
    <col min="10250" max="10497" width="8.83203125" style="98"/>
    <col min="10498" max="10498" width="4.6640625" style="98" customWidth="1"/>
    <col min="10499" max="10499" width="58.5" style="98" customWidth="1"/>
    <col min="10500" max="10500" width="4.6640625" style="98" customWidth="1"/>
    <col min="10501" max="10501" width="3.83203125" style="98" customWidth="1"/>
    <col min="10502" max="10503" width="4.1640625" style="98" customWidth="1"/>
    <col min="10504" max="10505" width="4.33203125" style="98" customWidth="1"/>
    <col min="10506" max="10753" width="8.83203125" style="98"/>
    <col min="10754" max="10754" width="4.6640625" style="98" customWidth="1"/>
    <col min="10755" max="10755" width="58.5" style="98" customWidth="1"/>
    <col min="10756" max="10756" width="4.6640625" style="98" customWidth="1"/>
    <col min="10757" max="10757" width="3.83203125" style="98" customWidth="1"/>
    <col min="10758" max="10759" width="4.1640625" style="98" customWidth="1"/>
    <col min="10760" max="10761" width="4.33203125" style="98" customWidth="1"/>
    <col min="10762" max="11009" width="8.83203125" style="98"/>
    <col min="11010" max="11010" width="4.6640625" style="98" customWidth="1"/>
    <col min="11011" max="11011" width="58.5" style="98" customWidth="1"/>
    <col min="11012" max="11012" width="4.6640625" style="98" customWidth="1"/>
    <col min="11013" max="11013" width="3.83203125" style="98" customWidth="1"/>
    <col min="11014" max="11015" width="4.1640625" style="98" customWidth="1"/>
    <col min="11016" max="11017" width="4.33203125" style="98" customWidth="1"/>
    <col min="11018" max="11265" width="8.83203125" style="98"/>
    <col min="11266" max="11266" width="4.6640625" style="98" customWidth="1"/>
    <col min="11267" max="11267" width="58.5" style="98" customWidth="1"/>
    <col min="11268" max="11268" width="4.6640625" style="98" customWidth="1"/>
    <col min="11269" max="11269" width="3.83203125" style="98" customWidth="1"/>
    <col min="11270" max="11271" width="4.1640625" style="98" customWidth="1"/>
    <col min="11272" max="11273" width="4.33203125" style="98" customWidth="1"/>
    <col min="11274" max="11521" width="8.83203125" style="98"/>
    <col min="11522" max="11522" width="4.6640625" style="98" customWidth="1"/>
    <col min="11523" max="11523" width="58.5" style="98" customWidth="1"/>
    <col min="11524" max="11524" width="4.6640625" style="98" customWidth="1"/>
    <col min="11525" max="11525" width="3.83203125" style="98" customWidth="1"/>
    <col min="11526" max="11527" width="4.1640625" style="98" customWidth="1"/>
    <col min="11528" max="11529" width="4.33203125" style="98" customWidth="1"/>
    <col min="11530" max="11777" width="8.83203125" style="98"/>
    <col min="11778" max="11778" width="4.6640625" style="98" customWidth="1"/>
    <col min="11779" max="11779" width="58.5" style="98" customWidth="1"/>
    <col min="11780" max="11780" width="4.6640625" style="98" customWidth="1"/>
    <col min="11781" max="11781" width="3.83203125" style="98" customWidth="1"/>
    <col min="11782" max="11783" width="4.1640625" style="98" customWidth="1"/>
    <col min="11784" max="11785" width="4.33203125" style="98" customWidth="1"/>
    <col min="11786" max="12033" width="8.83203125" style="98"/>
    <col min="12034" max="12034" width="4.6640625" style="98" customWidth="1"/>
    <col min="12035" max="12035" width="58.5" style="98" customWidth="1"/>
    <col min="12036" max="12036" width="4.6640625" style="98" customWidth="1"/>
    <col min="12037" max="12037" width="3.83203125" style="98" customWidth="1"/>
    <col min="12038" max="12039" width="4.1640625" style="98" customWidth="1"/>
    <col min="12040" max="12041" width="4.33203125" style="98" customWidth="1"/>
    <col min="12042" max="12289" width="8.83203125" style="98"/>
    <col min="12290" max="12290" width="4.6640625" style="98" customWidth="1"/>
    <col min="12291" max="12291" width="58.5" style="98" customWidth="1"/>
    <col min="12292" max="12292" width="4.6640625" style="98" customWidth="1"/>
    <col min="12293" max="12293" width="3.83203125" style="98" customWidth="1"/>
    <col min="12294" max="12295" width="4.1640625" style="98" customWidth="1"/>
    <col min="12296" max="12297" width="4.33203125" style="98" customWidth="1"/>
    <col min="12298" max="12545" width="8.83203125" style="98"/>
    <col min="12546" max="12546" width="4.6640625" style="98" customWidth="1"/>
    <col min="12547" max="12547" width="58.5" style="98" customWidth="1"/>
    <col min="12548" max="12548" width="4.6640625" style="98" customWidth="1"/>
    <col min="12549" max="12549" width="3.83203125" style="98" customWidth="1"/>
    <col min="12550" max="12551" width="4.1640625" style="98" customWidth="1"/>
    <col min="12552" max="12553" width="4.33203125" style="98" customWidth="1"/>
    <col min="12554" max="12801" width="8.83203125" style="98"/>
    <col min="12802" max="12802" width="4.6640625" style="98" customWidth="1"/>
    <col min="12803" max="12803" width="58.5" style="98" customWidth="1"/>
    <col min="12804" max="12804" width="4.6640625" style="98" customWidth="1"/>
    <col min="12805" max="12805" width="3.83203125" style="98" customWidth="1"/>
    <col min="12806" max="12807" width="4.1640625" style="98" customWidth="1"/>
    <col min="12808" max="12809" width="4.33203125" style="98" customWidth="1"/>
    <col min="12810" max="13057" width="8.83203125" style="98"/>
    <col min="13058" max="13058" width="4.6640625" style="98" customWidth="1"/>
    <col min="13059" max="13059" width="58.5" style="98" customWidth="1"/>
    <col min="13060" max="13060" width="4.6640625" style="98" customWidth="1"/>
    <col min="13061" max="13061" width="3.83203125" style="98" customWidth="1"/>
    <col min="13062" max="13063" width="4.1640625" style="98" customWidth="1"/>
    <col min="13064" max="13065" width="4.33203125" style="98" customWidth="1"/>
    <col min="13066" max="13313" width="8.83203125" style="98"/>
    <col min="13314" max="13314" width="4.6640625" style="98" customWidth="1"/>
    <col min="13315" max="13315" width="58.5" style="98" customWidth="1"/>
    <col min="13316" max="13316" width="4.6640625" style="98" customWidth="1"/>
    <col min="13317" max="13317" width="3.83203125" style="98" customWidth="1"/>
    <col min="13318" max="13319" width="4.1640625" style="98" customWidth="1"/>
    <col min="13320" max="13321" width="4.33203125" style="98" customWidth="1"/>
    <col min="13322" max="13569" width="8.83203125" style="98"/>
    <col min="13570" max="13570" width="4.6640625" style="98" customWidth="1"/>
    <col min="13571" max="13571" width="58.5" style="98" customWidth="1"/>
    <col min="13572" max="13572" width="4.6640625" style="98" customWidth="1"/>
    <col min="13573" max="13573" width="3.83203125" style="98" customWidth="1"/>
    <col min="13574" max="13575" width="4.1640625" style="98" customWidth="1"/>
    <col min="13576" max="13577" width="4.33203125" style="98" customWidth="1"/>
    <col min="13578" max="13825" width="8.83203125" style="98"/>
    <col min="13826" max="13826" width="4.6640625" style="98" customWidth="1"/>
    <col min="13827" max="13827" width="58.5" style="98" customWidth="1"/>
    <col min="13828" max="13828" width="4.6640625" style="98" customWidth="1"/>
    <col min="13829" max="13829" width="3.83203125" style="98" customWidth="1"/>
    <col min="13830" max="13831" width="4.1640625" style="98" customWidth="1"/>
    <col min="13832" max="13833" width="4.33203125" style="98" customWidth="1"/>
    <col min="13834" max="14081" width="8.83203125" style="98"/>
    <col min="14082" max="14082" width="4.6640625" style="98" customWidth="1"/>
    <col min="14083" max="14083" width="58.5" style="98" customWidth="1"/>
    <col min="14084" max="14084" width="4.6640625" style="98" customWidth="1"/>
    <col min="14085" max="14085" width="3.83203125" style="98" customWidth="1"/>
    <col min="14086" max="14087" width="4.1640625" style="98" customWidth="1"/>
    <col min="14088" max="14089" width="4.33203125" style="98" customWidth="1"/>
    <col min="14090" max="14337" width="8.83203125" style="98"/>
    <col min="14338" max="14338" width="4.6640625" style="98" customWidth="1"/>
    <col min="14339" max="14339" width="58.5" style="98" customWidth="1"/>
    <col min="14340" max="14340" width="4.6640625" style="98" customWidth="1"/>
    <col min="14341" max="14341" width="3.83203125" style="98" customWidth="1"/>
    <col min="14342" max="14343" width="4.1640625" style="98" customWidth="1"/>
    <col min="14344" max="14345" width="4.33203125" style="98" customWidth="1"/>
    <col min="14346" max="14593" width="8.83203125" style="98"/>
    <col min="14594" max="14594" width="4.6640625" style="98" customWidth="1"/>
    <col min="14595" max="14595" width="58.5" style="98" customWidth="1"/>
    <col min="14596" max="14596" width="4.6640625" style="98" customWidth="1"/>
    <col min="14597" max="14597" width="3.83203125" style="98" customWidth="1"/>
    <col min="14598" max="14599" width="4.1640625" style="98" customWidth="1"/>
    <col min="14600" max="14601" width="4.33203125" style="98" customWidth="1"/>
    <col min="14602" max="14849" width="8.83203125" style="98"/>
    <col min="14850" max="14850" width="4.6640625" style="98" customWidth="1"/>
    <col min="14851" max="14851" width="58.5" style="98" customWidth="1"/>
    <col min="14852" max="14852" width="4.6640625" style="98" customWidth="1"/>
    <col min="14853" max="14853" width="3.83203125" style="98" customWidth="1"/>
    <col min="14854" max="14855" width="4.1640625" style="98" customWidth="1"/>
    <col min="14856" max="14857" width="4.33203125" style="98" customWidth="1"/>
    <col min="14858" max="15105" width="8.83203125" style="98"/>
    <col min="15106" max="15106" width="4.6640625" style="98" customWidth="1"/>
    <col min="15107" max="15107" width="58.5" style="98" customWidth="1"/>
    <col min="15108" max="15108" width="4.6640625" style="98" customWidth="1"/>
    <col min="15109" max="15109" width="3.83203125" style="98" customWidth="1"/>
    <col min="15110" max="15111" width="4.1640625" style="98" customWidth="1"/>
    <col min="15112" max="15113" width="4.33203125" style="98" customWidth="1"/>
    <col min="15114" max="15361" width="8.83203125" style="98"/>
    <col min="15362" max="15362" width="4.6640625" style="98" customWidth="1"/>
    <col min="15363" max="15363" width="58.5" style="98" customWidth="1"/>
    <col min="15364" max="15364" width="4.6640625" style="98" customWidth="1"/>
    <col min="15365" max="15365" width="3.83203125" style="98" customWidth="1"/>
    <col min="15366" max="15367" width="4.1640625" style="98" customWidth="1"/>
    <col min="15368" max="15369" width="4.33203125" style="98" customWidth="1"/>
    <col min="15370" max="15617" width="8.83203125" style="98"/>
    <col min="15618" max="15618" width="4.6640625" style="98" customWidth="1"/>
    <col min="15619" max="15619" width="58.5" style="98" customWidth="1"/>
    <col min="15620" max="15620" width="4.6640625" style="98" customWidth="1"/>
    <col min="15621" max="15621" width="3.83203125" style="98" customWidth="1"/>
    <col min="15622" max="15623" width="4.1640625" style="98" customWidth="1"/>
    <col min="15624" max="15625" width="4.33203125" style="98" customWidth="1"/>
    <col min="15626" max="15873" width="8.83203125" style="98"/>
    <col min="15874" max="15874" width="4.6640625" style="98" customWidth="1"/>
    <col min="15875" max="15875" width="58.5" style="98" customWidth="1"/>
    <col min="15876" max="15876" width="4.6640625" style="98" customWidth="1"/>
    <col min="15877" max="15877" width="3.83203125" style="98" customWidth="1"/>
    <col min="15878" max="15879" width="4.1640625" style="98" customWidth="1"/>
    <col min="15880" max="15881" width="4.33203125" style="98" customWidth="1"/>
    <col min="15882" max="16129" width="8.83203125" style="98"/>
    <col min="16130" max="16130" width="4.6640625" style="98" customWidth="1"/>
    <col min="16131" max="16131" width="58.5" style="98" customWidth="1"/>
    <col min="16132" max="16132" width="4.6640625" style="98" customWidth="1"/>
    <col min="16133" max="16133" width="3.83203125" style="98" customWidth="1"/>
    <col min="16134" max="16135" width="4.1640625" style="98" customWidth="1"/>
    <col min="16136" max="16137" width="4.33203125" style="98" customWidth="1"/>
    <col min="16138" max="16384" width="8.83203125" style="98"/>
  </cols>
  <sheetData>
    <row r="1" spans="1:19" ht="14.25" customHeight="1" thickBot="1" x14ac:dyDescent="0.25">
      <c r="A1" s="100"/>
      <c r="B1" s="100"/>
      <c r="C1" s="99"/>
      <c r="D1" s="100"/>
      <c r="E1" s="100"/>
      <c r="F1" s="100"/>
      <c r="G1" s="100"/>
      <c r="H1" s="101"/>
    </row>
    <row r="2" spans="1:19" ht="25.5" customHeight="1" x14ac:dyDescent="0.2">
      <c r="A2" s="102" t="s">
        <v>271</v>
      </c>
      <c r="B2" s="103" t="s">
        <v>272</v>
      </c>
      <c r="C2" s="157" t="s">
        <v>273</v>
      </c>
      <c r="D2" s="158"/>
      <c r="E2" s="158"/>
      <c r="F2" s="158"/>
      <c r="G2" s="158"/>
      <c r="H2" s="159"/>
    </row>
    <row r="3" spans="1:19" ht="34.5" customHeight="1" thickBot="1" x14ac:dyDescent="0.25">
      <c r="A3" s="104" t="s">
        <v>274</v>
      </c>
      <c r="B3" s="105" t="s">
        <v>275</v>
      </c>
      <c r="C3" s="106" t="s">
        <v>276</v>
      </c>
      <c r="D3" s="106" t="s">
        <v>277</v>
      </c>
      <c r="E3" s="106" t="s">
        <v>278</v>
      </c>
      <c r="F3" s="106" t="s">
        <v>279</v>
      </c>
      <c r="G3" s="106" t="s">
        <v>280</v>
      </c>
      <c r="H3" s="107" t="s">
        <v>352</v>
      </c>
    </row>
    <row r="4" spans="1:19" s="114" customFormat="1" ht="27" customHeight="1" thickTop="1" x14ac:dyDescent="0.15">
      <c r="A4" s="108">
        <v>1</v>
      </c>
      <c r="B4" s="109" t="s">
        <v>282</v>
      </c>
      <c r="C4" s="110">
        <v>1</v>
      </c>
      <c r="D4" s="111">
        <v>2</v>
      </c>
      <c r="E4" s="111">
        <v>3</v>
      </c>
      <c r="F4" s="112">
        <v>4</v>
      </c>
      <c r="G4" s="112">
        <v>5</v>
      </c>
      <c r="H4" s="113"/>
      <c r="J4" s="125" t="s">
        <v>353</v>
      </c>
      <c r="K4" s="124" t="s">
        <v>343</v>
      </c>
      <c r="L4" s="124" t="s">
        <v>344</v>
      </c>
      <c r="M4" s="124" t="s">
        <v>345</v>
      </c>
      <c r="N4" s="124" t="s">
        <v>346</v>
      </c>
      <c r="O4" s="124" t="s">
        <v>347</v>
      </c>
      <c r="P4" s="124" t="s">
        <v>350</v>
      </c>
      <c r="Q4" s="124" t="s">
        <v>349</v>
      </c>
      <c r="R4" s="126" t="s">
        <v>351</v>
      </c>
      <c r="S4" s="126" t="s">
        <v>348</v>
      </c>
    </row>
    <row r="5" spans="1:19" s="114" customFormat="1" ht="18.75" customHeight="1" x14ac:dyDescent="0.15">
      <c r="A5" s="115">
        <v>2</v>
      </c>
      <c r="B5" s="109" t="s">
        <v>283</v>
      </c>
      <c r="C5" s="116">
        <v>1</v>
      </c>
      <c r="D5" s="117">
        <v>2</v>
      </c>
      <c r="E5" s="117">
        <v>3</v>
      </c>
      <c r="F5" s="118">
        <v>4</v>
      </c>
      <c r="G5" s="118">
        <v>5</v>
      </c>
      <c r="H5" s="119"/>
      <c r="J5" s="124" t="s">
        <v>242</v>
      </c>
      <c r="K5" s="127">
        <v>4</v>
      </c>
      <c r="L5" s="127">
        <v>3</v>
      </c>
      <c r="M5" s="127">
        <v>4</v>
      </c>
      <c r="N5" s="127">
        <v>2</v>
      </c>
      <c r="O5" s="127">
        <v>3</v>
      </c>
      <c r="P5" s="127">
        <v>2</v>
      </c>
      <c r="Q5" s="127">
        <v>1</v>
      </c>
      <c r="R5" s="127">
        <v>0</v>
      </c>
      <c r="S5" s="127">
        <v>0</v>
      </c>
    </row>
    <row r="6" spans="1:19" s="114" customFormat="1" ht="18.75" customHeight="1" x14ac:dyDescent="0.15">
      <c r="A6" s="115">
        <v>3</v>
      </c>
      <c r="B6" s="109" t="s">
        <v>284</v>
      </c>
      <c r="C6" s="116">
        <v>1</v>
      </c>
      <c r="D6" s="117">
        <v>2</v>
      </c>
      <c r="E6" s="117">
        <v>3</v>
      </c>
      <c r="F6" s="118">
        <v>4</v>
      </c>
      <c r="G6" s="118">
        <v>5</v>
      </c>
      <c r="H6" s="119"/>
      <c r="J6" s="124" t="s">
        <v>354</v>
      </c>
      <c r="K6" s="127">
        <v>4</v>
      </c>
      <c r="L6" s="127">
        <v>4</v>
      </c>
      <c r="M6" s="127">
        <v>4</v>
      </c>
      <c r="N6" s="127">
        <v>4</v>
      </c>
      <c r="O6" s="127">
        <v>3</v>
      </c>
      <c r="P6" s="127">
        <v>3</v>
      </c>
      <c r="Q6" s="127">
        <v>2</v>
      </c>
      <c r="R6" s="127">
        <v>0</v>
      </c>
      <c r="S6" s="127">
        <v>0</v>
      </c>
    </row>
    <row r="7" spans="1:19" s="114" customFormat="1" ht="18.75" customHeight="1" x14ac:dyDescent="0.15">
      <c r="A7" s="115">
        <v>4</v>
      </c>
      <c r="B7" s="109" t="s">
        <v>285</v>
      </c>
      <c r="C7" s="116">
        <v>1</v>
      </c>
      <c r="D7" s="117">
        <v>2</v>
      </c>
      <c r="E7" s="117">
        <v>3</v>
      </c>
      <c r="F7" s="118">
        <v>4</v>
      </c>
      <c r="G7" s="118">
        <v>5</v>
      </c>
      <c r="H7" s="119"/>
    </row>
    <row r="8" spans="1:19" s="114" customFormat="1" ht="18.75" customHeight="1" thickBot="1" x14ac:dyDescent="0.2">
      <c r="A8" s="115">
        <v>5</v>
      </c>
      <c r="B8" s="109" t="s">
        <v>286</v>
      </c>
      <c r="C8" s="116">
        <v>1</v>
      </c>
      <c r="D8" s="117">
        <v>2</v>
      </c>
      <c r="E8" s="117">
        <v>3</v>
      </c>
      <c r="F8" s="118">
        <v>4</v>
      </c>
      <c r="G8" s="118">
        <v>5</v>
      </c>
      <c r="H8" s="119"/>
    </row>
    <row r="9" spans="1:19" s="114" customFormat="1" ht="26.25" customHeight="1" x14ac:dyDescent="0.2">
      <c r="A9" s="102" t="s">
        <v>271</v>
      </c>
      <c r="B9" s="103" t="s">
        <v>287</v>
      </c>
      <c r="C9" s="157" t="s">
        <v>273</v>
      </c>
      <c r="D9" s="158"/>
      <c r="E9" s="158"/>
      <c r="F9" s="158"/>
      <c r="G9" s="158"/>
      <c r="H9" s="159"/>
    </row>
    <row r="10" spans="1:19" s="114" customFormat="1" ht="34.5" customHeight="1" thickBot="1" x14ac:dyDescent="0.25">
      <c r="A10" s="104" t="s">
        <v>274</v>
      </c>
      <c r="B10" s="105" t="s">
        <v>288</v>
      </c>
      <c r="C10" s="106" t="s">
        <v>276</v>
      </c>
      <c r="D10" s="106" t="s">
        <v>277</v>
      </c>
      <c r="E10" s="106" t="s">
        <v>278</v>
      </c>
      <c r="F10" s="106" t="s">
        <v>279</v>
      </c>
      <c r="G10" s="106" t="s">
        <v>280</v>
      </c>
      <c r="H10" s="107" t="s">
        <v>281</v>
      </c>
    </row>
    <row r="11" spans="1:19" s="114" customFormat="1" ht="17" thickTop="1" x14ac:dyDescent="0.15">
      <c r="A11" s="108">
        <v>1</v>
      </c>
      <c r="B11" s="109" t="s">
        <v>289</v>
      </c>
      <c r="C11" s="110">
        <v>1</v>
      </c>
      <c r="D11" s="111">
        <v>2</v>
      </c>
      <c r="E11" s="111">
        <v>3</v>
      </c>
      <c r="F11" s="112">
        <v>4</v>
      </c>
      <c r="G11" s="112">
        <v>5</v>
      </c>
      <c r="H11" s="113"/>
    </row>
    <row r="12" spans="1:19" s="114" customFormat="1" ht="27.75" customHeight="1" x14ac:dyDescent="0.15">
      <c r="A12" s="115">
        <v>2</v>
      </c>
      <c r="B12" s="109" t="s">
        <v>290</v>
      </c>
      <c r="C12" s="116">
        <v>1</v>
      </c>
      <c r="D12" s="117">
        <v>2</v>
      </c>
      <c r="E12" s="117">
        <v>3</v>
      </c>
      <c r="F12" s="118">
        <v>4</v>
      </c>
      <c r="G12" s="118">
        <v>5</v>
      </c>
      <c r="H12" s="119"/>
    </row>
    <row r="13" spans="1:19" s="114" customFormat="1" x14ac:dyDescent="0.15">
      <c r="A13" s="115">
        <v>3</v>
      </c>
      <c r="B13" s="109" t="s">
        <v>291</v>
      </c>
      <c r="C13" s="116">
        <v>1</v>
      </c>
      <c r="D13" s="117">
        <v>2</v>
      </c>
      <c r="E13" s="117">
        <v>3</v>
      </c>
      <c r="F13" s="118">
        <v>4</v>
      </c>
      <c r="G13" s="118">
        <v>5</v>
      </c>
      <c r="H13" s="119"/>
    </row>
    <row r="14" spans="1:19" s="114" customFormat="1" x14ac:dyDescent="0.15">
      <c r="A14" s="115">
        <v>4</v>
      </c>
      <c r="B14" s="109" t="s">
        <v>292</v>
      </c>
      <c r="C14" s="116">
        <v>1</v>
      </c>
      <c r="D14" s="117">
        <v>2</v>
      </c>
      <c r="E14" s="117">
        <v>3</v>
      </c>
      <c r="F14" s="118">
        <v>4</v>
      </c>
      <c r="G14" s="118">
        <v>5</v>
      </c>
      <c r="H14" s="119"/>
    </row>
    <row r="15" spans="1:19" s="114" customFormat="1" ht="17" thickBot="1" x14ac:dyDescent="0.2">
      <c r="A15" s="115">
        <v>5</v>
      </c>
      <c r="B15" s="109" t="s">
        <v>293</v>
      </c>
      <c r="C15" s="116">
        <v>1</v>
      </c>
      <c r="D15" s="117">
        <v>2</v>
      </c>
      <c r="E15" s="117">
        <v>3</v>
      </c>
      <c r="F15" s="118">
        <v>4</v>
      </c>
      <c r="G15" s="118">
        <v>5</v>
      </c>
      <c r="H15" s="119"/>
    </row>
    <row r="16" spans="1:19" s="114" customFormat="1" ht="26.25" customHeight="1" x14ac:dyDescent="0.2">
      <c r="A16" s="102" t="s">
        <v>271</v>
      </c>
      <c r="B16" s="103" t="s">
        <v>294</v>
      </c>
      <c r="C16" s="157" t="s">
        <v>273</v>
      </c>
      <c r="D16" s="158"/>
      <c r="E16" s="158"/>
      <c r="F16" s="158"/>
      <c r="G16" s="158"/>
      <c r="H16" s="159"/>
    </row>
    <row r="17" spans="1:8" s="114" customFormat="1" ht="30.75" customHeight="1" thickBot="1" x14ac:dyDescent="0.25">
      <c r="A17" s="104" t="s">
        <v>274</v>
      </c>
      <c r="B17" s="105" t="s">
        <v>295</v>
      </c>
      <c r="C17" s="106" t="s">
        <v>276</v>
      </c>
      <c r="D17" s="106" t="s">
        <v>277</v>
      </c>
      <c r="E17" s="106" t="s">
        <v>278</v>
      </c>
      <c r="F17" s="106" t="s">
        <v>279</v>
      </c>
      <c r="G17" s="106" t="s">
        <v>280</v>
      </c>
      <c r="H17" s="107" t="s">
        <v>281</v>
      </c>
    </row>
    <row r="18" spans="1:8" s="114" customFormat="1" ht="21.75" customHeight="1" thickTop="1" x14ac:dyDescent="0.15">
      <c r="A18" s="108">
        <v>1</v>
      </c>
      <c r="B18" s="109" t="s">
        <v>296</v>
      </c>
      <c r="C18" s="110">
        <v>1</v>
      </c>
      <c r="D18" s="111">
        <v>2</v>
      </c>
      <c r="E18" s="111">
        <v>3</v>
      </c>
      <c r="F18" s="112">
        <v>4</v>
      </c>
      <c r="G18" s="112">
        <v>5</v>
      </c>
      <c r="H18" s="120"/>
    </row>
    <row r="19" spans="1:8" s="114" customFormat="1" ht="21.75" customHeight="1" x14ac:dyDescent="0.15">
      <c r="A19" s="115">
        <v>2</v>
      </c>
      <c r="B19" s="109" t="s">
        <v>297</v>
      </c>
      <c r="C19" s="116">
        <v>1</v>
      </c>
      <c r="D19" s="117">
        <v>2</v>
      </c>
      <c r="E19" s="117">
        <v>3</v>
      </c>
      <c r="F19" s="118">
        <v>4</v>
      </c>
      <c r="G19" s="118">
        <v>5</v>
      </c>
      <c r="H19" s="121"/>
    </row>
    <row r="20" spans="1:8" s="114" customFormat="1" ht="21.75" customHeight="1" x14ac:dyDescent="0.15">
      <c r="A20" s="115">
        <v>3</v>
      </c>
      <c r="B20" s="109" t="s">
        <v>298</v>
      </c>
      <c r="C20" s="116">
        <v>1</v>
      </c>
      <c r="D20" s="117">
        <v>2</v>
      </c>
      <c r="E20" s="117">
        <v>3</v>
      </c>
      <c r="F20" s="118">
        <v>4</v>
      </c>
      <c r="G20" s="118">
        <v>5</v>
      </c>
      <c r="H20" s="121"/>
    </row>
    <row r="21" spans="1:8" s="114" customFormat="1" ht="21.75" customHeight="1" x14ac:dyDescent="0.15">
      <c r="A21" s="115">
        <v>4</v>
      </c>
      <c r="B21" s="109" t="s">
        <v>299</v>
      </c>
      <c r="C21" s="116">
        <v>1</v>
      </c>
      <c r="D21" s="117">
        <v>2</v>
      </c>
      <c r="E21" s="117">
        <v>3</v>
      </c>
      <c r="F21" s="118">
        <v>4</v>
      </c>
      <c r="G21" s="118">
        <v>5</v>
      </c>
      <c r="H21" s="121"/>
    </row>
    <row r="22" spans="1:8" s="114" customFormat="1" ht="24" customHeight="1" thickBot="1" x14ac:dyDescent="0.2">
      <c r="A22" s="115">
        <v>5</v>
      </c>
      <c r="B22" s="109" t="s">
        <v>300</v>
      </c>
      <c r="C22" s="116">
        <v>1</v>
      </c>
      <c r="D22" s="117">
        <v>2</v>
      </c>
      <c r="E22" s="117">
        <v>3</v>
      </c>
      <c r="F22" s="118">
        <v>4</v>
      </c>
      <c r="G22" s="118">
        <v>5</v>
      </c>
      <c r="H22" s="121"/>
    </row>
    <row r="23" spans="1:8" s="114" customFormat="1" ht="26.25" customHeight="1" x14ac:dyDescent="0.2">
      <c r="A23" s="102" t="s">
        <v>271</v>
      </c>
      <c r="B23" s="103" t="s">
        <v>301</v>
      </c>
      <c r="C23" s="157" t="s">
        <v>273</v>
      </c>
      <c r="D23" s="158"/>
      <c r="E23" s="158"/>
      <c r="F23" s="158"/>
      <c r="G23" s="158"/>
      <c r="H23" s="159"/>
    </row>
    <row r="24" spans="1:8" s="114" customFormat="1" ht="36" customHeight="1" thickBot="1" x14ac:dyDescent="0.25">
      <c r="A24" s="104" t="s">
        <v>274</v>
      </c>
      <c r="B24" s="105" t="s">
        <v>302</v>
      </c>
      <c r="C24" s="106" t="s">
        <v>276</v>
      </c>
      <c r="D24" s="106" t="s">
        <v>277</v>
      </c>
      <c r="E24" s="106" t="s">
        <v>278</v>
      </c>
      <c r="F24" s="106" t="s">
        <v>279</v>
      </c>
      <c r="G24" s="106" t="s">
        <v>280</v>
      </c>
      <c r="H24" s="107" t="s">
        <v>281</v>
      </c>
    </row>
    <row r="25" spans="1:8" s="114" customFormat="1" ht="22.5" customHeight="1" thickTop="1" x14ac:dyDescent="0.15">
      <c r="A25" s="108">
        <v>1</v>
      </c>
      <c r="B25" s="109" t="s">
        <v>303</v>
      </c>
      <c r="C25" s="110">
        <v>1</v>
      </c>
      <c r="D25" s="111">
        <v>2</v>
      </c>
      <c r="E25" s="111">
        <v>3</v>
      </c>
      <c r="F25" s="112">
        <v>4</v>
      </c>
      <c r="G25" s="112">
        <v>5</v>
      </c>
      <c r="H25" s="120"/>
    </row>
    <row r="26" spans="1:8" s="114" customFormat="1" ht="21.75" customHeight="1" x14ac:dyDescent="0.15">
      <c r="A26" s="115">
        <v>2</v>
      </c>
      <c r="B26" s="109" t="s">
        <v>304</v>
      </c>
      <c r="C26" s="116">
        <v>1</v>
      </c>
      <c r="D26" s="117">
        <v>2</v>
      </c>
      <c r="E26" s="117">
        <v>3</v>
      </c>
      <c r="F26" s="118">
        <v>4</v>
      </c>
      <c r="G26" s="118">
        <v>5</v>
      </c>
      <c r="H26" s="121"/>
    </row>
    <row r="27" spans="1:8" s="114" customFormat="1" ht="24" customHeight="1" x14ac:dyDescent="0.15">
      <c r="A27" s="115">
        <v>3</v>
      </c>
      <c r="B27" s="109" t="s">
        <v>305</v>
      </c>
      <c r="C27" s="116">
        <v>1</v>
      </c>
      <c r="D27" s="117">
        <v>2</v>
      </c>
      <c r="E27" s="117">
        <v>3</v>
      </c>
      <c r="F27" s="118">
        <v>4</v>
      </c>
      <c r="G27" s="118">
        <v>5</v>
      </c>
      <c r="H27" s="121"/>
    </row>
    <row r="28" spans="1:8" s="114" customFormat="1" ht="22.5" customHeight="1" x14ac:dyDescent="0.15">
      <c r="A28" s="115">
        <v>4</v>
      </c>
      <c r="B28" s="109" t="s">
        <v>306</v>
      </c>
      <c r="C28" s="116">
        <v>1</v>
      </c>
      <c r="D28" s="117">
        <v>2</v>
      </c>
      <c r="E28" s="117">
        <v>3</v>
      </c>
      <c r="F28" s="118">
        <v>4</v>
      </c>
      <c r="G28" s="118">
        <v>5</v>
      </c>
      <c r="H28" s="121"/>
    </row>
    <row r="29" spans="1:8" s="114" customFormat="1" ht="22.5" customHeight="1" thickBot="1" x14ac:dyDescent="0.2">
      <c r="A29" s="115">
        <v>5</v>
      </c>
      <c r="B29" s="109" t="s">
        <v>307</v>
      </c>
      <c r="C29" s="116">
        <v>1</v>
      </c>
      <c r="D29" s="117">
        <v>2</v>
      </c>
      <c r="E29" s="117">
        <v>3</v>
      </c>
      <c r="F29" s="118">
        <v>4</v>
      </c>
      <c r="G29" s="118">
        <v>5</v>
      </c>
      <c r="H29" s="121"/>
    </row>
    <row r="30" spans="1:8" s="114" customFormat="1" ht="26.25" customHeight="1" x14ac:dyDescent="0.2">
      <c r="A30" s="102" t="s">
        <v>271</v>
      </c>
      <c r="B30" s="103" t="s">
        <v>308</v>
      </c>
      <c r="C30" s="157" t="s">
        <v>273</v>
      </c>
      <c r="D30" s="158"/>
      <c r="E30" s="158"/>
      <c r="F30" s="158"/>
      <c r="G30" s="158"/>
      <c r="H30" s="159"/>
    </row>
    <row r="31" spans="1:8" s="114" customFormat="1" ht="32.25" customHeight="1" thickBot="1" x14ac:dyDescent="0.25">
      <c r="A31" s="104" t="s">
        <v>274</v>
      </c>
      <c r="B31" s="105" t="s">
        <v>309</v>
      </c>
      <c r="C31" s="106" t="s">
        <v>276</v>
      </c>
      <c r="D31" s="106" t="s">
        <v>277</v>
      </c>
      <c r="E31" s="106" t="s">
        <v>278</v>
      </c>
      <c r="F31" s="106" t="s">
        <v>279</v>
      </c>
      <c r="G31" s="106" t="s">
        <v>280</v>
      </c>
      <c r="H31" s="107" t="s">
        <v>281</v>
      </c>
    </row>
    <row r="32" spans="1:8" s="114" customFormat="1" ht="26.25" customHeight="1" thickTop="1" x14ac:dyDescent="0.15">
      <c r="A32" s="108">
        <v>1</v>
      </c>
      <c r="B32" s="109" t="s">
        <v>310</v>
      </c>
      <c r="C32" s="110">
        <v>1</v>
      </c>
      <c r="D32" s="111">
        <v>2</v>
      </c>
      <c r="E32" s="111">
        <v>3</v>
      </c>
      <c r="F32" s="112">
        <v>4</v>
      </c>
      <c r="G32" s="112">
        <v>5</v>
      </c>
      <c r="H32" s="120"/>
    </row>
    <row r="33" spans="1:8" s="114" customFormat="1" ht="28.5" customHeight="1" x14ac:dyDescent="0.15">
      <c r="A33" s="115">
        <v>2</v>
      </c>
      <c r="B33" s="109" t="s">
        <v>311</v>
      </c>
      <c r="C33" s="116">
        <v>1</v>
      </c>
      <c r="D33" s="117">
        <v>2</v>
      </c>
      <c r="E33" s="117">
        <v>3</v>
      </c>
      <c r="F33" s="118">
        <v>4</v>
      </c>
      <c r="G33" s="118">
        <v>5</v>
      </c>
      <c r="H33" s="121"/>
    </row>
    <row r="34" spans="1:8" s="114" customFormat="1" ht="26.25" customHeight="1" x14ac:dyDescent="0.15">
      <c r="A34" s="115">
        <v>3</v>
      </c>
      <c r="B34" s="109" t="s">
        <v>312</v>
      </c>
      <c r="C34" s="116">
        <v>1</v>
      </c>
      <c r="D34" s="117">
        <v>2</v>
      </c>
      <c r="E34" s="117">
        <v>3</v>
      </c>
      <c r="F34" s="118">
        <v>4</v>
      </c>
      <c r="G34" s="118">
        <v>5</v>
      </c>
      <c r="H34" s="121"/>
    </row>
    <row r="35" spans="1:8" s="114" customFormat="1" ht="26.25" customHeight="1" x14ac:dyDescent="0.15">
      <c r="A35" s="115">
        <v>4</v>
      </c>
      <c r="B35" s="109" t="s">
        <v>313</v>
      </c>
      <c r="C35" s="116">
        <v>1</v>
      </c>
      <c r="D35" s="117">
        <v>2</v>
      </c>
      <c r="E35" s="117">
        <v>3</v>
      </c>
      <c r="F35" s="118">
        <v>4</v>
      </c>
      <c r="G35" s="118">
        <v>5</v>
      </c>
      <c r="H35" s="121"/>
    </row>
    <row r="36" spans="1:8" s="114" customFormat="1" ht="26.25" customHeight="1" thickBot="1" x14ac:dyDescent="0.2">
      <c r="A36" s="115">
        <v>5</v>
      </c>
      <c r="B36" s="109" t="s">
        <v>314</v>
      </c>
      <c r="C36" s="116">
        <v>1</v>
      </c>
      <c r="D36" s="117">
        <v>2</v>
      </c>
      <c r="E36" s="117">
        <v>3</v>
      </c>
      <c r="F36" s="118">
        <v>4</v>
      </c>
      <c r="G36" s="118">
        <v>5</v>
      </c>
      <c r="H36" s="121"/>
    </row>
    <row r="37" spans="1:8" s="114" customFormat="1" ht="26.25" customHeight="1" x14ac:dyDescent="0.2">
      <c r="A37" s="102" t="s">
        <v>271</v>
      </c>
      <c r="B37" s="103" t="s">
        <v>322</v>
      </c>
      <c r="C37" s="157" t="s">
        <v>273</v>
      </c>
      <c r="D37" s="158"/>
      <c r="E37" s="158"/>
      <c r="F37" s="158"/>
      <c r="G37" s="158"/>
      <c r="H37" s="159"/>
    </row>
    <row r="38" spans="1:8" s="114" customFormat="1" ht="30" customHeight="1" thickBot="1" x14ac:dyDescent="0.25">
      <c r="A38" s="104" t="s">
        <v>274</v>
      </c>
      <c r="B38" s="105" t="s">
        <v>323</v>
      </c>
      <c r="C38" s="106" t="s">
        <v>276</v>
      </c>
      <c r="D38" s="106" t="s">
        <v>277</v>
      </c>
      <c r="E38" s="106" t="s">
        <v>278</v>
      </c>
      <c r="F38" s="106" t="s">
        <v>279</v>
      </c>
      <c r="G38" s="106" t="s">
        <v>280</v>
      </c>
      <c r="H38" s="107" t="s">
        <v>281</v>
      </c>
    </row>
    <row r="39" spans="1:8" s="114" customFormat="1" ht="26.25" customHeight="1" thickTop="1" x14ac:dyDescent="0.15">
      <c r="A39" s="108">
        <v>1</v>
      </c>
      <c r="B39" s="109" t="s">
        <v>324</v>
      </c>
      <c r="C39" s="110">
        <v>1</v>
      </c>
      <c r="D39" s="111">
        <v>2</v>
      </c>
      <c r="E39" s="111">
        <v>3</v>
      </c>
      <c r="F39" s="112">
        <v>4</v>
      </c>
      <c r="G39" s="112">
        <v>5</v>
      </c>
      <c r="H39" s="113"/>
    </row>
    <row r="40" spans="1:8" s="114" customFormat="1" x14ac:dyDescent="0.15">
      <c r="A40" s="115">
        <v>2</v>
      </c>
      <c r="B40" s="109" t="s">
        <v>325</v>
      </c>
      <c r="C40" s="116">
        <v>1</v>
      </c>
      <c r="D40" s="117">
        <v>2</v>
      </c>
      <c r="E40" s="117">
        <v>3</v>
      </c>
      <c r="F40" s="118">
        <v>4</v>
      </c>
      <c r="G40" s="118">
        <v>5</v>
      </c>
      <c r="H40" s="119"/>
    </row>
    <row r="41" spans="1:8" s="114" customFormat="1" ht="20.25" customHeight="1" x14ac:dyDescent="0.15">
      <c r="A41" s="115">
        <v>3</v>
      </c>
      <c r="B41" s="109" t="s">
        <v>326</v>
      </c>
      <c r="C41" s="116">
        <v>1</v>
      </c>
      <c r="D41" s="117">
        <v>2</v>
      </c>
      <c r="E41" s="117">
        <v>3</v>
      </c>
      <c r="F41" s="118">
        <v>4</v>
      </c>
      <c r="G41" s="118">
        <v>5</v>
      </c>
      <c r="H41" s="119"/>
    </row>
    <row r="42" spans="1:8" s="114" customFormat="1" ht="19.5" customHeight="1" x14ac:dyDescent="0.15">
      <c r="A42" s="115">
        <v>4</v>
      </c>
      <c r="B42" s="109" t="s">
        <v>327</v>
      </c>
      <c r="C42" s="116">
        <v>1</v>
      </c>
      <c r="D42" s="117">
        <v>2</v>
      </c>
      <c r="E42" s="117">
        <v>3</v>
      </c>
      <c r="F42" s="118">
        <v>4</v>
      </c>
      <c r="G42" s="118">
        <v>5</v>
      </c>
      <c r="H42" s="119"/>
    </row>
    <row r="43" spans="1:8" s="114" customFormat="1" ht="18" customHeight="1" thickBot="1" x14ac:dyDescent="0.2">
      <c r="A43" s="115">
        <v>5</v>
      </c>
      <c r="B43" s="109" t="s">
        <v>328</v>
      </c>
      <c r="C43" s="116">
        <v>1</v>
      </c>
      <c r="D43" s="117">
        <v>2</v>
      </c>
      <c r="E43" s="117">
        <v>3</v>
      </c>
      <c r="F43" s="118">
        <v>4</v>
      </c>
      <c r="G43" s="118">
        <v>5</v>
      </c>
      <c r="H43" s="119"/>
    </row>
    <row r="44" spans="1:8" s="114" customFormat="1" ht="26.25" customHeight="1" x14ac:dyDescent="0.2">
      <c r="A44" s="102" t="s">
        <v>271</v>
      </c>
      <c r="B44" s="103" t="s">
        <v>329</v>
      </c>
      <c r="C44" s="157" t="s">
        <v>273</v>
      </c>
      <c r="D44" s="158"/>
      <c r="E44" s="158"/>
      <c r="F44" s="158"/>
      <c r="G44" s="158"/>
      <c r="H44" s="159"/>
    </row>
    <row r="45" spans="1:8" s="114" customFormat="1" ht="35.25" customHeight="1" thickBot="1" x14ac:dyDescent="0.25">
      <c r="A45" s="104" t="s">
        <v>274</v>
      </c>
      <c r="B45" s="105" t="s">
        <v>330</v>
      </c>
      <c r="C45" s="106" t="s">
        <v>276</v>
      </c>
      <c r="D45" s="106" t="s">
        <v>277</v>
      </c>
      <c r="E45" s="106" t="s">
        <v>278</v>
      </c>
      <c r="F45" s="106" t="s">
        <v>279</v>
      </c>
      <c r="G45" s="106" t="s">
        <v>280</v>
      </c>
      <c r="H45" s="107" t="s">
        <v>281</v>
      </c>
    </row>
    <row r="46" spans="1:8" s="114" customFormat="1" ht="30" customHeight="1" thickTop="1" x14ac:dyDescent="0.15">
      <c r="A46" s="108">
        <v>1</v>
      </c>
      <c r="B46" s="109" t="s">
        <v>331</v>
      </c>
      <c r="C46" s="110">
        <v>1</v>
      </c>
      <c r="D46" s="111">
        <v>2</v>
      </c>
      <c r="E46" s="111">
        <v>3</v>
      </c>
      <c r="F46" s="112">
        <v>4</v>
      </c>
      <c r="G46" s="112">
        <v>5</v>
      </c>
      <c r="H46" s="120"/>
    </row>
    <row r="47" spans="1:8" s="114" customFormat="1" ht="18.75" customHeight="1" x14ac:dyDescent="0.15">
      <c r="A47" s="115">
        <v>2</v>
      </c>
      <c r="B47" s="109" t="s">
        <v>332</v>
      </c>
      <c r="C47" s="116">
        <v>1</v>
      </c>
      <c r="D47" s="117">
        <v>2</v>
      </c>
      <c r="E47" s="117">
        <v>3</v>
      </c>
      <c r="F47" s="118">
        <v>4</v>
      </c>
      <c r="G47" s="118">
        <v>5</v>
      </c>
      <c r="H47" s="121"/>
    </row>
    <row r="48" spans="1:8" s="114" customFormat="1" ht="18.75" customHeight="1" x14ac:dyDescent="0.15">
      <c r="A48" s="115">
        <v>3</v>
      </c>
      <c r="B48" s="109" t="s">
        <v>333</v>
      </c>
      <c r="C48" s="116">
        <v>1</v>
      </c>
      <c r="D48" s="117">
        <v>2</v>
      </c>
      <c r="E48" s="117">
        <v>3</v>
      </c>
      <c r="F48" s="118">
        <v>4</v>
      </c>
      <c r="G48" s="118">
        <v>5</v>
      </c>
      <c r="H48" s="121"/>
    </row>
    <row r="49" spans="1:8" s="114" customFormat="1" ht="18" customHeight="1" x14ac:dyDescent="0.15">
      <c r="A49" s="115">
        <v>4</v>
      </c>
      <c r="B49" s="109" t="s">
        <v>334</v>
      </c>
      <c r="C49" s="116">
        <v>1</v>
      </c>
      <c r="D49" s="117">
        <v>2</v>
      </c>
      <c r="E49" s="117">
        <v>3</v>
      </c>
      <c r="F49" s="118">
        <v>4</v>
      </c>
      <c r="G49" s="118">
        <v>5</v>
      </c>
      <c r="H49" s="121"/>
    </row>
    <row r="50" spans="1:8" s="114" customFormat="1" ht="18.75" customHeight="1" thickBot="1" x14ac:dyDescent="0.2">
      <c r="A50" s="115">
        <v>5</v>
      </c>
      <c r="B50" s="109" t="s">
        <v>335</v>
      </c>
      <c r="C50" s="116">
        <v>1</v>
      </c>
      <c r="D50" s="117">
        <v>2</v>
      </c>
      <c r="E50" s="117">
        <v>3</v>
      </c>
      <c r="F50" s="118">
        <v>4</v>
      </c>
      <c r="G50" s="118">
        <v>5</v>
      </c>
      <c r="H50" s="121"/>
    </row>
    <row r="51" spans="1:8" ht="26.25" customHeight="1" x14ac:dyDescent="0.2">
      <c r="A51" s="102" t="s">
        <v>271</v>
      </c>
      <c r="B51" s="103" t="s">
        <v>336</v>
      </c>
      <c r="C51" s="157" t="s">
        <v>273</v>
      </c>
      <c r="D51" s="158"/>
      <c r="E51" s="158"/>
      <c r="F51" s="158"/>
      <c r="G51" s="158"/>
      <c r="H51" s="159"/>
    </row>
    <row r="52" spans="1:8" s="114" customFormat="1" ht="30.75" customHeight="1" thickBot="1" x14ac:dyDescent="0.25">
      <c r="A52" s="104" t="s">
        <v>274</v>
      </c>
      <c r="B52" s="105" t="s">
        <v>337</v>
      </c>
      <c r="C52" s="106" t="s">
        <v>276</v>
      </c>
      <c r="D52" s="106" t="s">
        <v>277</v>
      </c>
      <c r="E52" s="106" t="s">
        <v>278</v>
      </c>
      <c r="F52" s="106" t="s">
        <v>279</v>
      </c>
      <c r="G52" s="106" t="s">
        <v>280</v>
      </c>
      <c r="H52" s="107" t="s">
        <v>281</v>
      </c>
    </row>
    <row r="53" spans="1:8" s="114" customFormat="1" ht="17" thickTop="1" x14ac:dyDescent="0.15">
      <c r="A53" s="108">
        <v>1</v>
      </c>
      <c r="B53" s="109" t="s">
        <v>338</v>
      </c>
      <c r="C53" s="110">
        <v>1</v>
      </c>
      <c r="D53" s="111">
        <v>2</v>
      </c>
      <c r="E53" s="111">
        <v>3</v>
      </c>
      <c r="F53" s="112">
        <v>4</v>
      </c>
      <c r="G53" s="112">
        <v>5</v>
      </c>
      <c r="H53" s="120"/>
    </row>
    <row r="54" spans="1:8" s="114" customFormat="1" ht="13.5" customHeight="1" x14ac:dyDescent="0.15">
      <c r="A54" s="115">
        <v>2</v>
      </c>
      <c r="B54" s="109" t="s">
        <v>339</v>
      </c>
      <c r="C54" s="116">
        <v>1</v>
      </c>
      <c r="D54" s="117">
        <v>2</v>
      </c>
      <c r="E54" s="117">
        <v>3</v>
      </c>
      <c r="F54" s="118">
        <v>4</v>
      </c>
      <c r="G54" s="118">
        <v>5</v>
      </c>
      <c r="H54" s="121"/>
    </row>
    <row r="55" spans="1:8" s="114" customFormat="1" ht="13.5" customHeight="1" x14ac:dyDescent="0.15">
      <c r="A55" s="115">
        <v>3</v>
      </c>
      <c r="B55" s="109" t="s">
        <v>340</v>
      </c>
      <c r="C55" s="116">
        <v>1</v>
      </c>
      <c r="D55" s="117">
        <v>2</v>
      </c>
      <c r="E55" s="117">
        <v>3</v>
      </c>
      <c r="F55" s="118">
        <v>4</v>
      </c>
      <c r="G55" s="118">
        <v>5</v>
      </c>
      <c r="H55" s="121"/>
    </row>
    <row r="56" spans="1:8" s="114" customFormat="1" ht="13.5" customHeight="1" x14ac:dyDescent="0.15">
      <c r="A56" s="115">
        <v>4</v>
      </c>
      <c r="B56" s="109" t="s">
        <v>341</v>
      </c>
      <c r="C56" s="116">
        <v>1</v>
      </c>
      <c r="D56" s="117">
        <v>2</v>
      </c>
      <c r="E56" s="117">
        <v>3</v>
      </c>
      <c r="F56" s="118">
        <v>4</v>
      </c>
      <c r="G56" s="118">
        <v>5</v>
      </c>
      <c r="H56" s="121"/>
    </row>
    <row r="57" spans="1:8" s="114" customFormat="1" ht="13.5" customHeight="1" thickBot="1" x14ac:dyDescent="0.2">
      <c r="A57" s="115">
        <v>5</v>
      </c>
      <c r="B57" s="109" t="s">
        <v>342</v>
      </c>
      <c r="C57" s="116">
        <v>1</v>
      </c>
      <c r="D57" s="117">
        <v>2</v>
      </c>
      <c r="E57" s="117">
        <v>3</v>
      </c>
      <c r="F57" s="118">
        <v>4</v>
      </c>
      <c r="G57" s="118">
        <v>5</v>
      </c>
      <c r="H57" s="121"/>
    </row>
    <row r="58" spans="1:8" s="114" customFormat="1" ht="29.25" customHeight="1" x14ac:dyDescent="0.2">
      <c r="A58" s="102" t="s">
        <v>271</v>
      </c>
      <c r="B58" s="103" t="s">
        <v>315</v>
      </c>
      <c r="C58" s="157" t="s">
        <v>273</v>
      </c>
      <c r="D58" s="158"/>
      <c r="E58" s="158"/>
      <c r="F58" s="158"/>
      <c r="G58" s="158"/>
      <c r="H58" s="159"/>
    </row>
    <row r="59" spans="1:8" s="114" customFormat="1" ht="43.5" customHeight="1" thickBot="1" x14ac:dyDescent="0.25">
      <c r="A59" s="104" t="s">
        <v>274</v>
      </c>
      <c r="B59" s="105" t="s">
        <v>316</v>
      </c>
      <c r="C59" s="106" t="s">
        <v>276</v>
      </c>
      <c r="D59" s="106" t="s">
        <v>277</v>
      </c>
      <c r="E59" s="106" t="s">
        <v>278</v>
      </c>
      <c r="F59" s="106" t="s">
        <v>279</v>
      </c>
      <c r="G59" s="106" t="s">
        <v>280</v>
      </c>
      <c r="H59" s="107" t="s">
        <v>281</v>
      </c>
    </row>
    <row r="60" spans="1:8" s="114" customFormat="1" ht="23.25" customHeight="1" thickTop="1" x14ac:dyDescent="0.15">
      <c r="A60" s="108">
        <v>1</v>
      </c>
      <c r="B60" s="122" t="s">
        <v>317</v>
      </c>
      <c r="C60" s="110">
        <v>1</v>
      </c>
      <c r="D60" s="111">
        <v>2</v>
      </c>
      <c r="E60" s="111">
        <v>3</v>
      </c>
      <c r="F60" s="112">
        <v>4</v>
      </c>
      <c r="G60" s="112">
        <v>5</v>
      </c>
      <c r="H60" s="120"/>
    </row>
    <row r="61" spans="1:8" s="114" customFormat="1" ht="23.25" customHeight="1" x14ac:dyDescent="0.15">
      <c r="A61" s="115">
        <v>2</v>
      </c>
      <c r="B61" s="122" t="s">
        <v>318</v>
      </c>
      <c r="C61" s="116">
        <v>1</v>
      </c>
      <c r="D61" s="117">
        <v>2</v>
      </c>
      <c r="E61" s="117">
        <v>3</v>
      </c>
      <c r="F61" s="118">
        <v>4</v>
      </c>
      <c r="G61" s="118">
        <v>5</v>
      </c>
      <c r="H61" s="121"/>
    </row>
    <row r="62" spans="1:8" s="114" customFormat="1" ht="23.25" customHeight="1" x14ac:dyDescent="0.15">
      <c r="A62" s="115">
        <v>3</v>
      </c>
      <c r="B62" s="122" t="s">
        <v>319</v>
      </c>
      <c r="C62" s="116">
        <v>1</v>
      </c>
      <c r="D62" s="117">
        <v>2</v>
      </c>
      <c r="E62" s="117">
        <v>3</v>
      </c>
      <c r="F62" s="118">
        <v>4</v>
      </c>
      <c r="G62" s="118">
        <v>5</v>
      </c>
      <c r="H62" s="121"/>
    </row>
    <row r="63" spans="1:8" s="114" customFormat="1" ht="23.25" customHeight="1" x14ac:dyDescent="0.15">
      <c r="A63" s="115">
        <v>4</v>
      </c>
      <c r="B63" s="122" t="s">
        <v>320</v>
      </c>
      <c r="C63" s="116">
        <v>1</v>
      </c>
      <c r="D63" s="117">
        <v>2</v>
      </c>
      <c r="E63" s="117">
        <v>3</v>
      </c>
      <c r="F63" s="118">
        <v>4</v>
      </c>
      <c r="G63" s="118">
        <v>5</v>
      </c>
      <c r="H63" s="121"/>
    </row>
    <row r="64" spans="1:8" s="114" customFormat="1" ht="23.25" customHeight="1" x14ac:dyDescent="0.15">
      <c r="A64" s="115">
        <v>5</v>
      </c>
      <c r="B64" s="122" t="s">
        <v>321</v>
      </c>
      <c r="C64" s="116">
        <v>1</v>
      </c>
      <c r="D64" s="117">
        <v>2</v>
      </c>
      <c r="E64" s="117">
        <v>3</v>
      </c>
      <c r="F64" s="118">
        <v>4</v>
      </c>
      <c r="G64" s="118">
        <v>5</v>
      </c>
      <c r="H64" s="121"/>
    </row>
  </sheetData>
  <mergeCells count="9">
    <mergeCell ref="C2:H2"/>
    <mergeCell ref="C9:H9"/>
    <mergeCell ref="C16:H16"/>
    <mergeCell ref="C23:H23"/>
    <mergeCell ref="C30:H30"/>
    <mergeCell ref="C58:H58"/>
    <mergeCell ref="C37:H37"/>
    <mergeCell ref="C44:H44"/>
    <mergeCell ref="C51:H5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B24" sqref="B24"/>
    </sheetView>
  </sheetViews>
  <sheetFormatPr baseColWidth="10" defaultColWidth="8.83203125" defaultRowHeight="15" x14ac:dyDescent="0.2"/>
  <cols>
    <col min="2" max="2" width="92.1640625" customWidth="1"/>
  </cols>
  <sheetData>
    <row r="1" spans="2:7" ht="25.5" customHeight="1" x14ac:dyDescent="0.2"/>
    <row r="2" spans="2:7" ht="29.25" customHeight="1" x14ac:dyDescent="0.2">
      <c r="B2" s="96" t="s">
        <v>245</v>
      </c>
      <c r="C2" s="97" t="s">
        <v>246</v>
      </c>
      <c r="D2" s="97" t="s">
        <v>247</v>
      </c>
      <c r="E2" s="97" t="s">
        <v>248</v>
      </c>
      <c r="F2" s="97" t="s">
        <v>249</v>
      </c>
      <c r="G2" s="97" t="s">
        <v>250</v>
      </c>
    </row>
    <row r="3" spans="2:7" ht="20" customHeight="1" x14ac:dyDescent="0.2">
      <c r="B3" s="166" t="s">
        <v>251</v>
      </c>
      <c r="C3" s="167"/>
      <c r="D3" s="167"/>
      <c r="E3" s="167"/>
      <c r="F3" s="167"/>
      <c r="G3" s="168"/>
    </row>
    <row r="4" spans="2:7" ht="20" customHeight="1" x14ac:dyDescent="0.2">
      <c r="B4" s="1" t="s">
        <v>252</v>
      </c>
      <c r="C4" s="160"/>
      <c r="D4" s="160"/>
      <c r="E4" s="160"/>
      <c r="F4" s="160"/>
      <c r="G4" s="160"/>
    </row>
    <row r="5" spans="2:7" ht="20" customHeight="1" x14ac:dyDescent="0.2">
      <c r="B5" s="1" t="s">
        <v>253</v>
      </c>
      <c r="C5" s="161"/>
      <c r="D5" s="161"/>
      <c r="E5" s="161"/>
      <c r="F5" s="161"/>
      <c r="G5" s="161"/>
    </row>
    <row r="6" spans="2:7" ht="20" customHeight="1" x14ac:dyDescent="0.2">
      <c r="B6" s="1" t="s">
        <v>266</v>
      </c>
      <c r="C6" s="161"/>
      <c r="D6" s="161"/>
      <c r="E6" s="161"/>
      <c r="F6" s="161"/>
      <c r="G6" s="161"/>
    </row>
    <row r="7" spans="2:7" ht="20" customHeight="1" x14ac:dyDescent="0.2">
      <c r="B7" s="1" t="s">
        <v>261</v>
      </c>
      <c r="C7" s="162"/>
      <c r="D7" s="162"/>
      <c r="E7" s="162"/>
      <c r="F7" s="162"/>
      <c r="G7" s="162"/>
    </row>
    <row r="8" spans="2:7" ht="20" customHeight="1" x14ac:dyDescent="0.2">
      <c r="B8" s="169" t="s">
        <v>254</v>
      </c>
      <c r="C8" s="170"/>
      <c r="D8" s="170"/>
      <c r="E8" s="170"/>
      <c r="F8" s="170"/>
      <c r="G8" s="171"/>
    </row>
    <row r="9" spans="2:7" ht="20" customHeight="1" x14ac:dyDescent="0.2">
      <c r="B9" s="1" t="s">
        <v>255</v>
      </c>
      <c r="C9" s="160"/>
      <c r="D9" s="160"/>
      <c r="E9" s="160"/>
      <c r="F9" s="160"/>
      <c r="G9" s="160"/>
    </row>
    <row r="10" spans="2:7" ht="20" customHeight="1" x14ac:dyDescent="0.2">
      <c r="B10" s="1" t="s">
        <v>256</v>
      </c>
      <c r="C10" s="161"/>
      <c r="D10" s="161"/>
      <c r="E10" s="161"/>
      <c r="F10" s="161"/>
      <c r="G10" s="161"/>
    </row>
    <row r="11" spans="2:7" ht="20" customHeight="1" x14ac:dyDescent="0.2">
      <c r="B11" s="1" t="s">
        <v>257</v>
      </c>
      <c r="C11" s="161"/>
      <c r="D11" s="161"/>
      <c r="E11" s="161"/>
      <c r="F11" s="161"/>
      <c r="G11" s="161"/>
    </row>
    <row r="12" spans="2:7" ht="20" customHeight="1" x14ac:dyDescent="0.2">
      <c r="B12" s="1" t="s">
        <v>258</v>
      </c>
      <c r="C12" s="162"/>
      <c r="D12" s="162"/>
      <c r="E12" s="162"/>
      <c r="F12" s="162"/>
      <c r="G12" s="162"/>
    </row>
    <row r="13" spans="2:7" ht="20" customHeight="1" x14ac:dyDescent="0.2">
      <c r="B13" s="163" t="s">
        <v>259</v>
      </c>
      <c r="C13" s="164"/>
      <c r="D13" s="164"/>
      <c r="E13" s="164"/>
      <c r="F13" s="164"/>
      <c r="G13" s="165"/>
    </row>
    <row r="14" spans="2:7" ht="20" customHeight="1" x14ac:dyDescent="0.2">
      <c r="B14" s="1" t="s">
        <v>265</v>
      </c>
      <c r="C14" s="160"/>
      <c r="D14" s="160"/>
      <c r="E14" s="160"/>
      <c r="F14" s="160"/>
      <c r="G14" s="160"/>
    </row>
    <row r="15" spans="2:7" ht="20" customHeight="1" x14ac:dyDescent="0.2">
      <c r="B15" s="1" t="s">
        <v>264</v>
      </c>
      <c r="C15" s="161"/>
      <c r="D15" s="161"/>
      <c r="E15" s="161"/>
      <c r="F15" s="161"/>
      <c r="G15" s="161"/>
    </row>
    <row r="16" spans="2:7" ht="20" customHeight="1" x14ac:dyDescent="0.2">
      <c r="B16" s="1" t="s">
        <v>263</v>
      </c>
      <c r="C16" s="161"/>
      <c r="D16" s="161"/>
      <c r="E16" s="161"/>
      <c r="F16" s="161"/>
      <c r="G16" s="161"/>
    </row>
    <row r="17" spans="2:7" ht="20" customHeight="1" x14ac:dyDescent="0.2">
      <c r="B17" s="1" t="s">
        <v>262</v>
      </c>
      <c r="C17" s="162"/>
      <c r="D17" s="162"/>
      <c r="E17" s="162"/>
      <c r="F17" s="162"/>
      <c r="G17" s="162"/>
    </row>
    <row r="18" spans="2:7" ht="20" customHeight="1" x14ac:dyDescent="0.2">
      <c r="B18" s="172" t="s">
        <v>260</v>
      </c>
      <c r="C18" s="173"/>
      <c r="D18" s="173"/>
      <c r="E18" s="173"/>
      <c r="F18" s="173"/>
      <c r="G18" s="174"/>
    </row>
    <row r="19" spans="2:7" ht="20" customHeight="1" x14ac:dyDescent="0.2">
      <c r="B19" s="1" t="s">
        <v>267</v>
      </c>
      <c r="C19" s="160"/>
      <c r="D19" s="160"/>
      <c r="E19" s="160"/>
      <c r="F19" s="160"/>
      <c r="G19" s="160"/>
    </row>
    <row r="20" spans="2:7" ht="20" customHeight="1" x14ac:dyDescent="0.2">
      <c r="B20" s="1" t="s">
        <v>269</v>
      </c>
      <c r="C20" s="161"/>
      <c r="D20" s="161"/>
      <c r="E20" s="161"/>
      <c r="F20" s="161"/>
      <c r="G20" s="161"/>
    </row>
    <row r="21" spans="2:7" ht="20" customHeight="1" x14ac:dyDescent="0.2">
      <c r="B21" s="1" t="s">
        <v>270</v>
      </c>
      <c r="C21" s="161"/>
      <c r="D21" s="161"/>
      <c r="E21" s="161"/>
      <c r="F21" s="161"/>
      <c r="G21" s="161"/>
    </row>
    <row r="22" spans="2:7" ht="20" customHeight="1" x14ac:dyDescent="0.2">
      <c r="B22" s="1" t="s">
        <v>268</v>
      </c>
      <c r="C22" s="162"/>
      <c r="D22" s="162"/>
      <c r="E22" s="162"/>
      <c r="F22" s="162"/>
      <c r="G22" s="162"/>
    </row>
  </sheetData>
  <mergeCells count="24">
    <mergeCell ref="B3:G3"/>
    <mergeCell ref="B8:G8"/>
    <mergeCell ref="B18:G18"/>
    <mergeCell ref="C4:C7"/>
    <mergeCell ref="D4:D7"/>
    <mergeCell ref="E4:E7"/>
    <mergeCell ref="F4:F7"/>
    <mergeCell ref="G4:G7"/>
    <mergeCell ref="C9:C12"/>
    <mergeCell ref="D9:D12"/>
    <mergeCell ref="E9:E12"/>
    <mergeCell ref="F9:F12"/>
    <mergeCell ref="G9:G12"/>
    <mergeCell ref="C14:C17"/>
    <mergeCell ref="D14:D17"/>
    <mergeCell ref="E14:E17"/>
    <mergeCell ref="F14:F17"/>
    <mergeCell ref="G14:G17"/>
    <mergeCell ref="B13:G13"/>
    <mergeCell ref="C19:C22"/>
    <mergeCell ref="D19:D22"/>
    <mergeCell ref="E19:E22"/>
    <mergeCell ref="F19:F22"/>
    <mergeCell ref="G19:G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GridLines="0" topLeftCell="A10" workbookViewId="0">
      <selection activeCell="E13" sqref="E13"/>
    </sheetView>
  </sheetViews>
  <sheetFormatPr baseColWidth="10" defaultColWidth="8.83203125" defaultRowHeight="14" x14ac:dyDescent="0.2"/>
  <cols>
    <col min="1" max="1" width="5.5" style="7" customWidth="1"/>
    <col min="2" max="2" width="9.6640625" style="7" customWidth="1"/>
    <col min="3" max="3" width="6" style="8" customWidth="1"/>
    <col min="4" max="4" width="13.1640625" style="9" customWidth="1"/>
    <col min="5" max="5" width="24.1640625" style="10" customWidth="1"/>
    <col min="6" max="6" width="6.83203125" style="7" customWidth="1"/>
    <col min="7" max="11" width="14.83203125" style="11" customWidth="1"/>
    <col min="12" max="12" width="5.5" style="7" customWidth="1"/>
    <col min="13" max="13" width="7.6640625" style="7" customWidth="1"/>
    <col min="14" max="256" width="8.83203125" style="10"/>
    <col min="257" max="257" width="5.5" style="10" customWidth="1"/>
    <col min="258" max="258" width="9.6640625" style="10" customWidth="1"/>
    <col min="259" max="259" width="6" style="10" customWidth="1"/>
    <col min="260" max="260" width="13.1640625" style="10" customWidth="1"/>
    <col min="261" max="261" width="24.1640625" style="10" customWidth="1"/>
    <col min="262" max="262" width="6.83203125" style="10" customWidth="1"/>
    <col min="263" max="267" width="14.83203125" style="10" customWidth="1"/>
    <col min="268" max="268" width="5.5" style="10" customWidth="1"/>
    <col min="269" max="269" width="7.6640625" style="10" customWidth="1"/>
    <col min="270" max="512" width="8.83203125" style="10"/>
    <col min="513" max="513" width="5.5" style="10" customWidth="1"/>
    <col min="514" max="514" width="9.6640625" style="10" customWidth="1"/>
    <col min="515" max="515" width="6" style="10" customWidth="1"/>
    <col min="516" max="516" width="13.1640625" style="10" customWidth="1"/>
    <col min="517" max="517" width="24.1640625" style="10" customWidth="1"/>
    <col min="518" max="518" width="6.83203125" style="10" customWidth="1"/>
    <col min="519" max="523" width="14.83203125" style="10" customWidth="1"/>
    <col min="524" max="524" width="5.5" style="10" customWidth="1"/>
    <col min="525" max="525" width="7.6640625" style="10" customWidth="1"/>
    <col min="526" max="768" width="8.83203125" style="10"/>
    <col min="769" max="769" width="5.5" style="10" customWidth="1"/>
    <col min="770" max="770" width="9.6640625" style="10" customWidth="1"/>
    <col min="771" max="771" width="6" style="10" customWidth="1"/>
    <col min="772" max="772" width="13.1640625" style="10" customWidth="1"/>
    <col min="773" max="773" width="24.1640625" style="10" customWidth="1"/>
    <col min="774" max="774" width="6.83203125" style="10" customWidth="1"/>
    <col min="775" max="779" width="14.83203125" style="10" customWidth="1"/>
    <col min="780" max="780" width="5.5" style="10" customWidth="1"/>
    <col min="781" max="781" width="7.6640625" style="10" customWidth="1"/>
    <col min="782" max="1024" width="8.83203125" style="10"/>
    <col min="1025" max="1025" width="5.5" style="10" customWidth="1"/>
    <col min="1026" max="1026" width="9.6640625" style="10" customWidth="1"/>
    <col min="1027" max="1027" width="6" style="10" customWidth="1"/>
    <col min="1028" max="1028" width="13.1640625" style="10" customWidth="1"/>
    <col min="1029" max="1029" width="24.1640625" style="10" customWidth="1"/>
    <col min="1030" max="1030" width="6.83203125" style="10" customWidth="1"/>
    <col min="1031" max="1035" width="14.83203125" style="10" customWidth="1"/>
    <col min="1036" max="1036" width="5.5" style="10" customWidth="1"/>
    <col min="1037" max="1037" width="7.6640625" style="10" customWidth="1"/>
    <col min="1038" max="1280" width="8.83203125" style="10"/>
    <col min="1281" max="1281" width="5.5" style="10" customWidth="1"/>
    <col min="1282" max="1282" width="9.6640625" style="10" customWidth="1"/>
    <col min="1283" max="1283" width="6" style="10" customWidth="1"/>
    <col min="1284" max="1284" width="13.1640625" style="10" customWidth="1"/>
    <col min="1285" max="1285" width="24.1640625" style="10" customWidth="1"/>
    <col min="1286" max="1286" width="6.83203125" style="10" customWidth="1"/>
    <col min="1287" max="1291" width="14.83203125" style="10" customWidth="1"/>
    <col min="1292" max="1292" width="5.5" style="10" customWidth="1"/>
    <col min="1293" max="1293" width="7.6640625" style="10" customWidth="1"/>
    <col min="1294" max="1536" width="8.83203125" style="10"/>
    <col min="1537" max="1537" width="5.5" style="10" customWidth="1"/>
    <col min="1538" max="1538" width="9.6640625" style="10" customWidth="1"/>
    <col min="1539" max="1539" width="6" style="10" customWidth="1"/>
    <col min="1540" max="1540" width="13.1640625" style="10" customWidth="1"/>
    <col min="1541" max="1541" width="24.1640625" style="10" customWidth="1"/>
    <col min="1542" max="1542" width="6.83203125" style="10" customWidth="1"/>
    <col min="1543" max="1547" width="14.83203125" style="10" customWidth="1"/>
    <col min="1548" max="1548" width="5.5" style="10" customWidth="1"/>
    <col min="1549" max="1549" width="7.6640625" style="10" customWidth="1"/>
    <col min="1550" max="1792" width="8.83203125" style="10"/>
    <col min="1793" max="1793" width="5.5" style="10" customWidth="1"/>
    <col min="1794" max="1794" width="9.6640625" style="10" customWidth="1"/>
    <col min="1795" max="1795" width="6" style="10" customWidth="1"/>
    <col min="1796" max="1796" width="13.1640625" style="10" customWidth="1"/>
    <col min="1797" max="1797" width="24.1640625" style="10" customWidth="1"/>
    <col min="1798" max="1798" width="6.83203125" style="10" customWidth="1"/>
    <col min="1799" max="1803" width="14.83203125" style="10" customWidth="1"/>
    <col min="1804" max="1804" width="5.5" style="10" customWidth="1"/>
    <col min="1805" max="1805" width="7.6640625" style="10" customWidth="1"/>
    <col min="1806" max="2048" width="8.83203125" style="10"/>
    <col min="2049" max="2049" width="5.5" style="10" customWidth="1"/>
    <col min="2050" max="2050" width="9.6640625" style="10" customWidth="1"/>
    <col min="2051" max="2051" width="6" style="10" customWidth="1"/>
    <col min="2052" max="2052" width="13.1640625" style="10" customWidth="1"/>
    <col min="2053" max="2053" width="24.1640625" style="10" customWidth="1"/>
    <col min="2054" max="2054" width="6.83203125" style="10" customWidth="1"/>
    <col min="2055" max="2059" width="14.83203125" style="10" customWidth="1"/>
    <col min="2060" max="2060" width="5.5" style="10" customWidth="1"/>
    <col min="2061" max="2061" width="7.6640625" style="10" customWidth="1"/>
    <col min="2062" max="2304" width="8.83203125" style="10"/>
    <col min="2305" max="2305" width="5.5" style="10" customWidth="1"/>
    <col min="2306" max="2306" width="9.6640625" style="10" customWidth="1"/>
    <col min="2307" max="2307" width="6" style="10" customWidth="1"/>
    <col min="2308" max="2308" width="13.1640625" style="10" customWidth="1"/>
    <col min="2309" max="2309" width="24.1640625" style="10" customWidth="1"/>
    <col min="2310" max="2310" width="6.83203125" style="10" customWidth="1"/>
    <col min="2311" max="2315" width="14.83203125" style="10" customWidth="1"/>
    <col min="2316" max="2316" width="5.5" style="10" customWidth="1"/>
    <col min="2317" max="2317" width="7.6640625" style="10" customWidth="1"/>
    <col min="2318" max="2560" width="8.83203125" style="10"/>
    <col min="2561" max="2561" width="5.5" style="10" customWidth="1"/>
    <col min="2562" max="2562" width="9.6640625" style="10" customWidth="1"/>
    <col min="2563" max="2563" width="6" style="10" customWidth="1"/>
    <col min="2564" max="2564" width="13.1640625" style="10" customWidth="1"/>
    <col min="2565" max="2565" width="24.1640625" style="10" customWidth="1"/>
    <col min="2566" max="2566" width="6.83203125" style="10" customWidth="1"/>
    <col min="2567" max="2571" width="14.83203125" style="10" customWidth="1"/>
    <col min="2572" max="2572" width="5.5" style="10" customWidth="1"/>
    <col min="2573" max="2573" width="7.6640625" style="10" customWidth="1"/>
    <col min="2574" max="2816" width="8.83203125" style="10"/>
    <col min="2817" max="2817" width="5.5" style="10" customWidth="1"/>
    <col min="2818" max="2818" width="9.6640625" style="10" customWidth="1"/>
    <col min="2819" max="2819" width="6" style="10" customWidth="1"/>
    <col min="2820" max="2820" width="13.1640625" style="10" customWidth="1"/>
    <col min="2821" max="2821" width="24.1640625" style="10" customWidth="1"/>
    <col min="2822" max="2822" width="6.83203125" style="10" customWidth="1"/>
    <col min="2823" max="2827" width="14.83203125" style="10" customWidth="1"/>
    <col min="2828" max="2828" width="5.5" style="10" customWidth="1"/>
    <col min="2829" max="2829" width="7.6640625" style="10" customWidth="1"/>
    <col min="2830" max="3072" width="8.83203125" style="10"/>
    <col min="3073" max="3073" width="5.5" style="10" customWidth="1"/>
    <col min="3074" max="3074" width="9.6640625" style="10" customWidth="1"/>
    <col min="3075" max="3075" width="6" style="10" customWidth="1"/>
    <col min="3076" max="3076" width="13.1640625" style="10" customWidth="1"/>
    <col min="3077" max="3077" width="24.1640625" style="10" customWidth="1"/>
    <col min="3078" max="3078" width="6.83203125" style="10" customWidth="1"/>
    <col min="3079" max="3083" width="14.83203125" style="10" customWidth="1"/>
    <col min="3084" max="3084" width="5.5" style="10" customWidth="1"/>
    <col min="3085" max="3085" width="7.6640625" style="10" customWidth="1"/>
    <col min="3086" max="3328" width="8.83203125" style="10"/>
    <col min="3329" max="3329" width="5.5" style="10" customWidth="1"/>
    <col min="3330" max="3330" width="9.6640625" style="10" customWidth="1"/>
    <col min="3331" max="3331" width="6" style="10" customWidth="1"/>
    <col min="3332" max="3332" width="13.1640625" style="10" customWidth="1"/>
    <col min="3333" max="3333" width="24.1640625" style="10" customWidth="1"/>
    <col min="3334" max="3334" width="6.83203125" style="10" customWidth="1"/>
    <col min="3335" max="3339" width="14.83203125" style="10" customWidth="1"/>
    <col min="3340" max="3340" width="5.5" style="10" customWidth="1"/>
    <col min="3341" max="3341" width="7.6640625" style="10" customWidth="1"/>
    <col min="3342" max="3584" width="8.83203125" style="10"/>
    <col min="3585" max="3585" width="5.5" style="10" customWidth="1"/>
    <col min="3586" max="3586" width="9.6640625" style="10" customWidth="1"/>
    <col min="3587" max="3587" width="6" style="10" customWidth="1"/>
    <col min="3588" max="3588" width="13.1640625" style="10" customWidth="1"/>
    <col min="3589" max="3589" width="24.1640625" style="10" customWidth="1"/>
    <col min="3590" max="3590" width="6.83203125" style="10" customWidth="1"/>
    <col min="3591" max="3595" width="14.83203125" style="10" customWidth="1"/>
    <col min="3596" max="3596" width="5.5" style="10" customWidth="1"/>
    <col min="3597" max="3597" width="7.6640625" style="10" customWidth="1"/>
    <col min="3598" max="3840" width="8.83203125" style="10"/>
    <col min="3841" max="3841" width="5.5" style="10" customWidth="1"/>
    <col min="3842" max="3842" width="9.6640625" style="10" customWidth="1"/>
    <col min="3843" max="3843" width="6" style="10" customWidth="1"/>
    <col min="3844" max="3844" width="13.1640625" style="10" customWidth="1"/>
    <col min="3845" max="3845" width="24.1640625" style="10" customWidth="1"/>
    <col min="3846" max="3846" width="6.83203125" style="10" customWidth="1"/>
    <col min="3847" max="3851" width="14.83203125" style="10" customWidth="1"/>
    <col min="3852" max="3852" width="5.5" style="10" customWidth="1"/>
    <col min="3853" max="3853" width="7.6640625" style="10" customWidth="1"/>
    <col min="3854" max="4096" width="8.83203125" style="10"/>
    <col min="4097" max="4097" width="5.5" style="10" customWidth="1"/>
    <col min="4098" max="4098" width="9.6640625" style="10" customWidth="1"/>
    <col min="4099" max="4099" width="6" style="10" customWidth="1"/>
    <col min="4100" max="4100" width="13.1640625" style="10" customWidth="1"/>
    <col min="4101" max="4101" width="24.1640625" style="10" customWidth="1"/>
    <col min="4102" max="4102" width="6.83203125" style="10" customWidth="1"/>
    <col min="4103" max="4107" width="14.83203125" style="10" customWidth="1"/>
    <col min="4108" max="4108" width="5.5" style="10" customWidth="1"/>
    <col min="4109" max="4109" width="7.6640625" style="10" customWidth="1"/>
    <col min="4110" max="4352" width="8.83203125" style="10"/>
    <col min="4353" max="4353" width="5.5" style="10" customWidth="1"/>
    <col min="4354" max="4354" width="9.6640625" style="10" customWidth="1"/>
    <col min="4355" max="4355" width="6" style="10" customWidth="1"/>
    <col min="4356" max="4356" width="13.1640625" style="10" customWidth="1"/>
    <col min="4357" max="4357" width="24.1640625" style="10" customWidth="1"/>
    <col min="4358" max="4358" width="6.83203125" style="10" customWidth="1"/>
    <col min="4359" max="4363" width="14.83203125" style="10" customWidth="1"/>
    <col min="4364" max="4364" width="5.5" style="10" customWidth="1"/>
    <col min="4365" max="4365" width="7.6640625" style="10" customWidth="1"/>
    <col min="4366" max="4608" width="8.83203125" style="10"/>
    <col min="4609" max="4609" width="5.5" style="10" customWidth="1"/>
    <col min="4610" max="4610" width="9.6640625" style="10" customWidth="1"/>
    <col min="4611" max="4611" width="6" style="10" customWidth="1"/>
    <col min="4612" max="4612" width="13.1640625" style="10" customWidth="1"/>
    <col min="4613" max="4613" width="24.1640625" style="10" customWidth="1"/>
    <col min="4614" max="4614" width="6.83203125" style="10" customWidth="1"/>
    <col min="4615" max="4619" width="14.83203125" style="10" customWidth="1"/>
    <col min="4620" max="4620" width="5.5" style="10" customWidth="1"/>
    <col min="4621" max="4621" width="7.6640625" style="10" customWidth="1"/>
    <col min="4622" max="4864" width="8.83203125" style="10"/>
    <col min="4865" max="4865" width="5.5" style="10" customWidth="1"/>
    <col min="4866" max="4866" width="9.6640625" style="10" customWidth="1"/>
    <col min="4867" max="4867" width="6" style="10" customWidth="1"/>
    <col min="4868" max="4868" width="13.1640625" style="10" customWidth="1"/>
    <col min="4869" max="4869" width="24.1640625" style="10" customWidth="1"/>
    <col min="4870" max="4870" width="6.83203125" style="10" customWidth="1"/>
    <col min="4871" max="4875" width="14.83203125" style="10" customWidth="1"/>
    <col min="4876" max="4876" width="5.5" style="10" customWidth="1"/>
    <col min="4877" max="4877" width="7.6640625" style="10" customWidth="1"/>
    <col min="4878" max="5120" width="8.83203125" style="10"/>
    <col min="5121" max="5121" width="5.5" style="10" customWidth="1"/>
    <col min="5122" max="5122" width="9.6640625" style="10" customWidth="1"/>
    <col min="5123" max="5123" width="6" style="10" customWidth="1"/>
    <col min="5124" max="5124" width="13.1640625" style="10" customWidth="1"/>
    <col min="5125" max="5125" width="24.1640625" style="10" customWidth="1"/>
    <col min="5126" max="5126" width="6.83203125" style="10" customWidth="1"/>
    <col min="5127" max="5131" width="14.83203125" style="10" customWidth="1"/>
    <col min="5132" max="5132" width="5.5" style="10" customWidth="1"/>
    <col min="5133" max="5133" width="7.6640625" style="10" customWidth="1"/>
    <col min="5134" max="5376" width="8.83203125" style="10"/>
    <col min="5377" max="5377" width="5.5" style="10" customWidth="1"/>
    <col min="5378" max="5378" width="9.6640625" style="10" customWidth="1"/>
    <col min="5379" max="5379" width="6" style="10" customWidth="1"/>
    <col min="5380" max="5380" width="13.1640625" style="10" customWidth="1"/>
    <col min="5381" max="5381" width="24.1640625" style="10" customWidth="1"/>
    <col min="5382" max="5382" width="6.83203125" style="10" customWidth="1"/>
    <col min="5383" max="5387" width="14.83203125" style="10" customWidth="1"/>
    <col min="5388" max="5388" width="5.5" style="10" customWidth="1"/>
    <col min="5389" max="5389" width="7.6640625" style="10" customWidth="1"/>
    <col min="5390" max="5632" width="8.83203125" style="10"/>
    <col min="5633" max="5633" width="5.5" style="10" customWidth="1"/>
    <col min="5634" max="5634" width="9.6640625" style="10" customWidth="1"/>
    <col min="5635" max="5635" width="6" style="10" customWidth="1"/>
    <col min="5636" max="5636" width="13.1640625" style="10" customWidth="1"/>
    <col min="5637" max="5637" width="24.1640625" style="10" customWidth="1"/>
    <col min="5638" max="5638" width="6.83203125" style="10" customWidth="1"/>
    <col min="5639" max="5643" width="14.83203125" style="10" customWidth="1"/>
    <col min="5644" max="5644" width="5.5" style="10" customWidth="1"/>
    <col min="5645" max="5645" width="7.6640625" style="10" customWidth="1"/>
    <col min="5646" max="5888" width="8.83203125" style="10"/>
    <col min="5889" max="5889" width="5.5" style="10" customWidth="1"/>
    <col min="5890" max="5890" width="9.6640625" style="10" customWidth="1"/>
    <col min="5891" max="5891" width="6" style="10" customWidth="1"/>
    <col min="5892" max="5892" width="13.1640625" style="10" customWidth="1"/>
    <col min="5893" max="5893" width="24.1640625" style="10" customWidth="1"/>
    <col min="5894" max="5894" width="6.83203125" style="10" customWidth="1"/>
    <col min="5895" max="5899" width="14.83203125" style="10" customWidth="1"/>
    <col min="5900" max="5900" width="5.5" style="10" customWidth="1"/>
    <col min="5901" max="5901" width="7.6640625" style="10" customWidth="1"/>
    <col min="5902" max="6144" width="8.83203125" style="10"/>
    <col min="6145" max="6145" width="5.5" style="10" customWidth="1"/>
    <col min="6146" max="6146" width="9.6640625" style="10" customWidth="1"/>
    <col min="6147" max="6147" width="6" style="10" customWidth="1"/>
    <col min="6148" max="6148" width="13.1640625" style="10" customWidth="1"/>
    <col min="6149" max="6149" width="24.1640625" style="10" customWidth="1"/>
    <col min="6150" max="6150" width="6.83203125" style="10" customWidth="1"/>
    <col min="6151" max="6155" width="14.83203125" style="10" customWidth="1"/>
    <col min="6156" max="6156" width="5.5" style="10" customWidth="1"/>
    <col min="6157" max="6157" width="7.6640625" style="10" customWidth="1"/>
    <col min="6158" max="6400" width="8.83203125" style="10"/>
    <col min="6401" max="6401" width="5.5" style="10" customWidth="1"/>
    <col min="6402" max="6402" width="9.6640625" style="10" customWidth="1"/>
    <col min="6403" max="6403" width="6" style="10" customWidth="1"/>
    <col min="6404" max="6404" width="13.1640625" style="10" customWidth="1"/>
    <col min="6405" max="6405" width="24.1640625" style="10" customWidth="1"/>
    <col min="6406" max="6406" width="6.83203125" style="10" customWidth="1"/>
    <col min="6407" max="6411" width="14.83203125" style="10" customWidth="1"/>
    <col min="6412" max="6412" width="5.5" style="10" customWidth="1"/>
    <col min="6413" max="6413" width="7.6640625" style="10" customWidth="1"/>
    <col min="6414" max="6656" width="8.83203125" style="10"/>
    <col min="6657" max="6657" width="5.5" style="10" customWidth="1"/>
    <col min="6658" max="6658" width="9.6640625" style="10" customWidth="1"/>
    <col min="6659" max="6659" width="6" style="10" customWidth="1"/>
    <col min="6660" max="6660" width="13.1640625" style="10" customWidth="1"/>
    <col min="6661" max="6661" width="24.1640625" style="10" customWidth="1"/>
    <col min="6662" max="6662" width="6.83203125" style="10" customWidth="1"/>
    <col min="6663" max="6667" width="14.83203125" style="10" customWidth="1"/>
    <col min="6668" max="6668" width="5.5" style="10" customWidth="1"/>
    <col min="6669" max="6669" width="7.6640625" style="10" customWidth="1"/>
    <col min="6670" max="6912" width="8.83203125" style="10"/>
    <col min="6913" max="6913" width="5.5" style="10" customWidth="1"/>
    <col min="6914" max="6914" width="9.6640625" style="10" customWidth="1"/>
    <col min="6915" max="6915" width="6" style="10" customWidth="1"/>
    <col min="6916" max="6916" width="13.1640625" style="10" customWidth="1"/>
    <col min="6917" max="6917" width="24.1640625" style="10" customWidth="1"/>
    <col min="6918" max="6918" width="6.83203125" style="10" customWidth="1"/>
    <col min="6919" max="6923" width="14.83203125" style="10" customWidth="1"/>
    <col min="6924" max="6924" width="5.5" style="10" customWidth="1"/>
    <col min="6925" max="6925" width="7.6640625" style="10" customWidth="1"/>
    <col min="6926" max="7168" width="8.83203125" style="10"/>
    <col min="7169" max="7169" width="5.5" style="10" customWidth="1"/>
    <col min="7170" max="7170" width="9.6640625" style="10" customWidth="1"/>
    <col min="7171" max="7171" width="6" style="10" customWidth="1"/>
    <col min="7172" max="7172" width="13.1640625" style="10" customWidth="1"/>
    <col min="7173" max="7173" width="24.1640625" style="10" customWidth="1"/>
    <col min="7174" max="7174" width="6.83203125" style="10" customWidth="1"/>
    <col min="7175" max="7179" width="14.83203125" style="10" customWidth="1"/>
    <col min="7180" max="7180" width="5.5" style="10" customWidth="1"/>
    <col min="7181" max="7181" width="7.6640625" style="10" customWidth="1"/>
    <col min="7182" max="7424" width="8.83203125" style="10"/>
    <col min="7425" max="7425" width="5.5" style="10" customWidth="1"/>
    <col min="7426" max="7426" width="9.6640625" style="10" customWidth="1"/>
    <col min="7427" max="7427" width="6" style="10" customWidth="1"/>
    <col min="7428" max="7428" width="13.1640625" style="10" customWidth="1"/>
    <col min="7429" max="7429" width="24.1640625" style="10" customWidth="1"/>
    <col min="7430" max="7430" width="6.83203125" style="10" customWidth="1"/>
    <col min="7431" max="7435" width="14.83203125" style="10" customWidth="1"/>
    <col min="7436" max="7436" width="5.5" style="10" customWidth="1"/>
    <col min="7437" max="7437" width="7.6640625" style="10" customWidth="1"/>
    <col min="7438" max="7680" width="8.83203125" style="10"/>
    <col min="7681" max="7681" width="5.5" style="10" customWidth="1"/>
    <col min="7682" max="7682" width="9.6640625" style="10" customWidth="1"/>
    <col min="7683" max="7683" width="6" style="10" customWidth="1"/>
    <col min="7684" max="7684" width="13.1640625" style="10" customWidth="1"/>
    <col min="7685" max="7685" width="24.1640625" style="10" customWidth="1"/>
    <col min="7686" max="7686" width="6.83203125" style="10" customWidth="1"/>
    <col min="7687" max="7691" width="14.83203125" style="10" customWidth="1"/>
    <col min="7692" max="7692" width="5.5" style="10" customWidth="1"/>
    <col min="7693" max="7693" width="7.6640625" style="10" customWidth="1"/>
    <col min="7694" max="7936" width="8.83203125" style="10"/>
    <col min="7937" max="7937" width="5.5" style="10" customWidth="1"/>
    <col min="7938" max="7938" width="9.6640625" style="10" customWidth="1"/>
    <col min="7939" max="7939" width="6" style="10" customWidth="1"/>
    <col min="7940" max="7940" width="13.1640625" style="10" customWidth="1"/>
    <col min="7941" max="7941" width="24.1640625" style="10" customWidth="1"/>
    <col min="7942" max="7942" width="6.83203125" style="10" customWidth="1"/>
    <col min="7943" max="7947" width="14.83203125" style="10" customWidth="1"/>
    <col min="7948" max="7948" width="5.5" style="10" customWidth="1"/>
    <col min="7949" max="7949" width="7.6640625" style="10" customWidth="1"/>
    <col min="7950" max="8192" width="8.83203125" style="10"/>
    <col min="8193" max="8193" width="5.5" style="10" customWidth="1"/>
    <col min="8194" max="8194" width="9.6640625" style="10" customWidth="1"/>
    <col min="8195" max="8195" width="6" style="10" customWidth="1"/>
    <col min="8196" max="8196" width="13.1640625" style="10" customWidth="1"/>
    <col min="8197" max="8197" width="24.1640625" style="10" customWidth="1"/>
    <col min="8198" max="8198" width="6.83203125" style="10" customWidth="1"/>
    <col min="8199" max="8203" width="14.83203125" style="10" customWidth="1"/>
    <col min="8204" max="8204" width="5.5" style="10" customWidth="1"/>
    <col min="8205" max="8205" width="7.6640625" style="10" customWidth="1"/>
    <col min="8206" max="8448" width="8.83203125" style="10"/>
    <col min="8449" max="8449" width="5.5" style="10" customWidth="1"/>
    <col min="8450" max="8450" width="9.6640625" style="10" customWidth="1"/>
    <col min="8451" max="8451" width="6" style="10" customWidth="1"/>
    <col min="8452" max="8452" width="13.1640625" style="10" customWidth="1"/>
    <col min="8453" max="8453" width="24.1640625" style="10" customWidth="1"/>
    <col min="8454" max="8454" width="6.83203125" style="10" customWidth="1"/>
    <col min="8455" max="8459" width="14.83203125" style="10" customWidth="1"/>
    <col min="8460" max="8460" width="5.5" style="10" customWidth="1"/>
    <col min="8461" max="8461" width="7.6640625" style="10" customWidth="1"/>
    <col min="8462" max="8704" width="8.83203125" style="10"/>
    <col min="8705" max="8705" width="5.5" style="10" customWidth="1"/>
    <col min="8706" max="8706" width="9.6640625" style="10" customWidth="1"/>
    <col min="8707" max="8707" width="6" style="10" customWidth="1"/>
    <col min="8708" max="8708" width="13.1640625" style="10" customWidth="1"/>
    <col min="8709" max="8709" width="24.1640625" style="10" customWidth="1"/>
    <col min="8710" max="8710" width="6.83203125" style="10" customWidth="1"/>
    <col min="8711" max="8715" width="14.83203125" style="10" customWidth="1"/>
    <col min="8716" max="8716" width="5.5" style="10" customWidth="1"/>
    <col min="8717" max="8717" width="7.6640625" style="10" customWidth="1"/>
    <col min="8718" max="8960" width="8.83203125" style="10"/>
    <col min="8961" max="8961" width="5.5" style="10" customWidth="1"/>
    <col min="8962" max="8962" width="9.6640625" style="10" customWidth="1"/>
    <col min="8963" max="8963" width="6" style="10" customWidth="1"/>
    <col min="8964" max="8964" width="13.1640625" style="10" customWidth="1"/>
    <col min="8965" max="8965" width="24.1640625" style="10" customWidth="1"/>
    <col min="8966" max="8966" width="6.83203125" style="10" customWidth="1"/>
    <col min="8967" max="8971" width="14.83203125" style="10" customWidth="1"/>
    <col min="8972" max="8972" width="5.5" style="10" customWidth="1"/>
    <col min="8973" max="8973" width="7.6640625" style="10" customWidth="1"/>
    <col min="8974" max="9216" width="8.83203125" style="10"/>
    <col min="9217" max="9217" width="5.5" style="10" customWidth="1"/>
    <col min="9218" max="9218" width="9.6640625" style="10" customWidth="1"/>
    <col min="9219" max="9219" width="6" style="10" customWidth="1"/>
    <col min="9220" max="9220" width="13.1640625" style="10" customWidth="1"/>
    <col min="9221" max="9221" width="24.1640625" style="10" customWidth="1"/>
    <col min="9222" max="9222" width="6.83203125" style="10" customWidth="1"/>
    <col min="9223" max="9227" width="14.83203125" style="10" customWidth="1"/>
    <col min="9228" max="9228" width="5.5" style="10" customWidth="1"/>
    <col min="9229" max="9229" width="7.6640625" style="10" customWidth="1"/>
    <col min="9230" max="9472" width="8.83203125" style="10"/>
    <col min="9473" max="9473" width="5.5" style="10" customWidth="1"/>
    <col min="9474" max="9474" width="9.6640625" style="10" customWidth="1"/>
    <col min="9475" max="9475" width="6" style="10" customWidth="1"/>
    <col min="9476" max="9476" width="13.1640625" style="10" customWidth="1"/>
    <col min="9477" max="9477" width="24.1640625" style="10" customWidth="1"/>
    <col min="9478" max="9478" width="6.83203125" style="10" customWidth="1"/>
    <col min="9479" max="9483" width="14.83203125" style="10" customWidth="1"/>
    <col min="9484" max="9484" width="5.5" style="10" customWidth="1"/>
    <col min="9485" max="9485" width="7.6640625" style="10" customWidth="1"/>
    <col min="9486" max="9728" width="8.83203125" style="10"/>
    <col min="9729" max="9729" width="5.5" style="10" customWidth="1"/>
    <col min="9730" max="9730" width="9.6640625" style="10" customWidth="1"/>
    <col min="9731" max="9731" width="6" style="10" customWidth="1"/>
    <col min="9732" max="9732" width="13.1640625" style="10" customWidth="1"/>
    <col min="9733" max="9733" width="24.1640625" style="10" customWidth="1"/>
    <col min="9734" max="9734" width="6.83203125" style="10" customWidth="1"/>
    <col min="9735" max="9739" width="14.83203125" style="10" customWidth="1"/>
    <col min="9740" max="9740" width="5.5" style="10" customWidth="1"/>
    <col min="9741" max="9741" width="7.6640625" style="10" customWidth="1"/>
    <col min="9742" max="9984" width="8.83203125" style="10"/>
    <col min="9985" max="9985" width="5.5" style="10" customWidth="1"/>
    <col min="9986" max="9986" width="9.6640625" style="10" customWidth="1"/>
    <col min="9987" max="9987" width="6" style="10" customWidth="1"/>
    <col min="9988" max="9988" width="13.1640625" style="10" customWidth="1"/>
    <col min="9989" max="9989" width="24.1640625" style="10" customWidth="1"/>
    <col min="9990" max="9990" width="6.83203125" style="10" customWidth="1"/>
    <col min="9991" max="9995" width="14.83203125" style="10" customWidth="1"/>
    <col min="9996" max="9996" width="5.5" style="10" customWidth="1"/>
    <col min="9997" max="9997" width="7.6640625" style="10" customWidth="1"/>
    <col min="9998" max="10240" width="8.83203125" style="10"/>
    <col min="10241" max="10241" width="5.5" style="10" customWidth="1"/>
    <col min="10242" max="10242" width="9.6640625" style="10" customWidth="1"/>
    <col min="10243" max="10243" width="6" style="10" customWidth="1"/>
    <col min="10244" max="10244" width="13.1640625" style="10" customWidth="1"/>
    <col min="10245" max="10245" width="24.1640625" style="10" customWidth="1"/>
    <col min="10246" max="10246" width="6.83203125" style="10" customWidth="1"/>
    <col min="10247" max="10251" width="14.83203125" style="10" customWidth="1"/>
    <col min="10252" max="10252" width="5.5" style="10" customWidth="1"/>
    <col min="10253" max="10253" width="7.6640625" style="10" customWidth="1"/>
    <col min="10254" max="10496" width="8.83203125" style="10"/>
    <col min="10497" max="10497" width="5.5" style="10" customWidth="1"/>
    <col min="10498" max="10498" width="9.6640625" style="10" customWidth="1"/>
    <col min="10499" max="10499" width="6" style="10" customWidth="1"/>
    <col min="10500" max="10500" width="13.1640625" style="10" customWidth="1"/>
    <col min="10501" max="10501" width="24.1640625" style="10" customWidth="1"/>
    <col min="10502" max="10502" width="6.83203125" style="10" customWidth="1"/>
    <col min="10503" max="10507" width="14.83203125" style="10" customWidth="1"/>
    <col min="10508" max="10508" width="5.5" style="10" customWidth="1"/>
    <col min="10509" max="10509" width="7.6640625" style="10" customWidth="1"/>
    <col min="10510" max="10752" width="8.83203125" style="10"/>
    <col min="10753" max="10753" width="5.5" style="10" customWidth="1"/>
    <col min="10754" max="10754" width="9.6640625" style="10" customWidth="1"/>
    <col min="10755" max="10755" width="6" style="10" customWidth="1"/>
    <col min="10756" max="10756" width="13.1640625" style="10" customWidth="1"/>
    <col min="10757" max="10757" width="24.1640625" style="10" customWidth="1"/>
    <col min="10758" max="10758" width="6.83203125" style="10" customWidth="1"/>
    <col min="10759" max="10763" width="14.83203125" style="10" customWidth="1"/>
    <col min="10764" max="10764" width="5.5" style="10" customWidth="1"/>
    <col min="10765" max="10765" width="7.6640625" style="10" customWidth="1"/>
    <col min="10766" max="11008" width="8.83203125" style="10"/>
    <col min="11009" max="11009" width="5.5" style="10" customWidth="1"/>
    <col min="11010" max="11010" width="9.6640625" style="10" customWidth="1"/>
    <col min="11011" max="11011" width="6" style="10" customWidth="1"/>
    <col min="11012" max="11012" width="13.1640625" style="10" customWidth="1"/>
    <col min="11013" max="11013" width="24.1640625" style="10" customWidth="1"/>
    <col min="11014" max="11014" width="6.83203125" style="10" customWidth="1"/>
    <col min="11015" max="11019" width="14.83203125" style="10" customWidth="1"/>
    <col min="11020" max="11020" width="5.5" style="10" customWidth="1"/>
    <col min="11021" max="11021" width="7.6640625" style="10" customWidth="1"/>
    <col min="11022" max="11264" width="8.83203125" style="10"/>
    <col min="11265" max="11265" width="5.5" style="10" customWidth="1"/>
    <col min="11266" max="11266" width="9.6640625" style="10" customWidth="1"/>
    <col min="11267" max="11267" width="6" style="10" customWidth="1"/>
    <col min="11268" max="11268" width="13.1640625" style="10" customWidth="1"/>
    <col min="11269" max="11269" width="24.1640625" style="10" customWidth="1"/>
    <col min="11270" max="11270" width="6.83203125" style="10" customWidth="1"/>
    <col min="11271" max="11275" width="14.83203125" style="10" customWidth="1"/>
    <col min="11276" max="11276" width="5.5" style="10" customWidth="1"/>
    <col min="11277" max="11277" width="7.6640625" style="10" customWidth="1"/>
    <col min="11278" max="11520" width="8.83203125" style="10"/>
    <col min="11521" max="11521" width="5.5" style="10" customWidth="1"/>
    <col min="11522" max="11522" width="9.6640625" style="10" customWidth="1"/>
    <col min="11523" max="11523" width="6" style="10" customWidth="1"/>
    <col min="11524" max="11524" width="13.1640625" style="10" customWidth="1"/>
    <col min="11525" max="11525" width="24.1640625" style="10" customWidth="1"/>
    <col min="11526" max="11526" width="6.83203125" style="10" customWidth="1"/>
    <col min="11527" max="11531" width="14.83203125" style="10" customWidth="1"/>
    <col min="11532" max="11532" width="5.5" style="10" customWidth="1"/>
    <col min="11533" max="11533" width="7.6640625" style="10" customWidth="1"/>
    <col min="11534" max="11776" width="8.83203125" style="10"/>
    <col min="11777" max="11777" width="5.5" style="10" customWidth="1"/>
    <col min="11778" max="11778" width="9.6640625" style="10" customWidth="1"/>
    <col min="11779" max="11779" width="6" style="10" customWidth="1"/>
    <col min="11780" max="11780" width="13.1640625" style="10" customWidth="1"/>
    <col min="11781" max="11781" width="24.1640625" style="10" customWidth="1"/>
    <col min="11782" max="11782" width="6.83203125" style="10" customWidth="1"/>
    <col min="11783" max="11787" width="14.83203125" style="10" customWidth="1"/>
    <col min="11788" max="11788" width="5.5" style="10" customWidth="1"/>
    <col min="11789" max="11789" width="7.6640625" style="10" customWidth="1"/>
    <col min="11790" max="12032" width="8.83203125" style="10"/>
    <col min="12033" max="12033" width="5.5" style="10" customWidth="1"/>
    <col min="12034" max="12034" width="9.6640625" style="10" customWidth="1"/>
    <col min="12035" max="12035" width="6" style="10" customWidth="1"/>
    <col min="12036" max="12036" width="13.1640625" style="10" customWidth="1"/>
    <col min="12037" max="12037" width="24.1640625" style="10" customWidth="1"/>
    <col min="12038" max="12038" width="6.83203125" style="10" customWidth="1"/>
    <col min="12039" max="12043" width="14.83203125" style="10" customWidth="1"/>
    <col min="12044" max="12044" width="5.5" style="10" customWidth="1"/>
    <col min="12045" max="12045" width="7.6640625" style="10" customWidth="1"/>
    <col min="12046" max="12288" width="8.83203125" style="10"/>
    <col min="12289" max="12289" width="5.5" style="10" customWidth="1"/>
    <col min="12290" max="12290" width="9.6640625" style="10" customWidth="1"/>
    <col min="12291" max="12291" width="6" style="10" customWidth="1"/>
    <col min="12292" max="12292" width="13.1640625" style="10" customWidth="1"/>
    <col min="12293" max="12293" width="24.1640625" style="10" customWidth="1"/>
    <col min="12294" max="12294" width="6.83203125" style="10" customWidth="1"/>
    <col min="12295" max="12299" width="14.83203125" style="10" customWidth="1"/>
    <col min="12300" max="12300" width="5.5" style="10" customWidth="1"/>
    <col min="12301" max="12301" width="7.6640625" style="10" customWidth="1"/>
    <col min="12302" max="12544" width="8.83203125" style="10"/>
    <col min="12545" max="12545" width="5.5" style="10" customWidth="1"/>
    <col min="12546" max="12546" width="9.6640625" style="10" customWidth="1"/>
    <col min="12547" max="12547" width="6" style="10" customWidth="1"/>
    <col min="12548" max="12548" width="13.1640625" style="10" customWidth="1"/>
    <col min="12549" max="12549" width="24.1640625" style="10" customWidth="1"/>
    <col min="12550" max="12550" width="6.83203125" style="10" customWidth="1"/>
    <col min="12551" max="12555" width="14.83203125" style="10" customWidth="1"/>
    <col min="12556" max="12556" width="5.5" style="10" customWidth="1"/>
    <col min="12557" max="12557" width="7.6640625" style="10" customWidth="1"/>
    <col min="12558" max="12800" width="8.83203125" style="10"/>
    <col min="12801" max="12801" width="5.5" style="10" customWidth="1"/>
    <col min="12802" max="12802" width="9.6640625" style="10" customWidth="1"/>
    <col min="12803" max="12803" width="6" style="10" customWidth="1"/>
    <col min="12804" max="12804" width="13.1640625" style="10" customWidth="1"/>
    <col min="12805" max="12805" width="24.1640625" style="10" customWidth="1"/>
    <col min="12806" max="12806" width="6.83203125" style="10" customWidth="1"/>
    <col min="12807" max="12811" width="14.83203125" style="10" customWidth="1"/>
    <col min="12812" max="12812" width="5.5" style="10" customWidth="1"/>
    <col min="12813" max="12813" width="7.6640625" style="10" customWidth="1"/>
    <col min="12814" max="13056" width="8.83203125" style="10"/>
    <col min="13057" max="13057" width="5.5" style="10" customWidth="1"/>
    <col min="13058" max="13058" width="9.6640625" style="10" customWidth="1"/>
    <col min="13059" max="13059" width="6" style="10" customWidth="1"/>
    <col min="13060" max="13060" width="13.1640625" style="10" customWidth="1"/>
    <col min="13061" max="13061" width="24.1640625" style="10" customWidth="1"/>
    <col min="13062" max="13062" width="6.83203125" style="10" customWidth="1"/>
    <col min="13063" max="13067" width="14.83203125" style="10" customWidth="1"/>
    <col min="13068" max="13068" width="5.5" style="10" customWidth="1"/>
    <col min="13069" max="13069" width="7.6640625" style="10" customWidth="1"/>
    <col min="13070" max="13312" width="8.83203125" style="10"/>
    <col min="13313" max="13313" width="5.5" style="10" customWidth="1"/>
    <col min="13314" max="13314" width="9.6640625" style="10" customWidth="1"/>
    <col min="13315" max="13315" width="6" style="10" customWidth="1"/>
    <col min="13316" max="13316" width="13.1640625" style="10" customWidth="1"/>
    <col min="13317" max="13317" width="24.1640625" style="10" customWidth="1"/>
    <col min="13318" max="13318" width="6.83203125" style="10" customWidth="1"/>
    <col min="13319" max="13323" width="14.83203125" style="10" customWidth="1"/>
    <col min="13324" max="13324" width="5.5" style="10" customWidth="1"/>
    <col min="13325" max="13325" width="7.6640625" style="10" customWidth="1"/>
    <col min="13326" max="13568" width="8.83203125" style="10"/>
    <col min="13569" max="13569" width="5.5" style="10" customWidth="1"/>
    <col min="13570" max="13570" width="9.6640625" style="10" customWidth="1"/>
    <col min="13571" max="13571" width="6" style="10" customWidth="1"/>
    <col min="13572" max="13572" width="13.1640625" style="10" customWidth="1"/>
    <col min="13573" max="13573" width="24.1640625" style="10" customWidth="1"/>
    <col min="13574" max="13574" width="6.83203125" style="10" customWidth="1"/>
    <col min="13575" max="13579" width="14.83203125" style="10" customWidth="1"/>
    <col min="13580" max="13580" width="5.5" style="10" customWidth="1"/>
    <col min="13581" max="13581" width="7.6640625" style="10" customWidth="1"/>
    <col min="13582" max="13824" width="8.83203125" style="10"/>
    <col min="13825" max="13825" width="5.5" style="10" customWidth="1"/>
    <col min="13826" max="13826" width="9.6640625" style="10" customWidth="1"/>
    <col min="13827" max="13827" width="6" style="10" customWidth="1"/>
    <col min="13828" max="13828" width="13.1640625" style="10" customWidth="1"/>
    <col min="13829" max="13829" width="24.1640625" style="10" customWidth="1"/>
    <col min="13830" max="13830" width="6.83203125" style="10" customWidth="1"/>
    <col min="13831" max="13835" width="14.83203125" style="10" customWidth="1"/>
    <col min="13836" max="13836" width="5.5" style="10" customWidth="1"/>
    <col min="13837" max="13837" width="7.6640625" style="10" customWidth="1"/>
    <col min="13838" max="14080" width="8.83203125" style="10"/>
    <col min="14081" max="14081" width="5.5" style="10" customWidth="1"/>
    <col min="14082" max="14082" width="9.6640625" style="10" customWidth="1"/>
    <col min="14083" max="14083" width="6" style="10" customWidth="1"/>
    <col min="14084" max="14084" width="13.1640625" style="10" customWidth="1"/>
    <col min="14085" max="14085" width="24.1640625" style="10" customWidth="1"/>
    <col min="14086" max="14086" width="6.83203125" style="10" customWidth="1"/>
    <col min="14087" max="14091" width="14.83203125" style="10" customWidth="1"/>
    <col min="14092" max="14092" width="5.5" style="10" customWidth="1"/>
    <col min="14093" max="14093" width="7.6640625" style="10" customWidth="1"/>
    <col min="14094" max="14336" width="8.83203125" style="10"/>
    <col min="14337" max="14337" width="5.5" style="10" customWidth="1"/>
    <col min="14338" max="14338" width="9.6640625" style="10" customWidth="1"/>
    <col min="14339" max="14339" width="6" style="10" customWidth="1"/>
    <col min="14340" max="14340" width="13.1640625" style="10" customWidth="1"/>
    <col min="14341" max="14341" width="24.1640625" style="10" customWidth="1"/>
    <col min="14342" max="14342" width="6.83203125" style="10" customWidth="1"/>
    <col min="14343" max="14347" width="14.83203125" style="10" customWidth="1"/>
    <col min="14348" max="14348" width="5.5" style="10" customWidth="1"/>
    <col min="14349" max="14349" width="7.6640625" style="10" customWidth="1"/>
    <col min="14350" max="14592" width="8.83203125" style="10"/>
    <col min="14593" max="14593" width="5.5" style="10" customWidth="1"/>
    <col min="14594" max="14594" width="9.6640625" style="10" customWidth="1"/>
    <col min="14595" max="14595" width="6" style="10" customWidth="1"/>
    <col min="14596" max="14596" width="13.1640625" style="10" customWidth="1"/>
    <col min="14597" max="14597" width="24.1640625" style="10" customWidth="1"/>
    <col min="14598" max="14598" width="6.83203125" style="10" customWidth="1"/>
    <col min="14599" max="14603" width="14.83203125" style="10" customWidth="1"/>
    <col min="14604" max="14604" width="5.5" style="10" customWidth="1"/>
    <col min="14605" max="14605" width="7.6640625" style="10" customWidth="1"/>
    <col min="14606" max="14848" width="8.83203125" style="10"/>
    <col min="14849" max="14849" width="5.5" style="10" customWidth="1"/>
    <col min="14850" max="14850" width="9.6640625" style="10" customWidth="1"/>
    <col min="14851" max="14851" width="6" style="10" customWidth="1"/>
    <col min="14852" max="14852" width="13.1640625" style="10" customWidth="1"/>
    <col min="14853" max="14853" width="24.1640625" style="10" customWidth="1"/>
    <col min="14854" max="14854" width="6.83203125" style="10" customWidth="1"/>
    <col min="14855" max="14859" width="14.83203125" style="10" customWidth="1"/>
    <col min="14860" max="14860" width="5.5" style="10" customWidth="1"/>
    <col min="14861" max="14861" width="7.6640625" style="10" customWidth="1"/>
    <col min="14862" max="15104" width="8.83203125" style="10"/>
    <col min="15105" max="15105" width="5.5" style="10" customWidth="1"/>
    <col min="15106" max="15106" width="9.6640625" style="10" customWidth="1"/>
    <col min="15107" max="15107" width="6" style="10" customWidth="1"/>
    <col min="15108" max="15108" width="13.1640625" style="10" customWidth="1"/>
    <col min="15109" max="15109" width="24.1640625" style="10" customWidth="1"/>
    <col min="15110" max="15110" width="6.83203125" style="10" customWidth="1"/>
    <col min="15111" max="15115" width="14.83203125" style="10" customWidth="1"/>
    <col min="15116" max="15116" width="5.5" style="10" customWidth="1"/>
    <col min="15117" max="15117" width="7.6640625" style="10" customWidth="1"/>
    <col min="15118" max="15360" width="8.83203125" style="10"/>
    <col min="15361" max="15361" width="5.5" style="10" customWidth="1"/>
    <col min="15362" max="15362" width="9.6640625" style="10" customWidth="1"/>
    <col min="15363" max="15363" width="6" style="10" customWidth="1"/>
    <col min="15364" max="15364" width="13.1640625" style="10" customWidth="1"/>
    <col min="15365" max="15365" width="24.1640625" style="10" customWidth="1"/>
    <col min="15366" max="15366" width="6.83203125" style="10" customWidth="1"/>
    <col min="15367" max="15371" width="14.83203125" style="10" customWidth="1"/>
    <col min="15372" max="15372" width="5.5" style="10" customWidth="1"/>
    <col min="15373" max="15373" width="7.6640625" style="10" customWidth="1"/>
    <col min="15374" max="15616" width="8.83203125" style="10"/>
    <col min="15617" max="15617" width="5.5" style="10" customWidth="1"/>
    <col min="15618" max="15618" width="9.6640625" style="10" customWidth="1"/>
    <col min="15619" max="15619" width="6" style="10" customWidth="1"/>
    <col min="15620" max="15620" width="13.1640625" style="10" customWidth="1"/>
    <col min="15621" max="15621" width="24.1640625" style="10" customWidth="1"/>
    <col min="15622" max="15622" width="6.83203125" style="10" customWidth="1"/>
    <col min="15623" max="15627" width="14.83203125" style="10" customWidth="1"/>
    <col min="15628" max="15628" width="5.5" style="10" customWidth="1"/>
    <col min="15629" max="15629" width="7.6640625" style="10" customWidth="1"/>
    <col min="15630" max="15872" width="8.83203125" style="10"/>
    <col min="15873" max="15873" width="5.5" style="10" customWidth="1"/>
    <col min="15874" max="15874" width="9.6640625" style="10" customWidth="1"/>
    <col min="15875" max="15875" width="6" style="10" customWidth="1"/>
    <col min="15876" max="15876" width="13.1640625" style="10" customWidth="1"/>
    <col min="15877" max="15877" width="24.1640625" style="10" customWidth="1"/>
    <col min="15878" max="15878" width="6.83203125" style="10" customWidth="1"/>
    <col min="15879" max="15883" width="14.83203125" style="10" customWidth="1"/>
    <col min="15884" max="15884" width="5.5" style="10" customWidth="1"/>
    <col min="15885" max="15885" width="7.6640625" style="10" customWidth="1"/>
    <col min="15886" max="16128" width="8.83203125" style="10"/>
    <col min="16129" max="16129" width="5.5" style="10" customWidth="1"/>
    <col min="16130" max="16130" width="9.6640625" style="10" customWidth="1"/>
    <col min="16131" max="16131" width="6" style="10" customWidth="1"/>
    <col min="16132" max="16132" width="13.1640625" style="10" customWidth="1"/>
    <col min="16133" max="16133" width="24.1640625" style="10" customWidth="1"/>
    <col min="16134" max="16134" width="6.83203125" style="10" customWidth="1"/>
    <col min="16135" max="16139" width="14.83203125" style="10" customWidth="1"/>
    <col min="16140" max="16140" width="5.5" style="10" customWidth="1"/>
    <col min="16141" max="16141" width="7.6640625" style="10" customWidth="1"/>
    <col min="16142" max="16384" width="8.83203125" style="10"/>
  </cols>
  <sheetData>
    <row r="1" spans="1:13" ht="4.5" customHeight="1" x14ac:dyDescent="0.2"/>
    <row r="2" spans="1:13" ht="36.75" customHeight="1" x14ac:dyDescent="0.2">
      <c r="A2" s="208" t="s">
        <v>66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</row>
    <row r="3" spans="1:13" ht="9.75" customHeight="1" x14ac:dyDescent="0.2">
      <c r="A3" s="210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</row>
    <row r="4" spans="1:13" s="18" customFormat="1" ht="28" customHeight="1" x14ac:dyDescent="0.2">
      <c r="A4" s="12"/>
      <c r="B4" s="211" t="s">
        <v>67</v>
      </c>
      <c r="C4" s="212"/>
      <c r="D4" s="13"/>
      <c r="E4" s="14"/>
      <c r="F4" s="15" t="s">
        <v>68</v>
      </c>
      <c r="G4" s="16"/>
      <c r="H4" s="16"/>
      <c r="I4" s="17" t="s">
        <v>69</v>
      </c>
      <c r="J4" s="16"/>
      <c r="L4" s="12"/>
      <c r="M4" s="12"/>
    </row>
    <row r="5" spans="1:13" s="18" customFormat="1" ht="28" customHeight="1" x14ac:dyDescent="0.2">
      <c r="A5" s="12"/>
      <c r="B5" s="211" t="s">
        <v>70</v>
      </c>
      <c r="C5" s="211"/>
      <c r="D5" s="13"/>
      <c r="E5" s="14"/>
      <c r="F5" s="15" t="s">
        <v>71</v>
      </c>
      <c r="G5" s="16"/>
      <c r="H5" s="16"/>
      <c r="I5" s="17" t="s">
        <v>72</v>
      </c>
      <c r="J5" s="16"/>
      <c r="L5" s="12"/>
      <c r="M5" s="12"/>
    </row>
    <row r="6" spans="1:13" ht="5.25" customHeight="1" thickBot="1" x14ac:dyDescent="0.25">
      <c r="B6" s="19"/>
      <c r="C6" s="7"/>
      <c r="D6" s="20"/>
      <c r="E6" s="21"/>
      <c r="F6" s="19"/>
      <c r="I6" s="22"/>
    </row>
    <row r="7" spans="1:13" s="21" customFormat="1" ht="13.5" customHeight="1" x14ac:dyDescent="0.2">
      <c r="A7" s="213" t="s">
        <v>73</v>
      </c>
      <c r="B7" s="215" t="s">
        <v>74</v>
      </c>
      <c r="C7" s="217" t="s">
        <v>75</v>
      </c>
      <c r="D7" s="23" t="s">
        <v>76</v>
      </c>
      <c r="E7" s="24" t="s">
        <v>77</v>
      </c>
      <c r="F7" s="219" t="s">
        <v>78</v>
      </c>
      <c r="G7" s="25" t="s">
        <v>79</v>
      </c>
      <c r="H7" s="26" t="s">
        <v>80</v>
      </c>
      <c r="I7" s="27" t="s">
        <v>81</v>
      </c>
      <c r="J7" s="26" t="s">
        <v>82</v>
      </c>
      <c r="K7" s="26" t="s">
        <v>83</v>
      </c>
      <c r="L7" s="220" t="s">
        <v>84</v>
      </c>
      <c r="M7" s="222" t="s">
        <v>85</v>
      </c>
    </row>
    <row r="8" spans="1:13" s="21" customFormat="1" x14ac:dyDescent="0.2">
      <c r="A8" s="214"/>
      <c r="B8" s="216"/>
      <c r="C8" s="218"/>
      <c r="D8" s="28" t="s">
        <v>86</v>
      </c>
      <c r="E8" s="29" t="s">
        <v>87</v>
      </c>
      <c r="F8" s="218"/>
      <c r="G8" s="30" t="s">
        <v>88</v>
      </c>
      <c r="H8" s="30" t="s">
        <v>89</v>
      </c>
      <c r="I8" s="30" t="s">
        <v>90</v>
      </c>
      <c r="J8" s="30" t="s">
        <v>91</v>
      </c>
      <c r="K8" s="30" t="s">
        <v>92</v>
      </c>
      <c r="L8" s="221"/>
      <c r="M8" s="223"/>
    </row>
    <row r="9" spans="1:13" s="21" customFormat="1" ht="24" customHeight="1" x14ac:dyDescent="0.2">
      <c r="A9" s="188">
        <v>1</v>
      </c>
      <c r="B9" s="190" t="s">
        <v>93</v>
      </c>
      <c r="C9" s="206">
        <v>0.4</v>
      </c>
      <c r="D9" s="31" t="s">
        <v>94</v>
      </c>
      <c r="E9" s="31" t="s">
        <v>95</v>
      </c>
      <c r="F9" s="32">
        <v>0.3</v>
      </c>
      <c r="G9" s="33" t="s">
        <v>96</v>
      </c>
      <c r="H9" s="34" t="s">
        <v>97</v>
      </c>
      <c r="I9" s="34" t="s">
        <v>98</v>
      </c>
      <c r="J9" s="34" t="s">
        <v>99</v>
      </c>
      <c r="K9" s="34" t="s">
        <v>100</v>
      </c>
      <c r="L9" s="35"/>
      <c r="M9" s="36" t="str">
        <f>IF(L9="","",ROUND(L9*F9*C9,3))</f>
        <v/>
      </c>
    </row>
    <row r="10" spans="1:13" s="21" customFormat="1" ht="38.25" customHeight="1" x14ac:dyDescent="0.2">
      <c r="A10" s="188"/>
      <c r="B10" s="191"/>
      <c r="C10" s="207"/>
      <c r="D10" s="31" t="s">
        <v>101</v>
      </c>
      <c r="E10" s="31" t="s">
        <v>102</v>
      </c>
      <c r="F10" s="32">
        <v>0.3</v>
      </c>
      <c r="G10" s="33" t="s">
        <v>103</v>
      </c>
      <c r="H10" s="34" t="s">
        <v>104</v>
      </c>
      <c r="I10" s="34" t="s">
        <v>105</v>
      </c>
      <c r="J10" s="34" t="s">
        <v>106</v>
      </c>
      <c r="K10" s="34" t="s">
        <v>107</v>
      </c>
      <c r="L10" s="37"/>
      <c r="M10" s="36" t="str">
        <f>IF(L10="","",ROUND(L10*F10*C9,3))</f>
        <v/>
      </c>
    </row>
    <row r="11" spans="1:13" s="21" customFormat="1" ht="48" customHeight="1" x14ac:dyDescent="0.2">
      <c r="A11" s="188"/>
      <c r="B11" s="205"/>
      <c r="C11" s="207"/>
      <c r="D11" s="31" t="s">
        <v>108</v>
      </c>
      <c r="E11" s="31" t="s">
        <v>109</v>
      </c>
      <c r="F11" s="32">
        <v>0.4</v>
      </c>
      <c r="G11" s="38" t="s">
        <v>110</v>
      </c>
      <c r="H11" s="39" t="s">
        <v>111</v>
      </c>
      <c r="I11" s="39" t="s">
        <v>112</v>
      </c>
      <c r="J11" s="39" t="s">
        <v>113</v>
      </c>
      <c r="K11" s="34" t="s">
        <v>114</v>
      </c>
      <c r="L11" s="35"/>
      <c r="M11" s="36" t="str">
        <f>IF(L11="","",ROUND(L11*F11*C9,3))</f>
        <v/>
      </c>
    </row>
    <row r="12" spans="1:13" s="21" customFormat="1" ht="39.75" customHeight="1" x14ac:dyDescent="0.2">
      <c r="A12" s="188">
        <v>2</v>
      </c>
      <c r="B12" s="190" t="s">
        <v>115</v>
      </c>
      <c r="C12" s="193">
        <v>0.3</v>
      </c>
      <c r="D12" s="31" t="s">
        <v>116</v>
      </c>
      <c r="E12" s="40" t="s">
        <v>117</v>
      </c>
      <c r="F12" s="41">
        <v>0.15</v>
      </c>
      <c r="G12" s="38" t="s">
        <v>118</v>
      </c>
      <c r="H12" s="42" t="s">
        <v>119</v>
      </c>
      <c r="I12" s="42" t="s">
        <v>120</v>
      </c>
      <c r="J12" s="39" t="s">
        <v>121</v>
      </c>
      <c r="K12" s="34" t="s">
        <v>122</v>
      </c>
      <c r="L12" s="35"/>
      <c r="M12" s="36" t="str">
        <f>IF(L12="","",ROUND(L12*F12*C12,3))</f>
        <v/>
      </c>
    </row>
    <row r="13" spans="1:13" s="21" customFormat="1" ht="56.25" customHeight="1" x14ac:dyDescent="0.2">
      <c r="A13" s="188"/>
      <c r="B13" s="191"/>
      <c r="C13" s="194"/>
      <c r="D13" s="31" t="s">
        <v>123</v>
      </c>
      <c r="E13" s="40" t="s">
        <v>124</v>
      </c>
      <c r="F13" s="41">
        <v>0.15</v>
      </c>
      <c r="G13" s="43" t="s">
        <v>125</v>
      </c>
      <c r="H13" s="39" t="s">
        <v>126</v>
      </c>
      <c r="I13" s="39" t="s">
        <v>127</v>
      </c>
      <c r="J13" s="39" t="s">
        <v>128</v>
      </c>
      <c r="K13" s="34" t="s">
        <v>129</v>
      </c>
      <c r="L13" s="35"/>
      <c r="M13" s="36" t="str">
        <f>IF(L13="","",ROUND(L13*F13*C12,3))</f>
        <v/>
      </c>
    </row>
    <row r="14" spans="1:13" s="21" customFormat="1" ht="44.25" customHeight="1" x14ac:dyDescent="0.2">
      <c r="A14" s="188"/>
      <c r="B14" s="191"/>
      <c r="C14" s="194"/>
      <c r="D14" s="31" t="s">
        <v>130</v>
      </c>
      <c r="E14" s="40" t="s">
        <v>131</v>
      </c>
      <c r="F14" s="41">
        <v>0.15</v>
      </c>
      <c r="G14" s="38" t="s">
        <v>132</v>
      </c>
      <c r="H14" s="42" t="s">
        <v>133</v>
      </c>
      <c r="I14" s="42" t="s">
        <v>134</v>
      </c>
      <c r="J14" s="39" t="s">
        <v>135</v>
      </c>
      <c r="K14" s="34" t="s">
        <v>136</v>
      </c>
      <c r="L14" s="35"/>
      <c r="M14" s="36" t="str">
        <f>IF(L14="","",ROUND(L14*F14*C12,3))</f>
        <v/>
      </c>
    </row>
    <row r="15" spans="1:13" s="21" customFormat="1" ht="93.75" customHeight="1" x14ac:dyDescent="0.2">
      <c r="A15" s="188"/>
      <c r="B15" s="191"/>
      <c r="C15" s="194"/>
      <c r="D15" s="31" t="s">
        <v>137</v>
      </c>
      <c r="E15" s="31" t="s">
        <v>138</v>
      </c>
      <c r="F15" s="32">
        <v>0.2</v>
      </c>
      <c r="G15" s="38" t="s">
        <v>139</v>
      </c>
      <c r="H15" s="39" t="s">
        <v>140</v>
      </c>
      <c r="I15" s="42" t="s">
        <v>141</v>
      </c>
      <c r="J15" s="42" t="s">
        <v>142</v>
      </c>
      <c r="K15" s="34" t="s">
        <v>143</v>
      </c>
      <c r="L15" s="35"/>
      <c r="M15" s="36" t="str">
        <f>IF(L15="","",ROUND(L15*F15*C12,3))</f>
        <v/>
      </c>
    </row>
    <row r="16" spans="1:13" s="21" customFormat="1" ht="38.25" customHeight="1" x14ac:dyDescent="0.2">
      <c r="A16" s="188"/>
      <c r="B16" s="191"/>
      <c r="C16" s="194"/>
      <c r="D16" s="31" t="s">
        <v>144</v>
      </c>
      <c r="E16" s="40" t="s">
        <v>145</v>
      </c>
      <c r="F16" s="44">
        <v>0.15</v>
      </c>
      <c r="G16" s="38" t="s">
        <v>146</v>
      </c>
      <c r="H16" s="42" t="s">
        <v>147</v>
      </c>
      <c r="I16" s="39" t="s">
        <v>148</v>
      </c>
      <c r="J16" s="39" t="s">
        <v>149</v>
      </c>
      <c r="K16" s="34" t="s">
        <v>150</v>
      </c>
      <c r="L16" s="35"/>
      <c r="M16" s="36" t="str">
        <f>IF(L16="","",ROUND(L16*F16*C12,3))</f>
        <v/>
      </c>
    </row>
    <row r="17" spans="1:13" s="21" customFormat="1" ht="47.25" customHeight="1" x14ac:dyDescent="0.2">
      <c r="A17" s="188"/>
      <c r="B17" s="205"/>
      <c r="C17" s="194"/>
      <c r="D17" s="31" t="s">
        <v>151</v>
      </c>
      <c r="E17" s="40" t="s">
        <v>152</v>
      </c>
      <c r="F17" s="44">
        <v>0.2</v>
      </c>
      <c r="G17" s="38" t="s">
        <v>153</v>
      </c>
      <c r="H17" s="39" t="s">
        <v>154</v>
      </c>
      <c r="I17" s="42" t="s">
        <v>155</v>
      </c>
      <c r="J17" s="39" t="s">
        <v>156</v>
      </c>
      <c r="K17" s="34" t="s">
        <v>157</v>
      </c>
      <c r="L17" s="35"/>
      <c r="M17" s="36" t="str">
        <f>IF(L17="","",ROUND(L17*F17*C12,3))</f>
        <v/>
      </c>
    </row>
    <row r="18" spans="1:13" s="21" customFormat="1" ht="39.75" customHeight="1" x14ac:dyDescent="0.2">
      <c r="A18" s="188">
        <v>3</v>
      </c>
      <c r="B18" s="190" t="s">
        <v>158</v>
      </c>
      <c r="C18" s="193">
        <v>0.3</v>
      </c>
      <c r="D18" s="31" t="s">
        <v>159</v>
      </c>
      <c r="E18" s="31" t="s">
        <v>160</v>
      </c>
      <c r="F18" s="41">
        <v>0.25</v>
      </c>
      <c r="G18" s="43" t="s">
        <v>161</v>
      </c>
      <c r="H18" s="43" t="s">
        <v>162</v>
      </c>
      <c r="I18" s="39" t="s">
        <v>163</v>
      </c>
      <c r="J18" s="39" t="s">
        <v>164</v>
      </c>
      <c r="K18" s="34" t="s">
        <v>165</v>
      </c>
      <c r="L18" s="35"/>
      <c r="M18" s="36" t="str">
        <f>IF(L18="","",ROUND(L18*F18*C18,3))</f>
        <v/>
      </c>
    </row>
    <row r="19" spans="1:13" s="21" customFormat="1" ht="75" customHeight="1" x14ac:dyDescent="0.2">
      <c r="A19" s="188"/>
      <c r="B19" s="191"/>
      <c r="C19" s="194"/>
      <c r="D19" s="31" t="s">
        <v>166</v>
      </c>
      <c r="E19" s="31" t="s">
        <v>167</v>
      </c>
      <c r="F19" s="41">
        <v>0.25</v>
      </c>
      <c r="G19" s="38" t="s">
        <v>168</v>
      </c>
      <c r="H19" s="42" t="s">
        <v>169</v>
      </c>
      <c r="I19" s="42" t="s">
        <v>170</v>
      </c>
      <c r="J19" s="39" t="s">
        <v>171</v>
      </c>
      <c r="K19" s="34" t="s">
        <v>172</v>
      </c>
      <c r="L19" s="35"/>
      <c r="M19" s="36" t="str">
        <f>IF(L19="","",ROUND(L19*F19*C18,3))</f>
        <v/>
      </c>
    </row>
    <row r="20" spans="1:13" s="21" customFormat="1" ht="58.5" customHeight="1" x14ac:dyDescent="0.2">
      <c r="A20" s="188"/>
      <c r="B20" s="191"/>
      <c r="C20" s="194"/>
      <c r="D20" s="31" t="s">
        <v>173</v>
      </c>
      <c r="E20" s="31" t="s">
        <v>174</v>
      </c>
      <c r="F20" s="41">
        <v>0.25</v>
      </c>
      <c r="G20" s="38" t="s">
        <v>175</v>
      </c>
      <c r="H20" s="39" t="s">
        <v>176</v>
      </c>
      <c r="I20" s="42" t="s">
        <v>177</v>
      </c>
      <c r="J20" s="39" t="s">
        <v>178</v>
      </c>
      <c r="K20" s="34" t="s">
        <v>179</v>
      </c>
      <c r="L20" s="35"/>
      <c r="M20" s="36" t="str">
        <f>IF(L20="","",ROUND(L20*F20*C18,3))</f>
        <v/>
      </c>
    </row>
    <row r="21" spans="1:13" s="21" customFormat="1" ht="49.5" customHeight="1" thickBot="1" x14ac:dyDescent="0.25">
      <c r="A21" s="189"/>
      <c r="B21" s="192"/>
      <c r="C21" s="195"/>
      <c r="D21" s="45" t="s">
        <v>180</v>
      </c>
      <c r="E21" s="45" t="s">
        <v>181</v>
      </c>
      <c r="F21" s="46">
        <v>0.25</v>
      </c>
      <c r="G21" s="47" t="s">
        <v>182</v>
      </c>
      <c r="H21" s="48" t="s">
        <v>183</v>
      </c>
      <c r="I21" s="48" t="s">
        <v>184</v>
      </c>
      <c r="J21" s="48" t="s">
        <v>185</v>
      </c>
      <c r="K21" s="49" t="s">
        <v>186</v>
      </c>
      <c r="L21" s="50"/>
      <c r="M21" s="51" t="str">
        <f>IF(L21="","",ROUND(L21*F21*C18,3))</f>
        <v/>
      </c>
    </row>
    <row r="22" spans="1:13" ht="15.75" customHeight="1" x14ac:dyDescent="0.2">
      <c r="A22" s="52"/>
      <c r="B22" s="53"/>
      <c r="C22" s="54">
        <f>C18+C12+C9</f>
        <v>1</v>
      </c>
      <c r="D22" s="55"/>
      <c r="E22" s="56"/>
      <c r="F22" s="57"/>
      <c r="G22" s="58"/>
      <c r="H22" s="58"/>
      <c r="I22" s="58"/>
      <c r="J22" s="59"/>
      <c r="K22" s="59"/>
      <c r="L22" s="60"/>
      <c r="M22" s="61">
        <f>ROUND(SUM(M9:M21),3)</f>
        <v>0</v>
      </c>
    </row>
    <row r="23" spans="1:13" s="16" customFormat="1" ht="18" customHeight="1" x14ac:dyDescent="0.2">
      <c r="A23" s="62" t="s">
        <v>187</v>
      </c>
      <c r="B23" s="63"/>
      <c r="C23" s="63"/>
      <c r="D23" s="63"/>
      <c r="E23" s="63"/>
      <c r="F23" s="64"/>
      <c r="G23" s="196" t="s">
        <v>188</v>
      </c>
      <c r="H23" s="197"/>
      <c r="I23" s="197"/>
      <c r="J23" s="197"/>
      <c r="K23" s="197"/>
      <c r="L23" s="197"/>
      <c r="M23" s="198"/>
    </row>
    <row r="24" spans="1:13" s="16" customFormat="1" ht="12" customHeight="1" x14ac:dyDescent="0.2">
      <c r="A24" s="65" t="s">
        <v>189</v>
      </c>
      <c r="B24" s="66"/>
      <c r="C24" s="66"/>
      <c r="D24" s="66"/>
      <c r="E24" s="66"/>
      <c r="F24" s="67"/>
      <c r="G24" s="199"/>
      <c r="H24" s="200"/>
      <c r="I24" s="200"/>
      <c r="J24" s="200"/>
      <c r="K24" s="200"/>
      <c r="L24" s="200"/>
      <c r="M24" s="201"/>
    </row>
    <row r="25" spans="1:13" s="16" customFormat="1" ht="12" customHeight="1" x14ac:dyDescent="0.2">
      <c r="A25" s="68"/>
      <c r="B25" s="69" t="s">
        <v>190</v>
      </c>
      <c r="C25" s="66" t="s">
        <v>191</v>
      </c>
      <c r="D25" s="69"/>
      <c r="E25" s="69"/>
      <c r="F25" s="70"/>
      <c r="G25" s="199"/>
      <c r="H25" s="200"/>
      <c r="I25" s="200"/>
      <c r="J25" s="200"/>
      <c r="K25" s="200"/>
      <c r="L25" s="200"/>
      <c r="M25" s="201"/>
    </row>
    <row r="26" spans="1:13" s="16" customFormat="1" ht="12" customHeight="1" x14ac:dyDescent="0.2">
      <c r="A26" s="68"/>
      <c r="B26" s="69" t="s">
        <v>192</v>
      </c>
      <c r="C26" s="66" t="s">
        <v>193</v>
      </c>
      <c r="D26" s="69"/>
      <c r="E26" s="69"/>
      <c r="F26" s="70"/>
      <c r="G26" s="199"/>
      <c r="H26" s="200"/>
      <c r="I26" s="200"/>
      <c r="J26" s="200"/>
      <c r="K26" s="200"/>
      <c r="L26" s="200"/>
      <c r="M26" s="201"/>
    </row>
    <row r="27" spans="1:13" s="16" customFormat="1" ht="12" customHeight="1" x14ac:dyDescent="0.2">
      <c r="A27" s="68"/>
      <c r="B27" s="69" t="s">
        <v>194</v>
      </c>
      <c r="C27" s="66" t="s">
        <v>195</v>
      </c>
      <c r="D27" s="69"/>
      <c r="E27" s="69"/>
      <c r="F27" s="70"/>
      <c r="G27" s="199"/>
      <c r="H27" s="200"/>
      <c r="I27" s="200"/>
      <c r="J27" s="200"/>
      <c r="K27" s="200"/>
      <c r="L27" s="200"/>
      <c r="M27" s="201"/>
    </row>
    <row r="28" spans="1:13" s="16" customFormat="1" ht="12" customHeight="1" x14ac:dyDescent="0.2">
      <c r="A28" s="68"/>
      <c r="B28" s="69" t="s">
        <v>196</v>
      </c>
      <c r="C28" s="66" t="s">
        <v>197</v>
      </c>
      <c r="D28" s="69"/>
      <c r="E28" s="69"/>
      <c r="F28" s="70"/>
      <c r="G28" s="199"/>
      <c r="H28" s="200"/>
      <c r="I28" s="200"/>
      <c r="J28" s="200"/>
      <c r="K28" s="200"/>
      <c r="L28" s="200"/>
      <c r="M28" s="201"/>
    </row>
    <row r="29" spans="1:13" s="16" customFormat="1" ht="12" customHeight="1" x14ac:dyDescent="0.2">
      <c r="A29" s="68"/>
      <c r="B29" s="69" t="s">
        <v>198</v>
      </c>
      <c r="C29" s="66" t="s">
        <v>199</v>
      </c>
      <c r="D29" s="69"/>
      <c r="E29" s="69"/>
      <c r="F29" s="70"/>
      <c r="G29" s="199"/>
      <c r="H29" s="200"/>
      <c r="I29" s="200"/>
      <c r="J29" s="200"/>
      <c r="K29" s="200"/>
      <c r="L29" s="200"/>
      <c r="M29" s="201"/>
    </row>
    <row r="30" spans="1:13" s="16" customFormat="1" ht="12" customHeight="1" x14ac:dyDescent="0.2">
      <c r="A30" s="68"/>
      <c r="B30" s="69" t="s">
        <v>200</v>
      </c>
      <c r="C30" s="66" t="s">
        <v>201</v>
      </c>
      <c r="D30" s="69"/>
      <c r="E30" s="69"/>
      <c r="F30" s="70"/>
      <c r="G30" s="199"/>
      <c r="H30" s="200"/>
      <c r="I30" s="200"/>
      <c r="J30" s="200"/>
      <c r="K30" s="200"/>
      <c r="L30" s="200"/>
      <c r="M30" s="201"/>
    </row>
    <row r="31" spans="1:13" ht="64.5" customHeight="1" x14ac:dyDescent="0.2">
      <c r="A31" s="202" t="s">
        <v>202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4"/>
    </row>
    <row r="32" spans="1:13" ht="64.5" customHeight="1" x14ac:dyDescent="0.2">
      <c r="A32" s="202" t="s">
        <v>203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4"/>
    </row>
    <row r="33" spans="1:13" s="16" customFormat="1" ht="51" customHeight="1" x14ac:dyDescent="0.2">
      <c r="A33" s="175" t="s">
        <v>204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7"/>
    </row>
    <row r="34" spans="1:13" s="16" customFormat="1" ht="51" customHeight="1" x14ac:dyDescent="0.2">
      <c r="A34" s="178" t="s">
        <v>205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80"/>
    </row>
    <row r="35" spans="1:13" s="16" customFormat="1" ht="40.5" customHeight="1" x14ac:dyDescent="0.2">
      <c r="A35" s="181" t="s">
        <v>206</v>
      </c>
      <c r="B35" s="182"/>
      <c r="C35" s="182"/>
      <c r="D35" s="182"/>
      <c r="E35" s="182"/>
      <c r="F35" s="182" t="s">
        <v>207</v>
      </c>
      <c r="G35" s="182"/>
      <c r="H35" s="182"/>
      <c r="I35" s="182"/>
      <c r="J35" s="182" t="s">
        <v>208</v>
      </c>
      <c r="K35" s="182"/>
      <c r="L35" s="182"/>
      <c r="M35" s="183"/>
    </row>
    <row r="36" spans="1:13" s="16" customFormat="1" ht="40.5" customHeight="1" thickBot="1" x14ac:dyDescent="0.25">
      <c r="A36" s="184" t="s">
        <v>209</v>
      </c>
      <c r="B36" s="185"/>
      <c r="C36" s="185"/>
      <c r="D36" s="185"/>
      <c r="E36" s="185"/>
      <c r="F36" s="186" t="s">
        <v>210</v>
      </c>
      <c r="G36" s="186"/>
      <c r="H36" s="186"/>
      <c r="I36" s="186"/>
      <c r="J36" s="186"/>
      <c r="K36" s="186"/>
      <c r="L36" s="186"/>
      <c r="M36" s="187"/>
    </row>
  </sheetData>
  <mergeCells count="30">
    <mergeCell ref="A2:M2"/>
    <mergeCell ref="A3:M3"/>
    <mergeCell ref="B4:C4"/>
    <mergeCell ref="B5:C5"/>
    <mergeCell ref="A7:A8"/>
    <mergeCell ref="B7:B8"/>
    <mergeCell ref="C7:C8"/>
    <mergeCell ref="F7:F8"/>
    <mergeCell ref="L7:L8"/>
    <mergeCell ref="M7:M8"/>
    <mergeCell ref="A9:A11"/>
    <mergeCell ref="B9:B11"/>
    <mergeCell ref="C9:C11"/>
    <mergeCell ref="A12:A17"/>
    <mergeCell ref="B12:B17"/>
    <mergeCell ref="C12:C17"/>
    <mergeCell ref="A36:E36"/>
    <mergeCell ref="F36:I36"/>
    <mergeCell ref="J36:M36"/>
    <mergeCell ref="A18:A21"/>
    <mergeCell ref="B18:B21"/>
    <mergeCell ref="C18:C21"/>
    <mergeCell ref="G23:M30"/>
    <mergeCell ref="A31:M31"/>
    <mergeCell ref="A32:M32"/>
    <mergeCell ref="A33:M33"/>
    <mergeCell ref="A34:M34"/>
    <mergeCell ref="A35:E35"/>
    <mergeCell ref="F35:I35"/>
    <mergeCell ref="J35:M3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workbookViewId="0">
      <selection activeCell="H7" sqref="H7:H10"/>
    </sheetView>
  </sheetViews>
  <sheetFormatPr baseColWidth="10" defaultColWidth="8.83203125" defaultRowHeight="15" x14ac:dyDescent="0.2"/>
  <cols>
    <col min="1" max="3" width="5.6640625" style="72" customWidth="1"/>
    <col min="4" max="4" width="8.83203125" style="72"/>
    <col min="5" max="5" width="3.33203125" style="72" customWidth="1"/>
    <col min="6" max="8" width="13.6640625" style="72" customWidth="1"/>
    <col min="9" max="9" width="51" style="72" customWidth="1"/>
    <col min="10" max="10" width="4" style="72" customWidth="1"/>
    <col min="11" max="11" width="30" style="72" customWidth="1"/>
    <col min="12" max="246" width="8.83203125" style="72"/>
    <col min="247" max="249" width="5.6640625" style="72" customWidth="1"/>
    <col min="250" max="250" width="8.83203125" style="72"/>
    <col min="251" max="251" width="3" style="72" customWidth="1"/>
    <col min="252" max="261" width="3.33203125" style="72" customWidth="1"/>
    <col min="262" max="264" width="13.6640625" style="72" customWidth="1"/>
    <col min="265" max="265" width="51" style="72" customWidth="1"/>
    <col min="266" max="266" width="4" style="72" customWidth="1"/>
    <col min="267" max="267" width="30" style="72" customWidth="1"/>
    <col min="268" max="502" width="8.83203125" style="72"/>
    <col min="503" max="505" width="5.6640625" style="72" customWidth="1"/>
    <col min="506" max="506" width="8.83203125" style="72"/>
    <col min="507" max="507" width="3" style="72" customWidth="1"/>
    <col min="508" max="517" width="3.33203125" style="72" customWidth="1"/>
    <col min="518" max="520" width="13.6640625" style="72" customWidth="1"/>
    <col min="521" max="521" width="51" style="72" customWidth="1"/>
    <col min="522" max="522" width="4" style="72" customWidth="1"/>
    <col min="523" max="523" width="30" style="72" customWidth="1"/>
    <col min="524" max="758" width="8.83203125" style="72"/>
    <col min="759" max="761" width="5.6640625" style="72" customWidth="1"/>
    <col min="762" max="762" width="8.83203125" style="72"/>
    <col min="763" max="763" width="3" style="72" customWidth="1"/>
    <col min="764" max="773" width="3.33203125" style="72" customWidth="1"/>
    <col min="774" max="776" width="13.6640625" style="72" customWidth="1"/>
    <col min="777" max="777" width="51" style="72" customWidth="1"/>
    <col min="778" max="778" width="4" style="72" customWidth="1"/>
    <col min="779" max="779" width="30" style="72" customWidth="1"/>
    <col min="780" max="1014" width="8.83203125" style="72"/>
    <col min="1015" max="1017" width="5.6640625" style="72" customWidth="1"/>
    <col min="1018" max="1018" width="8.83203125" style="72"/>
    <col min="1019" max="1019" width="3" style="72" customWidth="1"/>
    <col min="1020" max="1029" width="3.33203125" style="72" customWidth="1"/>
    <col min="1030" max="1032" width="13.6640625" style="72" customWidth="1"/>
    <col min="1033" max="1033" width="51" style="72" customWidth="1"/>
    <col min="1034" max="1034" width="4" style="72" customWidth="1"/>
    <col min="1035" max="1035" width="30" style="72" customWidth="1"/>
    <col min="1036" max="1270" width="8.83203125" style="72"/>
    <col min="1271" max="1273" width="5.6640625" style="72" customWidth="1"/>
    <col min="1274" max="1274" width="8.83203125" style="72"/>
    <col min="1275" max="1275" width="3" style="72" customWidth="1"/>
    <col min="1276" max="1285" width="3.33203125" style="72" customWidth="1"/>
    <col min="1286" max="1288" width="13.6640625" style="72" customWidth="1"/>
    <col min="1289" max="1289" width="51" style="72" customWidth="1"/>
    <col min="1290" max="1290" width="4" style="72" customWidth="1"/>
    <col min="1291" max="1291" width="30" style="72" customWidth="1"/>
    <col min="1292" max="1526" width="8.83203125" style="72"/>
    <col min="1527" max="1529" width="5.6640625" style="72" customWidth="1"/>
    <col min="1530" max="1530" width="8.83203125" style="72"/>
    <col min="1531" max="1531" width="3" style="72" customWidth="1"/>
    <col min="1532" max="1541" width="3.33203125" style="72" customWidth="1"/>
    <col min="1542" max="1544" width="13.6640625" style="72" customWidth="1"/>
    <col min="1545" max="1545" width="51" style="72" customWidth="1"/>
    <col min="1546" max="1546" width="4" style="72" customWidth="1"/>
    <col min="1547" max="1547" width="30" style="72" customWidth="1"/>
    <col min="1548" max="1782" width="8.83203125" style="72"/>
    <col min="1783" max="1785" width="5.6640625" style="72" customWidth="1"/>
    <col min="1786" max="1786" width="8.83203125" style="72"/>
    <col min="1787" max="1787" width="3" style="72" customWidth="1"/>
    <col min="1788" max="1797" width="3.33203125" style="72" customWidth="1"/>
    <col min="1798" max="1800" width="13.6640625" style="72" customWidth="1"/>
    <col min="1801" max="1801" width="51" style="72" customWidth="1"/>
    <col min="1802" max="1802" width="4" style="72" customWidth="1"/>
    <col min="1803" max="1803" width="30" style="72" customWidth="1"/>
    <col min="1804" max="2038" width="8.83203125" style="72"/>
    <col min="2039" max="2041" width="5.6640625" style="72" customWidth="1"/>
    <col min="2042" max="2042" width="8.83203125" style="72"/>
    <col min="2043" max="2043" width="3" style="72" customWidth="1"/>
    <col min="2044" max="2053" width="3.33203125" style="72" customWidth="1"/>
    <col min="2054" max="2056" width="13.6640625" style="72" customWidth="1"/>
    <col min="2057" max="2057" width="51" style="72" customWidth="1"/>
    <col min="2058" max="2058" width="4" style="72" customWidth="1"/>
    <col min="2059" max="2059" width="30" style="72" customWidth="1"/>
    <col min="2060" max="2294" width="8.83203125" style="72"/>
    <col min="2295" max="2297" width="5.6640625" style="72" customWidth="1"/>
    <col min="2298" max="2298" width="8.83203125" style="72"/>
    <col min="2299" max="2299" width="3" style="72" customWidth="1"/>
    <col min="2300" max="2309" width="3.33203125" style="72" customWidth="1"/>
    <col min="2310" max="2312" width="13.6640625" style="72" customWidth="1"/>
    <col min="2313" max="2313" width="51" style="72" customWidth="1"/>
    <col min="2314" max="2314" width="4" style="72" customWidth="1"/>
    <col min="2315" max="2315" width="30" style="72" customWidth="1"/>
    <col min="2316" max="2550" width="8.83203125" style="72"/>
    <col min="2551" max="2553" width="5.6640625" style="72" customWidth="1"/>
    <col min="2554" max="2554" width="8.83203125" style="72"/>
    <col min="2555" max="2555" width="3" style="72" customWidth="1"/>
    <col min="2556" max="2565" width="3.33203125" style="72" customWidth="1"/>
    <col min="2566" max="2568" width="13.6640625" style="72" customWidth="1"/>
    <col min="2569" max="2569" width="51" style="72" customWidth="1"/>
    <col min="2570" max="2570" width="4" style="72" customWidth="1"/>
    <col min="2571" max="2571" width="30" style="72" customWidth="1"/>
    <col min="2572" max="2806" width="8.83203125" style="72"/>
    <col min="2807" max="2809" width="5.6640625" style="72" customWidth="1"/>
    <col min="2810" max="2810" width="8.83203125" style="72"/>
    <col min="2811" max="2811" width="3" style="72" customWidth="1"/>
    <col min="2812" max="2821" width="3.33203125" style="72" customWidth="1"/>
    <col min="2822" max="2824" width="13.6640625" style="72" customWidth="1"/>
    <col min="2825" max="2825" width="51" style="72" customWidth="1"/>
    <col min="2826" max="2826" width="4" style="72" customWidth="1"/>
    <col min="2827" max="2827" width="30" style="72" customWidth="1"/>
    <col min="2828" max="3062" width="8.83203125" style="72"/>
    <col min="3063" max="3065" width="5.6640625" style="72" customWidth="1"/>
    <col min="3066" max="3066" width="8.83203125" style="72"/>
    <col min="3067" max="3067" width="3" style="72" customWidth="1"/>
    <col min="3068" max="3077" width="3.33203125" style="72" customWidth="1"/>
    <col min="3078" max="3080" width="13.6640625" style="72" customWidth="1"/>
    <col min="3081" max="3081" width="51" style="72" customWidth="1"/>
    <col min="3082" max="3082" width="4" style="72" customWidth="1"/>
    <col min="3083" max="3083" width="30" style="72" customWidth="1"/>
    <col min="3084" max="3318" width="8.83203125" style="72"/>
    <col min="3319" max="3321" width="5.6640625" style="72" customWidth="1"/>
    <col min="3322" max="3322" width="8.83203125" style="72"/>
    <col min="3323" max="3323" width="3" style="72" customWidth="1"/>
    <col min="3324" max="3333" width="3.33203125" style="72" customWidth="1"/>
    <col min="3334" max="3336" width="13.6640625" style="72" customWidth="1"/>
    <col min="3337" max="3337" width="51" style="72" customWidth="1"/>
    <col min="3338" max="3338" width="4" style="72" customWidth="1"/>
    <col min="3339" max="3339" width="30" style="72" customWidth="1"/>
    <col min="3340" max="3574" width="8.83203125" style="72"/>
    <col min="3575" max="3577" width="5.6640625" style="72" customWidth="1"/>
    <col min="3578" max="3578" width="8.83203125" style="72"/>
    <col min="3579" max="3579" width="3" style="72" customWidth="1"/>
    <col min="3580" max="3589" width="3.33203125" style="72" customWidth="1"/>
    <col min="3590" max="3592" width="13.6640625" style="72" customWidth="1"/>
    <col min="3593" max="3593" width="51" style="72" customWidth="1"/>
    <col min="3594" max="3594" width="4" style="72" customWidth="1"/>
    <col min="3595" max="3595" width="30" style="72" customWidth="1"/>
    <col min="3596" max="3830" width="8.83203125" style="72"/>
    <col min="3831" max="3833" width="5.6640625" style="72" customWidth="1"/>
    <col min="3834" max="3834" width="8.83203125" style="72"/>
    <col min="3835" max="3835" width="3" style="72" customWidth="1"/>
    <col min="3836" max="3845" width="3.33203125" style="72" customWidth="1"/>
    <col min="3846" max="3848" width="13.6640625" style="72" customWidth="1"/>
    <col min="3849" max="3849" width="51" style="72" customWidth="1"/>
    <col min="3850" max="3850" width="4" style="72" customWidth="1"/>
    <col min="3851" max="3851" width="30" style="72" customWidth="1"/>
    <col min="3852" max="4086" width="8.83203125" style="72"/>
    <col min="4087" max="4089" width="5.6640625" style="72" customWidth="1"/>
    <col min="4090" max="4090" width="8.83203125" style="72"/>
    <col min="4091" max="4091" width="3" style="72" customWidth="1"/>
    <col min="4092" max="4101" width="3.33203125" style="72" customWidth="1"/>
    <col min="4102" max="4104" width="13.6640625" style="72" customWidth="1"/>
    <col min="4105" max="4105" width="51" style="72" customWidth="1"/>
    <col min="4106" max="4106" width="4" style="72" customWidth="1"/>
    <col min="4107" max="4107" width="30" style="72" customWidth="1"/>
    <col min="4108" max="4342" width="8.83203125" style="72"/>
    <col min="4343" max="4345" width="5.6640625" style="72" customWidth="1"/>
    <col min="4346" max="4346" width="8.83203125" style="72"/>
    <col min="4347" max="4347" width="3" style="72" customWidth="1"/>
    <col min="4348" max="4357" width="3.33203125" style="72" customWidth="1"/>
    <col min="4358" max="4360" width="13.6640625" style="72" customWidth="1"/>
    <col min="4361" max="4361" width="51" style="72" customWidth="1"/>
    <col min="4362" max="4362" width="4" style="72" customWidth="1"/>
    <col min="4363" max="4363" width="30" style="72" customWidth="1"/>
    <col min="4364" max="4598" width="8.83203125" style="72"/>
    <col min="4599" max="4601" width="5.6640625" style="72" customWidth="1"/>
    <col min="4602" max="4602" width="8.83203125" style="72"/>
    <col min="4603" max="4603" width="3" style="72" customWidth="1"/>
    <col min="4604" max="4613" width="3.33203125" style="72" customWidth="1"/>
    <col min="4614" max="4616" width="13.6640625" style="72" customWidth="1"/>
    <col min="4617" max="4617" width="51" style="72" customWidth="1"/>
    <col min="4618" max="4618" width="4" style="72" customWidth="1"/>
    <col min="4619" max="4619" width="30" style="72" customWidth="1"/>
    <col min="4620" max="4854" width="8.83203125" style="72"/>
    <col min="4855" max="4857" width="5.6640625" style="72" customWidth="1"/>
    <col min="4858" max="4858" width="8.83203125" style="72"/>
    <col min="4859" max="4859" width="3" style="72" customWidth="1"/>
    <col min="4860" max="4869" width="3.33203125" style="72" customWidth="1"/>
    <col min="4870" max="4872" width="13.6640625" style="72" customWidth="1"/>
    <col min="4873" max="4873" width="51" style="72" customWidth="1"/>
    <col min="4874" max="4874" width="4" style="72" customWidth="1"/>
    <col min="4875" max="4875" width="30" style="72" customWidth="1"/>
    <col min="4876" max="5110" width="8.83203125" style="72"/>
    <col min="5111" max="5113" width="5.6640625" style="72" customWidth="1"/>
    <col min="5114" max="5114" width="8.83203125" style="72"/>
    <col min="5115" max="5115" width="3" style="72" customWidth="1"/>
    <col min="5116" max="5125" width="3.33203125" style="72" customWidth="1"/>
    <col min="5126" max="5128" width="13.6640625" style="72" customWidth="1"/>
    <col min="5129" max="5129" width="51" style="72" customWidth="1"/>
    <col min="5130" max="5130" width="4" style="72" customWidth="1"/>
    <col min="5131" max="5131" width="30" style="72" customWidth="1"/>
    <col min="5132" max="5366" width="8.83203125" style="72"/>
    <col min="5367" max="5369" width="5.6640625" style="72" customWidth="1"/>
    <col min="5370" max="5370" width="8.83203125" style="72"/>
    <col min="5371" max="5371" width="3" style="72" customWidth="1"/>
    <col min="5372" max="5381" width="3.33203125" style="72" customWidth="1"/>
    <col min="5382" max="5384" width="13.6640625" style="72" customWidth="1"/>
    <col min="5385" max="5385" width="51" style="72" customWidth="1"/>
    <col min="5386" max="5386" width="4" style="72" customWidth="1"/>
    <col min="5387" max="5387" width="30" style="72" customWidth="1"/>
    <col min="5388" max="5622" width="8.83203125" style="72"/>
    <col min="5623" max="5625" width="5.6640625" style="72" customWidth="1"/>
    <col min="5626" max="5626" width="8.83203125" style="72"/>
    <col min="5627" max="5627" width="3" style="72" customWidth="1"/>
    <col min="5628" max="5637" width="3.33203125" style="72" customWidth="1"/>
    <col min="5638" max="5640" width="13.6640625" style="72" customWidth="1"/>
    <col min="5641" max="5641" width="51" style="72" customWidth="1"/>
    <col min="5642" max="5642" width="4" style="72" customWidth="1"/>
    <col min="5643" max="5643" width="30" style="72" customWidth="1"/>
    <col min="5644" max="5878" width="8.83203125" style="72"/>
    <col min="5879" max="5881" width="5.6640625" style="72" customWidth="1"/>
    <col min="5882" max="5882" width="8.83203125" style="72"/>
    <col min="5883" max="5883" width="3" style="72" customWidth="1"/>
    <col min="5884" max="5893" width="3.33203125" style="72" customWidth="1"/>
    <col min="5894" max="5896" width="13.6640625" style="72" customWidth="1"/>
    <col min="5897" max="5897" width="51" style="72" customWidth="1"/>
    <col min="5898" max="5898" width="4" style="72" customWidth="1"/>
    <col min="5899" max="5899" width="30" style="72" customWidth="1"/>
    <col min="5900" max="6134" width="8.83203125" style="72"/>
    <col min="6135" max="6137" width="5.6640625" style="72" customWidth="1"/>
    <col min="6138" max="6138" width="8.83203125" style="72"/>
    <col min="6139" max="6139" width="3" style="72" customWidth="1"/>
    <col min="6140" max="6149" width="3.33203125" style="72" customWidth="1"/>
    <col min="6150" max="6152" width="13.6640625" style="72" customWidth="1"/>
    <col min="6153" max="6153" width="51" style="72" customWidth="1"/>
    <col min="6154" max="6154" width="4" style="72" customWidth="1"/>
    <col min="6155" max="6155" width="30" style="72" customWidth="1"/>
    <col min="6156" max="6390" width="8.83203125" style="72"/>
    <col min="6391" max="6393" width="5.6640625" style="72" customWidth="1"/>
    <col min="6394" max="6394" width="8.83203125" style="72"/>
    <col min="6395" max="6395" width="3" style="72" customWidth="1"/>
    <col min="6396" max="6405" width="3.33203125" style="72" customWidth="1"/>
    <col min="6406" max="6408" width="13.6640625" style="72" customWidth="1"/>
    <col min="6409" max="6409" width="51" style="72" customWidth="1"/>
    <col min="6410" max="6410" width="4" style="72" customWidth="1"/>
    <col min="6411" max="6411" width="30" style="72" customWidth="1"/>
    <col min="6412" max="6646" width="8.83203125" style="72"/>
    <col min="6647" max="6649" width="5.6640625" style="72" customWidth="1"/>
    <col min="6650" max="6650" width="8.83203125" style="72"/>
    <col min="6651" max="6651" width="3" style="72" customWidth="1"/>
    <col min="6652" max="6661" width="3.33203125" style="72" customWidth="1"/>
    <col min="6662" max="6664" width="13.6640625" style="72" customWidth="1"/>
    <col min="6665" max="6665" width="51" style="72" customWidth="1"/>
    <col min="6666" max="6666" width="4" style="72" customWidth="1"/>
    <col min="6667" max="6667" width="30" style="72" customWidth="1"/>
    <col min="6668" max="6902" width="8.83203125" style="72"/>
    <col min="6903" max="6905" width="5.6640625" style="72" customWidth="1"/>
    <col min="6906" max="6906" width="8.83203125" style="72"/>
    <col min="6907" max="6907" width="3" style="72" customWidth="1"/>
    <col min="6908" max="6917" width="3.33203125" style="72" customWidth="1"/>
    <col min="6918" max="6920" width="13.6640625" style="72" customWidth="1"/>
    <col min="6921" max="6921" width="51" style="72" customWidth="1"/>
    <col min="6922" max="6922" width="4" style="72" customWidth="1"/>
    <col min="6923" max="6923" width="30" style="72" customWidth="1"/>
    <col min="6924" max="7158" width="8.83203125" style="72"/>
    <col min="7159" max="7161" width="5.6640625" style="72" customWidth="1"/>
    <col min="7162" max="7162" width="8.83203125" style="72"/>
    <col min="7163" max="7163" width="3" style="72" customWidth="1"/>
    <col min="7164" max="7173" width="3.33203125" style="72" customWidth="1"/>
    <col min="7174" max="7176" width="13.6640625" style="72" customWidth="1"/>
    <col min="7177" max="7177" width="51" style="72" customWidth="1"/>
    <col min="7178" max="7178" width="4" style="72" customWidth="1"/>
    <col min="7179" max="7179" width="30" style="72" customWidth="1"/>
    <col min="7180" max="7414" width="8.83203125" style="72"/>
    <col min="7415" max="7417" width="5.6640625" style="72" customWidth="1"/>
    <col min="7418" max="7418" width="8.83203125" style="72"/>
    <col min="7419" max="7419" width="3" style="72" customWidth="1"/>
    <col min="7420" max="7429" width="3.33203125" style="72" customWidth="1"/>
    <col min="7430" max="7432" width="13.6640625" style="72" customWidth="1"/>
    <col min="7433" max="7433" width="51" style="72" customWidth="1"/>
    <col min="7434" max="7434" width="4" style="72" customWidth="1"/>
    <col min="7435" max="7435" width="30" style="72" customWidth="1"/>
    <col min="7436" max="7670" width="8.83203125" style="72"/>
    <col min="7671" max="7673" width="5.6640625" style="72" customWidth="1"/>
    <col min="7674" max="7674" width="8.83203125" style="72"/>
    <col min="7675" max="7675" width="3" style="72" customWidth="1"/>
    <col min="7676" max="7685" width="3.33203125" style="72" customWidth="1"/>
    <col min="7686" max="7688" width="13.6640625" style="72" customWidth="1"/>
    <col min="7689" max="7689" width="51" style="72" customWidth="1"/>
    <col min="7690" max="7690" width="4" style="72" customWidth="1"/>
    <col min="7691" max="7691" width="30" style="72" customWidth="1"/>
    <col min="7692" max="7926" width="8.83203125" style="72"/>
    <col min="7927" max="7929" width="5.6640625" style="72" customWidth="1"/>
    <col min="7930" max="7930" width="8.83203125" style="72"/>
    <col min="7931" max="7931" width="3" style="72" customWidth="1"/>
    <col min="7932" max="7941" width="3.33203125" style="72" customWidth="1"/>
    <col min="7942" max="7944" width="13.6640625" style="72" customWidth="1"/>
    <col min="7945" max="7945" width="51" style="72" customWidth="1"/>
    <col min="7946" max="7946" width="4" style="72" customWidth="1"/>
    <col min="7947" max="7947" width="30" style="72" customWidth="1"/>
    <col min="7948" max="8182" width="8.83203125" style="72"/>
    <col min="8183" max="8185" width="5.6640625" style="72" customWidth="1"/>
    <col min="8186" max="8186" width="8.83203125" style="72"/>
    <col min="8187" max="8187" width="3" style="72" customWidth="1"/>
    <col min="8188" max="8197" width="3.33203125" style="72" customWidth="1"/>
    <col min="8198" max="8200" width="13.6640625" style="72" customWidth="1"/>
    <col min="8201" max="8201" width="51" style="72" customWidth="1"/>
    <col min="8202" max="8202" width="4" style="72" customWidth="1"/>
    <col min="8203" max="8203" width="30" style="72" customWidth="1"/>
    <col min="8204" max="8438" width="8.83203125" style="72"/>
    <col min="8439" max="8441" width="5.6640625" style="72" customWidth="1"/>
    <col min="8442" max="8442" width="8.83203125" style="72"/>
    <col min="8443" max="8443" width="3" style="72" customWidth="1"/>
    <col min="8444" max="8453" width="3.33203125" style="72" customWidth="1"/>
    <col min="8454" max="8456" width="13.6640625" style="72" customWidth="1"/>
    <col min="8457" max="8457" width="51" style="72" customWidth="1"/>
    <col min="8458" max="8458" width="4" style="72" customWidth="1"/>
    <col min="8459" max="8459" width="30" style="72" customWidth="1"/>
    <col min="8460" max="8694" width="8.83203125" style="72"/>
    <col min="8695" max="8697" width="5.6640625" style="72" customWidth="1"/>
    <col min="8698" max="8698" width="8.83203125" style="72"/>
    <col min="8699" max="8699" width="3" style="72" customWidth="1"/>
    <col min="8700" max="8709" width="3.33203125" style="72" customWidth="1"/>
    <col min="8710" max="8712" width="13.6640625" style="72" customWidth="1"/>
    <col min="8713" max="8713" width="51" style="72" customWidth="1"/>
    <col min="8714" max="8714" width="4" style="72" customWidth="1"/>
    <col min="8715" max="8715" width="30" style="72" customWidth="1"/>
    <col min="8716" max="8950" width="8.83203125" style="72"/>
    <col min="8951" max="8953" width="5.6640625" style="72" customWidth="1"/>
    <col min="8954" max="8954" width="8.83203125" style="72"/>
    <col min="8955" max="8955" width="3" style="72" customWidth="1"/>
    <col min="8956" max="8965" width="3.33203125" style="72" customWidth="1"/>
    <col min="8966" max="8968" width="13.6640625" style="72" customWidth="1"/>
    <col min="8969" max="8969" width="51" style="72" customWidth="1"/>
    <col min="8970" max="8970" width="4" style="72" customWidth="1"/>
    <col min="8971" max="8971" width="30" style="72" customWidth="1"/>
    <col min="8972" max="9206" width="8.83203125" style="72"/>
    <col min="9207" max="9209" width="5.6640625" style="72" customWidth="1"/>
    <col min="9210" max="9210" width="8.83203125" style="72"/>
    <col min="9211" max="9211" width="3" style="72" customWidth="1"/>
    <col min="9212" max="9221" width="3.33203125" style="72" customWidth="1"/>
    <col min="9222" max="9224" width="13.6640625" style="72" customWidth="1"/>
    <col min="9225" max="9225" width="51" style="72" customWidth="1"/>
    <col min="9226" max="9226" width="4" style="72" customWidth="1"/>
    <col min="9227" max="9227" width="30" style="72" customWidth="1"/>
    <col min="9228" max="9462" width="8.83203125" style="72"/>
    <col min="9463" max="9465" width="5.6640625" style="72" customWidth="1"/>
    <col min="9466" max="9466" width="8.83203125" style="72"/>
    <col min="9467" max="9467" width="3" style="72" customWidth="1"/>
    <col min="9468" max="9477" width="3.33203125" style="72" customWidth="1"/>
    <col min="9478" max="9480" width="13.6640625" style="72" customWidth="1"/>
    <col min="9481" max="9481" width="51" style="72" customWidth="1"/>
    <col min="9482" max="9482" width="4" style="72" customWidth="1"/>
    <col min="9483" max="9483" width="30" style="72" customWidth="1"/>
    <col min="9484" max="9718" width="8.83203125" style="72"/>
    <col min="9719" max="9721" width="5.6640625" style="72" customWidth="1"/>
    <col min="9722" max="9722" width="8.83203125" style="72"/>
    <col min="9723" max="9723" width="3" style="72" customWidth="1"/>
    <col min="9724" max="9733" width="3.33203125" style="72" customWidth="1"/>
    <col min="9734" max="9736" width="13.6640625" style="72" customWidth="1"/>
    <col min="9737" max="9737" width="51" style="72" customWidth="1"/>
    <col min="9738" max="9738" width="4" style="72" customWidth="1"/>
    <col min="9739" max="9739" width="30" style="72" customWidth="1"/>
    <col min="9740" max="9974" width="8.83203125" style="72"/>
    <col min="9975" max="9977" width="5.6640625" style="72" customWidth="1"/>
    <col min="9978" max="9978" width="8.83203125" style="72"/>
    <col min="9979" max="9979" width="3" style="72" customWidth="1"/>
    <col min="9980" max="9989" width="3.33203125" style="72" customWidth="1"/>
    <col min="9990" max="9992" width="13.6640625" style="72" customWidth="1"/>
    <col min="9993" max="9993" width="51" style="72" customWidth="1"/>
    <col min="9994" max="9994" width="4" style="72" customWidth="1"/>
    <col min="9995" max="9995" width="30" style="72" customWidth="1"/>
    <col min="9996" max="10230" width="8.83203125" style="72"/>
    <col min="10231" max="10233" width="5.6640625" style="72" customWidth="1"/>
    <col min="10234" max="10234" width="8.83203125" style="72"/>
    <col min="10235" max="10235" width="3" style="72" customWidth="1"/>
    <col min="10236" max="10245" width="3.33203125" style="72" customWidth="1"/>
    <col min="10246" max="10248" width="13.6640625" style="72" customWidth="1"/>
    <col min="10249" max="10249" width="51" style="72" customWidth="1"/>
    <col min="10250" max="10250" width="4" style="72" customWidth="1"/>
    <col min="10251" max="10251" width="30" style="72" customWidth="1"/>
    <col min="10252" max="10486" width="8.83203125" style="72"/>
    <col min="10487" max="10489" width="5.6640625" style="72" customWidth="1"/>
    <col min="10490" max="10490" width="8.83203125" style="72"/>
    <col min="10491" max="10491" width="3" style="72" customWidth="1"/>
    <col min="10492" max="10501" width="3.33203125" style="72" customWidth="1"/>
    <col min="10502" max="10504" width="13.6640625" style="72" customWidth="1"/>
    <col min="10505" max="10505" width="51" style="72" customWidth="1"/>
    <col min="10506" max="10506" width="4" style="72" customWidth="1"/>
    <col min="10507" max="10507" width="30" style="72" customWidth="1"/>
    <col min="10508" max="10742" width="8.83203125" style="72"/>
    <col min="10743" max="10745" width="5.6640625" style="72" customWidth="1"/>
    <col min="10746" max="10746" width="8.83203125" style="72"/>
    <col min="10747" max="10747" width="3" style="72" customWidth="1"/>
    <col min="10748" max="10757" width="3.33203125" style="72" customWidth="1"/>
    <col min="10758" max="10760" width="13.6640625" style="72" customWidth="1"/>
    <col min="10761" max="10761" width="51" style="72" customWidth="1"/>
    <col min="10762" max="10762" width="4" style="72" customWidth="1"/>
    <col min="10763" max="10763" width="30" style="72" customWidth="1"/>
    <col min="10764" max="10998" width="8.83203125" style="72"/>
    <col min="10999" max="11001" width="5.6640625" style="72" customWidth="1"/>
    <col min="11002" max="11002" width="8.83203125" style="72"/>
    <col min="11003" max="11003" width="3" style="72" customWidth="1"/>
    <col min="11004" max="11013" width="3.33203125" style="72" customWidth="1"/>
    <col min="11014" max="11016" width="13.6640625" style="72" customWidth="1"/>
    <col min="11017" max="11017" width="51" style="72" customWidth="1"/>
    <col min="11018" max="11018" width="4" style="72" customWidth="1"/>
    <col min="11019" max="11019" width="30" style="72" customWidth="1"/>
    <col min="11020" max="11254" width="8.83203125" style="72"/>
    <col min="11255" max="11257" width="5.6640625" style="72" customWidth="1"/>
    <col min="11258" max="11258" width="8.83203125" style="72"/>
    <col min="11259" max="11259" width="3" style="72" customWidth="1"/>
    <col min="11260" max="11269" width="3.33203125" style="72" customWidth="1"/>
    <col min="11270" max="11272" width="13.6640625" style="72" customWidth="1"/>
    <col min="11273" max="11273" width="51" style="72" customWidth="1"/>
    <col min="11274" max="11274" width="4" style="72" customWidth="1"/>
    <col min="11275" max="11275" width="30" style="72" customWidth="1"/>
    <col min="11276" max="11510" width="8.83203125" style="72"/>
    <col min="11511" max="11513" width="5.6640625" style="72" customWidth="1"/>
    <col min="11514" max="11514" width="8.83203125" style="72"/>
    <col min="11515" max="11515" width="3" style="72" customWidth="1"/>
    <col min="11516" max="11525" width="3.33203125" style="72" customWidth="1"/>
    <col min="11526" max="11528" width="13.6640625" style="72" customWidth="1"/>
    <col min="11529" max="11529" width="51" style="72" customWidth="1"/>
    <col min="11530" max="11530" width="4" style="72" customWidth="1"/>
    <col min="11531" max="11531" width="30" style="72" customWidth="1"/>
    <col min="11532" max="11766" width="8.83203125" style="72"/>
    <col min="11767" max="11769" width="5.6640625" style="72" customWidth="1"/>
    <col min="11770" max="11770" width="8.83203125" style="72"/>
    <col min="11771" max="11771" width="3" style="72" customWidth="1"/>
    <col min="11772" max="11781" width="3.33203125" style="72" customWidth="1"/>
    <col min="11782" max="11784" width="13.6640625" style="72" customWidth="1"/>
    <col min="11785" max="11785" width="51" style="72" customWidth="1"/>
    <col min="11786" max="11786" width="4" style="72" customWidth="1"/>
    <col min="11787" max="11787" width="30" style="72" customWidth="1"/>
    <col min="11788" max="12022" width="8.83203125" style="72"/>
    <col min="12023" max="12025" width="5.6640625" style="72" customWidth="1"/>
    <col min="12026" max="12026" width="8.83203125" style="72"/>
    <col min="12027" max="12027" width="3" style="72" customWidth="1"/>
    <col min="12028" max="12037" width="3.33203125" style="72" customWidth="1"/>
    <col min="12038" max="12040" width="13.6640625" style="72" customWidth="1"/>
    <col min="12041" max="12041" width="51" style="72" customWidth="1"/>
    <col min="12042" max="12042" width="4" style="72" customWidth="1"/>
    <col min="12043" max="12043" width="30" style="72" customWidth="1"/>
    <col min="12044" max="12278" width="8.83203125" style="72"/>
    <col min="12279" max="12281" width="5.6640625" style="72" customWidth="1"/>
    <col min="12282" max="12282" width="8.83203125" style="72"/>
    <col min="12283" max="12283" width="3" style="72" customWidth="1"/>
    <col min="12284" max="12293" width="3.33203125" style="72" customWidth="1"/>
    <col min="12294" max="12296" width="13.6640625" style="72" customWidth="1"/>
    <col min="12297" max="12297" width="51" style="72" customWidth="1"/>
    <col min="12298" max="12298" width="4" style="72" customWidth="1"/>
    <col min="12299" max="12299" width="30" style="72" customWidth="1"/>
    <col min="12300" max="12534" width="8.83203125" style="72"/>
    <col min="12535" max="12537" width="5.6640625" style="72" customWidth="1"/>
    <col min="12538" max="12538" width="8.83203125" style="72"/>
    <col min="12539" max="12539" width="3" style="72" customWidth="1"/>
    <col min="12540" max="12549" width="3.33203125" style="72" customWidth="1"/>
    <col min="12550" max="12552" width="13.6640625" style="72" customWidth="1"/>
    <col min="12553" max="12553" width="51" style="72" customWidth="1"/>
    <col min="12554" max="12554" width="4" style="72" customWidth="1"/>
    <col min="12555" max="12555" width="30" style="72" customWidth="1"/>
    <col min="12556" max="12790" width="8.83203125" style="72"/>
    <col min="12791" max="12793" width="5.6640625" style="72" customWidth="1"/>
    <col min="12794" max="12794" width="8.83203125" style="72"/>
    <col min="12795" max="12795" width="3" style="72" customWidth="1"/>
    <col min="12796" max="12805" width="3.33203125" style="72" customWidth="1"/>
    <col min="12806" max="12808" width="13.6640625" style="72" customWidth="1"/>
    <col min="12809" max="12809" width="51" style="72" customWidth="1"/>
    <col min="12810" max="12810" width="4" style="72" customWidth="1"/>
    <col min="12811" max="12811" width="30" style="72" customWidth="1"/>
    <col min="12812" max="13046" width="8.83203125" style="72"/>
    <col min="13047" max="13049" width="5.6640625" style="72" customWidth="1"/>
    <col min="13050" max="13050" width="8.83203125" style="72"/>
    <col min="13051" max="13051" width="3" style="72" customWidth="1"/>
    <col min="13052" max="13061" width="3.33203125" style="72" customWidth="1"/>
    <col min="13062" max="13064" width="13.6640625" style="72" customWidth="1"/>
    <col min="13065" max="13065" width="51" style="72" customWidth="1"/>
    <col min="13066" max="13066" width="4" style="72" customWidth="1"/>
    <col min="13067" max="13067" width="30" style="72" customWidth="1"/>
    <col min="13068" max="13302" width="8.83203125" style="72"/>
    <col min="13303" max="13305" width="5.6640625" style="72" customWidth="1"/>
    <col min="13306" max="13306" width="8.83203125" style="72"/>
    <col min="13307" max="13307" width="3" style="72" customWidth="1"/>
    <col min="13308" max="13317" width="3.33203125" style="72" customWidth="1"/>
    <col min="13318" max="13320" width="13.6640625" style="72" customWidth="1"/>
    <col min="13321" max="13321" width="51" style="72" customWidth="1"/>
    <col min="13322" max="13322" width="4" style="72" customWidth="1"/>
    <col min="13323" max="13323" width="30" style="72" customWidth="1"/>
    <col min="13324" max="13558" width="8.83203125" style="72"/>
    <col min="13559" max="13561" width="5.6640625" style="72" customWidth="1"/>
    <col min="13562" max="13562" width="8.83203125" style="72"/>
    <col min="13563" max="13563" width="3" style="72" customWidth="1"/>
    <col min="13564" max="13573" width="3.33203125" style="72" customWidth="1"/>
    <col min="13574" max="13576" width="13.6640625" style="72" customWidth="1"/>
    <col min="13577" max="13577" width="51" style="72" customWidth="1"/>
    <col min="13578" max="13578" width="4" style="72" customWidth="1"/>
    <col min="13579" max="13579" width="30" style="72" customWidth="1"/>
    <col min="13580" max="13814" width="8.83203125" style="72"/>
    <col min="13815" max="13817" width="5.6640625" style="72" customWidth="1"/>
    <col min="13818" max="13818" width="8.83203125" style="72"/>
    <col min="13819" max="13819" width="3" style="72" customWidth="1"/>
    <col min="13820" max="13829" width="3.33203125" style="72" customWidth="1"/>
    <col min="13830" max="13832" width="13.6640625" style="72" customWidth="1"/>
    <col min="13833" max="13833" width="51" style="72" customWidth="1"/>
    <col min="13834" max="13834" width="4" style="72" customWidth="1"/>
    <col min="13835" max="13835" width="30" style="72" customWidth="1"/>
    <col min="13836" max="14070" width="8.83203125" style="72"/>
    <col min="14071" max="14073" width="5.6640625" style="72" customWidth="1"/>
    <col min="14074" max="14074" width="8.83203125" style="72"/>
    <col min="14075" max="14075" width="3" style="72" customWidth="1"/>
    <col min="14076" max="14085" width="3.33203125" style="72" customWidth="1"/>
    <col min="14086" max="14088" width="13.6640625" style="72" customWidth="1"/>
    <col min="14089" max="14089" width="51" style="72" customWidth="1"/>
    <col min="14090" max="14090" width="4" style="72" customWidth="1"/>
    <col min="14091" max="14091" width="30" style="72" customWidth="1"/>
    <col min="14092" max="14326" width="8.83203125" style="72"/>
    <col min="14327" max="14329" width="5.6640625" style="72" customWidth="1"/>
    <col min="14330" max="14330" width="8.83203125" style="72"/>
    <col min="14331" max="14331" width="3" style="72" customWidth="1"/>
    <col min="14332" max="14341" width="3.33203125" style="72" customWidth="1"/>
    <col min="14342" max="14344" width="13.6640625" style="72" customWidth="1"/>
    <col min="14345" max="14345" width="51" style="72" customWidth="1"/>
    <col min="14346" max="14346" width="4" style="72" customWidth="1"/>
    <col min="14347" max="14347" width="30" style="72" customWidth="1"/>
    <col min="14348" max="14582" width="8.83203125" style="72"/>
    <col min="14583" max="14585" width="5.6640625" style="72" customWidth="1"/>
    <col min="14586" max="14586" width="8.83203125" style="72"/>
    <col min="14587" max="14587" width="3" style="72" customWidth="1"/>
    <col min="14588" max="14597" width="3.33203125" style="72" customWidth="1"/>
    <col min="14598" max="14600" width="13.6640625" style="72" customWidth="1"/>
    <col min="14601" max="14601" width="51" style="72" customWidth="1"/>
    <col min="14602" max="14602" width="4" style="72" customWidth="1"/>
    <col min="14603" max="14603" width="30" style="72" customWidth="1"/>
    <col min="14604" max="14838" width="8.83203125" style="72"/>
    <col min="14839" max="14841" width="5.6640625" style="72" customWidth="1"/>
    <col min="14842" max="14842" width="8.83203125" style="72"/>
    <col min="14843" max="14843" width="3" style="72" customWidth="1"/>
    <col min="14844" max="14853" width="3.33203125" style="72" customWidth="1"/>
    <col min="14854" max="14856" width="13.6640625" style="72" customWidth="1"/>
    <col min="14857" max="14857" width="51" style="72" customWidth="1"/>
    <col min="14858" max="14858" width="4" style="72" customWidth="1"/>
    <col min="14859" max="14859" width="30" style="72" customWidth="1"/>
    <col min="14860" max="15094" width="8.83203125" style="72"/>
    <col min="15095" max="15097" width="5.6640625" style="72" customWidth="1"/>
    <col min="15098" max="15098" width="8.83203125" style="72"/>
    <col min="15099" max="15099" width="3" style="72" customWidth="1"/>
    <col min="15100" max="15109" width="3.33203125" style="72" customWidth="1"/>
    <col min="15110" max="15112" width="13.6640625" style="72" customWidth="1"/>
    <col min="15113" max="15113" width="51" style="72" customWidth="1"/>
    <col min="15114" max="15114" width="4" style="72" customWidth="1"/>
    <col min="15115" max="15115" width="30" style="72" customWidth="1"/>
    <col min="15116" max="15350" width="8.83203125" style="72"/>
    <col min="15351" max="15353" width="5.6640625" style="72" customWidth="1"/>
    <col min="15354" max="15354" width="8.83203125" style="72"/>
    <col min="15355" max="15355" width="3" style="72" customWidth="1"/>
    <col min="15356" max="15365" width="3.33203125" style="72" customWidth="1"/>
    <col min="15366" max="15368" width="13.6640625" style="72" customWidth="1"/>
    <col min="15369" max="15369" width="51" style="72" customWidth="1"/>
    <col min="15370" max="15370" width="4" style="72" customWidth="1"/>
    <col min="15371" max="15371" width="30" style="72" customWidth="1"/>
    <col min="15372" max="15606" width="8.83203125" style="72"/>
    <col min="15607" max="15609" width="5.6640625" style="72" customWidth="1"/>
    <col min="15610" max="15610" width="8.83203125" style="72"/>
    <col min="15611" max="15611" width="3" style="72" customWidth="1"/>
    <col min="15612" max="15621" width="3.33203125" style="72" customWidth="1"/>
    <col min="15622" max="15624" width="13.6640625" style="72" customWidth="1"/>
    <col min="15625" max="15625" width="51" style="72" customWidth="1"/>
    <col min="15626" max="15626" width="4" style="72" customWidth="1"/>
    <col min="15627" max="15627" width="30" style="72" customWidth="1"/>
    <col min="15628" max="15862" width="8.83203125" style="72"/>
    <col min="15863" max="15865" width="5.6640625" style="72" customWidth="1"/>
    <col min="15866" max="15866" width="8.83203125" style="72"/>
    <col min="15867" max="15867" width="3" style="72" customWidth="1"/>
    <col min="15868" max="15877" width="3.33203125" style="72" customWidth="1"/>
    <col min="15878" max="15880" width="13.6640625" style="72" customWidth="1"/>
    <col min="15881" max="15881" width="51" style="72" customWidth="1"/>
    <col min="15882" max="15882" width="4" style="72" customWidth="1"/>
    <col min="15883" max="15883" width="30" style="72" customWidth="1"/>
    <col min="15884" max="16118" width="8.83203125" style="72"/>
    <col min="16119" max="16121" width="5.6640625" style="72" customWidth="1"/>
    <col min="16122" max="16122" width="8.83203125" style="72"/>
    <col min="16123" max="16123" width="3" style="72" customWidth="1"/>
    <col min="16124" max="16133" width="3.33203125" style="72" customWidth="1"/>
    <col min="16134" max="16136" width="13.6640625" style="72" customWidth="1"/>
    <col min="16137" max="16137" width="51" style="72" customWidth="1"/>
    <col min="16138" max="16138" width="4" style="72" customWidth="1"/>
    <col min="16139" max="16139" width="30" style="72" customWidth="1"/>
    <col min="16140" max="16384" width="8.83203125" style="72"/>
  </cols>
  <sheetData>
    <row r="1" spans="1:15" ht="20" customHeight="1" x14ac:dyDescent="0.2">
      <c r="A1" s="71"/>
      <c r="B1" s="71" t="s">
        <v>213</v>
      </c>
      <c r="C1" s="71" t="s">
        <v>214</v>
      </c>
    </row>
    <row r="2" spans="1:15" ht="20" customHeight="1" x14ac:dyDescent="0.2">
      <c r="A2" s="73" t="s">
        <v>215</v>
      </c>
      <c r="B2" s="73" t="s">
        <v>216</v>
      </c>
      <c r="C2" s="73" t="s">
        <v>217</v>
      </c>
      <c r="J2" s="74" t="str">
        <f t="shared" ref="J2:J33" si="0">IF(A2="",,FIND(B2,"低中高")&amp;FIND(C2,"高中低"))</f>
        <v>12</v>
      </c>
      <c r="K2" s="72" t="str">
        <f ca="1">A2&amp;IF(COUNTIF(J3:J$198,J2)," "&amp;OFFSET(K2,MATCH(J2,J3:J$198,),),)</f>
        <v>张三 李成 陈丽</v>
      </c>
    </row>
    <row r="3" spans="1:15" ht="20" customHeight="1" x14ac:dyDescent="0.2">
      <c r="A3" s="73" t="s">
        <v>218</v>
      </c>
      <c r="B3" s="73" t="s">
        <v>219</v>
      </c>
      <c r="C3" s="73" t="s">
        <v>216</v>
      </c>
      <c r="E3" s="75"/>
      <c r="F3" s="232" t="str">
        <f ca="1">IF(ISNA(M5),"",OFFSET($K$1,M5,))</f>
        <v/>
      </c>
      <c r="G3" s="231" t="str">
        <f ca="1">IF(ISNA(N5),"",OFFSET($K$1,N5,))</f>
        <v>王小 李景 王美</v>
      </c>
      <c r="H3" s="230" t="str">
        <f ca="1">IF(ISNA(O5),"",OFFSET($K$1,O5,))</f>
        <v>李白 李树</v>
      </c>
      <c r="J3" s="74" t="str">
        <f t="shared" si="0"/>
        <v>33</v>
      </c>
      <c r="K3" s="72" t="str">
        <f ca="1">A3&amp;IF(COUNTIF(J4:J$198,J3)," "&amp;OFFSET(K3,MATCH(J3,J4:J$198,),),)</f>
        <v>李四</v>
      </c>
    </row>
    <row r="4" spans="1:15" ht="20" customHeight="1" x14ac:dyDescent="0.2">
      <c r="A4" s="73" t="s">
        <v>220</v>
      </c>
      <c r="B4" s="73" t="s">
        <v>217</v>
      </c>
      <c r="C4" s="73" t="s">
        <v>219</v>
      </c>
      <c r="E4" s="75"/>
      <c r="F4" s="233"/>
      <c r="G4" s="225"/>
      <c r="H4" s="228"/>
      <c r="J4" s="74" t="str">
        <f t="shared" si="0"/>
        <v>21</v>
      </c>
      <c r="K4" s="72" t="str">
        <f ca="1">A4&amp;IF(COUNTIF(J5:J$198,J4)," "&amp;OFFSET(K4,MATCH(J4,J5:J$198,),),)</f>
        <v>王小 李景 王美</v>
      </c>
      <c r="M4" s="72">
        <v>1</v>
      </c>
      <c r="N4" s="72">
        <v>2</v>
      </c>
      <c r="O4" s="72">
        <v>3</v>
      </c>
    </row>
    <row r="5" spans="1:15" ht="20" customHeight="1" x14ac:dyDescent="0.2">
      <c r="A5" s="73" t="s">
        <v>221</v>
      </c>
      <c r="B5" s="73" t="s">
        <v>217</v>
      </c>
      <c r="C5" s="73" t="s">
        <v>217</v>
      </c>
      <c r="E5" s="75"/>
      <c r="F5" s="233"/>
      <c r="G5" s="225"/>
      <c r="H5" s="228"/>
      <c r="J5" s="74" t="str">
        <f t="shared" si="0"/>
        <v>22</v>
      </c>
      <c r="K5" s="72" t="str">
        <f ca="1">A5&amp;IF(COUNTIF(J6:J$198,J5)," "&amp;OFFSET(K5,MATCH(J5,J6:J$198,),),)</f>
        <v>刘秋 美丽</v>
      </c>
      <c r="L5" s="72">
        <v>1</v>
      </c>
      <c r="M5" s="75" t="e">
        <f t="shared" ref="M5:O7" si="1">MATCH(M$4&amp;$L5,$J$2:$J$198,)</f>
        <v>#N/A</v>
      </c>
      <c r="N5" s="75">
        <f t="shared" si="1"/>
        <v>3</v>
      </c>
      <c r="O5" s="75">
        <f t="shared" si="1"/>
        <v>8</v>
      </c>
    </row>
    <row r="6" spans="1:15" ht="20" customHeight="1" x14ac:dyDescent="0.2">
      <c r="A6" s="73" t="s">
        <v>222</v>
      </c>
      <c r="B6" s="73" t="s">
        <v>216</v>
      </c>
      <c r="C6" s="73" t="s">
        <v>216</v>
      </c>
      <c r="E6" s="75"/>
      <c r="F6" s="234"/>
      <c r="G6" s="226"/>
      <c r="H6" s="229"/>
      <c r="J6" s="74" t="str">
        <f t="shared" si="0"/>
        <v>13</v>
      </c>
      <c r="K6" s="72" t="str">
        <f ca="1">A6&amp;IF(COUNTIF(J7:J$198,J6)," "&amp;OFFSET(K6,MATCH(J6,J7:J$198,),),)</f>
        <v>肖洪</v>
      </c>
      <c r="L6" s="72">
        <v>2</v>
      </c>
      <c r="M6" s="75">
        <f t="shared" si="1"/>
        <v>1</v>
      </c>
      <c r="N6" s="75">
        <f t="shared" si="1"/>
        <v>4</v>
      </c>
      <c r="O6" s="75">
        <f t="shared" si="1"/>
        <v>7</v>
      </c>
    </row>
    <row r="7" spans="1:15" ht="20" customHeight="1" x14ac:dyDescent="0.2">
      <c r="A7" s="73" t="s">
        <v>223</v>
      </c>
      <c r="B7" s="73" t="s">
        <v>217</v>
      </c>
      <c r="C7" s="73" t="s">
        <v>219</v>
      </c>
      <c r="E7" s="75"/>
      <c r="F7" s="235" t="str">
        <f ca="1">IF(ISNA(M6),"",OFFSET($K$1,M6,))</f>
        <v>张三 李成 陈丽</v>
      </c>
      <c r="G7" s="224" t="str">
        <f ca="1">IF(ISNA(N6),"",OFFSET($K$1,N6,))</f>
        <v>刘秋 美丽</v>
      </c>
      <c r="H7" s="227" t="str">
        <f ca="1">IF(ISNA(O6),"",OFFSET($K$1,O6,))</f>
        <v>孟春</v>
      </c>
      <c r="J7" s="74" t="str">
        <f t="shared" si="0"/>
        <v>21</v>
      </c>
      <c r="K7" s="72" t="str">
        <f ca="1">A7&amp;IF(COUNTIF(J8:J$198,J7)," "&amp;OFFSET(K7,MATCH(J7,J8:J$198,),),)</f>
        <v>李景 王美</v>
      </c>
      <c r="L7" s="72">
        <v>3</v>
      </c>
      <c r="M7" s="75">
        <f t="shared" si="1"/>
        <v>5</v>
      </c>
      <c r="N7" s="75">
        <f t="shared" si="1"/>
        <v>14</v>
      </c>
      <c r="O7" s="75">
        <f t="shared" si="1"/>
        <v>2</v>
      </c>
    </row>
    <row r="8" spans="1:15" ht="20" customHeight="1" x14ac:dyDescent="0.2">
      <c r="A8" s="73" t="s">
        <v>224</v>
      </c>
      <c r="B8" s="73" t="s">
        <v>219</v>
      </c>
      <c r="C8" s="73" t="s">
        <v>217</v>
      </c>
      <c r="E8" s="75"/>
      <c r="F8" s="233"/>
      <c r="G8" s="225"/>
      <c r="H8" s="228"/>
      <c r="J8" s="74" t="str">
        <f t="shared" si="0"/>
        <v>32</v>
      </c>
      <c r="K8" s="72" t="str">
        <f ca="1">A8&amp;IF(COUNTIF(J9:J$198,J8)," "&amp;OFFSET(K8,MATCH(J8,J9:J$198,),),)</f>
        <v>孟春</v>
      </c>
    </row>
    <row r="9" spans="1:15" ht="20" customHeight="1" x14ac:dyDescent="0.2">
      <c r="A9" s="73" t="s">
        <v>225</v>
      </c>
      <c r="B9" s="73" t="s">
        <v>219</v>
      </c>
      <c r="C9" s="73" t="s">
        <v>219</v>
      </c>
      <c r="E9" s="75"/>
      <c r="F9" s="233"/>
      <c r="G9" s="225"/>
      <c r="H9" s="228"/>
      <c r="J9" s="74" t="str">
        <f t="shared" si="0"/>
        <v>31</v>
      </c>
      <c r="K9" s="72" t="str">
        <f ca="1">A9&amp;IF(COUNTIF(J10:J$198,J9)," "&amp;OFFSET(K9,MATCH(J9,J10:J$198,),),)</f>
        <v>李白 李树</v>
      </c>
    </row>
    <row r="10" spans="1:15" ht="20" customHeight="1" x14ac:dyDescent="0.2">
      <c r="A10" s="73" t="s">
        <v>226</v>
      </c>
      <c r="B10" s="73" t="s">
        <v>216</v>
      </c>
      <c r="C10" s="73" t="s">
        <v>217</v>
      </c>
      <c r="E10" s="75"/>
      <c r="F10" s="234"/>
      <c r="G10" s="226"/>
      <c r="H10" s="229"/>
      <c r="J10" s="74" t="str">
        <f t="shared" si="0"/>
        <v>12</v>
      </c>
      <c r="K10" s="72" t="str">
        <f ca="1">A10&amp;IF(COUNTIF(J11:J$198,J10)," "&amp;OFFSET(K10,MATCH(J10,J11:J$198,),),)</f>
        <v>李成 陈丽</v>
      </c>
    </row>
    <row r="11" spans="1:15" ht="20" customHeight="1" x14ac:dyDescent="0.2">
      <c r="A11" s="73" t="s">
        <v>227</v>
      </c>
      <c r="B11" s="73" t="s">
        <v>219</v>
      </c>
      <c r="C11" s="73" t="s">
        <v>234</v>
      </c>
      <c r="E11" s="75"/>
      <c r="F11" s="235" t="str">
        <f ca="1">IF(ISNA(M7),"",OFFSET($K$1,M7,))</f>
        <v>肖洪</v>
      </c>
      <c r="G11" s="224" t="str">
        <f ca="1">IF(ISNA(N7),"",OFFSET($K$1,N7,))</f>
        <v>22</v>
      </c>
      <c r="H11" s="227" t="str">
        <f ca="1">IF(ISNA(O7),"",OFFSET($K$1,O7,))</f>
        <v>李四</v>
      </c>
      <c r="J11" s="74" t="str">
        <f t="shared" si="0"/>
        <v>31</v>
      </c>
      <c r="K11" s="72" t="str">
        <f ca="1">A11&amp;IF(COUNTIF(J12:J$198,J11)," "&amp;OFFSET(K11,MATCH(J11,J12:J$198,),),)</f>
        <v>李树</v>
      </c>
    </row>
    <row r="12" spans="1:15" ht="20" customHeight="1" x14ac:dyDescent="0.2">
      <c r="A12" s="76" t="s">
        <v>228</v>
      </c>
      <c r="B12" s="73" t="s">
        <v>229</v>
      </c>
      <c r="C12" s="73" t="s">
        <v>230</v>
      </c>
      <c r="E12" s="77"/>
      <c r="F12" s="233"/>
      <c r="G12" s="225"/>
      <c r="H12" s="228"/>
      <c r="J12" s="74" t="str">
        <f t="shared" si="0"/>
        <v>21</v>
      </c>
      <c r="K12" s="72" t="str">
        <f ca="1">A12&amp;IF(COUNTIF(J13:J$198,J12)," "&amp;OFFSET(K12,MATCH(J12,J13:J$198,),),)</f>
        <v>王美</v>
      </c>
    </row>
    <row r="13" spans="1:15" ht="20" customHeight="1" x14ac:dyDescent="0.2">
      <c r="A13" s="76" t="s">
        <v>231</v>
      </c>
      <c r="B13" s="73" t="s">
        <v>232</v>
      </c>
      <c r="C13" s="73" t="s">
        <v>229</v>
      </c>
      <c r="F13" s="233"/>
      <c r="G13" s="225"/>
      <c r="H13" s="228"/>
      <c r="J13" s="74" t="str">
        <f t="shared" si="0"/>
        <v>12</v>
      </c>
      <c r="K13" s="72" t="str">
        <f ca="1">A13&amp;IF(COUNTIF(J14:J$198,J13)," "&amp;OFFSET(K13,MATCH(J13,J14:J$198,),),)</f>
        <v>陈丽</v>
      </c>
    </row>
    <row r="14" spans="1:15" x14ac:dyDescent="0.2">
      <c r="A14" s="78" t="s">
        <v>233</v>
      </c>
      <c r="B14" s="78" t="s">
        <v>229</v>
      </c>
      <c r="C14" s="78" t="s">
        <v>229</v>
      </c>
      <c r="F14" s="236"/>
      <c r="G14" s="238"/>
      <c r="H14" s="237"/>
      <c r="J14" s="74" t="str">
        <f t="shared" si="0"/>
        <v>22</v>
      </c>
      <c r="K14" s="72" t="str">
        <f ca="1">A14&amp;IF(COUNTIF(J15:J$198,J14)," "&amp;OFFSET(K14,MATCH(J14,J15:J$198,),),)</f>
        <v>美丽</v>
      </c>
    </row>
    <row r="15" spans="1:15" x14ac:dyDescent="0.2">
      <c r="A15" s="72">
        <v>22</v>
      </c>
      <c r="B15" s="72" t="s">
        <v>235</v>
      </c>
      <c r="C15" s="72" t="s">
        <v>236</v>
      </c>
      <c r="J15" s="74" t="str">
        <f t="shared" si="0"/>
        <v>23</v>
      </c>
      <c r="K15" s="72" t="str">
        <f ca="1">A15&amp;IF(COUNTIF(J16:J$198,J15)," "&amp;OFFSET(K15,MATCH(J15,J16:J$198,),),)</f>
        <v>22</v>
      </c>
    </row>
    <row r="16" spans="1:15" x14ac:dyDescent="0.2">
      <c r="J16" s="74">
        <f t="shared" si="0"/>
        <v>0</v>
      </c>
      <c r="K16" s="72" t="str">
        <f ca="1">A16&amp;IF(COUNTIF(J17:J$198,J16)," "&amp;OFFSET(K16,MATCH(J16,J17:J$198,),),)</f>
        <v xml:space="preserve">                                                                                                                                                                                       </v>
      </c>
    </row>
    <row r="17" spans="10:11" x14ac:dyDescent="0.2">
      <c r="J17" s="74">
        <f t="shared" si="0"/>
        <v>0</v>
      </c>
      <c r="K17" s="72" t="str">
        <f ca="1">A17&amp;IF(COUNTIF(J18:J$198,J17)," "&amp;OFFSET(K17,MATCH(J17,J18:J$198,),),)</f>
        <v xml:space="preserve">                                                                                                                                                                                      </v>
      </c>
    </row>
    <row r="18" spans="10:11" x14ac:dyDescent="0.2">
      <c r="J18" s="74">
        <f t="shared" si="0"/>
        <v>0</v>
      </c>
      <c r="K18" s="72" t="str">
        <f ca="1">A18&amp;IF(COUNTIF(J19:J$198,J18)," "&amp;OFFSET(K18,MATCH(J18,J19:J$198,),),)</f>
        <v xml:space="preserve">                                                                                                                                                                                     </v>
      </c>
    </row>
    <row r="19" spans="10:11" x14ac:dyDescent="0.2">
      <c r="J19" s="74">
        <f t="shared" si="0"/>
        <v>0</v>
      </c>
      <c r="K19" s="72" t="str">
        <f ca="1">A19&amp;IF(COUNTIF(J20:J$198,J19)," "&amp;OFFSET(K19,MATCH(J19,J20:J$198,),),)</f>
        <v xml:space="preserve">                                                                                                                                                                                    </v>
      </c>
    </row>
    <row r="20" spans="10:11" x14ac:dyDescent="0.2">
      <c r="J20" s="74">
        <f t="shared" si="0"/>
        <v>0</v>
      </c>
      <c r="K20" s="72" t="str">
        <f ca="1">A20&amp;IF(COUNTIF(J21:J$198,J20)," "&amp;OFFSET(K20,MATCH(J20,J21:J$198,),),)</f>
        <v xml:space="preserve">                                                                                                                                                                                   </v>
      </c>
    </row>
    <row r="21" spans="10:11" x14ac:dyDescent="0.2">
      <c r="J21" s="74">
        <f t="shared" si="0"/>
        <v>0</v>
      </c>
      <c r="K21" s="72" t="str">
        <f ca="1">A21&amp;IF(COUNTIF(J22:J$198,J21)," "&amp;OFFSET(K21,MATCH(J21,J22:J$198,),),)</f>
        <v xml:space="preserve">                                                                                                                                                                                  </v>
      </c>
    </row>
    <row r="22" spans="10:11" x14ac:dyDescent="0.2">
      <c r="J22" s="74">
        <f t="shared" si="0"/>
        <v>0</v>
      </c>
      <c r="K22" s="72" t="str">
        <f ca="1">A22&amp;IF(COUNTIF(J23:J$198,J22)," "&amp;OFFSET(K22,MATCH(J22,J23:J$198,),),)</f>
        <v xml:space="preserve">                                                                                                                                                                                 </v>
      </c>
    </row>
    <row r="23" spans="10:11" x14ac:dyDescent="0.2">
      <c r="J23" s="74">
        <f t="shared" si="0"/>
        <v>0</v>
      </c>
      <c r="K23" s="72" t="str">
        <f ca="1">A23&amp;IF(COUNTIF(J24:J$198,J23)," "&amp;OFFSET(K23,MATCH(J23,J24:J$198,),),)</f>
        <v xml:space="preserve">                                                                                                                                                                                </v>
      </c>
    </row>
    <row r="24" spans="10:11" x14ac:dyDescent="0.2">
      <c r="J24" s="74">
        <f t="shared" si="0"/>
        <v>0</v>
      </c>
      <c r="K24" s="72" t="str">
        <f ca="1">A24&amp;IF(COUNTIF(J25:J$198,J24)," "&amp;OFFSET(K24,MATCH(J24,J25:J$198,),),)</f>
        <v xml:space="preserve">                                                                                                                                                                               </v>
      </c>
    </row>
    <row r="25" spans="10:11" x14ac:dyDescent="0.2">
      <c r="J25" s="74">
        <f t="shared" si="0"/>
        <v>0</v>
      </c>
      <c r="K25" s="72" t="str">
        <f ca="1">A25&amp;IF(COUNTIF(J26:J$198,J25)," "&amp;OFFSET(K25,MATCH(J25,J26:J$198,),),)</f>
        <v xml:space="preserve">                                                                                                                                                                              </v>
      </c>
    </row>
    <row r="26" spans="10:11" x14ac:dyDescent="0.2">
      <c r="J26" s="74">
        <f t="shared" si="0"/>
        <v>0</v>
      </c>
      <c r="K26" s="72" t="str">
        <f ca="1">A26&amp;IF(COUNTIF(J27:J$198,J26)," "&amp;OFFSET(K26,MATCH(J26,J27:J$198,),),)</f>
        <v xml:space="preserve">                                                                                                                                                                             </v>
      </c>
    </row>
    <row r="27" spans="10:11" x14ac:dyDescent="0.2">
      <c r="J27" s="74">
        <f t="shared" si="0"/>
        <v>0</v>
      </c>
      <c r="K27" s="72" t="str">
        <f ca="1">A27&amp;IF(COUNTIF(J28:J$198,J27)," "&amp;OFFSET(K27,MATCH(J27,J28:J$198,),),)</f>
        <v xml:space="preserve">                                                                                                                                                                            </v>
      </c>
    </row>
    <row r="28" spans="10:11" x14ac:dyDescent="0.2">
      <c r="J28" s="74">
        <f t="shared" si="0"/>
        <v>0</v>
      </c>
      <c r="K28" s="72" t="str">
        <f ca="1">A28&amp;IF(COUNTIF(J29:J$198,J28)," "&amp;OFFSET(K28,MATCH(J28,J29:J$198,),),)</f>
        <v xml:space="preserve">                                                                                                                                                                           </v>
      </c>
    </row>
    <row r="29" spans="10:11" x14ac:dyDescent="0.2">
      <c r="J29" s="74">
        <f t="shared" si="0"/>
        <v>0</v>
      </c>
      <c r="K29" s="72" t="str">
        <f ca="1">A29&amp;IF(COUNTIF(J30:J$198,J29)," "&amp;OFFSET(K29,MATCH(J29,J30:J$198,),),)</f>
        <v xml:space="preserve">                                                                                                                                                                          </v>
      </c>
    </row>
    <row r="30" spans="10:11" x14ac:dyDescent="0.2">
      <c r="J30" s="74">
        <f t="shared" si="0"/>
        <v>0</v>
      </c>
      <c r="K30" s="72" t="str">
        <f ca="1">A30&amp;IF(COUNTIF(J31:J$198,J30)," "&amp;OFFSET(K30,MATCH(J30,J31:J$198,),),)</f>
        <v xml:space="preserve">                                                                                                                                                                         </v>
      </c>
    </row>
    <row r="31" spans="10:11" x14ac:dyDescent="0.2">
      <c r="J31" s="74">
        <f t="shared" si="0"/>
        <v>0</v>
      </c>
      <c r="K31" s="72" t="str">
        <f ca="1">A31&amp;IF(COUNTIF(J32:J$198,J31)," "&amp;OFFSET(K31,MATCH(J31,J32:J$198,),),)</f>
        <v xml:space="preserve">                                                                                                                                                                        </v>
      </c>
    </row>
    <row r="32" spans="10:11" x14ac:dyDescent="0.2">
      <c r="J32" s="74">
        <f t="shared" si="0"/>
        <v>0</v>
      </c>
      <c r="K32" s="72" t="str">
        <f ca="1">A32&amp;IF(COUNTIF(J33:J$198,J32)," "&amp;OFFSET(K32,MATCH(J32,J33:J$198,),),)</f>
        <v xml:space="preserve">                                                                                                                                                                       </v>
      </c>
    </row>
    <row r="33" spans="10:11" x14ac:dyDescent="0.2">
      <c r="J33" s="74">
        <f t="shared" si="0"/>
        <v>0</v>
      </c>
      <c r="K33" s="72" t="str">
        <f ca="1">A33&amp;IF(COUNTIF(J34:J$198,J33)," "&amp;OFFSET(K33,MATCH(J33,J34:J$198,),),)</f>
        <v xml:space="preserve">                                                                                                                                                                      </v>
      </c>
    </row>
    <row r="34" spans="10:11" x14ac:dyDescent="0.2">
      <c r="J34" s="74">
        <f t="shared" ref="J34:J66" si="2">IF(A34="",,FIND(B34,"低中高")&amp;FIND(C34,"高中低"))</f>
        <v>0</v>
      </c>
      <c r="K34" s="72" t="str">
        <f ca="1">A34&amp;IF(COUNTIF(J35:J$198,J34)," "&amp;OFFSET(K34,MATCH(J34,J35:J$198,),),)</f>
        <v xml:space="preserve">                                                                                                                                                                     </v>
      </c>
    </row>
    <row r="35" spans="10:11" x14ac:dyDescent="0.2">
      <c r="J35" s="74">
        <f t="shared" si="2"/>
        <v>0</v>
      </c>
      <c r="K35" s="72" t="str">
        <f ca="1">A35&amp;IF(COUNTIF(J36:J$198,J35)," "&amp;OFFSET(K35,MATCH(J35,J36:J$198,),),)</f>
        <v xml:space="preserve">                                                                                                                                                                    </v>
      </c>
    </row>
    <row r="36" spans="10:11" x14ac:dyDescent="0.2">
      <c r="J36" s="74">
        <f t="shared" si="2"/>
        <v>0</v>
      </c>
      <c r="K36" s="72" t="str">
        <f ca="1">A36&amp;IF(COUNTIF(J37:J$198,J36)," "&amp;OFFSET(K36,MATCH(J36,J37:J$198,),),)</f>
        <v xml:space="preserve">                                                                                                                                                                   </v>
      </c>
    </row>
    <row r="37" spans="10:11" x14ac:dyDescent="0.2">
      <c r="J37" s="74">
        <f t="shared" si="2"/>
        <v>0</v>
      </c>
      <c r="K37" s="72" t="str">
        <f ca="1">A37&amp;IF(COUNTIF(J38:J$198,J37)," "&amp;OFFSET(K37,MATCH(J37,J38:J$198,),),)</f>
        <v xml:space="preserve">                                                                                                                                                                  </v>
      </c>
    </row>
    <row r="38" spans="10:11" x14ac:dyDescent="0.2">
      <c r="J38" s="74">
        <f t="shared" si="2"/>
        <v>0</v>
      </c>
      <c r="K38" s="72" t="str">
        <f ca="1">A38&amp;IF(COUNTIF(J39:J$198,J38)," "&amp;OFFSET(K38,MATCH(J38,J39:J$198,),),)</f>
        <v xml:space="preserve">                                                                                                                                                                 </v>
      </c>
    </row>
    <row r="39" spans="10:11" x14ac:dyDescent="0.2">
      <c r="J39" s="74">
        <f t="shared" si="2"/>
        <v>0</v>
      </c>
      <c r="K39" s="72" t="str">
        <f ca="1">A39&amp;IF(COUNTIF(J40:J$198,J39)," "&amp;OFFSET(K39,MATCH(J39,J40:J$198,),),)</f>
        <v xml:space="preserve">                                                                                                                                                                </v>
      </c>
    </row>
    <row r="40" spans="10:11" x14ac:dyDescent="0.2">
      <c r="J40" s="74">
        <f t="shared" si="2"/>
        <v>0</v>
      </c>
      <c r="K40" s="72" t="str">
        <f ca="1">A40&amp;IF(COUNTIF(J41:J$198,J40)," "&amp;OFFSET(K40,MATCH(J40,J41:J$198,),),)</f>
        <v xml:space="preserve">                                                                                                                                                               </v>
      </c>
    </row>
    <row r="41" spans="10:11" x14ac:dyDescent="0.2">
      <c r="J41" s="74">
        <f t="shared" si="2"/>
        <v>0</v>
      </c>
      <c r="K41" s="72" t="str">
        <f ca="1">A41&amp;IF(COUNTIF(J42:J$198,J41)," "&amp;OFFSET(K41,MATCH(J41,J42:J$198,),),)</f>
        <v xml:space="preserve">                                                                                                                                                              </v>
      </c>
    </row>
    <row r="42" spans="10:11" x14ac:dyDescent="0.2">
      <c r="J42" s="74">
        <f t="shared" si="2"/>
        <v>0</v>
      </c>
      <c r="K42" s="72" t="str">
        <f ca="1">A42&amp;IF(COUNTIF(J43:J$198,J42)," "&amp;OFFSET(K42,MATCH(J42,J43:J$198,),),)</f>
        <v xml:space="preserve">                                                                                                                                                             </v>
      </c>
    </row>
    <row r="43" spans="10:11" x14ac:dyDescent="0.2">
      <c r="J43" s="74">
        <f t="shared" si="2"/>
        <v>0</v>
      </c>
      <c r="K43" s="72" t="str">
        <f ca="1">A43&amp;IF(COUNTIF(J44:J$198,J43)," "&amp;OFFSET(K43,MATCH(J43,J44:J$198,),),)</f>
        <v xml:space="preserve">                                                                                                                                                            </v>
      </c>
    </row>
    <row r="44" spans="10:11" x14ac:dyDescent="0.2">
      <c r="J44" s="74">
        <f t="shared" si="2"/>
        <v>0</v>
      </c>
      <c r="K44" s="72" t="str">
        <f ca="1">A44&amp;IF(COUNTIF(J45:J$198,J44)," "&amp;OFFSET(K44,MATCH(J44,J45:J$198,),),)</f>
        <v xml:space="preserve">                                                                                                                                                           </v>
      </c>
    </row>
    <row r="45" spans="10:11" x14ac:dyDescent="0.2">
      <c r="J45" s="74">
        <f t="shared" si="2"/>
        <v>0</v>
      </c>
      <c r="K45" s="72" t="str">
        <f ca="1">A45&amp;IF(COUNTIF(J46:J$198,J45)," "&amp;OFFSET(K45,MATCH(J45,J46:J$198,),),)</f>
        <v xml:space="preserve">                                                                                                                                                          </v>
      </c>
    </row>
    <row r="46" spans="10:11" x14ac:dyDescent="0.2">
      <c r="J46" s="74">
        <f t="shared" si="2"/>
        <v>0</v>
      </c>
      <c r="K46" s="72" t="str">
        <f ca="1">A46&amp;IF(COUNTIF(J47:J$198,J46)," "&amp;OFFSET(K46,MATCH(J46,J47:J$198,),),)</f>
        <v xml:space="preserve">                                                                                                                                                         </v>
      </c>
    </row>
    <row r="47" spans="10:11" x14ac:dyDescent="0.2">
      <c r="J47" s="74">
        <f t="shared" si="2"/>
        <v>0</v>
      </c>
      <c r="K47" s="72" t="str">
        <f ca="1">A47&amp;IF(COUNTIF(J48:J$198,J47)," "&amp;OFFSET(K47,MATCH(J47,J48:J$198,),),)</f>
        <v xml:space="preserve">                                                                                                                                                        </v>
      </c>
    </row>
    <row r="48" spans="10:11" x14ac:dyDescent="0.2">
      <c r="J48" s="74">
        <f t="shared" si="2"/>
        <v>0</v>
      </c>
      <c r="K48" s="72" t="str">
        <f ca="1">A48&amp;IF(COUNTIF(J49:J$198,J48)," "&amp;OFFSET(K48,MATCH(J48,J49:J$198,),),)</f>
        <v xml:space="preserve">                                                                                                                                                       </v>
      </c>
    </row>
    <row r="49" spans="10:11" x14ac:dyDescent="0.2">
      <c r="J49" s="74">
        <f t="shared" si="2"/>
        <v>0</v>
      </c>
      <c r="K49" s="72" t="str">
        <f ca="1">A49&amp;IF(COUNTIF(J50:J$198,J49)," "&amp;OFFSET(K49,MATCH(J49,J50:J$198,),),)</f>
        <v xml:space="preserve">                                                                                                                                                      </v>
      </c>
    </row>
    <row r="50" spans="10:11" x14ac:dyDescent="0.2">
      <c r="J50" s="74">
        <f t="shared" si="2"/>
        <v>0</v>
      </c>
      <c r="K50" s="72" t="str">
        <f ca="1">A50&amp;IF(COUNTIF(J51:J$198,J50)," "&amp;OFFSET(K50,MATCH(J50,J51:J$198,),),)</f>
        <v xml:space="preserve">                                                                                                                                                     </v>
      </c>
    </row>
    <row r="51" spans="10:11" x14ac:dyDescent="0.2">
      <c r="J51" s="74">
        <f t="shared" si="2"/>
        <v>0</v>
      </c>
      <c r="K51" s="72" t="str">
        <f ca="1">A51&amp;IF(COUNTIF(J52:J$198,J51)," "&amp;OFFSET(K51,MATCH(J51,J52:J$198,),),)</f>
        <v xml:space="preserve">                                                                                                                                                    </v>
      </c>
    </row>
    <row r="52" spans="10:11" x14ac:dyDescent="0.2">
      <c r="J52" s="74">
        <f t="shared" si="2"/>
        <v>0</v>
      </c>
      <c r="K52" s="72" t="str">
        <f ca="1">A52&amp;IF(COUNTIF(J53:J$198,J52)," "&amp;OFFSET(K52,MATCH(J52,J53:J$198,),),)</f>
        <v xml:space="preserve">                                                                                                                                                   </v>
      </c>
    </row>
    <row r="53" spans="10:11" x14ac:dyDescent="0.2">
      <c r="J53" s="74">
        <f t="shared" si="2"/>
        <v>0</v>
      </c>
      <c r="K53" s="72" t="str">
        <f ca="1">A53&amp;IF(COUNTIF(J54:J$198,J53)," "&amp;OFFSET(K53,MATCH(J53,J54:J$198,),),)</f>
        <v xml:space="preserve">                                                                                                                                                  </v>
      </c>
    </row>
    <row r="54" spans="10:11" x14ac:dyDescent="0.2">
      <c r="J54" s="74">
        <f t="shared" si="2"/>
        <v>0</v>
      </c>
      <c r="K54" s="72" t="str">
        <f ca="1">A54&amp;IF(COUNTIF(J55:J$198,J54)," "&amp;OFFSET(K54,MATCH(J54,J55:J$198,),),)</f>
        <v xml:space="preserve">                                                                                                                                                 </v>
      </c>
    </row>
    <row r="55" spans="10:11" x14ac:dyDescent="0.2">
      <c r="J55" s="74">
        <f t="shared" si="2"/>
        <v>0</v>
      </c>
      <c r="K55" s="72" t="str">
        <f ca="1">A55&amp;IF(COUNTIF(J56:J$198,J55)," "&amp;OFFSET(K55,MATCH(J55,J56:J$198,),),)</f>
        <v xml:space="preserve">                                                                                                                                                </v>
      </c>
    </row>
    <row r="56" spans="10:11" x14ac:dyDescent="0.2">
      <c r="J56" s="74">
        <f t="shared" si="2"/>
        <v>0</v>
      </c>
      <c r="K56" s="72" t="str">
        <f ca="1">A56&amp;IF(COUNTIF(J57:J$198,J56)," "&amp;OFFSET(K56,MATCH(J56,J57:J$198,),),)</f>
        <v xml:space="preserve">                                                                                                                                               </v>
      </c>
    </row>
    <row r="57" spans="10:11" x14ac:dyDescent="0.2">
      <c r="J57" s="74">
        <f t="shared" si="2"/>
        <v>0</v>
      </c>
      <c r="K57" s="72" t="str">
        <f ca="1">A57&amp;IF(COUNTIF(J58:J$198,J57)," "&amp;OFFSET(K57,MATCH(J57,J58:J$198,),),)</f>
        <v xml:space="preserve">                                                                                                                                              </v>
      </c>
    </row>
    <row r="58" spans="10:11" x14ac:dyDescent="0.2">
      <c r="J58" s="74">
        <f t="shared" si="2"/>
        <v>0</v>
      </c>
      <c r="K58" s="72" t="str">
        <f ca="1">A58&amp;IF(COUNTIF(J59:J$198,J58)," "&amp;OFFSET(K58,MATCH(J58,J59:J$198,),),)</f>
        <v xml:space="preserve">                                                                                                                                             </v>
      </c>
    </row>
    <row r="59" spans="10:11" x14ac:dyDescent="0.2">
      <c r="J59" s="74">
        <f t="shared" si="2"/>
        <v>0</v>
      </c>
      <c r="K59" s="72" t="str">
        <f ca="1">A59&amp;IF(COUNTIF(J60:J$198,J59)," "&amp;OFFSET(K59,MATCH(J59,J60:J$198,),),)</f>
        <v xml:space="preserve">                                                                                                                                            </v>
      </c>
    </row>
    <row r="60" spans="10:11" x14ac:dyDescent="0.2">
      <c r="J60" s="74">
        <f t="shared" si="2"/>
        <v>0</v>
      </c>
      <c r="K60" s="72" t="str">
        <f ca="1">A60&amp;IF(COUNTIF(J61:J$198,J60)," "&amp;OFFSET(K60,MATCH(J60,J61:J$198,),),)</f>
        <v xml:space="preserve">                                                                                                                                           </v>
      </c>
    </row>
    <row r="61" spans="10:11" x14ac:dyDescent="0.2">
      <c r="J61" s="74">
        <f t="shared" si="2"/>
        <v>0</v>
      </c>
      <c r="K61" s="72" t="str">
        <f ca="1">A61&amp;IF(COUNTIF(J62:J$198,J61)," "&amp;OFFSET(K61,MATCH(J61,J62:J$198,),),)</f>
        <v xml:space="preserve">                                                                                                                                          </v>
      </c>
    </row>
    <row r="62" spans="10:11" x14ac:dyDescent="0.2">
      <c r="J62" s="74">
        <f t="shared" si="2"/>
        <v>0</v>
      </c>
      <c r="K62" s="72" t="str">
        <f ca="1">A62&amp;IF(COUNTIF(J63:J$198,J62)," "&amp;OFFSET(K62,MATCH(J62,J63:J$198,),),)</f>
        <v xml:space="preserve">                                                                                                                                         </v>
      </c>
    </row>
    <row r="63" spans="10:11" x14ac:dyDescent="0.2">
      <c r="J63" s="74">
        <f t="shared" si="2"/>
        <v>0</v>
      </c>
      <c r="K63" s="72" t="str">
        <f ca="1">A63&amp;IF(COUNTIF(J64:J$198,J63)," "&amp;OFFSET(K63,MATCH(J63,J64:J$198,),),)</f>
        <v xml:space="preserve">                                                                                                                                        </v>
      </c>
    </row>
    <row r="64" spans="10:11" x14ac:dyDescent="0.2">
      <c r="J64" s="74">
        <f t="shared" si="2"/>
        <v>0</v>
      </c>
      <c r="K64" s="72" t="str">
        <f ca="1">A64&amp;IF(COUNTIF(J65:J$198,J64)," "&amp;OFFSET(K64,MATCH(J64,J65:J$198,),),)</f>
        <v xml:space="preserve">                                                                                                                                       </v>
      </c>
    </row>
    <row r="65" spans="10:11" x14ac:dyDescent="0.2">
      <c r="J65" s="74">
        <f t="shared" si="2"/>
        <v>0</v>
      </c>
      <c r="K65" s="72" t="str">
        <f ca="1">A65&amp;IF(COUNTIF(J66:J$198,J65)," "&amp;OFFSET(K65,MATCH(J65,J66:J$198,),),)</f>
        <v xml:space="preserve">                                                                                                                                      </v>
      </c>
    </row>
    <row r="66" spans="10:11" x14ac:dyDescent="0.2">
      <c r="J66" s="74">
        <f t="shared" si="2"/>
        <v>0</v>
      </c>
      <c r="K66" s="72" t="str">
        <f ca="1">A66&amp;IF(COUNTIF(J67:J$198,J66)," "&amp;OFFSET(K66,MATCH(J66,J67:J$198,),),)</f>
        <v xml:space="preserve">                                                                                                                                     </v>
      </c>
    </row>
    <row r="67" spans="10:11" x14ac:dyDescent="0.2">
      <c r="J67" s="74">
        <f t="shared" ref="J67:J130" si="3">IF(A67="",,FIND(B67,"低中高")&amp;FIND(C67,"高中低"))</f>
        <v>0</v>
      </c>
      <c r="K67" s="72" t="str">
        <f ca="1">A67&amp;IF(COUNTIF(J68:J$198,J67)," "&amp;OFFSET(K67,MATCH(J67,J68:J$198,),),)</f>
        <v xml:space="preserve">                                                                                                                                    </v>
      </c>
    </row>
    <row r="68" spans="10:11" x14ac:dyDescent="0.2">
      <c r="J68" s="74">
        <f t="shared" si="3"/>
        <v>0</v>
      </c>
      <c r="K68" s="72" t="str">
        <f ca="1">A68&amp;IF(COUNTIF(J69:J$198,J68)," "&amp;OFFSET(K68,MATCH(J68,J69:J$198,),),)</f>
        <v xml:space="preserve">                                                                                                                                   </v>
      </c>
    </row>
    <row r="69" spans="10:11" x14ac:dyDescent="0.2">
      <c r="J69" s="74">
        <f t="shared" si="3"/>
        <v>0</v>
      </c>
      <c r="K69" s="72" t="str">
        <f ca="1">A69&amp;IF(COUNTIF(J70:J$198,J69)," "&amp;OFFSET(K69,MATCH(J69,J70:J$198,),),)</f>
        <v xml:space="preserve">                                                                                                                                  </v>
      </c>
    </row>
    <row r="70" spans="10:11" x14ac:dyDescent="0.2">
      <c r="J70" s="74">
        <f t="shared" si="3"/>
        <v>0</v>
      </c>
      <c r="K70" s="72" t="str">
        <f ca="1">A70&amp;IF(COUNTIF(J71:J$198,J70)," "&amp;OFFSET(K70,MATCH(J70,J71:J$198,),),)</f>
        <v xml:space="preserve">                                                                                                                                 </v>
      </c>
    </row>
    <row r="71" spans="10:11" x14ac:dyDescent="0.2">
      <c r="J71" s="74">
        <f t="shared" si="3"/>
        <v>0</v>
      </c>
      <c r="K71" s="72" t="str">
        <f ca="1">A71&amp;IF(COUNTIF(J72:J$198,J71)," "&amp;OFFSET(K71,MATCH(J71,J72:J$198,),),)</f>
        <v xml:space="preserve">                                                                                                                                </v>
      </c>
    </row>
    <row r="72" spans="10:11" x14ac:dyDescent="0.2">
      <c r="J72" s="74">
        <f t="shared" si="3"/>
        <v>0</v>
      </c>
      <c r="K72" s="72" t="str">
        <f ca="1">A72&amp;IF(COUNTIF(J73:J$198,J72)," "&amp;OFFSET(K72,MATCH(J72,J73:J$198,),),)</f>
        <v xml:space="preserve">                                                                                                                               </v>
      </c>
    </row>
    <row r="73" spans="10:11" x14ac:dyDescent="0.2">
      <c r="J73" s="74">
        <f t="shared" si="3"/>
        <v>0</v>
      </c>
      <c r="K73" s="72" t="str">
        <f ca="1">A73&amp;IF(COUNTIF(J74:J$198,J73)," "&amp;OFFSET(K73,MATCH(J73,J74:J$198,),),)</f>
        <v xml:space="preserve">                                                                                                                              </v>
      </c>
    </row>
    <row r="74" spans="10:11" x14ac:dyDescent="0.2">
      <c r="J74" s="74">
        <f t="shared" si="3"/>
        <v>0</v>
      </c>
      <c r="K74" s="72" t="str">
        <f ca="1">A74&amp;IF(COUNTIF(J75:J$198,J74)," "&amp;OFFSET(K74,MATCH(J74,J75:J$198,),),)</f>
        <v xml:space="preserve">                                                                                                                             </v>
      </c>
    </row>
    <row r="75" spans="10:11" x14ac:dyDescent="0.2">
      <c r="J75" s="74">
        <f t="shared" si="3"/>
        <v>0</v>
      </c>
      <c r="K75" s="72" t="str">
        <f ca="1">A75&amp;IF(COUNTIF(J76:J$198,J75)," "&amp;OFFSET(K75,MATCH(J75,J76:J$198,),),)</f>
        <v xml:space="preserve">                                                                                                                            </v>
      </c>
    </row>
    <row r="76" spans="10:11" x14ac:dyDescent="0.2">
      <c r="J76" s="74">
        <f t="shared" si="3"/>
        <v>0</v>
      </c>
      <c r="K76" s="72" t="str">
        <f ca="1">A76&amp;IF(COUNTIF(J77:J$198,J76)," "&amp;OFFSET(K76,MATCH(J76,J77:J$198,),),)</f>
        <v xml:space="preserve">                                                                                                                           </v>
      </c>
    </row>
    <row r="77" spans="10:11" x14ac:dyDescent="0.2">
      <c r="J77" s="74">
        <f t="shared" si="3"/>
        <v>0</v>
      </c>
      <c r="K77" s="72" t="str">
        <f ca="1">A77&amp;IF(COUNTIF(J78:J$198,J77)," "&amp;OFFSET(K77,MATCH(J77,J78:J$198,),),)</f>
        <v xml:space="preserve">                                                                                                                          </v>
      </c>
    </row>
    <row r="78" spans="10:11" x14ac:dyDescent="0.2">
      <c r="J78" s="74">
        <f t="shared" si="3"/>
        <v>0</v>
      </c>
      <c r="K78" s="72" t="str">
        <f ca="1">A78&amp;IF(COUNTIF(J79:J$198,J78)," "&amp;OFFSET(K78,MATCH(J78,J79:J$198,),),)</f>
        <v xml:space="preserve">                                                                                                                         </v>
      </c>
    </row>
    <row r="79" spans="10:11" x14ac:dyDescent="0.2">
      <c r="J79" s="74">
        <f t="shared" si="3"/>
        <v>0</v>
      </c>
      <c r="K79" s="72" t="str">
        <f ca="1">A79&amp;IF(COUNTIF(J80:J$198,J79)," "&amp;OFFSET(K79,MATCH(J79,J80:J$198,),),)</f>
        <v xml:space="preserve">                                                                                                                        </v>
      </c>
    </row>
    <row r="80" spans="10:11" x14ac:dyDescent="0.2">
      <c r="J80" s="74">
        <f t="shared" si="3"/>
        <v>0</v>
      </c>
      <c r="K80" s="72" t="str">
        <f ca="1">A80&amp;IF(COUNTIF(J81:J$198,J80)," "&amp;OFFSET(K80,MATCH(J80,J81:J$198,),),)</f>
        <v xml:space="preserve">                                                                                                                       </v>
      </c>
    </row>
    <row r="81" spans="10:11" x14ac:dyDescent="0.2">
      <c r="J81" s="74">
        <f t="shared" si="3"/>
        <v>0</v>
      </c>
      <c r="K81" s="72" t="str">
        <f ca="1">A81&amp;IF(COUNTIF(J82:J$198,J81)," "&amp;OFFSET(K81,MATCH(J81,J82:J$198,),),)</f>
        <v xml:space="preserve">                                                                                                                      </v>
      </c>
    </row>
    <row r="82" spans="10:11" x14ac:dyDescent="0.2">
      <c r="J82" s="74">
        <f t="shared" si="3"/>
        <v>0</v>
      </c>
      <c r="K82" s="72" t="str">
        <f ca="1">A82&amp;IF(COUNTIF(J83:J$198,J82)," "&amp;OFFSET(K82,MATCH(J82,J83:J$198,),),)</f>
        <v xml:space="preserve">                                                                                                                     </v>
      </c>
    </row>
    <row r="83" spans="10:11" x14ac:dyDescent="0.2">
      <c r="J83" s="74">
        <f t="shared" si="3"/>
        <v>0</v>
      </c>
      <c r="K83" s="72" t="str">
        <f ca="1">A83&amp;IF(COUNTIF(J84:J$198,J83)," "&amp;OFFSET(K83,MATCH(J83,J84:J$198,),),)</f>
        <v xml:space="preserve">                                                                                                                    </v>
      </c>
    </row>
    <row r="84" spans="10:11" x14ac:dyDescent="0.2">
      <c r="J84" s="74">
        <f t="shared" si="3"/>
        <v>0</v>
      </c>
      <c r="K84" s="72" t="str">
        <f ca="1">A84&amp;IF(COUNTIF(J85:J$198,J84)," "&amp;OFFSET(K84,MATCH(J84,J85:J$198,),),)</f>
        <v xml:space="preserve">                                                                                                                   </v>
      </c>
    </row>
    <row r="85" spans="10:11" x14ac:dyDescent="0.2">
      <c r="J85" s="74">
        <f t="shared" si="3"/>
        <v>0</v>
      </c>
      <c r="K85" s="72" t="str">
        <f ca="1">A85&amp;IF(COUNTIF(J86:J$198,J85)," "&amp;OFFSET(K85,MATCH(J85,J86:J$198,),),)</f>
        <v xml:space="preserve">                                                                                                                  </v>
      </c>
    </row>
    <row r="86" spans="10:11" x14ac:dyDescent="0.2">
      <c r="J86" s="74">
        <f t="shared" si="3"/>
        <v>0</v>
      </c>
      <c r="K86" s="72" t="str">
        <f ca="1">A86&amp;IF(COUNTIF(J87:J$198,J86)," "&amp;OFFSET(K86,MATCH(J86,J87:J$198,),),)</f>
        <v xml:space="preserve">                                                                                                                 </v>
      </c>
    </row>
    <row r="87" spans="10:11" x14ac:dyDescent="0.2">
      <c r="J87" s="74">
        <f t="shared" si="3"/>
        <v>0</v>
      </c>
      <c r="K87" s="72" t="str">
        <f ca="1">A87&amp;IF(COUNTIF(J88:J$198,J87)," "&amp;OFFSET(K87,MATCH(J87,J88:J$198,),),)</f>
        <v xml:space="preserve">                                                                                                                </v>
      </c>
    </row>
    <row r="88" spans="10:11" x14ac:dyDescent="0.2">
      <c r="J88" s="74">
        <f t="shared" si="3"/>
        <v>0</v>
      </c>
      <c r="K88" s="72" t="str">
        <f ca="1">A88&amp;IF(COUNTIF(J89:J$198,J88)," "&amp;OFFSET(K88,MATCH(J88,J89:J$198,),),)</f>
        <v xml:space="preserve">                                                                                                               </v>
      </c>
    </row>
    <row r="89" spans="10:11" x14ac:dyDescent="0.2">
      <c r="J89" s="74">
        <f t="shared" si="3"/>
        <v>0</v>
      </c>
      <c r="K89" s="72" t="str">
        <f ca="1">A89&amp;IF(COUNTIF(J90:J$198,J89)," "&amp;OFFSET(K89,MATCH(J89,J90:J$198,),),)</f>
        <v xml:space="preserve">                                                                                                              </v>
      </c>
    </row>
    <row r="90" spans="10:11" x14ac:dyDescent="0.2">
      <c r="J90" s="74">
        <f t="shared" si="3"/>
        <v>0</v>
      </c>
      <c r="K90" s="72" t="str">
        <f ca="1">A90&amp;IF(COUNTIF(J91:J$198,J90)," "&amp;OFFSET(K90,MATCH(J90,J91:J$198,),),)</f>
        <v xml:space="preserve">                                                                                                             </v>
      </c>
    </row>
    <row r="91" spans="10:11" x14ac:dyDescent="0.2">
      <c r="J91" s="74">
        <f t="shared" si="3"/>
        <v>0</v>
      </c>
      <c r="K91" s="72" t="str">
        <f ca="1">A91&amp;IF(COUNTIF(J92:J$198,J91)," "&amp;OFFSET(K91,MATCH(J91,J92:J$198,),),)</f>
        <v xml:space="preserve">                                                                                                            </v>
      </c>
    </row>
    <row r="92" spans="10:11" x14ac:dyDescent="0.2">
      <c r="J92" s="74">
        <f t="shared" si="3"/>
        <v>0</v>
      </c>
      <c r="K92" s="72" t="str">
        <f ca="1">A92&amp;IF(COUNTIF(J93:J$198,J92)," "&amp;OFFSET(K92,MATCH(J92,J93:J$198,),),)</f>
        <v xml:space="preserve">                                                                                                           </v>
      </c>
    </row>
    <row r="93" spans="10:11" x14ac:dyDescent="0.2">
      <c r="J93" s="74">
        <f t="shared" si="3"/>
        <v>0</v>
      </c>
      <c r="K93" s="72" t="str">
        <f ca="1">A93&amp;IF(COUNTIF(J94:J$198,J93)," "&amp;OFFSET(K93,MATCH(J93,J94:J$198,),),)</f>
        <v xml:space="preserve">                                                                                                          </v>
      </c>
    </row>
    <row r="94" spans="10:11" x14ac:dyDescent="0.2">
      <c r="J94" s="74">
        <f t="shared" si="3"/>
        <v>0</v>
      </c>
      <c r="K94" s="72" t="str">
        <f ca="1">A94&amp;IF(COUNTIF(J95:J$198,J94)," "&amp;OFFSET(K94,MATCH(J94,J95:J$198,),),)</f>
        <v xml:space="preserve">                                                                                                         </v>
      </c>
    </row>
    <row r="95" spans="10:11" x14ac:dyDescent="0.2">
      <c r="J95" s="74">
        <f t="shared" si="3"/>
        <v>0</v>
      </c>
      <c r="K95" s="72" t="str">
        <f ca="1">A95&amp;IF(COUNTIF(J96:J$198,J95)," "&amp;OFFSET(K95,MATCH(J95,J96:J$198,),),)</f>
        <v xml:space="preserve">                                                                                                        </v>
      </c>
    </row>
    <row r="96" spans="10:11" x14ac:dyDescent="0.2">
      <c r="J96" s="74">
        <f t="shared" si="3"/>
        <v>0</v>
      </c>
      <c r="K96" s="72" t="str">
        <f ca="1">A96&amp;IF(COUNTIF(J97:J$198,J96)," "&amp;OFFSET(K96,MATCH(J96,J97:J$198,),),)</f>
        <v xml:space="preserve">                                                                                                       </v>
      </c>
    </row>
    <row r="97" spans="10:11" x14ac:dyDescent="0.2">
      <c r="J97" s="74">
        <f t="shared" si="3"/>
        <v>0</v>
      </c>
      <c r="K97" s="72" t="str">
        <f ca="1">A97&amp;IF(COUNTIF(J98:J$198,J97)," "&amp;OFFSET(K97,MATCH(J97,J98:J$198,),),)</f>
        <v xml:space="preserve">                                                                                                      </v>
      </c>
    </row>
    <row r="98" spans="10:11" x14ac:dyDescent="0.2">
      <c r="J98" s="74">
        <f t="shared" si="3"/>
        <v>0</v>
      </c>
      <c r="K98" s="72" t="str">
        <f ca="1">A98&amp;IF(COUNTIF(J99:J$198,J98)," "&amp;OFFSET(K98,MATCH(J98,J99:J$198,),),)</f>
        <v xml:space="preserve">                                                                                                     </v>
      </c>
    </row>
    <row r="99" spans="10:11" x14ac:dyDescent="0.2">
      <c r="J99" s="74">
        <f t="shared" si="3"/>
        <v>0</v>
      </c>
      <c r="K99" s="72" t="str">
        <f ca="1">A99&amp;IF(COUNTIF(J100:J$198,J99)," "&amp;OFFSET(K99,MATCH(J99,J100:J$198,),),)</f>
        <v xml:space="preserve">                                                                                                    </v>
      </c>
    </row>
    <row r="100" spans="10:11" x14ac:dyDescent="0.2">
      <c r="J100" s="74">
        <f t="shared" si="3"/>
        <v>0</v>
      </c>
      <c r="K100" s="72" t="str">
        <f ca="1">A100&amp;IF(COUNTIF(J101:J$198,J100)," "&amp;OFFSET(K100,MATCH(J100,J101:J$198,),),)</f>
        <v xml:space="preserve">                                                                                                   </v>
      </c>
    </row>
    <row r="101" spans="10:11" x14ac:dyDescent="0.2">
      <c r="J101" s="74">
        <f t="shared" si="3"/>
        <v>0</v>
      </c>
      <c r="K101" s="72" t="str">
        <f ca="1">A101&amp;IF(COUNTIF(J102:J$198,J101)," "&amp;OFFSET(K101,MATCH(J101,J102:J$198,),),)</f>
        <v xml:space="preserve">                                                                                                  </v>
      </c>
    </row>
    <row r="102" spans="10:11" x14ac:dyDescent="0.2">
      <c r="J102" s="74">
        <f t="shared" si="3"/>
        <v>0</v>
      </c>
      <c r="K102" s="72" t="str">
        <f ca="1">A102&amp;IF(COUNTIF(J103:J$198,J102)," "&amp;OFFSET(K102,MATCH(J102,J103:J$198,),),)</f>
        <v xml:space="preserve">                                                                                                 </v>
      </c>
    </row>
    <row r="103" spans="10:11" x14ac:dyDescent="0.2">
      <c r="J103" s="74">
        <f t="shared" si="3"/>
        <v>0</v>
      </c>
      <c r="K103" s="72" t="str">
        <f ca="1">A103&amp;IF(COUNTIF(J104:J$198,J103)," "&amp;OFFSET(K103,MATCH(J103,J104:J$198,),),)</f>
        <v xml:space="preserve">                                                                                                </v>
      </c>
    </row>
    <row r="104" spans="10:11" x14ac:dyDescent="0.2">
      <c r="J104" s="74">
        <f t="shared" si="3"/>
        <v>0</v>
      </c>
      <c r="K104" s="72" t="str">
        <f ca="1">A104&amp;IF(COUNTIF(J105:J$198,J104)," "&amp;OFFSET(K104,MATCH(J104,J105:J$198,),),)</f>
        <v xml:space="preserve">                                                                                               </v>
      </c>
    </row>
    <row r="105" spans="10:11" x14ac:dyDescent="0.2">
      <c r="J105" s="74">
        <f t="shared" si="3"/>
        <v>0</v>
      </c>
      <c r="K105" s="72" t="str">
        <f ca="1">A105&amp;IF(COUNTIF(J106:J$198,J105)," "&amp;OFFSET(K105,MATCH(J105,J106:J$198,),),)</f>
        <v xml:space="preserve">                                                                                              </v>
      </c>
    </row>
    <row r="106" spans="10:11" x14ac:dyDescent="0.2">
      <c r="J106" s="74">
        <f t="shared" si="3"/>
        <v>0</v>
      </c>
      <c r="K106" s="72" t="str">
        <f ca="1">A106&amp;IF(COUNTIF(J107:J$198,J106)," "&amp;OFFSET(K106,MATCH(J106,J107:J$198,),),)</f>
        <v xml:space="preserve">                                                                                             </v>
      </c>
    </row>
    <row r="107" spans="10:11" x14ac:dyDescent="0.2">
      <c r="J107" s="74">
        <f t="shared" si="3"/>
        <v>0</v>
      </c>
      <c r="K107" s="72" t="str">
        <f ca="1">A107&amp;IF(COUNTIF(J108:J$198,J107)," "&amp;OFFSET(K107,MATCH(J107,J108:J$198,),),)</f>
        <v xml:space="preserve">                                                                                            </v>
      </c>
    </row>
    <row r="108" spans="10:11" x14ac:dyDescent="0.2">
      <c r="J108" s="74">
        <f t="shared" si="3"/>
        <v>0</v>
      </c>
      <c r="K108" s="72" t="str">
        <f ca="1">A108&amp;IF(COUNTIF(J109:J$198,J108)," "&amp;OFFSET(K108,MATCH(J108,J109:J$198,),),)</f>
        <v xml:space="preserve">                                                                                           </v>
      </c>
    </row>
    <row r="109" spans="10:11" x14ac:dyDescent="0.2">
      <c r="J109" s="74">
        <f t="shared" si="3"/>
        <v>0</v>
      </c>
      <c r="K109" s="72" t="str">
        <f ca="1">A109&amp;IF(COUNTIF(J110:J$198,J109)," "&amp;OFFSET(K109,MATCH(J109,J110:J$198,),),)</f>
        <v xml:space="preserve">                                                                                          </v>
      </c>
    </row>
    <row r="110" spans="10:11" x14ac:dyDescent="0.2">
      <c r="J110" s="74">
        <f t="shared" si="3"/>
        <v>0</v>
      </c>
      <c r="K110" s="72" t="str">
        <f ca="1">A110&amp;IF(COUNTIF(J111:J$198,J110)," "&amp;OFFSET(K110,MATCH(J110,J111:J$198,),),)</f>
        <v xml:space="preserve">                                                                                         </v>
      </c>
    </row>
    <row r="111" spans="10:11" x14ac:dyDescent="0.2">
      <c r="J111" s="74">
        <f t="shared" si="3"/>
        <v>0</v>
      </c>
      <c r="K111" s="72" t="str">
        <f ca="1">A111&amp;IF(COUNTIF(J112:J$198,J111)," "&amp;OFFSET(K111,MATCH(J111,J112:J$198,),),)</f>
        <v xml:space="preserve">                                                                                        </v>
      </c>
    </row>
    <row r="112" spans="10:11" x14ac:dyDescent="0.2">
      <c r="J112" s="74">
        <f t="shared" si="3"/>
        <v>0</v>
      </c>
      <c r="K112" s="72" t="str">
        <f ca="1">A112&amp;IF(COUNTIF(J113:J$198,J112)," "&amp;OFFSET(K112,MATCH(J112,J113:J$198,),),)</f>
        <v xml:space="preserve">                                                                                       </v>
      </c>
    </row>
    <row r="113" spans="10:11" x14ac:dyDescent="0.2">
      <c r="J113" s="74">
        <f t="shared" si="3"/>
        <v>0</v>
      </c>
      <c r="K113" s="72" t="str">
        <f ca="1">A113&amp;IF(COUNTIF(J114:J$198,J113)," "&amp;OFFSET(K113,MATCH(J113,J114:J$198,),),)</f>
        <v xml:space="preserve">                                                                                      </v>
      </c>
    </row>
    <row r="114" spans="10:11" x14ac:dyDescent="0.2">
      <c r="J114" s="74">
        <f t="shared" si="3"/>
        <v>0</v>
      </c>
      <c r="K114" s="72" t="str">
        <f ca="1">A114&amp;IF(COUNTIF(J115:J$198,J114)," "&amp;OFFSET(K114,MATCH(J114,J115:J$198,),),)</f>
        <v xml:space="preserve">                                                                                     </v>
      </c>
    </row>
    <row r="115" spans="10:11" x14ac:dyDescent="0.2">
      <c r="J115" s="74">
        <f t="shared" si="3"/>
        <v>0</v>
      </c>
      <c r="K115" s="72" t="str">
        <f ca="1">A115&amp;IF(COUNTIF(J116:J$198,J115)," "&amp;OFFSET(K115,MATCH(J115,J116:J$198,),),)</f>
        <v xml:space="preserve">                                                                                    </v>
      </c>
    </row>
    <row r="116" spans="10:11" x14ac:dyDescent="0.2">
      <c r="J116" s="74">
        <f t="shared" si="3"/>
        <v>0</v>
      </c>
      <c r="K116" s="72" t="str">
        <f ca="1">A116&amp;IF(COUNTIF(J117:J$198,J116)," "&amp;OFFSET(K116,MATCH(J116,J117:J$198,),),)</f>
        <v xml:space="preserve">                                                                                   </v>
      </c>
    </row>
    <row r="117" spans="10:11" x14ac:dyDescent="0.2">
      <c r="J117" s="74">
        <f t="shared" si="3"/>
        <v>0</v>
      </c>
      <c r="K117" s="72" t="str">
        <f ca="1">A117&amp;IF(COUNTIF(J118:J$198,J117)," "&amp;OFFSET(K117,MATCH(J117,J118:J$198,),),)</f>
        <v xml:space="preserve">                                                                                  </v>
      </c>
    </row>
    <row r="118" spans="10:11" x14ac:dyDescent="0.2">
      <c r="J118" s="74">
        <f t="shared" si="3"/>
        <v>0</v>
      </c>
      <c r="K118" s="72" t="str">
        <f ca="1">A118&amp;IF(COUNTIF(J119:J$198,J118)," "&amp;OFFSET(K118,MATCH(J118,J119:J$198,),),)</f>
        <v xml:space="preserve">                                                                                 </v>
      </c>
    </row>
    <row r="119" spans="10:11" x14ac:dyDescent="0.2">
      <c r="J119" s="74">
        <f t="shared" si="3"/>
        <v>0</v>
      </c>
      <c r="K119" s="72" t="str">
        <f ca="1">A119&amp;IF(COUNTIF(J120:J$198,J119)," "&amp;OFFSET(K119,MATCH(J119,J120:J$198,),),)</f>
        <v xml:space="preserve">                                                                                </v>
      </c>
    </row>
    <row r="120" spans="10:11" x14ac:dyDescent="0.2">
      <c r="J120" s="74">
        <f t="shared" si="3"/>
        <v>0</v>
      </c>
      <c r="K120" s="72" t="str">
        <f ca="1">A120&amp;IF(COUNTIF(J121:J$198,J120)," "&amp;OFFSET(K120,MATCH(J120,J121:J$198,),),)</f>
        <v xml:space="preserve">                                                                               </v>
      </c>
    </row>
    <row r="121" spans="10:11" x14ac:dyDescent="0.2">
      <c r="J121" s="74">
        <f t="shared" si="3"/>
        <v>0</v>
      </c>
      <c r="K121" s="72" t="str">
        <f ca="1">A121&amp;IF(COUNTIF(J122:J$198,J121)," "&amp;OFFSET(K121,MATCH(J121,J122:J$198,),),)</f>
        <v xml:space="preserve">                                                                              </v>
      </c>
    </row>
    <row r="122" spans="10:11" x14ac:dyDescent="0.2">
      <c r="J122" s="74">
        <f t="shared" si="3"/>
        <v>0</v>
      </c>
      <c r="K122" s="72" t="str">
        <f ca="1">A122&amp;IF(COUNTIF(J123:J$198,J122)," "&amp;OFFSET(K122,MATCH(J122,J123:J$198,),),)</f>
        <v xml:space="preserve">                                                                             </v>
      </c>
    </row>
    <row r="123" spans="10:11" x14ac:dyDescent="0.2">
      <c r="J123" s="74">
        <f t="shared" si="3"/>
        <v>0</v>
      </c>
      <c r="K123" s="72" t="str">
        <f ca="1">A123&amp;IF(COUNTIF(J124:J$198,J123)," "&amp;OFFSET(K123,MATCH(J123,J124:J$198,),),)</f>
        <v xml:space="preserve">                                                                            </v>
      </c>
    </row>
    <row r="124" spans="10:11" x14ac:dyDescent="0.2">
      <c r="J124" s="74">
        <f t="shared" si="3"/>
        <v>0</v>
      </c>
      <c r="K124" s="72" t="str">
        <f ca="1">A124&amp;IF(COUNTIF(J125:J$198,J124)," "&amp;OFFSET(K124,MATCH(J124,J125:J$198,),),)</f>
        <v xml:space="preserve">                                                                           </v>
      </c>
    </row>
    <row r="125" spans="10:11" x14ac:dyDescent="0.2">
      <c r="J125" s="74">
        <f t="shared" si="3"/>
        <v>0</v>
      </c>
      <c r="K125" s="72" t="str">
        <f ca="1">A125&amp;IF(COUNTIF(J126:J$198,J125)," "&amp;OFFSET(K125,MATCH(J125,J126:J$198,),),)</f>
        <v xml:space="preserve">                                                                          </v>
      </c>
    </row>
    <row r="126" spans="10:11" x14ac:dyDescent="0.2">
      <c r="J126" s="74">
        <f t="shared" si="3"/>
        <v>0</v>
      </c>
      <c r="K126" s="72" t="str">
        <f ca="1">A126&amp;IF(COUNTIF(J127:J$198,J126)," "&amp;OFFSET(K126,MATCH(J126,J127:J$198,),),)</f>
        <v xml:space="preserve">                                                                         </v>
      </c>
    </row>
    <row r="127" spans="10:11" x14ac:dyDescent="0.2">
      <c r="J127" s="74">
        <f t="shared" si="3"/>
        <v>0</v>
      </c>
      <c r="K127" s="72" t="str">
        <f ca="1">A127&amp;IF(COUNTIF(J128:J$198,J127)," "&amp;OFFSET(K127,MATCH(J127,J128:J$198,),),)</f>
        <v xml:space="preserve">                                                                        </v>
      </c>
    </row>
    <row r="128" spans="10:11" x14ac:dyDescent="0.2">
      <c r="J128" s="74">
        <f t="shared" si="3"/>
        <v>0</v>
      </c>
      <c r="K128" s="72" t="str">
        <f ca="1">A128&amp;IF(COUNTIF(J129:J$198,J128)," "&amp;OFFSET(K128,MATCH(J128,J129:J$198,),),)</f>
        <v xml:space="preserve">                                                                       </v>
      </c>
    </row>
    <row r="129" spans="10:11" x14ac:dyDescent="0.2">
      <c r="J129" s="74">
        <f t="shared" si="3"/>
        <v>0</v>
      </c>
      <c r="K129" s="72" t="str">
        <f ca="1">A129&amp;IF(COUNTIF(J130:J$198,J129)," "&amp;OFFSET(K129,MATCH(J129,J130:J$198,),),)</f>
        <v xml:space="preserve">                                                                      </v>
      </c>
    </row>
    <row r="130" spans="10:11" x14ac:dyDescent="0.2">
      <c r="J130" s="74">
        <f t="shared" si="3"/>
        <v>0</v>
      </c>
      <c r="K130" s="72" t="str">
        <f ca="1">A130&amp;IF(COUNTIF(J131:J$198,J130)," "&amp;OFFSET(K130,MATCH(J130,J131:J$198,),),)</f>
        <v xml:space="preserve">                                                                     </v>
      </c>
    </row>
    <row r="131" spans="10:11" x14ac:dyDescent="0.2">
      <c r="J131" s="74">
        <f t="shared" ref="J131:J194" si="4">IF(A131="",,FIND(B131,"低中高")&amp;FIND(C131,"高中低"))</f>
        <v>0</v>
      </c>
      <c r="K131" s="72" t="str">
        <f ca="1">A131&amp;IF(COUNTIF(J132:J$198,J131)," "&amp;OFFSET(K131,MATCH(J131,J132:J$198,),),)</f>
        <v xml:space="preserve">                                                                    </v>
      </c>
    </row>
    <row r="132" spans="10:11" x14ac:dyDescent="0.2">
      <c r="J132" s="74">
        <f t="shared" si="4"/>
        <v>0</v>
      </c>
      <c r="K132" s="72" t="str">
        <f ca="1">A132&amp;IF(COUNTIF(J133:J$198,J132)," "&amp;OFFSET(K132,MATCH(J132,J133:J$198,),),)</f>
        <v xml:space="preserve">                                                                   </v>
      </c>
    </row>
    <row r="133" spans="10:11" x14ac:dyDescent="0.2">
      <c r="J133" s="74">
        <f t="shared" si="4"/>
        <v>0</v>
      </c>
      <c r="K133" s="72" t="str">
        <f ca="1">A133&amp;IF(COUNTIF(J134:J$198,J133)," "&amp;OFFSET(K133,MATCH(J133,J134:J$198,),),)</f>
        <v xml:space="preserve">                                                                  </v>
      </c>
    </row>
    <row r="134" spans="10:11" x14ac:dyDescent="0.2">
      <c r="J134" s="74">
        <f t="shared" si="4"/>
        <v>0</v>
      </c>
      <c r="K134" s="72" t="str">
        <f ca="1">A134&amp;IF(COUNTIF(J135:J$198,J134)," "&amp;OFFSET(K134,MATCH(J134,J135:J$198,),),)</f>
        <v xml:space="preserve">                                                                 </v>
      </c>
    </row>
    <row r="135" spans="10:11" x14ac:dyDescent="0.2">
      <c r="J135" s="74">
        <f t="shared" si="4"/>
        <v>0</v>
      </c>
      <c r="K135" s="72" t="str">
        <f ca="1">A135&amp;IF(COUNTIF(J136:J$198,J135)," "&amp;OFFSET(K135,MATCH(J135,J136:J$198,),),)</f>
        <v xml:space="preserve">                                                                </v>
      </c>
    </row>
    <row r="136" spans="10:11" x14ac:dyDescent="0.2">
      <c r="J136" s="74">
        <f t="shared" si="4"/>
        <v>0</v>
      </c>
      <c r="K136" s="72" t="str">
        <f ca="1">A136&amp;IF(COUNTIF(J137:J$198,J136)," "&amp;OFFSET(K136,MATCH(J136,J137:J$198,),),)</f>
        <v xml:space="preserve">                                                               </v>
      </c>
    </row>
    <row r="137" spans="10:11" x14ac:dyDescent="0.2">
      <c r="J137" s="74">
        <f t="shared" si="4"/>
        <v>0</v>
      </c>
      <c r="K137" s="72" t="str">
        <f ca="1">A137&amp;IF(COUNTIF(J138:J$198,J137)," "&amp;OFFSET(K137,MATCH(J137,J138:J$198,),),)</f>
        <v xml:space="preserve">                                                              </v>
      </c>
    </row>
    <row r="138" spans="10:11" x14ac:dyDescent="0.2">
      <c r="J138" s="74">
        <f t="shared" si="4"/>
        <v>0</v>
      </c>
      <c r="K138" s="72" t="str">
        <f ca="1">A138&amp;IF(COUNTIF(J139:J$198,J138)," "&amp;OFFSET(K138,MATCH(J138,J139:J$198,),),)</f>
        <v xml:space="preserve">                                                             </v>
      </c>
    </row>
    <row r="139" spans="10:11" x14ac:dyDescent="0.2">
      <c r="J139" s="74">
        <f t="shared" si="4"/>
        <v>0</v>
      </c>
      <c r="K139" s="72" t="str">
        <f ca="1">A139&amp;IF(COUNTIF(J140:J$198,J139)," "&amp;OFFSET(K139,MATCH(J139,J140:J$198,),),)</f>
        <v xml:space="preserve">                                                            </v>
      </c>
    </row>
    <row r="140" spans="10:11" x14ac:dyDescent="0.2">
      <c r="J140" s="74">
        <f t="shared" si="4"/>
        <v>0</v>
      </c>
      <c r="K140" s="72" t="str">
        <f ca="1">A140&amp;IF(COUNTIF(J141:J$198,J140)," "&amp;OFFSET(K140,MATCH(J140,J141:J$198,),),)</f>
        <v xml:space="preserve">                                                           </v>
      </c>
    </row>
    <row r="141" spans="10:11" x14ac:dyDescent="0.2">
      <c r="J141" s="74">
        <f t="shared" si="4"/>
        <v>0</v>
      </c>
      <c r="K141" s="72" t="str">
        <f ca="1">A141&amp;IF(COUNTIF(J142:J$198,J141)," "&amp;OFFSET(K141,MATCH(J141,J142:J$198,),),)</f>
        <v xml:space="preserve">                                                          </v>
      </c>
    </row>
    <row r="142" spans="10:11" x14ac:dyDescent="0.2">
      <c r="J142" s="74">
        <f t="shared" si="4"/>
        <v>0</v>
      </c>
      <c r="K142" s="72" t="str">
        <f ca="1">A142&amp;IF(COUNTIF(J143:J$198,J142)," "&amp;OFFSET(K142,MATCH(J142,J143:J$198,),),)</f>
        <v xml:space="preserve">                                                         </v>
      </c>
    </row>
    <row r="143" spans="10:11" x14ac:dyDescent="0.2">
      <c r="J143" s="74">
        <f t="shared" si="4"/>
        <v>0</v>
      </c>
      <c r="K143" s="72" t="str">
        <f ca="1">A143&amp;IF(COUNTIF(J144:J$198,J143)," "&amp;OFFSET(K143,MATCH(J143,J144:J$198,),),)</f>
        <v xml:space="preserve">                                                        </v>
      </c>
    </row>
    <row r="144" spans="10:11" x14ac:dyDescent="0.2">
      <c r="J144" s="74">
        <f t="shared" si="4"/>
        <v>0</v>
      </c>
      <c r="K144" s="72" t="str">
        <f ca="1">A144&amp;IF(COUNTIF(J145:J$198,J144)," "&amp;OFFSET(K144,MATCH(J144,J145:J$198,),),)</f>
        <v xml:space="preserve">                                                       </v>
      </c>
    </row>
    <row r="145" spans="10:11" x14ac:dyDescent="0.2">
      <c r="J145" s="74">
        <f t="shared" si="4"/>
        <v>0</v>
      </c>
      <c r="K145" s="72" t="str">
        <f ca="1">A145&amp;IF(COUNTIF(J146:J$198,J145)," "&amp;OFFSET(K145,MATCH(J145,J146:J$198,),),)</f>
        <v xml:space="preserve">                                                      </v>
      </c>
    </row>
    <row r="146" spans="10:11" x14ac:dyDescent="0.2">
      <c r="J146" s="74">
        <f t="shared" si="4"/>
        <v>0</v>
      </c>
      <c r="K146" s="72" t="str">
        <f ca="1">A146&amp;IF(COUNTIF(J147:J$198,J146)," "&amp;OFFSET(K146,MATCH(J146,J147:J$198,),),)</f>
        <v xml:space="preserve">                                                     </v>
      </c>
    </row>
    <row r="147" spans="10:11" x14ac:dyDescent="0.2">
      <c r="J147" s="74">
        <f t="shared" si="4"/>
        <v>0</v>
      </c>
      <c r="K147" s="72" t="str">
        <f ca="1">A147&amp;IF(COUNTIF(J148:J$198,J147)," "&amp;OFFSET(K147,MATCH(J147,J148:J$198,),),)</f>
        <v xml:space="preserve">                                                    </v>
      </c>
    </row>
    <row r="148" spans="10:11" x14ac:dyDescent="0.2">
      <c r="J148" s="74">
        <f t="shared" si="4"/>
        <v>0</v>
      </c>
      <c r="K148" s="72" t="str">
        <f ca="1">A148&amp;IF(COUNTIF(J149:J$198,J148)," "&amp;OFFSET(K148,MATCH(J148,J149:J$198,),),)</f>
        <v xml:space="preserve">                                                   </v>
      </c>
    </row>
    <row r="149" spans="10:11" x14ac:dyDescent="0.2">
      <c r="J149" s="74">
        <f t="shared" si="4"/>
        <v>0</v>
      </c>
      <c r="K149" s="72" t="str">
        <f ca="1">A149&amp;IF(COUNTIF(J150:J$198,J149)," "&amp;OFFSET(K149,MATCH(J149,J150:J$198,),),)</f>
        <v xml:space="preserve">                                                  </v>
      </c>
    </row>
    <row r="150" spans="10:11" x14ac:dyDescent="0.2">
      <c r="J150" s="74">
        <f t="shared" si="4"/>
        <v>0</v>
      </c>
      <c r="K150" s="72" t="str">
        <f ca="1">A150&amp;IF(COUNTIF(J151:J$198,J150)," "&amp;OFFSET(K150,MATCH(J150,J151:J$198,),),)</f>
        <v xml:space="preserve">                                                 </v>
      </c>
    </row>
    <row r="151" spans="10:11" x14ac:dyDescent="0.2">
      <c r="J151" s="74">
        <f t="shared" si="4"/>
        <v>0</v>
      </c>
      <c r="K151" s="72" t="str">
        <f ca="1">A151&amp;IF(COUNTIF(J152:J$198,J151)," "&amp;OFFSET(K151,MATCH(J151,J152:J$198,),),)</f>
        <v xml:space="preserve">                                                </v>
      </c>
    </row>
    <row r="152" spans="10:11" x14ac:dyDescent="0.2">
      <c r="J152" s="74">
        <f t="shared" si="4"/>
        <v>0</v>
      </c>
      <c r="K152" s="72" t="str">
        <f ca="1">A152&amp;IF(COUNTIF(J153:J$198,J152)," "&amp;OFFSET(K152,MATCH(J152,J153:J$198,),),)</f>
        <v xml:space="preserve">                                               </v>
      </c>
    </row>
    <row r="153" spans="10:11" x14ac:dyDescent="0.2">
      <c r="J153" s="74">
        <f t="shared" si="4"/>
        <v>0</v>
      </c>
      <c r="K153" s="72" t="str">
        <f ca="1">A153&amp;IF(COUNTIF(J154:J$198,J153)," "&amp;OFFSET(K153,MATCH(J153,J154:J$198,),),)</f>
        <v xml:space="preserve">                                              </v>
      </c>
    </row>
    <row r="154" spans="10:11" x14ac:dyDescent="0.2">
      <c r="J154" s="74">
        <f t="shared" si="4"/>
        <v>0</v>
      </c>
      <c r="K154" s="72" t="str">
        <f ca="1">A154&amp;IF(COUNTIF(J155:J$198,J154)," "&amp;OFFSET(K154,MATCH(J154,J155:J$198,),),)</f>
        <v xml:space="preserve">                                             </v>
      </c>
    </row>
    <row r="155" spans="10:11" x14ac:dyDescent="0.2">
      <c r="J155" s="74">
        <f t="shared" si="4"/>
        <v>0</v>
      </c>
      <c r="K155" s="72" t="str">
        <f ca="1">A155&amp;IF(COUNTIF(J156:J$198,J155)," "&amp;OFFSET(K155,MATCH(J155,J156:J$198,),),)</f>
        <v xml:space="preserve">                                            </v>
      </c>
    </row>
    <row r="156" spans="10:11" x14ac:dyDescent="0.2">
      <c r="J156" s="74">
        <f t="shared" si="4"/>
        <v>0</v>
      </c>
      <c r="K156" s="72" t="str">
        <f ca="1">A156&amp;IF(COUNTIF(J157:J$198,J156)," "&amp;OFFSET(K156,MATCH(J156,J157:J$198,),),)</f>
        <v xml:space="preserve">                                           </v>
      </c>
    </row>
    <row r="157" spans="10:11" x14ac:dyDescent="0.2">
      <c r="J157" s="74">
        <f t="shared" si="4"/>
        <v>0</v>
      </c>
      <c r="K157" s="72" t="str">
        <f ca="1">A157&amp;IF(COUNTIF(J158:J$198,J157)," "&amp;OFFSET(K157,MATCH(J157,J158:J$198,),),)</f>
        <v xml:space="preserve">                                          </v>
      </c>
    </row>
    <row r="158" spans="10:11" x14ac:dyDescent="0.2">
      <c r="J158" s="74">
        <f t="shared" si="4"/>
        <v>0</v>
      </c>
      <c r="K158" s="72" t="str">
        <f ca="1">A158&amp;IF(COUNTIF(J159:J$198,J158)," "&amp;OFFSET(K158,MATCH(J158,J159:J$198,),),)</f>
        <v xml:space="preserve">                                         </v>
      </c>
    </row>
    <row r="159" spans="10:11" x14ac:dyDescent="0.2">
      <c r="J159" s="74">
        <f t="shared" si="4"/>
        <v>0</v>
      </c>
      <c r="K159" s="72" t="str">
        <f ca="1">A159&amp;IF(COUNTIF(J160:J$198,J159)," "&amp;OFFSET(K159,MATCH(J159,J160:J$198,),),)</f>
        <v xml:space="preserve">                                        </v>
      </c>
    </row>
    <row r="160" spans="10:11" x14ac:dyDescent="0.2">
      <c r="J160" s="74">
        <f t="shared" si="4"/>
        <v>0</v>
      </c>
      <c r="K160" s="72" t="str">
        <f ca="1">A160&amp;IF(COUNTIF(J161:J$198,J160)," "&amp;OFFSET(K160,MATCH(J160,J161:J$198,),),)</f>
        <v xml:space="preserve">                                       </v>
      </c>
    </row>
    <row r="161" spans="10:11" x14ac:dyDescent="0.2">
      <c r="J161" s="74">
        <f t="shared" si="4"/>
        <v>0</v>
      </c>
      <c r="K161" s="72" t="str">
        <f ca="1">A161&amp;IF(COUNTIF(J162:J$198,J161)," "&amp;OFFSET(K161,MATCH(J161,J162:J$198,),),)</f>
        <v xml:space="preserve">                                      </v>
      </c>
    </row>
    <row r="162" spans="10:11" x14ac:dyDescent="0.2">
      <c r="J162" s="74">
        <f t="shared" si="4"/>
        <v>0</v>
      </c>
      <c r="K162" s="72" t="str">
        <f ca="1">A162&amp;IF(COUNTIF(J163:J$198,J162)," "&amp;OFFSET(K162,MATCH(J162,J163:J$198,),),)</f>
        <v xml:space="preserve">                                     </v>
      </c>
    </row>
    <row r="163" spans="10:11" x14ac:dyDescent="0.2">
      <c r="J163" s="74">
        <f t="shared" si="4"/>
        <v>0</v>
      </c>
      <c r="K163" s="72" t="str">
        <f ca="1">A163&amp;IF(COUNTIF(J164:J$198,J163)," "&amp;OFFSET(K163,MATCH(J163,J164:J$198,),),)</f>
        <v xml:space="preserve">                                    </v>
      </c>
    </row>
    <row r="164" spans="10:11" x14ac:dyDescent="0.2">
      <c r="J164" s="74">
        <f t="shared" si="4"/>
        <v>0</v>
      </c>
      <c r="K164" s="72" t="str">
        <f ca="1">A164&amp;IF(COUNTIF(J165:J$198,J164)," "&amp;OFFSET(K164,MATCH(J164,J165:J$198,),),)</f>
        <v xml:space="preserve">                                   </v>
      </c>
    </row>
    <row r="165" spans="10:11" x14ac:dyDescent="0.2">
      <c r="J165" s="74">
        <f t="shared" si="4"/>
        <v>0</v>
      </c>
      <c r="K165" s="72" t="str">
        <f ca="1">A165&amp;IF(COUNTIF(J166:J$198,J165)," "&amp;OFFSET(K165,MATCH(J165,J166:J$198,),),)</f>
        <v xml:space="preserve">                                  </v>
      </c>
    </row>
    <row r="166" spans="10:11" x14ac:dyDescent="0.2">
      <c r="J166" s="74">
        <f t="shared" si="4"/>
        <v>0</v>
      </c>
      <c r="K166" s="72" t="str">
        <f ca="1">A166&amp;IF(COUNTIF(J167:J$198,J166)," "&amp;OFFSET(K166,MATCH(J166,J167:J$198,),),)</f>
        <v xml:space="preserve">                                 </v>
      </c>
    </row>
    <row r="167" spans="10:11" x14ac:dyDescent="0.2">
      <c r="J167" s="74">
        <f t="shared" si="4"/>
        <v>0</v>
      </c>
      <c r="K167" s="72" t="str">
        <f ca="1">A167&amp;IF(COUNTIF(J168:J$198,J167)," "&amp;OFFSET(K167,MATCH(J167,J168:J$198,),),)</f>
        <v xml:space="preserve">                                </v>
      </c>
    </row>
    <row r="168" spans="10:11" x14ac:dyDescent="0.2">
      <c r="J168" s="74">
        <f t="shared" si="4"/>
        <v>0</v>
      </c>
      <c r="K168" s="72" t="str">
        <f ca="1">A168&amp;IF(COUNTIF(J169:J$198,J168)," "&amp;OFFSET(K168,MATCH(J168,J169:J$198,),),)</f>
        <v xml:space="preserve">                               </v>
      </c>
    </row>
    <row r="169" spans="10:11" x14ac:dyDescent="0.2">
      <c r="J169" s="74">
        <f t="shared" si="4"/>
        <v>0</v>
      </c>
      <c r="K169" s="72" t="str">
        <f ca="1">A169&amp;IF(COUNTIF(J170:J$198,J169)," "&amp;OFFSET(K169,MATCH(J169,J170:J$198,),),)</f>
        <v xml:space="preserve">                              </v>
      </c>
    </row>
    <row r="170" spans="10:11" x14ac:dyDescent="0.2">
      <c r="J170" s="74">
        <f t="shared" si="4"/>
        <v>0</v>
      </c>
      <c r="K170" s="72" t="str">
        <f ca="1">A170&amp;IF(COUNTIF(J171:J$198,J170)," "&amp;OFFSET(K170,MATCH(J170,J171:J$198,),),)</f>
        <v xml:space="preserve">                             </v>
      </c>
    </row>
    <row r="171" spans="10:11" x14ac:dyDescent="0.2">
      <c r="J171" s="74">
        <f t="shared" si="4"/>
        <v>0</v>
      </c>
      <c r="K171" s="72" t="str">
        <f ca="1">A171&amp;IF(COUNTIF(J172:J$198,J171)," "&amp;OFFSET(K171,MATCH(J171,J172:J$198,),),)</f>
        <v xml:space="preserve">                            </v>
      </c>
    </row>
    <row r="172" spans="10:11" x14ac:dyDescent="0.2">
      <c r="J172" s="74">
        <f t="shared" si="4"/>
        <v>0</v>
      </c>
      <c r="K172" s="72" t="str">
        <f ca="1">A172&amp;IF(COUNTIF(J173:J$198,J172)," "&amp;OFFSET(K172,MATCH(J172,J173:J$198,),),)</f>
        <v xml:space="preserve">                           </v>
      </c>
    </row>
    <row r="173" spans="10:11" x14ac:dyDescent="0.2">
      <c r="J173" s="74">
        <f t="shared" si="4"/>
        <v>0</v>
      </c>
      <c r="K173" s="72" t="str">
        <f ca="1">A173&amp;IF(COUNTIF(J174:J$198,J173)," "&amp;OFFSET(K173,MATCH(J173,J174:J$198,),),)</f>
        <v xml:space="preserve">                          </v>
      </c>
    </row>
    <row r="174" spans="10:11" x14ac:dyDescent="0.2">
      <c r="J174" s="74">
        <f t="shared" si="4"/>
        <v>0</v>
      </c>
      <c r="K174" s="72" t="str">
        <f ca="1">A174&amp;IF(COUNTIF(J175:J$198,J174)," "&amp;OFFSET(K174,MATCH(J174,J175:J$198,),),)</f>
        <v xml:space="preserve">                         </v>
      </c>
    </row>
    <row r="175" spans="10:11" x14ac:dyDescent="0.2">
      <c r="J175" s="74">
        <f t="shared" si="4"/>
        <v>0</v>
      </c>
      <c r="K175" s="72" t="str">
        <f ca="1">A175&amp;IF(COUNTIF(J176:J$198,J175)," "&amp;OFFSET(K175,MATCH(J175,J176:J$198,),),)</f>
        <v xml:space="preserve">                        </v>
      </c>
    </row>
    <row r="176" spans="10:11" x14ac:dyDescent="0.2">
      <c r="J176" s="74">
        <f t="shared" si="4"/>
        <v>0</v>
      </c>
      <c r="K176" s="72" t="str">
        <f ca="1">A176&amp;IF(COUNTIF(J177:J$198,J176)," "&amp;OFFSET(K176,MATCH(J176,J177:J$198,),),)</f>
        <v xml:space="preserve">                       </v>
      </c>
    </row>
    <row r="177" spans="10:11" x14ac:dyDescent="0.2">
      <c r="J177" s="74">
        <f t="shared" si="4"/>
        <v>0</v>
      </c>
      <c r="K177" s="72" t="str">
        <f ca="1">A177&amp;IF(COUNTIF(J178:J$198,J177)," "&amp;OFFSET(K177,MATCH(J177,J178:J$198,),),)</f>
        <v xml:space="preserve">                      </v>
      </c>
    </row>
    <row r="178" spans="10:11" x14ac:dyDescent="0.2">
      <c r="J178" s="74">
        <f t="shared" si="4"/>
        <v>0</v>
      </c>
      <c r="K178" s="72" t="str">
        <f ca="1">A178&amp;IF(COUNTIF(J179:J$198,J178)," "&amp;OFFSET(K178,MATCH(J178,J179:J$198,),),)</f>
        <v xml:space="preserve">                     </v>
      </c>
    </row>
    <row r="179" spans="10:11" x14ac:dyDescent="0.2">
      <c r="J179" s="74">
        <f t="shared" si="4"/>
        <v>0</v>
      </c>
      <c r="K179" s="72" t="str">
        <f ca="1">A179&amp;IF(COUNTIF(J180:J$198,J179)," "&amp;OFFSET(K179,MATCH(J179,J180:J$198,),),)</f>
        <v xml:space="preserve">                    </v>
      </c>
    </row>
    <row r="180" spans="10:11" x14ac:dyDescent="0.2">
      <c r="J180" s="74">
        <f t="shared" si="4"/>
        <v>0</v>
      </c>
      <c r="K180" s="72" t="str">
        <f ca="1">A180&amp;IF(COUNTIF(J181:J$198,J180)," "&amp;OFFSET(K180,MATCH(J180,J181:J$198,),),)</f>
        <v xml:space="preserve">                   </v>
      </c>
    </row>
    <row r="181" spans="10:11" x14ac:dyDescent="0.2">
      <c r="J181" s="74">
        <f t="shared" si="4"/>
        <v>0</v>
      </c>
      <c r="K181" s="72" t="str">
        <f ca="1">A181&amp;IF(COUNTIF(J182:J$198,J181)," "&amp;OFFSET(K181,MATCH(J181,J182:J$198,),),)</f>
        <v xml:space="preserve">                  </v>
      </c>
    </row>
    <row r="182" spans="10:11" x14ac:dyDescent="0.2">
      <c r="J182" s="74">
        <f t="shared" si="4"/>
        <v>0</v>
      </c>
      <c r="K182" s="72" t="str">
        <f ca="1">A182&amp;IF(COUNTIF(J183:J$198,J182)," "&amp;OFFSET(K182,MATCH(J182,J183:J$198,),),)</f>
        <v xml:space="preserve">                 </v>
      </c>
    </row>
    <row r="183" spans="10:11" x14ac:dyDescent="0.2">
      <c r="J183" s="74">
        <f t="shared" si="4"/>
        <v>0</v>
      </c>
      <c r="K183" s="72" t="str">
        <f ca="1">A183&amp;IF(COUNTIF(J184:J$198,J183)," "&amp;OFFSET(K183,MATCH(J183,J184:J$198,),),)</f>
        <v xml:space="preserve">                </v>
      </c>
    </row>
    <row r="184" spans="10:11" x14ac:dyDescent="0.2">
      <c r="J184" s="74">
        <f t="shared" si="4"/>
        <v>0</v>
      </c>
      <c r="K184" s="72" t="str">
        <f ca="1">A184&amp;IF(COUNTIF(J185:J$198,J184)," "&amp;OFFSET(K184,MATCH(J184,J185:J$198,),),)</f>
        <v xml:space="preserve">               </v>
      </c>
    </row>
    <row r="185" spans="10:11" x14ac:dyDescent="0.2">
      <c r="J185" s="74">
        <f t="shared" si="4"/>
        <v>0</v>
      </c>
      <c r="K185" s="72" t="str">
        <f ca="1">A185&amp;IF(COUNTIF(J186:J$198,J185)," "&amp;OFFSET(K185,MATCH(J185,J186:J$198,),),)</f>
        <v xml:space="preserve">              </v>
      </c>
    </row>
    <row r="186" spans="10:11" x14ac:dyDescent="0.2">
      <c r="J186" s="74">
        <f t="shared" si="4"/>
        <v>0</v>
      </c>
      <c r="K186" s="72" t="str">
        <f ca="1">A186&amp;IF(COUNTIF(J187:J$198,J186)," "&amp;OFFSET(K186,MATCH(J186,J187:J$198,),),)</f>
        <v xml:space="preserve">             </v>
      </c>
    </row>
    <row r="187" spans="10:11" x14ac:dyDescent="0.2">
      <c r="J187" s="74">
        <f t="shared" si="4"/>
        <v>0</v>
      </c>
      <c r="K187" s="72" t="str">
        <f ca="1">A187&amp;IF(COUNTIF(J188:J$198,J187)," "&amp;OFFSET(K187,MATCH(J187,J188:J$198,),),)</f>
        <v xml:space="preserve">            </v>
      </c>
    </row>
    <row r="188" spans="10:11" x14ac:dyDescent="0.2">
      <c r="J188" s="74">
        <f t="shared" si="4"/>
        <v>0</v>
      </c>
      <c r="K188" s="72" t="str">
        <f ca="1">A188&amp;IF(COUNTIF(J189:J$198,J188)," "&amp;OFFSET(K188,MATCH(J188,J189:J$198,),),)</f>
        <v xml:space="preserve">           </v>
      </c>
    </row>
    <row r="189" spans="10:11" x14ac:dyDescent="0.2">
      <c r="J189" s="74">
        <f t="shared" si="4"/>
        <v>0</v>
      </c>
      <c r="K189" s="72" t="str">
        <f ca="1">A189&amp;IF(COUNTIF(J190:J$198,J189)," "&amp;OFFSET(K189,MATCH(J189,J190:J$198,),),)</f>
        <v xml:space="preserve">          </v>
      </c>
    </row>
    <row r="190" spans="10:11" x14ac:dyDescent="0.2">
      <c r="J190" s="74">
        <f t="shared" si="4"/>
        <v>0</v>
      </c>
      <c r="K190" s="72" t="str">
        <f ca="1">A190&amp;IF(COUNTIF(J191:J$198,J190)," "&amp;OFFSET(K190,MATCH(J190,J191:J$198,),),)</f>
        <v xml:space="preserve">         </v>
      </c>
    </row>
    <row r="191" spans="10:11" x14ac:dyDescent="0.2">
      <c r="J191" s="74">
        <f t="shared" si="4"/>
        <v>0</v>
      </c>
      <c r="K191" s="72" t="str">
        <f ca="1">A191&amp;IF(COUNTIF(J192:J$198,J191)," "&amp;OFFSET(K191,MATCH(J191,J192:J$198,),),)</f>
        <v xml:space="preserve">        </v>
      </c>
    </row>
    <row r="192" spans="10:11" x14ac:dyDescent="0.2">
      <c r="J192" s="74">
        <f t="shared" si="4"/>
        <v>0</v>
      </c>
      <c r="K192" s="72" t="str">
        <f ca="1">A192&amp;IF(COUNTIF(J193:J$198,J192)," "&amp;OFFSET(K192,MATCH(J192,J193:J$198,),),)</f>
        <v xml:space="preserve">       </v>
      </c>
    </row>
    <row r="193" spans="10:11" x14ac:dyDescent="0.2">
      <c r="J193" s="74">
        <f t="shared" si="4"/>
        <v>0</v>
      </c>
      <c r="K193" s="72" t="str">
        <f ca="1">A193&amp;IF(COUNTIF(J194:J$198,J193)," "&amp;OFFSET(K193,MATCH(J193,J194:J$198,),),)</f>
        <v xml:space="preserve">      </v>
      </c>
    </row>
    <row r="194" spans="10:11" x14ac:dyDescent="0.2">
      <c r="J194" s="74">
        <f t="shared" si="4"/>
        <v>0</v>
      </c>
      <c r="K194" s="72" t="str">
        <f ca="1">A194&amp;IF(COUNTIF(J195:J$198,J194)," "&amp;OFFSET(K194,MATCH(J194,J195:J$198,),),)</f>
        <v xml:space="preserve">     </v>
      </c>
    </row>
    <row r="195" spans="10:11" x14ac:dyDescent="0.2">
      <c r="J195" s="74">
        <f>IF(A195="",,FIND(B195,"低中高")&amp;FIND(C195,"高中低"))</f>
        <v>0</v>
      </c>
      <c r="K195" s="72" t="str">
        <f ca="1">A195&amp;IF(COUNTIF(J196:J$198,J195)," "&amp;OFFSET(K195,MATCH(J195,J196:J$198,),),)</f>
        <v xml:space="preserve">    </v>
      </c>
    </row>
    <row r="196" spans="10:11" x14ac:dyDescent="0.2">
      <c r="J196" s="74">
        <f>IF(A196="",,FIND(B196,"低中高")&amp;FIND(C196,"高中低"))</f>
        <v>0</v>
      </c>
      <c r="K196" s="72" t="str">
        <f ca="1">A196&amp;IF(COUNTIF(J197:J$198,J196)," "&amp;OFFSET(K196,MATCH(J196,J197:J$198,),),)</f>
        <v xml:space="preserve">   </v>
      </c>
    </row>
    <row r="197" spans="10:11" x14ac:dyDescent="0.2">
      <c r="J197" s="74">
        <f>IF(A197="",,FIND(B197,"低中高")&amp;FIND(C197,"高中低"))</f>
        <v>0</v>
      </c>
      <c r="K197" s="72" t="str">
        <f ca="1">A197&amp;IF(COUNTIF(J198:J$198,J197)," "&amp;OFFSET(K197,MATCH(J197,J198:J$198,),),)</f>
        <v xml:space="preserve">  </v>
      </c>
    </row>
    <row r="198" spans="10:11" x14ac:dyDescent="0.2">
      <c r="J198" s="74">
        <f>IF(A198="",,FIND(B198,"低中高")&amp;FIND(C198,"高中低"))</f>
        <v>0</v>
      </c>
      <c r="K198" s="72" t="str">
        <f ca="1">A198&amp;IF(COUNTIF(J$198:J199,J198)," "&amp;OFFSET(K198,MATCH(J198,J$198:J199,),),)</f>
        <v xml:space="preserve"> </v>
      </c>
    </row>
    <row r="199" spans="10:11" x14ac:dyDescent="0.2">
      <c r="J199" s="79"/>
      <c r="K199" s="79"/>
    </row>
  </sheetData>
  <mergeCells count="9">
    <mergeCell ref="F11:F14"/>
    <mergeCell ref="H11:H14"/>
    <mergeCell ref="G11:G14"/>
    <mergeCell ref="G7:G10"/>
    <mergeCell ref="H7:H10"/>
    <mergeCell ref="H3:H6"/>
    <mergeCell ref="G3:G6"/>
    <mergeCell ref="F3:F6"/>
    <mergeCell ref="F7:F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workbookViewId="0">
      <selection activeCell="C6" sqref="C6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个人盘点报告</vt:lpstr>
      <vt:lpstr>素质评估</vt:lpstr>
      <vt:lpstr>360价值观评估</vt:lpstr>
      <vt:lpstr>绩效评估表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2020-07-16T02:49:55Z</dcterms:modified>
</cp:coreProperties>
</file>