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-26060" yWindow="620" windowWidth="25600" windowHeight="16060" tabRatio="703" activeTab="3"/>
  </bookViews>
  <sheets>
    <sheet name="cd3 Lx summ" sheetId="23" r:id="rId1"/>
    <sheet name="cd3 L0 summ" sheetId="17" r:id="rId2"/>
    <sheet name="cd3 L1 summ" sheetId="15" r:id="rId3"/>
    <sheet name="cd3 L2 summ" sheetId="16" r:id="rId4"/>
    <sheet name="cd3 Lx subs" sheetId="24" r:id="rId5"/>
    <sheet name="cd3 L0 subs" sheetId="18" r:id="rId6"/>
    <sheet name="cd3 L1 subs" sheetId="19" r:id="rId7"/>
    <sheet name="cd3 L2 subs" sheetId="20" r:id="rId8"/>
    <sheet name="status" sheetId="21" r:id="rId9"/>
    <sheet name="gslide info" sheetId="22" r:id="rId10"/>
  </sheets>
  <definedNames>
    <definedName name="_xlnm.Print_Area" localSheetId="8">status!$A$1:$I$62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06" i="20" l="1"/>
  <c r="AA105" i="20"/>
  <c r="AA104" i="20"/>
  <c r="AA103" i="20"/>
  <c r="AA102" i="20"/>
  <c r="AA101" i="20"/>
  <c r="AA100" i="20"/>
  <c r="AA99" i="20"/>
  <c r="AA98" i="20"/>
  <c r="AA97" i="20"/>
  <c r="AA96" i="20"/>
  <c r="AA95" i="20"/>
  <c r="AA94" i="20"/>
  <c r="AA93" i="20"/>
  <c r="AA92" i="20"/>
  <c r="AA91" i="20"/>
  <c r="AA90" i="20"/>
  <c r="AA89" i="20"/>
  <c r="AA88" i="20"/>
  <c r="AA87" i="20"/>
  <c r="AA86" i="20"/>
  <c r="AA85" i="20"/>
  <c r="AA84" i="20"/>
  <c r="AA83" i="20"/>
  <c r="AA82" i="20"/>
  <c r="AA81" i="20"/>
  <c r="AA80" i="20"/>
  <c r="AA79" i="20"/>
  <c r="AA78" i="20"/>
  <c r="AA77" i="20"/>
  <c r="AA76" i="20"/>
  <c r="AA75" i="20"/>
  <c r="AA74" i="20"/>
  <c r="AA73" i="20"/>
  <c r="AA72" i="20"/>
  <c r="AA71" i="20"/>
  <c r="AA70" i="20"/>
  <c r="AA69" i="20"/>
  <c r="AA68" i="20"/>
  <c r="AA67" i="20"/>
  <c r="AA66" i="20"/>
  <c r="AA65" i="20"/>
  <c r="AA64" i="20"/>
  <c r="AA63" i="20"/>
  <c r="AA62" i="20"/>
  <c r="AA61" i="20"/>
  <c r="AA60" i="20"/>
  <c r="AA59" i="20"/>
  <c r="AA58" i="20"/>
  <c r="AA57" i="20"/>
  <c r="AA56" i="20"/>
  <c r="AA55" i="20"/>
  <c r="AA54" i="20"/>
  <c r="AA53" i="20"/>
  <c r="AA52" i="20"/>
  <c r="AA51" i="20"/>
  <c r="AA50" i="20"/>
  <c r="AA49" i="20"/>
  <c r="AA48" i="20"/>
  <c r="AA47" i="20"/>
  <c r="AA46" i="20"/>
  <c r="AA45" i="20"/>
  <c r="AA44" i="20"/>
  <c r="AA43" i="20"/>
  <c r="AA42" i="20"/>
  <c r="AA41" i="20"/>
  <c r="AA40" i="20"/>
  <c r="AA39" i="20"/>
  <c r="AA38" i="20"/>
  <c r="AA37" i="20"/>
  <c r="AA36" i="20"/>
  <c r="AA35" i="20"/>
  <c r="AA34" i="20"/>
  <c r="AA33" i="20"/>
  <c r="AA32" i="20"/>
  <c r="AA31" i="20"/>
  <c r="AA30" i="20"/>
  <c r="AA29" i="20"/>
  <c r="AA28" i="20"/>
  <c r="AA27" i="20"/>
  <c r="AA26" i="20"/>
  <c r="AA25" i="20"/>
  <c r="AA24" i="20"/>
  <c r="AA23" i="20"/>
  <c r="AA22" i="20"/>
  <c r="AA21" i="20"/>
  <c r="AA20" i="20"/>
  <c r="AA19" i="20"/>
  <c r="AA18" i="20"/>
  <c r="AA17" i="20"/>
  <c r="AA16" i="20"/>
  <c r="AA15" i="20"/>
  <c r="AA14" i="20"/>
  <c r="AA13" i="20"/>
  <c r="AA12" i="20"/>
  <c r="AA11" i="20"/>
  <c r="AA10" i="20"/>
  <c r="AA9" i="20"/>
  <c r="AA8" i="20"/>
  <c r="AA7" i="20"/>
  <c r="AA6" i="20"/>
  <c r="AA5" i="20"/>
  <c r="AA4" i="20"/>
  <c r="AA3" i="20"/>
  <c r="AA2" i="20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  <c r="AA3" i="19"/>
  <c r="AA2" i="19"/>
  <c r="AA106" i="18"/>
  <c r="AA105" i="18"/>
  <c r="AA104" i="18"/>
  <c r="AA103" i="18"/>
  <c r="AA102" i="18"/>
  <c r="AA101" i="18"/>
  <c r="AA100" i="18"/>
  <c r="AA99" i="18"/>
  <c r="AA98" i="18"/>
  <c r="AA97" i="18"/>
  <c r="AA96" i="18"/>
  <c r="AA95" i="18"/>
  <c r="AA94" i="18"/>
  <c r="AA93" i="18"/>
  <c r="AA92" i="18"/>
  <c r="AA91" i="18"/>
  <c r="AA90" i="18"/>
  <c r="AA89" i="18"/>
  <c r="AA88" i="18"/>
  <c r="AA87" i="18"/>
  <c r="AA86" i="18"/>
  <c r="AA85" i="18"/>
  <c r="AA84" i="18"/>
  <c r="AA83" i="18"/>
  <c r="AA82" i="18"/>
  <c r="AA81" i="18"/>
  <c r="AA80" i="18"/>
  <c r="AA79" i="18"/>
  <c r="AA78" i="18"/>
  <c r="AA77" i="18"/>
  <c r="AA76" i="18"/>
  <c r="AA75" i="18"/>
  <c r="AA74" i="18"/>
  <c r="AA73" i="18"/>
  <c r="AA72" i="18"/>
  <c r="AA71" i="18"/>
  <c r="AA70" i="18"/>
  <c r="AA69" i="18"/>
  <c r="AA68" i="18"/>
  <c r="AA67" i="18"/>
  <c r="AA66" i="18"/>
  <c r="AA65" i="18"/>
  <c r="AA64" i="18"/>
  <c r="AA63" i="18"/>
  <c r="AA62" i="18"/>
  <c r="AA61" i="18"/>
  <c r="AA60" i="18"/>
  <c r="AA59" i="18"/>
  <c r="AA58" i="18"/>
  <c r="AA57" i="18"/>
  <c r="AA56" i="18"/>
  <c r="AA55" i="18"/>
  <c r="AA54" i="18"/>
  <c r="AA53" i="18"/>
  <c r="AA52" i="18"/>
  <c r="AA51" i="18"/>
  <c r="AA50" i="18"/>
  <c r="AA49" i="18"/>
  <c r="AA48" i="18"/>
  <c r="AA47" i="18"/>
  <c r="AA46" i="18"/>
  <c r="AA45" i="18"/>
  <c r="AA44" i="18"/>
  <c r="AA43" i="18"/>
  <c r="AA42" i="18"/>
  <c r="AA41" i="18"/>
  <c r="AA40" i="18"/>
  <c r="AA39" i="18"/>
  <c r="AA38" i="18"/>
  <c r="AA37" i="18"/>
  <c r="AA36" i="18"/>
  <c r="AA35" i="18"/>
  <c r="AA34" i="18"/>
  <c r="AA33" i="18"/>
  <c r="AA32" i="18"/>
  <c r="AA31" i="18"/>
  <c r="AA30" i="18"/>
  <c r="AA29" i="18"/>
  <c r="AA28" i="18"/>
  <c r="AA27" i="18"/>
  <c r="AA26" i="18"/>
  <c r="AA25" i="18"/>
  <c r="AA24" i="18"/>
  <c r="AA23" i="18"/>
  <c r="AA22" i="18"/>
  <c r="AA21" i="18"/>
  <c r="AA20" i="18"/>
  <c r="AA19" i="18"/>
  <c r="AA18" i="18"/>
  <c r="AA17" i="18"/>
  <c r="AA16" i="18"/>
  <c r="AA15" i="18"/>
  <c r="AA14" i="18"/>
  <c r="AA13" i="18"/>
  <c r="AA12" i="18"/>
  <c r="AA11" i="18"/>
  <c r="AA10" i="18"/>
  <c r="AA9" i="18"/>
  <c r="AA8" i="18"/>
  <c r="AA7" i="18"/>
  <c r="AA6" i="18"/>
  <c r="AA5" i="18"/>
  <c r="AA4" i="18"/>
  <c r="AA3" i="18"/>
  <c r="AA2" i="18"/>
  <c r="AA106" i="24"/>
  <c r="AA105" i="24"/>
  <c r="AA104" i="24"/>
  <c r="AA103" i="24"/>
  <c r="AA102" i="24"/>
  <c r="AA101" i="24"/>
  <c r="AA100" i="24"/>
  <c r="AA99" i="24"/>
  <c r="AA98" i="24"/>
  <c r="AA97" i="24"/>
  <c r="AA96" i="24"/>
  <c r="AA95" i="24"/>
  <c r="AA94" i="24"/>
  <c r="AA93" i="24"/>
  <c r="AA92" i="24"/>
  <c r="AA91" i="24"/>
  <c r="AA90" i="24"/>
  <c r="AA89" i="24"/>
  <c r="AA88" i="24"/>
  <c r="AA87" i="24"/>
  <c r="AA86" i="24"/>
  <c r="AA85" i="24"/>
  <c r="AA84" i="24"/>
  <c r="AA83" i="24"/>
  <c r="AA82" i="24"/>
  <c r="AA81" i="24"/>
  <c r="AA80" i="24"/>
  <c r="AA79" i="24"/>
  <c r="AA78" i="24"/>
  <c r="AA77" i="24"/>
  <c r="AA76" i="24"/>
  <c r="AA75" i="24"/>
  <c r="AA74" i="24"/>
  <c r="AA73" i="24"/>
  <c r="AA72" i="24"/>
  <c r="AA71" i="24"/>
  <c r="AA70" i="24"/>
  <c r="AA69" i="24"/>
  <c r="AA68" i="24"/>
  <c r="AA67" i="24"/>
  <c r="AA66" i="24"/>
  <c r="AA65" i="24"/>
  <c r="AA64" i="24"/>
  <c r="AA63" i="24"/>
  <c r="AA62" i="24"/>
  <c r="AA61" i="24"/>
  <c r="AA60" i="24"/>
  <c r="AA59" i="24"/>
  <c r="AA58" i="24"/>
  <c r="AA57" i="24"/>
  <c r="AA56" i="24"/>
  <c r="AA55" i="24"/>
  <c r="AA54" i="24"/>
  <c r="AA53" i="24"/>
  <c r="AA52" i="24"/>
  <c r="AA51" i="24"/>
  <c r="AA50" i="24"/>
  <c r="AA49" i="24"/>
  <c r="AA48" i="24"/>
  <c r="AA47" i="24"/>
  <c r="AA46" i="24"/>
  <c r="AA45" i="24"/>
  <c r="AA44" i="24"/>
  <c r="AA43" i="24"/>
  <c r="AA42" i="24"/>
  <c r="AA41" i="24"/>
  <c r="AA40" i="24"/>
  <c r="AA39" i="24"/>
  <c r="AA38" i="24"/>
  <c r="AA37" i="24"/>
  <c r="AA36" i="24"/>
  <c r="AA35" i="24"/>
  <c r="AA34" i="24"/>
  <c r="AA33" i="24"/>
  <c r="AA32" i="24"/>
  <c r="AA31" i="24"/>
  <c r="AA30" i="24"/>
  <c r="AA29" i="24"/>
  <c r="AA28" i="24"/>
  <c r="AA27" i="24"/>
  <c r="AA26" i="24"/>
  <c r="AA25" i="24"/>
  <c r="AA24" i="24"/>
  <c r="AA23" i="24"/>
  <c r="AA22" i="24"/>
  <c r="AA21" i="24"/>
  <c r="AA20" i="24"/>
  <c r="AA19" i="24"/>
  <c r="AA18" i="24"/>
  <c r="AA17" i="24"/>
  <c r="AA16" i="24"/>
  <c r="AA15" i="24"/>
  <c r="AA14" i="24"/>
  <c r="AA13" i="24"/>
  <c r="AA12" i="24"/>
  <c r="AA11" i="24"/>
  <c r="AA10" i="24"/>
  <c r="AA9" i="24"/>
  <c r="AA8" i="24"/>
  <c r="AA7" i="24"/>
  <c r="AA6" i="24"/>
  <c r="AA5" i="24"/>
  <c r="AA4" i="24"/>
  <c r="AA3" i="24"/>
  <c r="AA2" i="24"/>
  <c r="AA60" i="16"/>
  <c r="AA59" i="16"/>
  <c r="AA58" i="16"/>
  <c r="AA57" i="16"/>
  <c r="AA56" i="16"/>
  <c r="AA55" i="16"/>
  <c r="AA54" i="16"/>
  <c r="AA53" i="16"/>
  <c r="AA52" i="16"/>
  <c r="AA51" i="16"/>
  <c r="AA50" i="16"/>
  <c r="AA49" i="16"/>
  <c r="AA48" i="16"/>
  <c r="AA47" i="16"/>
  <c r="AA46" i="16"/>
  <c r="AA45" i="16"/>
  <c r="AA44" i="16"/>
  <c r="AA43" i="16"/>
  <c r="AA42" i="16"/>
  <c r="AA41" i="16"/>
  <c r="AA40" i="16"/>
  <c r="AA39" i="16"/>
  <c r="AA38" i="16"/>
  <c r="AA37" i="16"/>
  <c r="AA36" i="16"/>
  <c r="AA35" i="16"/>
  <c r="AA34" i="16"/>
  <c r="AA33" i="16"/>
  <c r="AA32" i="16"/>
  <c r="AA31" i="16"/>
  <c r="AA30" i="16"/>
  <c r="AA29" i="16"/>
  <c r="AA28" i="16"/>
  <c r="AA27" i="16"/>
  <c r="AA26" i="16"/>
  <c r="AA25" i="16"/>
  <c r="AA24" i="16"/>
  <c r="AA23" i="16"/>
  <c r="AA22" i="16"/>
  <c r="AA21" i="16"/>
  <c r="AA20" i="16"/>
  <c r="AA19" i="16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AA2" i="16"/>
  <c r="AA60" i="15"/>
  <c r="AA59" i="15"/>
  <c r="AA58" i="15"/>
  <c r="AA57" i="15"/>
  <c r="AA56" i="15"/>
  <c r="AA55" i="15"/>
  <c r="AA54" i="15"/>
  <c r="AA53" i="15"/>
  <c r="AA52" i="15"/>
  <c r="AA51" i="15"/>
  <c r="AA50" i="15"/>
  <c r="AA49" i="15"/>
  <c r="AA48" i="15"/>
  <c r="AA47" i="15"/>
  <c r="AA46" i="15"/>
  <c r="AA45" i="15"/>
  <c r="AA44" i="15"/>
  <c r="AA43" i="15"/>
  <c r="AA42" i="15"/>
  <c r="AA41" i="15"/>
  <c r="AA40" i="15"/>
  <c r="AA39" i="15"/>
  <c r="AA38" i="15"/>
  <c r="AA37" i="15"/>
  <c r="AA36" i="15"/>
  <c r="AA35" i="15"/>
  <c r="AA34" i="15"/>
  <c r="AA33" i="15"/>
  <c r="AA32" i="15"/>
  <c r="AA31" i="15"/>
  <c r="AA30" i="15"/>
  <c r="AA29" i="15"/>
  <c r="AA28" i="15"/>
  <c r="AA27" i="15"/>
  <c r="AA26" i="15"/>
  <c r="AA25" i="15"/>
  <c r="AA24" i="15"/>
  <c r="AA23" i="15"/>
  <c r="AA22" i="15"/>
  <c r="AA21" i="15"/>
  <c r="AA20" i="15"/>
  <c r="AA19" i="15"/>
  <c r="AA18" i="15"/>
  <c r="AA17" i="15"/>
  <c r="AA16" i="15"/>
  <c r="AA15" i="15"/>
  <c r="AA14" i="15"/>
  <c r="AA13" i="15"/>
  <c r="AA12" i="15"/>
  <c r="AA11" i="15"/>
  <c r="AA10" i="15"/>
  <c r="AA9" i="15"/>
  <c r="AA8" i="15"/>
  <c r="AA7" i="15"/>
  <c r="AA6" i="15"/>
  <c r="AA5" i="15"/>
  <c r="AA4" i="15"/>
  <c r="AA3" i="15"/>
  <c r="AA2" i="15"/>
  <c r="AA60" i="17"/>
  <c r="AA59" i="17"/>
  <c r="AA58" i="17"/>
  <c r="AA57" i="17"/>
  <c r="AA56" i="17"/>
  <c r="AA55" i="17"/>
  <c r="AA54" i="17"/>
  <c r="AA53" i="17"/>
  <c r="AA52" i="17"/>
  <c r="AA51" i="17"/>
  <c r="AA50" i="17"/>
  <c r="AA49" i="17"/>
  <c r="AA48" i="17"/>
  <c r="AA47" i="17"/>
  <c r="AA46" i="17"/>
  <c r="AA45" i="17"/>
  <c r="AA44" i="17"/>
  <c r="AA43" i="17"/>
  <c r="AA42" i="17"/>
  <c r="AA41" i="17"/>
  <c r="AA40" i="17"/>
  <c r="AA39" i="17"/>
  <c r="AA38" i="17"/>
  <c r="AA37" i="17"/>
  <c r="AA36" i="17"/>
  <c r="AA35" i="17"/>
  <c r="AA34" i="17"/>
  <c r="AA33" i="17"/>
  <c r="AA32" i="17"/>
  <c r="AA31" i="17"/>
  <c r="AA30" i="17"/>
  <c r="AA29" i="17"/>
  <c r="AA28" i="17"/>
  <c r="AA27" i="17"/>
  <c r="AA26" i="17"/>
  <c r="AA25" i="17"/>
  <c r="AA24" i="17"/>
  <c r="AA23" i="17"/>
  <c r="AA22" i="17"/>
  <c r="AA21" i="17"/>
  <c r="AA20" i="17"/>
  <c r="AA19" i="17"/>
  <c r="AA18" i="17"/>
  <c r="AA17" i="17"/>
  <c r="AA16" i="17"/>
  <c r="AA15" i="17"/>
  <c r="AA14" i="17"/>
  <c r="AA13" i="17"/>
  <c r="AA12" i="17"/>
  <c r="AA11" i="17"/>
  <c r="AA10" i="17"/>
  <c r="AA9" i="17"/>
  <c r="AA8" i="17"/>
  <c r="AA7" i="17"/>
  <c r="AA6" i="17"/>
  <c r="AA5" i="17"/>
  <c r="AA4" i="17"/>
  <c r="AA3" i="17"/>
  <c r="AA2" i="17"/>
  <c r="AA60" i="23"/>
  <c r="AA59" i="23"/>
  <c r="AA58" i="23"/>
  <c r="AA57" i="23"/>
  <c r="AA56" i="23"/>
  <c r="AA55" i="23"/>
  <c r="AA54" i="23"/>
  <c r="AA53" i="23"/>
  <c r="AA52" i="23"/>
  <c r="AA51" i="23"/>
  <c r="AA50" i="23"/>
  <c r="AA49" i="23"/>
  <c r="AA48" i="23"/>
  <c r="AA47" i="23"/>
  <c r="AA46" i="23"/>
  <c r="AA45" i="23"/>
  <c r="AA44" i="23"/>
  <c r="AA43" i="23"/>
  <c r="AA42" i="23"/>
  <c r="AA41" i="23"/>
  <c r="AA40" i="23"/>
  <c r="AA39" i="23"/>
  <c r="AA38" i="23"/>
  <c r="AA37" i="23"/>
  <c r="AA36" i="23"/>
  <c r="AA35" i="23"/>
  <c r="AA34" i="23"/>
  <c r="AA33" i="23"/>
  <c r="AA32" i="23"/>
  <c r="AA31" i="23"/>
  <c r="AA30" i="23"/>
  <c r="AA29" i="23"/>
  <c r="AA28" i="23"/>
  <c r="AA27" i="23"/>
  <c r="AA26" i="23"/>
  <c r="AA25" i="23"/>
  <c r="AA24" i="23"/>
  <c r="AA23" i="23"/>
  <c r="AA22" i="23"/>
  <c r="AA21" i="23"/>
  <c r="AA20" i="23"/>
  <c r="AA19" i="23"/>
  <c r="AA18" i="23"/>
  <c r="AA17" i="23"/>
  <c r="AA16" i="23"/>
  <c r="AA15" i="23"/>
  <c r="AA14" i="23"/>
  <c r="AA13" i="23"/>
  <c r="AA12" i="23"/>
  <c r="AA11" i="23"/>
  <c r="AA10" i="23"/>
  <c r="AA9" i="23"/>
  <c r="AA8" i="23"/>
  <c r="AA7" i="23"/>
  <c r="AA6" i="23"/>
  <c r="AA5" i="23"/>
  <c r="AA4" i="23"/>
  <c r="AA3" i="23"/>
  <c r="AA2" i="23"/>
  <c r="X73" i="20"/>
  <c r="Y73" i="20"/>
  <c r="Z73" i="20"/>
  <c r="X74" i="20"/>
  <c r="Y74" i="20"/>
  <c r="Z74" i="20"/>
  <c r="P73" i="20"/>
  <c r="Q73" i="20"/>
  <c r="R73" i="20"/>
  <c r="P74" i="20"/>
  <c r="Q74" i="20"/>
  <c r="R74" i="20"/>
  <c r="X73" i="19"/>
  <c r="Y73" i="19"/>
  <c r="Z73" i="19"/>
  <c r="X74" i="19"/>
  <c r="Y74" i="19"/>
  <c r="Z74" i="19"/>
  <c r="P73" i="19"/>
  <c r="Q73" i="19"/>
  <c r="R73" i="19"/>
  <c r="P74" i="19"/>
  <c r="Q74" i="19"/>
  <c r="R74" i="19"/>
  <c r="X73" i="18"/>
  <c r="Y73" i="18"/>
  <c r="Z73" i="18"/>
  <c r="X74" i="18"/>
  <c r="Y74" i="18"/>
  <c r="Z74" i="18"/>
  <c r="P73" i="18"/>
  <c r="Q73" i="18"/>
  <c r="R73" i="18"/>
  <c r="P74" i="18"/>
  <c r="Q74" i="18"/>
  <c r="R74" i="18"/>
  <c r="X73" i="24"/>
  <c r="Y73" i="24"/>
  <c r="Z73" i="24"/>
  <c r="X74" i="24"/>
  <c r="Y74" i="24"/>
  <c r="Z74" i="24"/>
  <c r="P73" i="24"/>
  <c r="Q73" i="24"/>
  <c r="R73" i="24"/>
  <c r="P74" i="24"/>
  <c r="Q74" i="24"/>
  <c r="R74" i="24"/>
  <c r="Z106" i="20"/>
  <c r="Y106" i="20"/>
  <c r="X106" i="20"/>
  <c r="R106" i="20"/>
  <c r="Q106" i="20"/>
  <c r="P106" i="20"/>
  <c r="Z105" i="20"/>
  <c r="Y105" i="20"/>
  <c r="X105" i="20"/>
  <c r="R105" i="20"/>
  <c r="Q105" i="20"/>
  <c r="P105" i="20"/>
  <c r="C105" i="20"/>
  <c r="Z104" i="20"/>
  <c r="Y104" i="20"/>
  <c r="X104" i="20"/>
  <c r="R104" i="20"/>
  <c r="Q104" i="20"/>
  <c r="P104" i="20"/>
  <c r="C104" i="20"/>
  <c r="Z103" i="20"/>
  <c r="Y103" i="20"/>
  <c r="X103" i="20"/>
  <c r="R103" i="20"/>
  <c r="Q103" i="20"/>
  <c r="P103" i="20"/>
  <c r="Z102" i="20"/>
  <c r="Y102" i="20"/>
  <c r="X102" i="20"/>
  <c r="R102" i="20"/>
  <c r="Q102" i="20"/>
  <c r="P102" i="20"/>
  <c r="C102" i="20"/>
  <c r="Z101" i="20"/>
  <c r="Y101" i="20"/>
  <c r="X101" i="20"/>
  <c r="R101" i="20"/>
  <c r="Q101" i="20"/>
  <c r="P101" i="20"/>
  <c r="C101" i="20"/>
  <c r="Z100" i="20"/>
  <c r="Y100" i="20"/>
  <c r="X100" i="20"/>
  <c r="R100" i="20"/>
  <c r="Q100" i="20"/>
  <c r="P100" i="20"/>
  <c r="Z99" i="20"/>
  <c r="Y99" i="20"/>
  <c r="X99" i="20"/>
  <c r="R99" i="20"/>
  <c r="Q99" i="20"/>
  <c r="P99" i="20"/>
  <c r="C99" i="20"/>
  <c r="Z98" i="20"/>
  <c r="Y98" i="20"/>
  <c r="X98" i="20"/>
  <c r="R98" i="20"/>
  <c r="Q98" i="20"/>
  <c r="P98" i="20"/>
  <c r="Z97" i="20"/>
  <c r="Y97" i="20"/>
  <c r="X97" i="20"/>
  <c r="R97" i="20"/>
  <c r="Q97" i="20"/>
  <c r="P97" i="20"/>
  <c r="C97" i="20"/>
  <c r="Z96" i="20"/>
  <c r="Y96" i="20"/>
  <c r="X96" i="20"/>
  <c r="R96" i="20"/>
  <c r="Q96" i="20"/>
  <c r="P96" i="20"/>
  <c r="Z95" i="20"/>
  <c r="Y95" i="20"/>
  <c r="X95" i="20"/>
  <c r="R95" i="20"/>
  <c r="Q95" i="20"/>
  <c r="P95" i="20"/>
  <c r="C95" i="20"/>
  <c r="Z94" i="20"/>
  <c r="Y94" i="20"/>
  <c r="X94" i="20"/>
  <c r="R94" i="20"/>
  <c r="Q94" i="20"/>
  <c r="P94" i="20"/>
  <c r="Z93" i="20"/>
  <c r="Y93" i="20"/>
  <c r="X93" i="20"/>
  <c r="R93" i="20"/>
  <c r="Q93" i="20"/>
  <c r="P93" i="20"/>
  <c r="C93" i="20"/>
  <c r="Z92" i="20"/>
  <c r="Y92" i="20"/>
  <c r="X92" i="20"/>
  <c r="R92" i="20"/>
  <c r="Q92" i="20"/>
  <c r="P92" i="20"/>
  <c r="C92" i="20"/>
  <c r="Z91" i="20"/>
  <c r="Y91" i="20"/>
  <c r="X91" i="20"/>
  <c r="R91" i="20"/>
  <c r="Q91" i="20"/>
  <c r="P91" i="20"/>
  <c r="C91" i="20"/>
  <c r="Z90" i="20"/>
  <c r="Y90" i="20"/>
  <c r="X90" i="20"/>
  <c r="R90" i="20"/>
  <c r="Q90" i="20"/>
  <c r="P90" i="20"/>
  <c r="Z89" i="20"/>
  <c r="Y89" i="20"/>
  <c r="X89" i="20"/>
  <c r="R89" i="20"/>
  <c r="Q89" i="20"/>
  <c r="P89" i="20"/>
  <c r="C89" i="20"/>
  <c r="Z88" i="20"/>
  <c r="Y88" i="20"/>
  <c r="X88" i="20"/>
  <c r="R88" i="20"/>
  <c r="Q88" i="20"/>
  <c r="P88" i="20"/>
  <c r="C88" i="20"/>
  <c r="Z87" i="20"/>
  <c r="Y87" i="20"/>
  <c r="X87" i="20"/>
  <c r="R87" i="20"/>
  <c r="Q87" i="20"/>
  <c r="P87" i="20"/>
  <c r="C87" i="20"/>
  <c r="Z86" i="20"/>
  <c r="Y86" i="20"/>
  <c r="X86" i="20"/>
  <c r="R86" i="20"/>
  <c r="Q86" i="20"/>
  <c r="P86" i="20"/>
  <c r="C86" i="20"/>
  <c r="Z85" i="20"/>
  <c r="Y85" i="20"/>
  <c r="X85" i="20"/>
  <c r="R85" i="20"/>
  <c r="Q85" i="20"/>
  <c r="P85" i="20"/>
  <c r="C85" i="20"/>
  <c r="Z84" i="20"/>
  <c r="Y84" i="20"/>
  <c r="X84" i="20"/>
  <c r="R84" i="20"/>
  <c r="Q84" i="20"/>
  <c r="P84" i="20"/>
  <c r="C84" i="20"/>
  <c r="Z83" i="20"/>
  <c r="Y83" i="20"/>
  <c r="X83" i="20"/>
  <c r="R83" i="20"/>
  <c r="Q83" i="20"/>
  <c r="P83" i="20"/>
  <c r="C83" i="20"/>
  <c r="Z82" i="20"/>
  <c r="Y82" i="20"/>
  <c r="X82" i="20"/>
  <c r="R82" i="20"/>
  <c r="Q82" i="20"/>
  <c r="P82" i="20"/>
  <c r="C82" i="20"/>
  <c r="Z81" i="20"/>
  <c r="Y81" i="20"/>
  <c r="X81" i="20"/>
  <c r="R81" i="20"/>
  <c r="Q81" i="20"/>
  <c r="P81" i="20"/>
  <c r="C81" i="20"/>
  <c r="Z80" i="20"/>
  <c r="Y80" i="20"/>
  <c r="X80" i="20"/>
  <c r="R80" i="20"/>
  <c r="Q80" i="20"/>
  <c r="P80" i="20"/>
  <c r="Z79" i="20"/>
  <c r="Y79" i="20"/>
  <c r="X79" i="20"/>
  <c r="R79" i="20"/>
  <c r="Q79" i="20"/>
  <c r="P79" i="20"/>
  <c r="C79" i="20"/>
  <c r="Z78" i="20"/>
  <c r="Y78" i="20"/>
  <c r="X78" i="20"/>
  <c r="R78" i="20"/>
  <c r="Q78" i="20"/>
  <c r="P78" i="20"/>
  <c r="C78" i="20"/>
  <c r="Z77" i="20"/>
  <c r="Y77" i="20"/>
  <c r="X77" i="20"/>
  <c r="R77" i="20"/>
  <c r="Q77" i="20"/>
  <c r="P77" i="20"/>
  <c r="C77" i="20"/>
  <c r="Z76" i="20"/>
  <c r="Y76" i="20"/>
  <c r="X76" i="20"/>
  <c r="R76" i="20"/>
  <c r="Q76" i="20"/>
  <c r="P76" i="20"/>
  <c r="Z75" i="20"/>
  <c r="Y75" i="20"/>
  <c r="X75" i="20"/>
  <c r="R75" i="20"/>
  <c r="Q75" i="20"/>
  <c r="P75" i="20"/>
  <c r="C75" i="20"/>
  <c r="Z72" i="20"/>
  <c r="Y72" i="20"/>
  <c r="X72" i="20"/>
  <c r="R72" i="20"/>
  <c r="Q72" i="20"/>
  <c r="P72" i="20"/>
  <c r="Z71" i="20"/>
  <c r="Y71" i="20"/>
  <c r="X71" i="20"/>
  <c r="R71" i="20"/>
  <c r="Q71" i="20"/>
  <c r="P71" i="20"/>
  <c r="C71" i="20"/>
  <c r="Z70" i="20"/>
  <c r="Y70" i="20"/>
  <c r="X70" i="20"/>
  <c r="R70" i="20"/>
  <c r="Q70" i="20"/>
  <c r="P70" i="20"/>
  <c r="Z69" i="20"/>
  <c r="Y69" i="20"/>
  <c r="X69" i="20"/>
  <c r="R69" i="20"/>
  <c r="Q69" i="20"/>
  <c r="P69" i="20"/>
  <c r="C69" i="20"/>
  <c r="Z68" i="20"/>
  <c r="Y68" i="20"/>
  <c r="X68" i="20"/>
  <c r="R68" i="20"/>
  <c r="Q68" i="20"/>
  <c r="P68" i="20"/>
  <c r="Z67" i="20"/>
  <c r="Y67" i="20"/>
  <c r="X67" i="20"/>
  <c r="R67" i="20"/>
  <c r="Q67" i="20"/>
  <c r="P67" i="20"/>
  <c r="C67" i="20"/>
  <c r="Z66" i="20"/>
  <c r="Y66" i="20"/>
  <c r="X66" i="20"/>
  <c r="R66" i="20"/>
  <c r="Q66" i="20"/>
  <c r="P66" i="20"/>
  <c r="Z65" i="20"/>
  <c r="Y65" i="20"/>
  <c r="X65" i="20"/>
  <c r="R65" i="20"/>
  <c r="Q65" i="20"/>
  <c r="P65" i="20"/>
  <c r="C65" i="20"/>
  <c r="Z64" i="20"/>
  <c r="Y64" i="20"/>
  <c r="X64" i="20"/>
  <c r="R64" i="20"/>
  <c r="Q64" i="20"/>
  <c r="P64" i="20"/>
  <c r="Z63" i="20"/>
  <c r="Y63" i="20"/>
  <c r="X63" i="20"/>
  <c r="R63" i="20"/>
  <c r="Q63" i="20"/>
  <c r="P63" i="20"/>
  <c r="C63" i="20"/>
  <c r="Z62" i="20"/>
  <c r="Y62" i="20"/>
  <c r="X62" i="20"/>
  <c r="R62" i="20"/>
  <c r="Q62" i="20"/>
  <c r="P62" i="20"/>
  <c r="Z61" i="20"/>
  <c r="Y61" i="20"/>
  <c r="X61" i="20"/>
  <c r="R61" i="20"/>
  <c r="Q61" i="20"/>
  <c r="P61" i="20"/>
  <c r="C61" i="20"/>
  <c r="Z60" i="20"/>
  <c r="Y60" i="20"/>
  <c r="X60" i="20"/>
  <c r="R60" i="20"/>
  <c r="Q60" i="20"/>
  <c r="P60" i="20"/>
  <c r="Z59" i="20"/>
  <c r="Y59" i="20"/>
  <c r="X59" i="20"/>
  <c r="R59" i="20"/>
  <c r="Q59" i="20"/>
  <c r="P59" i="20"/>
  <c r="C59" i="20"/>
  <c r="Z58" i="20"/>
  <c r="Y58" i="20"/>
  <c r="X58" i="20"/>
  <c r="R58" i="20"/>
  <c r="Q58" i="20"/>
  <c r="P58" i="20"/>
  <c r="Z57" i="20"/>
  <c r="Y57" i="20"/>
  <c r="X57" i="20"/>
  <c r="R57" i="20"/>
  <c r="Q57" i="20"/>
  <c r="P57" i="20"/>
  <c r="C57" i="20"/>
  <c r="Z56" i="20"/>
  <c r="Y56" i="20"/>
  <c r="X56" i="20"/>
  <c r="R56" i="20"/>
  <c r="Q56" i="20"/>
  <c r="P56" i="20"/>
  <c r="C56" i="20"/>
  <c r="Z55" i="20"/>
  <c r="Y55" i="20"/>
  <c r="X55" i="20"/>
  <c r="R55" i="20"/>
  <c r="Q55" i="20"/>
  <c r="P55" i="20"/>
  <c r="Z54" i="20"/>
  <c r="Y54" i="20"/>
  <c r="X54" i="20"/>
  <c r="R54" i="20"/>
  <c r="Q54" i="20"/>
  <c r="P54" i="20"/>
  <c r="C54" i="20"/>
  <c r="Z53" i="20"/>
  <c r="Y53" i="20"/>
  <c r="X53" i="20"/>
  <c r="R53" i="20"/>
  <c r="Q53" i="20"/>
  <c r="P53" i="20"/>
  <c r="Z52" i="20"/>
  <c r="Y52" i="20"/>
  <c r="X52" i="20"/>
  <c r="R52" i="20"/>
  <c r="Q52" i="20"/>
  <c r="P52" i="20"/>
  <c r="C52" i="20"/>
  <c r="Z51" i="20"/>
  <c r="Y51" i="20"/>
  <c r="X51" i="20"/>
  <c r="R51" i="20"/>
  <c r="Q51" i="20"/>
  <c r="P51" i="20"/>
  <c r="Z50" i="20"/>
  <c r="Y50" i="20"/>
  <c r="X50" i="20"/>
  <c r="R50" i="20"/>
  <c r="Q50" i="20"/>
  <c r="P50" i="20"/>
  <c r="Z49" i="20"/>
  <c r="Y49" i="20"/>
  <c r="X49" i="20"/>
  <c r="R49" i="20"/>
  <c r="Q49" i="20"/>
  <c r="P49" i="20"/>
  <c r="Z48" i="20"/>
  <c r="Y48" i="20"/>
  <c r="X48" i="20"/>
  <c r="R48" i="20"/>
  <c r="Q48" i="20"/>
  <c r="P48" i="20"/>
  <c r="C48" i="20"/>
  <c r="Z47" i="20"/>
  <c r="Y47" i="20"/>
  <c r="X47" i="20"/>
  <c r="R47" i="20"/>
  <c r="Q47" i="20"/>
  <c r="P47" i="20"/>
  <c r="Z46" i="20"/>
  <c r="Y46" i="20"/>
  <c r="X46" i="20"/>
  <c r="R46" i="20"/>
  <c r="Q46" i="20"/>
  <c r="P46" i="20"/>
  <c r="Z45" i="20"/>
  <c r="Y45" i="20"/>
  <c r="X45" i="20"/>
  <c r="R45" i="20"/>
  <c r="Q45" i="20"/>
  <c r="P45" i="20"/>
  <c r="Z44" i="20"/>
  <c r="Y44" i="20"/>
  <c r="X44" i="20"/>
  <c r="R44" i="20"/>
  <c r="Q44" i="20"/>
  <c r="P44" i="20"/>
  <c r="C44" i="20"/>
  <c r="Z43" i="20"/>
  <c r="Y43" i="20"/>
  <c r="X43" i="20"/>
  <c r="R43" i="20"/>
  <c r="Q43" i="20"/>
  <c r="P43" i="20"/>
  <c r="Z42" i="20"/>
  <c r="Y42" i="20"/>
  <c r="X42" i="20"/>
  <c r="R42" i="20"/>
  <c r="Q42" i="20"/>
  <c r="P42" i="20"/>
  <c r="Z41" i="20"/>
  <c r="Y41" i="20"/>
  <c r="X41" i="20"/>
  <c r="R41" i="20"/>
  <c r="Q41" i="20"/>
  <c r="P41" i="20"/>
  <c r="Z40" i="20"/>
  <c r="Y40" i="20"/>
  <c r="X40" i="20"/>
  <c r="R40" i="20"/>
  <c r="Q40" i="20"/>
  <c r="P40" i="20"/>
  <c r="C40" i="20"/>
  <c r="Z39" i="20"/>
  <c r="Y39" i="20"/>
  <c r="X39" i="20"/>
  <c r="R39" i="20"/>
  <c r="Q39" i="20"/>
  <c r="P39" i="20"/>
  <c r="Z38" i="20"/>
  <c r="Y38" i="20"/>
  <c r="X38" i="20"/>
  <c r="R38" i="20"/>
  <c r="Q38" i="20"/>
  <c r="P38" i="20"/>
  <c r="C38" i="20"/>
  <c r="Z37" i="20"/>
  <c r="Y37" i="20"/>
  <c r="X37" i="20"/>
  <c r="R37" i="20"/>
  <c r="Q37" i="20"/>
  <c r="P37" i="20"/>
  <c r="Z36" i="20"/>
  <c r="Y36" i="20"/>
  <c r="X36" i="20"/>
  <c r="R36" i="20"/>
  <c r="Q36" i="20"/>
  <c r="P36" i="20"/>
  <c r="C36" i="20"/>
  <c r="Z35" i="20"/>
  <c r="Y35" i="20"/>
  <c r="X35" i="20"/>
  <c r="R35" i="20"/>
  <c r="Q35" i="20"/>
  <c r="P35" i="20"/>
  <c r="Z34" i="20"/>
  <c r="Y34" i="20"/>
  <c r="X34" i="20"/>
  <c r="R34" i="20"/>
  <c r="Q34" i="20"/>
  <c r="P34" i="20"/>
  <c r="C34" i="20"/>
  <c r="Z33" i="20"/>
  <c r="Y33" i="20"/>
  <c r="X33" i="20"/>
  <c r="R33" i="20"/>
  <c r="Q33" i="20"/>
  <c r="P33" i="20"/>
  <c r="C33" i="20"/>
  <c r="Z32" i="20"/>
  <c r="Y32" i="20"/>
  <c r="X32" i="20"/>
  <c r="R32" i="20"/>
  <c r="Q32" i="20"/>
  <c r="P32" i="20"/>
  <c r="C32" i="20"/>
  <c r="Z31" i="20"/>
  <c r="Y31" i="20"/>
  <c r="X31" i="20"/>
  <c r="R31" i="20"/>
  <c r="Q31" i="20"/>
  <c r="P31" i="20"/>
  <c r="Z30" i="20"/>
  <c r="Y30" i="20"/>
  <c r="X30" i="20"/>
  <c r="R30" i="20"/>
  <c r="Q30" i="20"/>
  <c r="P30" i="20"/>
  <c r="C30" i="20"/>
  <c r="Z29" i="20"/>
  <c r="Y29" i="20"/>
  <c r="X29" i="20"/>
  <c r="R29" i="20"/>
  <c r="Q29" i="20"/>
  <c r="P29" i="20"/>
  <c r="Z28" i="20"/>
  <c r="Y28" i="20"/>
  <c r="X28" i="20"/>
  <c r="R28" i="20"/>
  <c r="Q28" i="20"/>
  <c r="P28" i="20"/>
  <c r="C28" i="20"/>
  <c r="Z27" i="20"/>
  <c r="Y27" i="20"/>
  <c r="X27" i="20"/>
  <c r="R27" i="20"/>
  <c r="Q27" i="20"/>
  <c r="P27" i="20"/>
  <c r="Z26" i="20"/>
  <c r="Y26" i="20"/>
  <c r="X26" i="20"/>
  <c r="R26" i="20"/>
  <c r="Q26" i="20"/>
  <c r="P26" i="20"/>
  <c r="C26" i="20"/>
  <c r="Z25" i="20"/>
  <c r="Y25" i="20"/>
  <c r="X25" i="20"/>
  <c r="R25" i="20"/>
  <c r="Q25" i="20"/>
  <c r="P25" i="20"/>
  <c r="Z24" i="20"/>
  <c r="Y24" i="20"/>
  <c r="X24" i="20"/>
  <c r="R24" i="20"/>
  <c r="Q24" i="20"/>
  <c r="P24" i="20"/>
  <c r="C24" i="20"/>
  <c r="Z23" i="20"/>
  <c r="Y23" i="20"/>
  <c r="X23" i="20"/>
  <c r="R23" i="20"/>
  <c r="Q23" i="20"/>
  <c r="P23" i="20"/>
  <c r="C23" i="20"/>
  <c r="Z22" i="20"/>
  <c r="Y22" i="20"/>
  <c r="X22" i="20"/>
  <c r="R22" i="20"/>
  <c r="Q22" i="20"/>
  <c r="P22" i="20"/>
  <c r="C22" i="20"/>
  <c r="Z21" i="20"/>
  <c r="Y21" i="20"/>
  <c r="X21" i="20"/>
  <c r="R21" i="20"/>
  <c r="Q21" i="20"/>
  <c r="P21" i="20"/>
  <c r="Z20" i="20"/>
  <c r="Y20" i="20"/>
  <c r="X20" i="20"/>
  <c r="R20" i="20"/>
  <c r="Q20" i="20"/>
  <c r="P20" i="20"/>
  <c r="C20" i="20"/>
  <c r="Z19" i="20"/>
  <c r="Y19" i="20"/>
  <c r="X19" i="20"/>
  <c r="R19" i="20"/>
  <c r="Q19" i="20"/>
  <c r="P19" i="20"/>
  <c r="Z18" i="20"/>
  <c r="Y18" i="20"/>
  <c r="X18" i="20"/>
  <c r="R18" i="20"/>
  <c r="Q18" i="20"/>
  <c r="P18" i="20"/>
  <c r="C18" i="20"/>
  <c r="Z17" i="20"/>
  <c r="Y17" i="20"/>
  <c r="X17" i="20"/>
  <c r="R17" i="20"/>
  <c r="Q17" i="20"/>
  <c r="P17" i="20"/>
  <c r="Z16" i="20"/>
  <c r="Y16" i="20"/>
  <c r="X16" i="20"/>
  <c r="R16" i="20"/>
  <c r="Q16" i="20"/>
  <c r="P16" i="20"/>
  <c r="C16" i="20"/>
  <c r="Z15" i="20"/>
  <c r="Y15" i="20"/>
  <c r="X15" i="20"/>
  <c r="R15" i="20"/>
  <c r="Q15" i="20"/>
  <c r="P15" i="20"/>
  <c r="Z14" i="20"/>
  <c r="Y14" i="20"/>
  <c r="X14" i="20"/>
  <c r="R14" i="20"/>
  <c r="Q14" i="20"/>
  <c r="P14" i="20"/>
  <c r="C14" i="20"/>
  <c r="Z13" i="20"/>
  <c r="Y13" i="20"/>
  <c r="X13" i="20"/>
  <c r="R13" i="20"/>
  <c r="Q13" i="20"/>
  <c r="P13" i="20"/>
  <c r="Z12" i="20"/>
  <c r="Y12" i="20"/>
  <c r="X12" i="20"/>
  <c r="R12" i="20"/>
  <c r="Q12" i="20"/>
  <c r="P12" i="20"/>
  <c r="C12" i="20"/>
  <c r="Z11" i="20"/>
  <c r="Y11" i="20"/>
  <c r="X11" i="20"/>
  <c r="R11" i="20"/>
  <c r="Q11" i="20"/>
  <c r="P11" i="20"/>
  <c r="C11" i="20"/>
  <c r="Z10" i="20"/>
  <c r="Y10" i="20"/>
  <c r="X10" i="20"/>
  <c r="R10" i="20"/>
  <c r="Q10" i="20"/>
  <c r="P10" i="20"/>
  <c r="Z9" i="20"/>
  <c r="Y9" i="20"/>
  <c r="X9" i="20"/>
  <c r="R9" i="20"/>
  <c r="Q9" i="20"/>
  <c r="P9" i="20"/>
  <c r="C9" i="20"/>
  <c r="Z8" i="20"/>
  <c r="Y8" i="20"/>
  <c r="X8" i="20"/>
  <c r="R8" i="20"/>
  <c r="Q8" i="20"/>
  <c r="P8" i="20"/>
  <c r="Z7" i="20"/>
  <c r="Y7" i="20"/>
  <c r="X7" i="20"/>
  <c r="R7" i="20"/>
  <c r="Q7" i="20"/>
  <c r="P7" i="20"/>
  <c r="C7" i="20"/>
  <c r="Z6" i="20"/>
  <c r="Y6" i="20"/>
  <c r="X6" i="20"/>
  <c r="R6" i="20"/>
  <c r="Q6" i="20"/>
  <c r="P6" i="20"/>
  <c r="C6" i="20"/>
  <c r="Z5" i="20"/>
  <c r="Y5" i="20"/>
  <c r="X5" i="20"/>
  <c r="R5" i="20"/>
  <c r="Q5" i="20"/>
  <c r="P5" i="20"/>
  <c r="Z4" i="20"/>
  <c r="Y4" i="20"/>
  <c r="X4" i="20"/>
  <c r="R4" i="20"/>
  <c r="Q4" i="20"/>
  <c r="P4" i="20"/>
  <c r="C4" i="20"/>
  <c r="Z3" i="20"/>
  <c r="Y3" i="20"/>
  <c r="X3" i="20"/>
  <c r="R3" i="20"/>
  <c r="Q3" i="20"/>
  <c r="P3" i="20"/>
  <c r="Z2" i="20"/>
  <c r="Y2" i="20"/>
  <c r="X2" i="20"/>
  <c r="R2" i="20"/>
  <c r="Q2" i="20"/>
  <c r="P2" i="20"/>
  <c r="C2" i="20"/>
  <c r="Z106" i="19"/>
  <c r="Y106" i="19"/>
  <c r="X106" i="19"/>
  <c r="R106" i="19"/>
  <c r="Q106" i="19"/>
  <c r="P106" i="19"/>
  <c r="Z105" i="19"/>
  <c r="Y105" i="19"/>
  <c r="X105" i="19"/>
  <c r="R105" i="19"/>
  <c r="Q105" i="19"/>
  <c r="P105" i="19"/>
  <c r="C105" i="19"/>
  <c r="Z104" i="19"/>
  <c r="Y104" i="19"/>
  <c r="X104" i="19"/>
  <c r="R104" i="19"/>
  <c r="Q104" i="19"/>
  <c r="P104" i="19"/>
  <c r="C104" i="19"/>
  <c r="Z103" i="19"/>
  <c r="Y103" i="19"/>
  <c r="X103" i="19"/>
  <c r="R103" i="19"/>
  <c r="Q103" i="19"/>
  <c r="P103" i="19"/>
  <c r="Z102" i="19"/>
  <c r="Y102" i="19"/>
  <c r="X102" i="19"/>
  <c r="R102" i="19"/>
  <c r="Q102" i="19"/>
  <c r="P102" i="19"/>
  <c r="C102" i="19"/>
  <c r="Z101" i="19"/>
  <c r="Y101" i="19"/>
  <c r="X101" i="19"/>
  <c r="R101" i="19"/>
  <c r="Q101" i="19"/>
  <c r="P101" i="19"/>
  <c r="C101" i="19"/>
  <c r="Z100" i="19"/>
  <c r="Y100" i="19"/>
  <c r="X100" i="19"/>
  <c r="R100" i="19"/>
  <c r="Q100" i="19"/>
  <c r="P100" i="19"/>
  <c r="Z99" i="19"/>
  <c r="Y99" i="19"/>
  <c r="X99" i="19"/>
  <c r="R99" i="19"/>
  <c r="Q99" i="19"/>
  <c r="P99" i="19"/>
  <c r="C99" i="19"/>
  <c r="Z98" i="19"/>
  <c r="Y98" i="19"/>
  <c r="X98" i="19"/>
  <c r="R98" i="19"/>
  <c r="Q98" i="19"/>
  <c r="P98" i="19"/>
  <c r="Z97" i="19"/>
  <c r="Y97" i="19"/>
  <c r="X97" i="19"/>
  <c r="R97" i="19"/>
  <c r="Q97" i="19"/>
  <c r="P97" i="19"/>
  <c r="C97" i="19"/>
  <c r="Z96" i="19"/>
  <c r="Y96" i="19"/>
  <c r="X96" i="19"/>
  <c r="R96" i="19"/>
  <c r="Q96" i="19"/>
  <c r="P96" i="19"/>
  <c r="Z95" i="19"/>
  <c r="Y95" i="19"/>
  <c r="X95" i="19"/>
  <c r="R95" i="19"/>
  <c r="Q95" i="19"/>
  <c r="P95" i="19"/>
  <c r="C95" i="19"/>
  <c r="Z94" i="19"/>
  <c r="Y94" i="19"/>
  <c r="X94" i="19"/>
  <c r="R94" i="19"/>
  <c r="Q94" i="19"/>
  <c r="P94" i="19"/>
  <c r="Z93" i="19"/>
  <c r="Y93" i="19"/>
  <c r="X93" i="19"/>
  <c r="R93" i="19"/>
  <c r="Q93" i="19"/>
  <c r="P93" i="19"/>
  <c r="C93" i="19"/>
  <c r="Z92" i="19"/>
  <c r="Y92" i="19"/>
  <c r="X92" i="19"/>
  <c r="R92" i="19"/>
  <c r="Q92" i="19"/>
  <c r="P92" i="19"/>
  <c r="C92" i="19"/>
  <c r="Z91" i="19"/>
  <c r="Y91" i="19"/>
  <c r="X91" i="19"/>
  <c r="R91" i="19"/>
  <c r="Q91" i="19"/>
  <c r="P91" i="19"/>
  <c r="C91" i="19"/>
  <c r="Z90" i="19"/>
  <c r="Y90" i="19"/>
  <c r="X90" i="19"/>
  <c r="R90" i="19"/>
  <c r="Q90" i="19"/>
  <c r="P90" i="19"/>
  <c r="Z89" i="19"/>
  <c r="Y89" i="19"/>
  <c r="X89" i="19"/>
  <c r="R89" i="19"/>
  <c r="Q89" i="19"/>
  <c r="P89" i="19"/>
  <c r="C89" i="19"/>
  <c r="Z88" i="19"/>
  <c r="Y88" i="19"/>
  <c r="X88" i="19"/>
  <c r="R88" i="19"/>
  <c r="Q88" i="19"/>
  <c r="P88" i="19"/>
  <c r="C88" i="19"/>
  <c r="Z87" i="19"/>
  <c r="Y87" i="19"/>
  <c r="X87" i="19"/>
  <c r="R87" i="19"/>
  <c r="Q87" i="19"/>
  <c r="P87" i="19"/>
  <c r="C87" i="19"/>
  <c r="Z86" i="19"/>
  <c r="Y86" i="19"/>
  <c r="X86" i="19"/>
  <c r="R86" i="19"/>
  <c r="Q86" i="19"/>
  <c r="P86" i="19"/>
  <c r="C86" i="19"/>
  <c r="Z85" i="19"/>
  <c r="Y85" i="19"/>
  <c r="X85" i="19"/>
  <c r="R85" i="19"/>
  <c r="Q85" i="19"/>
  <c r="P85" i="19"/>
  <c r="C85" i="19"/>
  <c r="Z84" i="19"/>
  <c r="Y84" i="19"/>
  <c r="X84" i="19"/>
  <c r="R84" i="19"/>
  <c r="Q84" i="19"/>
  <c r="P84" i="19"/>
  <c r="C84" i="19"/>
  <c r="Z83" i="19"/>
  <c r="Y83" i="19"/>
  <c r="X83" i="19"/>
  <c r="R83" i="19"/>
  <c r="Q83" i="19"/>
  <c r="P83" i="19"/>
  <c r="C83" i="19"/>
  <c r="Z82" i="19"/>
  <c r="Y82" i="19"/>
  <c r="X82" i="19"/>
  <c r="R82" i="19"/>
  <c r="Q82" i="19"/>
  <c r="P82" i="19"/>
  <c r="C82" i="19"/>
  <c r="Z81" i="19"/>
  <c r="Y81" i="19"/>
  <c r="X81" i="19"/>
  <c r="R81" i="19"/>
  <c r="Q81" i="19"/>
  <c r="P81" i="19"/>
  <c r="C81" i="19"/>
  <c r="Z80" i="19"/>
  <c r="Y80" i="19"/>
  <c r="X80" i="19"/>
  <c r="R80" i="19"/>
  <c r="Q80" i="19"/>
  <c r="P80" i="19"/>
  <c r="Z79" i="19"/>
  <c r="Y79" i="19"/>
  <c r="X79" i="19"/>
  <c r="R79" i="19"/>
  <c r="Q79" i="19"/>
  <c r="P79" i="19"/>
  <c r="C79" i="19"/>
  <c r="Z78" i="19"/>
  <c r="Y78" i="19"/>
  <c r="X78" i="19"/>
  <c r="R78" i="19"/>
  <c r="Q78" i="19"/>
  <c r="P78" i="19"/>
  <c r="C78" i="19"/>
  <c r="Z77" i="19"/>
  <c r="Y77" i="19"/>
  <c r="X77" i="19"/>
  <c r="R77" i="19"/>
  <c r="Q77" i="19"/>
  <c r="P77" i="19"/>
  <c r="C77" i="19"/>
  <c r="Z76" i="19"/>
  <c r="Y76" i="19"/>
  <c r="X76" i="19"/>
  <c r="R76" i="19"/>
  <c r="Q76" i="19"/>
  <c r="P76" i="19"/>
  <c r="Z75" i="19"/>
  <c r="Y75" i="19"/>
  <c r="X75" i="19"/>
  <c r="R75" i="19"/>
  <c r="Q75" i="19"/>
  <c r="P75" i="19"/>
  <c r="C75" i="19"/>
  <c r="Z72" i="19"/>
  <c r="Y72" i="19"/>
  <c r="X72" i="19"/>
  <c r="R72" i="19"/>
  <c r="Q72" i="19"/>
  <c r="P72" i="19"/>
  <c r="Z71" i="19"/>
  <c r="Y71" i="19"/>
  <c r="X71" i="19"/>
  <c r="R71" i="19"/>
  <c r="Q71" i="19"/>
  <c r="P71" i="19"/>
  <c r="C71" i="19"/>
  <c r="Z70" i="19"/>
  <c r="Y70" i="19"/>
  <c r="X70" i="19"/>
  <c r="R70" i="19"/>
  <c r="Q70" i="19"/>
  <c r="P70" i="19"/>
  <c r="Z69" i="19"/>
  <c r="Y69" i="19"/>
  <c r="X69" i="19"/>
  <c r="R69" i="19"/>
  <c r="Q69" i="19"/>
  <c r="P69" i="19"/>
  <c r="C69" i="19"/>
  <c r="Z68" i="19"/>
  <c r="Y68" i="19"/>
  <c r="X68" i="19"/>
  <c r="R68" i="19"/>
  <c r="Q68" i="19"/>
  <c r="P68" i="19"/>
  <c r="Z67" i="19"/>
  <c r="Y67" i="19"/>
  <c r="X67" i="19"/>
  <c r="R67" i="19"/>
  <c r="Q67" i="19"/>
  <c r="P67" i="19"/>
  <c r="C67" i="19"/>
  <c r="Z66" i="19"/>
  <c r="Y66" i="19"/>
  <c r="X66" i="19"/>
  <c r="R66" i="19"/>
  <c r="Q66" i="19"/>
  <c r="P66" i="19"/>
  <c r="Z65" i="19"/>
  <c r="Y65" i="19"/>
  <c r="X65" i="19"/>
  <c r="R65" i="19"/>
  <c r="Q65" i="19"/>
  <c r="P65" i="19"/>
  <c r="C65" i="19"/>
  <c r="Z64" i="19"/>
  <c r="Y64" i="19"/>
  <c r="X64" i="19"/>
  <c r="R64" i="19"/>
  <c r="Q64" i="19"/>
  <c r="P64" i="19"/>
  <c r="Z63" i="19"/>
  <c r="Y63" i="19"/>
  <c r="X63" i="19"/>
  <c r="R63" i="19"/>
  <c r="Q63" i="19"/>
  <c r="P63" i="19"/>
  <c r="C63" i="19"/>
  <c r="Z62" i="19"/>
  <c r="Y62" i="19"/>
  <c r="X62" i="19"/>
  <c r="R62" i="19"/>
  <c r="Q62" i="19"/>
  <c r="P62" i="19"/>
  <c r="Z61" i="19"/>
  <c r="Y61" i="19"/>
  <c r="X61" i="19"/>
  <c r="R61" i="19"/>
  <c r="Q61" i="19"/>
  <c r="P61" i="19"/>
  <c r="C61" i="19"/>
  <c r="Z60" i="19"/>
  <c r="Y60" i="19"/>
  <c r="X60" i="19"/>
  <c r="R60" i="19"/>
  <c r="Q60" i="19"/>
  <c r="P60" i="19"/>
  <c r="Z59" i="19"/>
  <c r="Y59" i="19"/>
  <c r="X59" i="19"/>
  <c r="R59" i="19"/>
  <c r="Q59" i="19"/>
  <c r="P59" i="19"/>
  <c r="C59" i="19"/>
  <c r="Z58" i="19"/>
  <c r="Y58" i="19"/>
  <c r="X58" i="19"/>
  <c r="R58" i="19"/>
  <c r="Q58" i="19"/>
  <c r="P58" i="19"/>
  <c r="Z57" i="19"/>
  <c r="Y57" i="19"/>
  <c r="X57" i="19"/>
  <c r="R57" i="19"/>
  <c r="Q57" i="19"/>
  <c r="P57" i="19"/>
  <c r="C57" i="19"/>
  <c r="Z56" i="19"/>
  <c r="Y56" i="19"/>
  <c r="X56" i="19"/>
  <c r="R56" i="19"/>
  <c r="Q56" i="19"/>
  <c r="P56" i="19"/>
  <c r="C56" i="19"/>
  <c r="Z55" i="19"/>
  <c r="Y55" i="19"/>
  <c r="X55" i="19"/>
  <c r="R55" i="19"/>
  <c r="Q55" i="19"/>
  <c r="P55" i="19"/>
  <c r="Z54" i="19"/>
  <c r="Y54" i="19"/>
  <c r="X54" i="19"/>
  <c r="R54" i="19"/>
  <c r="Q54" i="19"/>
  <c r="P54" i="19"/>
  <c r="C54" i="19"/>
  <c r="Z53" i="19"/>
  <c r="Y53" i="19"/>
  <c r="X53" i="19"/>
  <c r="R53" i="19"/>
  <c r="Q53" i="19"/>
  <c r="P53" i="19"/>
  <c r="Z52" i="19"/>
  <c r="Y52" i="19"/>
  <c r="X52" i="19"/>
  <c r="R52" i="19"/>
  <c r="Q52" i="19"/>
  <c r="P52" i="19"/>
  <c r="C52" i="19"/>
  <c r="Z51" i="19"/>
  <c r="Y51" i="19"/>
  <c r="X51" i="19"/>
  <c r="R51" i="19"/>
  <c r="Q51" i="19"/>
  <c r="P51" i="19"/>
  <c r="Z50" i="19"/>
  <c r="Y50" i="19"/>
  <c r="X50" i="19"/>
  <c r="R50" i="19"/>
  <c r="Q50" i="19"/>
  <c r="P50" i="19"/>
  <c r="Z49" i="19"/>
  <c r="Y49" i="19"/>
  <c r="X49" i="19"/>
  <c r="R49" i="19"/>
  <c r="Q49" i="19"/>
  <c r="P49" i="19"/>
  <c r="Z48" i="19"/>
  <c r="Y48" i="19"/>
  <c r="X48" i="19"/>
  <c r="R48" i="19"/>
  <c r="Q48" i="19"/>
  <c r="P48" i="19"/>
  <c r="C48" i="19"/>
  <c r="Z47" i="19"/>
  <c r="Y47" i="19"/>
  <c r="X47" i="19"/>
  <c r="R47" i="19"/>
  <c r="Q47" i="19"/>
  <c r="P47" i="19"/>
  <c r="Z46" i="19"/>
  <c r="Y46" i="19"/>
  <c r="X46" i="19"/>
  <c r="R46" i="19"/>
  <c r="Q46" i="19"/>
  <c r="P46" i="19"/>
  <c r="Z45" i="19"/>
  <c r="Y45" i="19"/>
  <c r="X45" i="19"/>
  <c r="R45" i="19"/>
  <c r="Q45" i="19"/>
  <c r="P45" i="19"/>
  <c r="Z44" i="19"/>
  <c r="Y44" i="19"/>
  <c r="X44" i="19"/>
  <c r="R44" i="19"/>
  <c r="Q44" i="19"/>
  <c r="P44" i="19"/>
  <c r="C44" i="19"/>
  <c r="Z43" i="19"/>
  <c r="Y43" i="19"/>
  <c r="X43" i="19"/>
  <c r="R43" i="19"/>
  <c r="Q43" i="19"/>
  <c r="P43" i="19"/>
  <c r="Z42" i="19"/>
  <c r="Y42" i="19"/>
  <c r="X42" i="19"/>
  <c r="R42" i="19"/>
  <c r="Q42" i="19"/>
  <c r="P42" i="19"/>
  <c r="Z41" i="19"/>
  <c r="Y41" i="19"/>
  <c r="X41" i="19"/>
  <c r="R41" i="19"/>
  <c r="Q41" i="19"/>
  <c r="P41" i="19"/>
  <c r="Z40" i="19"/>
  <c r="Y40" i="19"/>
  <c r="X40" i="19"/>
  <c r="R40" i="19"/>
  <c r="Q40" i="19"/>
  <c r="P40" i="19"/>
  <c r="C40" i="19"/>
  <c r="Z39" i="19"/>
  <c r="Y39" i="19"/>
  <c r="X39" i="19"/>
  <c r="R39" i="19"/>
  <c r="Q39" i="19"/>
  <c r="P39" i="19"/>
  <c r="Z38" i="19"/>
  <c r="Y38" i="19"/>
  <c r="X38" i="19"/>
  <c r="R38" i="19"/>
  <c r="Q38" i="19"/>
  <c r="P38" i="19"/>
  <c r="C38" i="19"/>
  <c r="Z37" i="19"/>
  <c r="Y37" i="19"/>
  <c r="X37" i="19"/>
  <c r="R37" i="19"/>
  <c r="Q37" i="19"/>
  <c r="P37" i="19"/>
  <c r="Z36" i="19"/>
  <c r="Y36" i="19"/>
  <c r="X36" i="19"/>
  <c r="R36" i="19"/>
  <c r="Q36" i="19"/>
  <c r="P36" i="19"/>
  <c r="C36" i="19"/>
  <c r="Z35" i="19"/>
  <c r="Y35" i="19"/>
  <c r="X35" i="19"/>
  <c r="R35" i="19"/>
  <c r="Q35" i="19"/>
  <c r="P35" i="19"/>
  <c r="Z34" i="19"/>
  <c r="Y34" i="19"/>
  <c r="X34" i="19"/>
  <c r="R34" i="19"/>
  <c r="Q34" i="19"/>
  <c r="P34" i="19"/>
  <c r="C34" i="19"/>
  <c r="Z33" i="19"/>
  <c r="Y33" i="19"/>
  <c r="X33" i="19"/>
  <c r="R33" i="19"/>
  <c r="Q33" i="19"/>
  <c r="P33" i="19"/>
  <c r="C33" i="19"/>
  <c r="Z32" i="19"/>
  <c r="Y32" i="19"/>
  <c r="X32" i="19"/>
  <c r="R32" i="19"/>
  <c r="Q32" i="19"/>
  <c r="P32" i="19"/>
  <c r="C32" i="19"/>
  <c r="Z31" i="19"/>
  <c r="Y31" i="19"/>
  <c r="X31" i="19"/>
  <c r="R31" i="19"/>
  <c r="Q31" i="19"/>
  <c r="P31" i="19"/>
  <c r="Z30" i="19"/>
  <c r="Y30" i="19"/>
  <c r="X30" i="19"/>
  <c r="R30" i="19"/>
  <c r="Q30" i="19"/>
  <c r="P30" i="19"/>
  <c r="C30" i="19"/>
  <c r="Z29" i="19"/>
  <c r="Y29" i="19"/>
  <c r="X29" i="19"/>
  <c r="R29" i="19"/>
  <c r="Q29" i="19"/>
  <c r="P29" i="19"/>
  <c r="Z28" i="19"/>
  <c r="Y28" i="19"/>
  <c r="X28" i="19"/>
  <c r="R28" i="19"/>
  <c r="Q28" i="19"/>
  <c r="P28" i="19"/>
  <c r="C28" i="19"/>
  <c r="Z27" i="19"/>
  <c r="Y27" i="19"/>
  <c r="X27" i="19"/>
  <c r="R27" i="19"/>
  <c r="Q27" i="19"/>
  <c r="P27" i="19"/>
  <c r="Z26" i="19"/>
  <c r="Y26" i="19"/>
  <c r="X26" i="19"/>
  <c r="R26" i="19"/>
  <c r="Q26" i="19"/>
  <c r="P26" i="19"/>
  <c r="C26" i="19"/>
  <c r="Z25" i="19"/>
  <c r="Y25" i="19"/>
  <c r="X25" i="19"/>
  <c r="R25" i="19"/>
  <c r="Q25" i="19"/>
  <c r="P25" i="19"/>
  <c r="Z24" i="19"/>
  <c r="Y24" i="19"/>
  <c r="X24" i="19"/>
  <c r="R24" i="19"/>
  <c r="Q24" i="19"/>
  <c r="P24" i="19"/>
  <c r="C24" i="19"/>
  <c r="Z23" i="19"/>
  <c r="Y23" i="19"/>
  <c r="X23" i="19"/>
  <c r="R23" i="19"/>
  <c r="Q23" i="19"/>
  <c r="P23" i="19"/>
  <c r="C23" i="19"/>
  <c r="Z22" i="19"/>
  <c r="Y22" i="19"/>
  <c r="X22" i="19"/>
  <c r="R22" i="19"/>
  <c r="Q22" i="19"/>
  <c r="P22" i="19"/>
  <c r="C22" i="19"/>
  <c r="Z21" i="19"/>
  <c r="Y21" i="19"/>
  <c r="X21" i="19"/>
  <c r="R21" i="19"/>
  <c r="Q21" i="19"/>
  <c r="P21" i="19"/>
  <c r="Z20" i="19"/>
  <c r="Y20" i="19"/>
  <c r="X20" i="19"/>
  <c r="R20" i="19"/>
  <c r="Q20" i="19"/>
  <c r="P20" i="19"/>
  <c r="C20" i="19"/>
  <c r="Z19" i="19"/>
  <c r="Y19" i="19"/>
  <c r="X19" i="19"/>
  <c r="R19" i="19"/>
  <c r="Q19" i="19"/>
  <c r="P19" i="19"/>
  <c r="Z18" i="19"/>
  <c r="Y18" i="19"/>
  <c r="X18" i="19"/>
  <c r="R18" i="19"/>
  <c r="Q18" i="19"/>
  <c r="P18" i="19"/>
  <c r="C18" i="19"/>
  <c r="Z17" i="19"/>
  <c r="Y17" i="19"/>
  <c r="X17" i="19"/>
  <c r="R17" i="19"/>
  <c r="Q17" i="19"/>
  <c r="P17" i="19"/>
  <c r="Z16" i="19"/>
  <c r="Y16" i="19"/>
  <c r="X16" i="19"/>
  <c r="R16" i="19"/>
  <c r="Q16" i="19"/>
  <c r="P16" i="19"/>
  <c r="C16" i="19"/>
  <c r="Z15" i="19"/>
  <c r="Y15" i="19"/>
  <c r="X15" i="19"/>
  <c r="R15" i="19"/>
  <c r="Q15" i="19"/>
  <c r="P15" i="19"/>
  <c r="Z14" i="19"/>
  <c r="Y14" i="19"/>
  <c r="X14" i="19"/>
  <c r="R14" i="19"/>
  <c r="Q14" i="19"/>
  <c r="P14" i="19"/>
  <c r="C14" i="19"/>
  <c r="Z13" i="19"/>
  <c r="Y13" i="19"/>
  <c r="X13" i="19"/>
  <c r="R13" i="19"/>
  <c r="Q13" i="19"/>
  <c r="P13" i="19"/>
  <c r="Z12" i="19"/>
  <c r="Y12" i="19"/>
  <c r="X12" i="19"/>
  <c r="R12" i="19"/>
  <c r="Q12" i="19"/>
  <c r="P12" i="19"/>
  <c r="C12" i="19"/>
  <c r="Z11" i="19"/>
  <c r="Y11" i="19"/>
  <c r="X11" i="19"/>
  <c r="R11" i="19"/>
  <c r="Q11" i="19"/>
  <c r="P11" i="19"/>
  <c r="C11" i="19"/>
  <c r="Z10" i="19"/>
  <c r="Y10" i="19"/>
  <c r="X10" i="19"/>
  <c r="R10" i="19"/>
  <c r="Q10" i="19"/>
  <c r="P10" i="19"/>
  <c r="Z9" i="19"/>
  <c r="Y9" i="19"/>
  <c r="X9" i="19"/>
  <c r="R9" i="19"/>
  <c r="Q9" i="19"/>
  <c r="P9" i="19"/>
  <c r="C9" i="19"/>
  <c r="Z8" i="19"/>
  <c r="Y8" i="19"/>
  <c r="X8" i="19"/>
  <c r="R8" i="19"/>
  <c r="Q8" i="19"/>
  <c r="P8" i="19"/>
  <c r="Z7" i="19"/>
  <c r="Y7" i="19"/>
  <c r="X7" i="19"/>
  <c r="R7" i="19"/>
  <c r="Q7" i="19"/>
  <c r="P7" i="19"/>
  <c r="C7" i="19"/>
  <c r="Z6" i="19"/>
  <c r="Y6" i="19"/>
  <c r="X6" i="19"/>
  <c r="R6" i="19"/>
  <c r="Q6" i="19"/>
  <c r="P6" i="19"/>
  <c r="C6" i="19"/>
  <c r="Z5" i="19"/>
  <c r="Y5" i="19"/>
  <c r="X5" i="19"/>
  <c r="R5" i="19"/>
  <c r="Q5" i="19"/>
  <c r="P5" i="19"/>
  <c r="Z4" i="19"/>
  <c r="Y4" i="19"/>
  <c r="X4" i="19"/>
  <c r="R4" i="19"/>
  <c r="Q4" i="19"/>
  <c r="P4" i="19"/>
  <c r="C4" i="19"/>
  <c r="Z3" i="19"/>
  <c r="Y3" i="19"/>
  <c r="X3" i="19"/>
  <c r="R3" i="19"/>
  <c r="Q3" i="19"/>
  <c r="P3" i="19"/>
  <c r="Z2" i="19"/>
  <c r="Y2" i="19"/>
  <c r="X2" i="19"/>
  <c r="R2" i="19"/>
  <c r="Q2" i="19"/>
  <c r="P2" i="19"/>
  <c r="C2" i="19"/>
  <c r="Z106" i="24"/>
  <c r="Y106" i="24"/>
  <c r="X106" i="24"/>
  <c r="R106" i="24"/>
  <c r="Q106" i="24"/>
  <c r="P106" i="24"/>
  <c r="Z105" i="24"/>
  <c r="Y105" i="24"/>
  <c r="X105" i="24"/>
  <c r="R105" i="24"/>
  <c r="Q105" i="24"/>
  <c r="P105" i="24"/>
  <c r="C105" i="24"/>
  <c r="Z104" i="24"/>
  <c r="Y104" i="24"/>
  <c r="X104" i="24"/>
  <c r="R104" i="24"/>
  <c r="Q104" i="24"/>
  <c r="P104" i="24"/>
  <c r="C104" i="24"/>
  <c r="Z103" i="24"/>
  <c r="Y103" i="24"/>
  <c r="X103" i="24"/>
  <c r="R103" i="24"/>
  <c r="Q103" i="24"/>
  <c r="P103" i="24"/>
  <c r="Z102" i="24"/>
  <c r="Y102" i="24"/>
  <c r="X102" i="24"/>
  <c r="R102" i="24"/>
  <c r="Q102" i="24"/>
  <c r="P102" i="24"/>
  <c r="C102" i="24"/>
  <c r="Z101" i="24"/>
  <c r="Y101" i="24"/>
  <c r="X101" i="24"/>
  <c r="R101" i="24"/>
  <c r="Q101" i="24"/>
  <c r="P101" i="24"/>
  <c r="C101" i="24"/>
  <c r="Z100" i="24"/>
  <c r="Y100" i="24"/>
  <c r="X100" i="24"/>
  <c r="R100" i="24"/>
  <c r="Q100" i="24"/>
  <c r="P100" i="24"/>
  <c r="Z99" i="24"/>
  <c r="Y99" i="24"/>
  <c r="X99" i="24"/>
  <c r="R99" i="24"/>
  <c r="Q99" i="24"/>
  <c r="P99" i="24"/>
  <c r="C99" i="24"/>
  <c r="Z98" i="24"/>
  <c r="Y98" i="24"/>
  <c r="X98" i="24"/>
  <c r="R98" i="24"/>
  <c r="Q98" i="24"/>
  <c r="P98" i="24"/>
  <c r="Z97" i="24"/>
  <c r="Y97" i="24"/>
  <c r="X97" i="24"/>
  <c r="R97" i="24"/>
  <c r="Q97" i="24"/>
  <c r="P97" i="24"/>
  <c r="C97" i="24"/>
  <c r="Z96" i="24"/>
  <c r="Y96" i="24"/>
  <c r="X96" i="24"/>
  <c r="R96" i="24"/>
  <c r="Q96" i="24"/>
  <c r="P96" i="24"/>
  <c r="Z95" i="24"/>
  <c r="Y95" i="24"/>
  <c r="X95" i="24"/>
  <c r="R95" i="24"/>
  <c r="Q95" i="24"/>
  <c r="P95" i="24"/>
  <c r="C95" i="24"/>
  <c r="Z94" i="24"/>
  <c r="Y94" i="24"/>
  <c r="X94" i="24"/>
  <c r="R94" i="24"/>
  <c r="Q94" i="24"/>
  <c r="P94" i="24"/>
  <c r="Z93" i="24"/>
  <c r="Y93" i="24"/>
  <c r="X93" i="24"/>
  <c r="R93" i="24"/>
  <c r="Q93" i="24"/>
  <c r="P93" i="24"/>
  <c r="C93" i="24"/>
  <c r="Z92" i="24"/>
  <c r="Y92" i="24"/>
  <c r="X92" i="24"/>
  <c r="R92" i="24"/>
  <c r="Q92" i="24"/>
  <c r="P92" i="24"/>
  <c r="C92" i="24"/>
  <c r="Z91" i="24"/>
  <c r="Y91" i="24"/>
  <c r="X91" i="24"/>
  <c r="R91" i="24"/>
  <c r="Q91" i="24"/>
  <c r="P91" i="24"/>
  <c r="C91" i="24"/>
  <c r="Z90" i="24"/>
  <c r="Y90" i="24"/>
  <c r="X90" i="24"/>
  <c r="R90" i="24"/>
  <c r="Q90" i="24"/>
  <c r="P90" i="24"/>
  <c r="Z89" i="24"/>
  <c r="Y89" i="24"/>
  <c r="X89" i="24"/>
  <c r="R89" i="24"/>
  <c r="Q89" i="24"/>
  <c r="P89" i="24"/>
  <c r="C89" i="24"/>
  <c r="Z88" i="24"/>
  <c r="Y88" i="24"/>
  <c r="X88" i="24"/>
  <c r="R88" i="24"/>
  <c r="Q88" i="24"/>
  <c r="P88" i="24"/>
  <c r="C88" i="24"/>
  <c r="Z87" i="24"/>
  <c r="Y87" i="24"/>
  <c r="X87" i="24"/>
  <c r="R87" i="24"/>
  <c r="Q87" i="24"/>
  <c r="P87" i="24"/>
  <c r="C87" i="24"/>
  <c r="Z86" i="24"/>
  <c r="Y86" i="24"/>
  <c r="X86" i="24"/>
  <c r="R86" i="24"/>
  <c r="Q86" i="24"/>
  <c r="P86" i="24"/>
  <c r="C86" i="24"/>
  <c r="Z85" i="24"/>
  <c r="Y85" i="24"/>
  <c r="X85" i="24"/>
  <c r="R85" i="24"/>
  <c r="Q85" i="24"/>
  <c r="P85" i="24"/>
  <c r="C85" i="24"/>
  <c r="Z84" i="24"/>
  <c r="Y84" i="24"/>
  <c r="X84" i="24"/>
  <c r="R84" i="24"/>
  <c r="Q84" i="24"/>
  <c r="P84" i="24"/>
  <c r="C84" i="24"/>
  <c r="Z83" i="24"/>
  <c r="Y83" i="24"/>
  <c r="X83" i="24"/>
  <c r="R83" i="24"/>
  <c r="Q83" i="24"/>
  <c r="P83" i="24"/>
  <c r="C83" i="24"/>
  <c r="Z82" i="24"/>
  <c r="Y82" i="24"/>
  <c r="X82" i="24"/>
  <c r="R82" i="24"/>
  <c r="Q82" i="24"/>
  <c r="P82" i="24"/>
  <c r="C82" i="24"/>
  <c r="Z81" i="24"/>
  <c r="Y81" i="24"/>
  <c r="X81" i="24"/>
  <c r="R81" i="24"/>
  <c r="Q81" i="24"/>
  <c r="P81" i="24"/>
  <c r="C81" i="24"/>
  <c r="Z80" i="24"/>
  <c r="Y80" i="24"/>
  <c r="X80" i="24"/>
  <c r="R80" i="24"/>
  <c r="Q80" i="24"/>
  <c r="P80" i="24"/>
  <c r="Z79" i="24"/>
  <c r="Y79" i="24"/>
  <c r="X79" i="24"/>
  <c r="R79" i="24"/>
  <c r="Q79" i="24"/>
  <c r="P79" i="24"/>
  <c r="C79" i="24"/>
  <c r="Z78" i="24"/>
  <c r="Y78" i="24"/>
  <c r="X78" i="24"/>
  <c r="R78" i="24"/>
  <c r="Q78" i="24"/>
  <c r="P78" i="24"/>
  <c r="C78" i="24"/>
  <c r="Z77" i="24"/>
  <c r="Y77" i="24"/>
  <c r="X77" i="24"/>
  <c r="R77" i="24"/>
  <c r="Q77" i="24"/>
  <c r="P77" i="24"/>
  <c r="C77" i="24"/>
  <c r="Z76" i="24"/>
  <c r="Y76" i="24"/>
  <c r="X76" i="24"/>
  <c r="R76" i="24"/>
  <c r="Q76" i="24"/>
  <c r="P76" i="24"/>
  <c r="Z75" i="24"/>
  <c r="Y75" i="24"/>
  <c r="X75" i="24"/>
  <c r="R75" i="24"/>
  <c r="Q75" i="24"/>
  <c r="P75" i="24"/>
  <c r="C75" i="24"/>
  <c r="Z72" i="24"/>
  <c r="Y72" i="24"/>
  <c r="X72" i="24"/>
  <c r="R72" i="24"/>
  <c r="Q72" i="24"/>
  <c r="P72" i="24"/>
  <c r="Z71" i="24"/>
  <c r="Y71" i="24"/>
  <c r="X71" i="24"/>
  <c r="R71" i="24"/>
  <c r="Q71" i="24"/>
  <c r="P71" i="24"/>
  <c r="C71" i="24"/>
  <c r="Z70" i="24"/>
  <c r="Y70" i="24"/>
  <c r="X70" i="24"/>
  <c r="R70" i="24"/>
  <c r="Q70" i="24"/>
  <c r="P70" i="24"/>
  <c r="Z69" i="24"/>
  <c r="Y69" i="24"/>
  <c r="X69" i="24"/>
  <c r="R69" i="24"/>
  <c r="Q69" i="24"/>
  <c r="P69" i="24"/>
  <c r="C69" i="24"/>
  <c r="Z68" i="24"/>
  <c r="Y68" i="24"/>
  <c r="X68" i="24"/>
  <c r="R68" i="24"/>
  <c r="Q68" i="24"/>
  <c r="P68" i="24"/>
  <c r="Z67" i="24"/>
  <c r="Y67" i="24"/>
  <c r="X67" i="24"/>
  <c r="R67" i="24"/>
  <c r="Q67" i="24"/>
  <c r="P67" i="24"/>
  <c r="C67" i="24"/>
  <c r="Z66" i="24"/>
  <c r="Y66" i="24"/>
  <c r="X66" i="24"/>
  <c r="R66" i="24"/>
  <c r="Q66" i="24"/>
  <c r="P66" i="24"/>
  <c r="Z65" i="24"/>
  <c r="Y65" i="24"/>
  <c r="X65" i="24"/>
  <c r="R65" i="24"/>
  <c r="Q65" i="24"/>
  <c r="P65" i="24"/>
  <c r="C65" i="24"/>
  <c r="Z64" i="24"/>
  <c r="Y64" i="24"/>
  <c r="X64" i="24"/>
  <c r="R64" i="24"/>
  <c r="Q64" i="24"/>
  <c r="P64" i="24"/>
  <c r="Z63" i="24"/>
  <c r="Y63" i="24"/>
  <c r="X63" i="24"/>
  <c r="R63" i="24"/>
  <c r="Q63" i="24"/>
  <c r="P63" i="24"/>
  <c r="C63" i="24"/>
  <c r="Z62" i="24"/>
  <c r="Y62" i="24"/>
  <c r="X62" i="24"/>
  <c r="R62" i="24"/>
  <c r="Q62" i="24"/>
  <c r="P62" i="24"/>
  <c r="Z61" i="24"/>
  <c r="Y61" i="24"/>
  <c r="X61" i="24"/>
  <c r="R61" i="24"/>
  <c r="Q61" i="24"/>
  <c r="P61" i="24"/>
  <c r="C61" i="24"/>
  <c r="Z60" i="24"/>
  <c r="Y60" i="24"/>
  <c r="X60" i="24"/>
  <c r="R60" i="24"/>
  <c r="Q60" i="24"/>
  <c r="P60" i="24"/>
  <c r="Z59" i="24"/>
  <c r="Y59" i="24"/>
  <c r="X59" i="24"/>
  <c r="R59" i="24"/>
  <c r="Q59" i="24"/>
  <c r="P59" i="24"/>
  <c r="C59" i="24"/>
  <c r="Z58" i="24"/>
  <c r="Y58" i="24"/>
  <c r="X58" i="24"/>
  <c r="R58" i="24"/>
  <c r="Q58" i="24"/>
  <c r="P58" i="24"/>
  <c r="Z57" i="24"/>
  <c r="Y57" i="24"/>
  <c r="X57" i="24"/>
  <c r="R57" i="24"/>
  <c r="Q57" i="24"/>
  <c r="P57" i="24"/>
  <c r="C57" i="24"/>
  <c r="Z56" i="24"/>
  <c r="Y56" i="24"/>
  <c r="X56" i="24"/>
  <c r="R56" i="24"/>
  <c r="Q56" i="24"/>
  <c r="P56" i="24"/>
  <c r="C56" i="24"/>
  <c r="Z55" i="24"/>
  <c r="Y55" i="24"/>
  <c r="X55" i="24"/>
  <c r="R55" i="24"/>
  <c r="Q55" i="24"/>
  <c r="P55" i="24"/>
  <c r="Z54" i="24"/>
  <c r="Y54" i="24"/>
  <c r="X54" i="24"/>
  <c r="R54" i="24"/>
  <c r="Q54" i="24"/>
  <c r="P54" i="24"/>
  <c r="C54" i="24"/>
  <c r="Z53" i="24"/>
  <c r="Y53" i="24"/>
  <c r="X53" i="24"/>
  <c r="R53" i="24"/>
  <c r="Q53" i="24"/>
  <c r="P53" i="24"/>
  <c r="Z52" i="24"/>
  <c r="Y52" i="24"/>
  <c r="X52" i="24"/>
  <c r="R52" i="24"/>
  <c r="Q52" i="24"/>
  <c r="P52" i="24"/>
  <c r="C52" i="24"/>
  <c r="Z51" i="24"/>
  <c r="Y51" i="24"/>
  <c r="X51" i="24"/>
  <c r="R51" i="24"/>
  <c r="Q51" i="24"/>
  <c r="P51" i="24"/>
  <c r="Z50" i="24"/>
  <c r="Y50" i="24"/>
  <c r="X50" i="24"/>
  <c r="R50" i="24"/>
  <c r="Q50" i="24"/>
  <c r="P50" i="24"/>
  <c r="Z49" i="24"/>
  <c r="Y49" i="24"/>
  <c r="X49" i="24"/>
  <c r="R49" i="24"/>
  <c r="Q49" i="24"/>
  <c r="P49" i="24"/>
  <c r="Z48" i="24"/>
  <c r="Y48" i="24"/>
  <c r="X48" i="24"/>
  <c r="R48" i="24"/>
  <c r="Q48" i="24"/>
  <c r="P48" i="24"/>
  <c r="C48" i="24"/>
  <c r="Z47" i="24"/>
  <c r="Y47" i="24"/>
  <c r="X47" i="24"/>
  <c r="R47" i="24"/>
  <c r="Q47" i="24"/>
  <c r="P47" i="24"/>
  <c r="Z46" i="24"/>
  <c r="Y46" i="24"/>
  <c r="X46" i="24"/>
  <c r="R46" i="24"/>
  <c r="Q46" i="24"/>
  <c r="P46" i="24"/>
  <c r="Z45" i="24"/>
  <c r="Y45" i="24"/>
  <c r="X45" i="24"/>
  <c r="R45" i="24"/>
  <c r="Q45" i="24"/>
  <c r="P45" i="24"/>
  <c r="Z44" i="24"/>
  <c r="Y44" i="24"/>
  <c r="X44" i="24"/>
  <c r="R44" i="24"/>
  <c r="Q44" i="24"/>
  <c r="P44" i="24"/>
  <c r="C44" i="24"/>
  <c r="Z43" i="24"/>
  <c r="Y43" i="24"/>
  <c r="X43" i="24"/>
  <c r="R43" i="24"/>
  <c r="Q43" i="24"/>
  <c r="P43" i="24"/>
  <c r="Z42" i="24"/>
  <c r="Y42" i="24"/>
  <c r="X42" i="24"/>
  <c r="R42" i="24"/>
  <c r="Q42" i="24"/>
  <c r="P42" i="24"/>
  <c r="Z41" i="24"/>
  <c r="Y41" i="24"/>
  <c r="X41" i="24"/>
  <c r="R41" i="24"/>
  <c r="Q41" i="24"/>
  <c r="P41" i="24"/>
  <c r="Z40" i="24"/>
  <c r="Y40" i="24"/>
  <c r="X40" i="24"/>
  <c r="R40" i="24"/>
  <c r="Q40" i="24"/>
  <c r="P40" i="24"/>
  <c r="C40" i="24"/>
  <c r="Z39" i="24"/>
  <c r="Y39" i="24"/>
  <c r="X39" i="24"/>
  <c r="R39" i="24"/>
  <c r="Q39" i="24"/>
  <c r="P39" i="24"/>
  <c r="Z38" i="24"/>
  <c r="Y38" i="24"/>
  <c r="X38" i="24"/>
  <c r="R38" i="24"/>
  <c r="Q38" i="24"/>
  <c r="P38" i="24"/>
  <c r="C38" i="24"/>
  <c r="Z37" i="24"/>
  <c r="Y37" i="24"/>
  <c r="X37" i="24"/>
  <c r="R37" i="24"/>
  <c r="Q37" i="24"/>
  <c r="P37" i="24"/>
  <c r="Z36" i="24"/>
  <c r="Y36" i="24"/>
  <c r="X36" i="24"/>
  <c r="R36" i="24"/>
  <c r="Q36" i="24"/>
  <c r="P36" i="24"/>
  <c r="C36" i="24"/>
  <c r="Z35" i="24"/>
  <c r="Y35" i="24"/>
  <c r="X35" i="24"/>
  <c r="R35" i="24"/>
  <c r="Q35" i="24"/>
  <c r="P35" i="24"/>
  <c r="Z34" i="24"/>
  <c r="Y34" i="24"/>
  <c r="X34" i="24"/>
  <c r="R34" i="24"/>
  <c r="Q34" i="24"/>
  <c r="P34" i="24"/>
  <c r="C34" i="24"/>
  <c r="Z33" i="24"/>
  <c r="Y33" i="24"/>
  <c r="X33" i="24"/>
  <c r="R33" i="24"/>
  <c r="Q33" i="24"/>
  <c r="P33" i="24"/>
  <c r="C33" i="24"/>
  <c r="Z32" i="24"/>
  <c r="Y32" i="24"/>
  <c r="X32" i="24"/>
  <c r="R32" i="24"/>
  <c r="Q32" i="24"/>
  <c r="P32" i="24"/>
  <c r="C32" i="24"/>
  <c r="Z31" i="24"/>
  <c r="Y31" i="24"/>
  <c r="X31" i="24"/>
  <c r="R31" i="24"/>
  <c r="Q31" i="24"/>
  <c r="P31" i="24"/>
  <c r="Z30" i="24"/>
  <c r="Y30" i="24"/>
  <c r="X30" i="24"/>
  <c r="R30" i="24"/>
  <c r="Q30" i="24"/>
  <c r="P30" i="24"/>
  <c r="C30" i="24"/>
  <c r="Z29" i="24"/>
  <c r="Y29" i="24"/>
  <c r="X29" i="24"/>
  <c r="R29" i="24"/>
  <c r="Q29" i="24"/>
  <c r="P29" i="24"/>
  <c r="Z28" i="24"/>
  <c r="Y28" i="24"/>
  <c r="X28" i="24"/>
  <c r="R28" i="24"/>
  <c r="Q28" i="24"/>
  <c r="P28" i="24"/>
  <c r="C28" i="24"/>
  <c r="Z27" i="24"/>
  <c r="Y27" i="24"/>
  <c r="X27" i="24"/>
  <c r="R27" i="24"/>
  <c r="Q27" i="24"/>
  <c r="P27" i="24"/>
  <c r="Z26" i="24"/>
  <c r="Y26" i="24"/>
  <c r="X26" i="24"/>
  <c r="R26" i="24"/>
  <c r="Q26" i="24"/>
  <c r="P26" i="24"/>
  <c r="C26" i="24"/>
  <c r="Z25" i="24"/>
  <c r="Y25" i="24"/>
  <c r="X25" i="24"/>
  <c r="R25" i="24"/>
  <c r="Q25" i="24"/>
  <c r="P25" i="24"/>
  <c r="Z24" i="24"/>
  <c r="Y24" i="24"/>
  <c r="X24" i="24"/>
  <c r="R24" i="24"/>
  <c r="Q24" i="24"/>
  <c r="P24" i="24"/>
  <c r="C24" i="24"/>
  <c r="Z23" i="24"/>
  <c r="Y23" i="24"/>
  <c r="X23" i="24"/>
  <c r="R23" i="24"/>
  <c r="Q23" i="24"/>
  <c r="P23" i="24"/>
  <c r="C23" i="24"/>
  <c r="Z22" i="24"/>
  <c r="Y22" i="24"/>
  <c r="X22" i="24"/>
  <c r="R22" i="24"/>
  <c r="Q22" i="24"/>
  <c r="P22" i="24"/>
  <c r="C22" i="24"/>
  <c r="Z21" i="24"/>
  <c r="Y21" i="24"/>
  <c r="X21" i="24"/>
  <c r="R21" i="24"/>
  <c r="Q21" i="24"/>
  <c r="P21" i="24"/>
  <c r="Z20" i="24"/>
  <c r="Y20" i="24"/>
  <c r="X20" i="24"/>
  <c r="R20" i="24"/>
  <c r="Q20" i="24"/>
  <c r="P20" i="24"/>
  <c r="C20" i="24"/>
  <c r="Z19" i="24"/>
  <c r="Y19" i="24"/>
  <c r="X19" i="24"/>
  <c r="R19" i="24"/>
  <c r="Q19" i="24"/>
  <c r="P19" i="24"/>
  <c r="Z18" i="24"/>
  <c r="Y18" i="24"/>
  <c r="X18" i="24"/>
  <c r="R18" i="24"/>
  <c r="Q18" i="24"/>
  <c r="P18" i="24"/>
  <c r="C18" i="24"/>
  <c r="Z17" i="24"/>
  <c r="Y17" i="24"/>
  <c r="X17" i="24"/>
  <c r="R17" i="24"/>
  <c r="Q17" i="24"/>
  <c r="P17" i="24"/>
  <c r="Z16" i="24"/>
  <c r="Y16" i="24"/>
  <c r="X16" i="24"/>
  <c r="R16" i="24"/>
  <c r="Q16" i="24"/>
  <c r="P16" i="24"/>
  <c r="C16" i="24"/>
  <c r="Z15" i="24"/>
  <c r="Y15" i="24"/>
  <c r="X15" i="24"/>
  <c r="R15" i="24"/>
  <c r="Q15" i="24"/>
  <c r="P15" i="24"/>
  <c r="Z14" i="24"/>
  <c r="Y14" i="24"/>
  <c r="X14" i="24"/>
  <c r="R14" i="24"/>
  <c r="Q14" i="24"/>
  <c r="P14" i="24"/>
  <c r="C14" i="24"/>
  <c r="Z13" i="24"/>
  <c r="Y13" i="24"/>
  <c r="X13" i="24"/>
  <c r="R13" i="24"/>
  <c r="Q13" i="24"/>
  <c r="P13" i="24"/>
  <c r="Z12" i="24"/>
  <c r="Y12" i="24"/>
  <c r="X12" i="24"/>
  <c r="R12" i="24"/>
  <c r="Q12" i="24"/>
  <c r="P12" i="24"/>
  <c r="C12" i="24"/>
  <c r="Z11" i="24"/>
  <c r="Y11" i="24"/>
  <c r="X11" i="24"/>
  <c r="R11" i="24"/>
  <c r="Q11" i="24"/>
  <c r="P11" i="24"/>
  <c r="C11" i="24"/>
  <c r="Z10" i="24"/>
  <c r="Y10" i="24"/>
  <c r="X10" i="24"/>
  <c r="R10" i="24"/>
  <c r="Q10" i="24"/>
  <c r="P10" i="24"/>
  <c r="Z9" i="24"/>
  <c r="Y9" i="24"/>
  <c r="X9" i="24"/>
  <c r="R9" i="24"/>
  <c r="Q9" i="24"/>
  <c r="P9" i="24"/>
  <c r="C9" i="24"/>
  <c r="Z8" i="24"/>
  <c r="Y8" i="24"/>
  <c r="X8" i="24"/>
  <c r="R8" i="24"/>
  <c r="Q8" i="24"/>
  <c r="P8" i="24"/>
  <c r="Z7" i="24"/>
  <c r="Y7" i="24"/>
  <c r="X7" i="24"/>
  <c r="R7" i="24"/>
  <c r="Q7" i="24"/>
  <c r="P7" i="24"/>
  <c r="C7" i="24"/>
  <c r="Z6" i="24"/>
  <c r="Y6" i="24"/>
  <c r="X6" i="24"/>
  <c r="R6" i="24"/>
  <c r="Q6" i="24"/>
  <c r="P6" i="24"/>
  <c r="C6" i="24"/>
  <c r="Z5" i="24"/>
  <c r="Y5" i="24"/>
  <c r="X5" i="24"/>
  <c r="R5" i="24"/>
  <c r="Q5" i="24"/>
  <c r="P5" i="24"/>
  <c r="Z4" i="24"/>
  <c r="Y4" i="24"/>
  <c r="X4" i="24"/>
  <c r="R4" i="24"/>
  <c r="Q4" i="24"/>
  <c r="P4" i="24"/>
  <c r="C4" i="24"/>
  <c r="Z3" i="24"/>
  <c r="Y3" i="24"/>
  <c r="X3" i="24"/>
  <c r="R3" i="24"/>
  <c r="Q3" i="24"/>
  <c r="P3" i="24"/>
  <c r="Z2" i="24"/>
  <c r="Y2" i="24"/>
  <c r="X2" i="24"/>
  <c r="R2" i="24"/>
  <c r="Q2" i="24"/>
  <c r="P2" i="24"/>
  <c r="C2" i="24"/>
  <c r="X76" i="18"/>
  <c r="Y76" i="18"/>
  <c r="Z76" i="18"/>
  <c r="X77" i="18"/>
  <c r="Y77" i="18"/>
  <c r="Z77" i="18"/>
  <c r="P76" i="18"/>
  <c r="Q76" i="18"/>
  <c r="R76" i="18"/>
  <c r="P77" i="18"/>
  <c r="Q77" i="18"/>
  <c r="R77" i="18"/>
  <c r="X42" i="18"/>
  <c r="Y42" i="18"/>
  <c r="Z42" i="18"/>
  <c r="X43" i="18"/>
  <c r="Y43" i="18"/>
  <c r="Z43" i="18"/>
  <c r="X44" i="18"/>
  <c r="Y44" i="18"/>
  <c r="Z44" i="18"/>
  <c r="X45" i="18"/>
  <c r="Y45" i="18"/>
  <c r="Z45" i="18"/>
  <c r="X46" i="18"/>
  <c r="Y46" i="18"/>
  <c r="Z46" i="18"/>
  <c r="X47" i="18"/>
  <c r="Y47" i="18"/>
  <c r="Z47" i="18"/>
  <c r="X48" i="18"/>
  <c r="Y48" i="18"/>
  <c r="Z48" i="18"/>
  <c r="X49" i="18"/>
  <c r="Y49" i="18"/>
  <c r="Z49" i="18"/>
  <c r="X50" i="18"/>
  <c r="Y50" i="18"/>
  <c r="Z50" i="18"/>
  <c r="X51" i="18"/>
  <c r="Y51" i="18"/>
  <c r="Z51" i="18"/>
  <c r="X52" i="18"/>
  <c r="Y52" i="18"/>
  <c r="Z52" i="18"/>
  <c r="X53" i="18"/>
  <c r="Y53" i="18"/>
  <c r="Z53" i="18"/>
  <c r="X54" i="18"/>
  <c r="Y54" i="18"/>
  <c r="Z54" i="18"/>
  <c r="X55" i="18"/>
  <c r="Y55" i="18"/>
  <c r="Z55" i="18"/>
  <c r="X56" i="18"/>
  <c r="Y56" i="18"/>
  <c r="Z56" i="18"/>
  <c r="X57" i="18"/>
  <c r="Y57" i="18"/>
  <c r="Z57" i="18"/>
  <c r="X58" i="18"/>
  <c r="Y58" i="18"/>
  <c r="Z58" i="18"/>
  <c r="P42" i="18"/>
  <c r="Q42" i="18"/>
  <c r="R42" i="18"/>
  <c r="P43" i="18"/>
  <c r="Q43" i="18"/>
  <c r="R43" i="18"/>
  <c r="P44" i="18"/>
  <c r="Q44" i="18"/>
  <c r="R44" i="18"/>
  <c r="P45" i="18"/>
  <c r="Q45" i="18"/>
  <c r="R45" i="18"/>
  <c r="P46" i="18"/>
  <c r="Q46" i="18"/>
  <c r="R46" i="18"/>
  <c r="P47" i="18"/>
  <c r="Q47" i="18"/>
  <c r="R47" i="18"/>
  <c r="P48" i="18"/>
  <c r="Q48" i="18"/>
  <c r="R48" i="18"/>
  <c r="P49" i="18"/>
  <c r="Q49" i="18"/>
  <c r="R49" i="18"/>
  <c r="P50" i="18"/>
  <c r="Q50" i="18"/>
  <c r="R50" i="18"/>
  <c r="P51" i="18"/>
  <c r="Q51" i="18"/>
  <c r="R51" i="18"/>
  <c r="P52" i="18"/>
  <c r="Q52" i="18"/>
  <c r="R52" i="18"/>
  <c r="P53" i="18"/>
  <c r="Q53" i="18"/>
  <c r="R53" i="18"/>
  <c r="P54" i="18"/>
  <c r="Q54" i="18"/>
  <c r="R54" i="18"/>
  <c r="P55" i="18"/>
  <c r="Q55" i="18"/>
  <c r="R55" i="18"/>
  <c r="P56" i="18"/>
  <c r="Q56" i="18"/>
  <c r="R56" i="18"/>
  <c r="P57" i="18"/>
  <c r="Q57" i="18"/>
  <c r="R57" i="18"/>
  <c r="P58" i="18"/>
  <c r="Q58" i="18"/>
  <c r="R58" i="18"/>
  <c r="P31" i="23"/>
  <c r="Q31" i="23"/>
  <c r="R31" i="23"/>
  <c r="P32" i="23"/>
  <c r="Q32" i="23"/>
  <c r="R32" i="23"/>
  <c r="P33" i="23"/>
  <c r="Q33" i="23"/>
  <c r="R33" i="23"/>
  <c r="P34" i="23"/>
  <c r="Q34" i="23"/>
  <c r="R34" i="23"/>
  <c r="P35" i="23"/>
  <c r="Q35" i="23"/>
  <c r="R35" i="23"/>
  <c r="P36" i="23"/>
  <c r="Q36" i="23"/>
  <c r="R36" i="23"/>
  <c r="P37" i="23"/>
  <c r="Q37" i="23"/>
  <c r="R37" i="23"/>
  <c r="P38" i="23"/>
  <c r="Q38" i="23"/>
  <c r="R38" i="23"/>
  <c r="P39" i="23"/>
  <c r="Q39" i="23"/>
  <c r="R39" i="23"/>
  <c r="P40" i="23"/>
  <c r="Q40" i="23"/>
  <c r="R40" i="23"/>
  <c r="P41" i="23"/>
  <c r="Q41" i="23"/>
  <c r="R41" i="23"/>
  <c r="P42" i="23"/>
  <c r="Q42" i="23"/>
  <c r="R42" i="23"/>
  <c r="P43" i="23"/>
  <c r="Q43" i="23"/>
  <c r="R43" i="23"/>
  <c r="P44" i="23"/>
  <c r="Q44" i="23"/>
  <c r="R44" i="23"/>
  <c r="P45" i="23"/>
  <c r="Q45" i="23"/>
  <c r="R45" i="23"/>
  <c r="P46" i="23"/>
  <c r="Q46" i="23"/>
  <c r="R46" i="23"/>
  <c r="P47" i="23"/>
  <c r="Q47" i="23"/>
  <c r="R47" i="23"/>
  <c r="P48" i="23"/>
  <c r="Q48" i="23"/>
  <c r="R48" i="23"/>
  <c r="P49" i="23"/>
  <c r="Q49" i="23"/>
  <c r="R49" i="23"/>
  <c r="P50" i="23"/>
  <c r="Q50" i="23"/>
  <c r="R50" i="23"/>
  <c r="P51" i="23"/>
  <c r="Q51" i="23"/>
  <c r="R51" i="23"/>
  <c r="P52" i="23"/>
  <c r="Q52" i="23"/>
  <c r="R52" i="23"/>
  <c r="P53" i="23"/>
  <c r="Q53" i="23"/>
  <c r="R53" i="23"/>
  <c r="P54" i="23"/>
  <c r="Q54" i="23"/>
  <c r="R54" i="23"/>
  <c r="P55" i="23"/>
  <c r="Q55" i="23"/>
  <c r="R55" i="23"/>
  <c r="P56" i="23"/>
  <c r="Q56" i="23"/>
  <c r="R56" i="23"/>
  <c r="P57" i="23"/>
  <c r="Q57" i="23"/>
  <c r="R57" i="23"/>
  <c r="P58" i="23"/>
  <c r="Q58" i="23"/>
  <c r="R58" i="23"/>
  <c r="P59" i="23"/>
  <c r="Q59" i="23"/>
  <c r="R59" i="23"/>
  <c r="P60" i="23"/>
  <c r="Q60" i="23"/>
  <c r="R60" i="23"/>
  <c r="Z60" i="23"/>
  <c r="Y60" i="23"/>
  <c r="X60" i="23"/>
  <c r="C60" i="23"/>
  <c r="Z59" i="23"/>
  <c r="Y59" i="23"/>
  <c r="X59" i="23"/>
  <c r="C59" i="23"/>
  <c r="Z58" i="23"/>
  <c r="Y58" i="23"/>
  <c r="X58" i="23"/>
  <c r="C58" i="23"/>
  <c r="Z57" i="23"/>
  <c r="Y57" i="23"/>
  <c r="X57" i="23"/>
  <c r="C57" i="23"/>
  <c r="Z56" i="23"/>
  <c r="Y56" i="23"/>
  <c r="X56" i="23"/>
  <c r="C56" i="23"/>
  <c r="Z55" i="23"/>
  <c r="Y55" i="23"/>
  <c r="X55" i="23"/>
  <c r="C55" i="23"/>
  <c r="Z54" i="23"/>
  <c r="Y54" i="23"/>
  <c r="X54" i="23"/>
  <c r="C54" i="23"/>
  <c r="Z53" i="23"/>
  <c r="Y53" i="23"/>
  <c r="X53" i="23"/>
  <c r="C53" i="23"/>
  <c r="Z52" i="23"/>
  <c r="Y52" i="23"/>
  <c r="X52" i="23"/>
  <c r="C52" i="23"/>
  <c r="Z51" i="23"/>
  <c r="Y51" i="23"/>
  <c r="X51" i="23"/>
  <c r="C51" i="23"/>
  <c r="Z50" i="23"/>
  <c r="Y50" i="23"/>
  <c r="X50" i="23"/>
  <c r="C50" i="23"/>
  <c r="Z49" i="23"/>
  <c r="Y49" i="23"/>
  <c r="X49" i="23"/>
  <c r="C49" i="23"/>
  <c r="Z48" i="23"/>
  <c r="Y48" i="23"/>
  <c r="X48" i="23"/>
  <c r="C48" i="23"/>
  <c r="Z47" i="23"/>
  <c r="Y47" i="23"/>
  <c r="X47" i="23"/>
  <c r="C47" i="23"/>
  <c r="Z46" i="23"/>
  <c r="Y46" i="23"/>
  <c r="X46" i="23"/>
  <c r="C46" i="23"/>
  <c r="Z45" i="23"/>
  <c r="Y45" i="23"/>
  <c r="X45" i="23"/>
  <c r="C45" i="23"/>
  <c r="Z44" i="23"/>
  <c r="Y44" i="23"/>
  <c r="X44" i="23"/>
  <c r="C44" i="23"/>
  <c r="Z43" i="23"/>
  <c r="Y43" i="23"/>
  <c r="X43" i="23"/>
  <c r="C43" i="23"/>
  <c r="Z42" i="23"/>
  <c r="Y42" i="23"/>
  <c r="X42" i="23"/>
  <c r="C42" i="23"/>
  <c r="Z41" i="23"/>
  <c r="Y41" i="23"/>
  <c r="X41" i="23"/>
  <c r="C41" i="23"/>
  <c r="Z40" i="23"/>
  <c r="Y40" i="23"/>
  <c r="X40" i="23"/>
  <c r="C40" i="23"/>
  <c r="Z39" i="23"/>
  <c r="Y39" i="23"/>
  <c r="X39" i="23"/>
  <c r="C39" i="23"/>
  <c r="Z38" i="23"/>
  <c r="Y38" i="23"/>
  <c r="X38" i="23"/>
  <c r="C38" i="23"/>
  <c r="Z37" i="23"/>
  <c r="Y37" i="23"/>
  <c r="X37" i="23"/>
  <c r="C37" i="23"/>
  <c r="Z36" i="23"/>
  <c r="Y36" i="23"/>
  <c r="X36" i="23"/>
  <c r="C36" i="23"/>
  <c r="Z35" i="23"/>
  <c r="Y35" i="23"/>
  <c r="X35" i="23"/>
  <c r="C35" i="23"/>
  <c r="Z34" i="23"/>
  <c r="Y34" i="23"/>
  <c r="X34" i="23"/>
  <c r="C34" i="23"/>
  <c r="Z33" i="23"/>
  <c r="Y33" i="23"/>
  <c r="X33" i="23"/>
  <c r="C33" i="23"/>
  <c r="Z32" i="23"/>
  <c r="Y32" i="23"/>
  <c r="X32" i="23"/>
  <c r="C32" i="23"/>
  <c r="Z31" i="23"/>
  <c r="Y31" i="23"/>
  <c r="X31" i="23"/>
  <c r="C31" i="23"/>
  <c r="Z30" i="23"/>
  <c r="Y30" i="23"/>
  <c r="X30" i="23"/>
  <c r="R30" i="23"/>
  <c r="Q30" i="23"/>
  <c r="P30" i="23"/>
  <c r="C30" i="23"/>
  <c r="Z29" i="23"/>
  <c r="Y29" i="23"/>
  <c r="X29" i="23"/>
  <c r="R29" i="23"/>
  <c r="Q29" i="23"/>
  <c r="P29" i="23"/>
  <c r="C29" i="23"/>
  <c r="Z28" i="23"/>
  <c r="Y28" i="23"/>
  <c r="X28" i="23"/>
  <c r="R28" i="23"/>
  <c r="Q28" i="23"/>
  <c r="P28" i="23"/>
  <c r="C28" i="23"/>
  <c r="Z27" i="23"/>
  <c r="Y27" i="23"/>
  <c r="X27" i="23"/>
  <c r="R27" i="23"/>
  <c r="Q27" i="23"/>
  <c r="P27" i="23"/>
  <c r="C27" i="23"/>
  <c r="Z26" i="23"/>
  <c r="Y26" i="23"/>
  <c r="X26" i="23"/>
  <c r="R26" i="23"/>
  <c r="Q26" i="23"/>
  <c r="P26" i="23"/>
  <c r="C26" i="23"/>
  <c r="Z25" i="23"/>
  <c r="Y25" i="23"/>
  <c r="X25" i="23"/>
  <c r="R25" i="23"/>
  <c r="Q25" i="23"/>
  <c r="P25" i="23"/>
  <c r="C25" i="23"/>
  <c r="Z24" i="23"/>
  <c r="Y24" i="23"/>
  <c r="X24" i="23"/>
  <c r="R24" i="23"/>
  <c r="Q24" i="23"/>
  <c r="P24" i="23"/>
  <c r="C24" i="23"/>
  <c r="Z23" i="23"/>
  <c r="Y23" i="23"/>
  <c r="X23" i="23"/>
  <c r="R23" i="23"/>
  <c r="Q23" i="23"/>
  <c r="P23" i="23"/>
  <c r="C23" i="23"/>
  <c r="Z22" i="23"/>
  <c r="Y22" i="23"/>
  <c r="X22" i="23"/>
  <c r="R22" i="23"/>
  <c r="Q22" i="23"/>
  <c r="P22" i="23"/>
  <c r="C22" i="23"/>
  <c r="Z21" i="23"/>
  <c r="Y21" i="23"/>
  <c r="X21" i="23"/>
  <c r="R21" i="23"/>
  <c r="Q21" i="23"/>
  <c r="P21" i="23"/>
  <c r="C21" i="23"/>
  <c r="Z20" i="23"/>
  <c r="Y20" i="23"/>
  <c r="X20" i="23"/>
  <c r="R20" i="23"/>
  <c r="Q20" i="23"/>
  <c r="P20" i="23"/>
  <c r="C20" i="23"/>
  <c r="Z19" i="23"/>
  <c r="Y19" i="23"/>
  <c r="X19" i="23"/>
  <c r="R19" i="23"/>
  <c r="Q19" i="23"/>
  <c r="P19" i="23"/>
  <c r="C19" i="23"/>
  <c r="Z18" i="23"/>
  <c r="Y18" i="23"/>
  <c r="X18" i="23"/>
  <c r="R18" i="23"/>
  <c r="Q18" i="23"/>
  <c r="P18" i="23"/>
  <c r="C18" i="23"/>
  <c r="Z17" i="23"/>
  <c r="Y17" i="23"/>
  <c r="X17" i="23"/>
  <c r="R17" i="23"/>
  <c r="Q17" i="23"/>
  <c r="P17" i="23"/>
  <c r="C17" i="23"/>
  <c r="Z16" i="23"/>
  <c r="Y16" i="23"/>
  <c r="X16" i="23"/>
  <c r="R16" i="23"/>
  <c r="Q16" i="23"/>
  <c r="P16" i="23"/>
  <c r="C16" i="23"/>
  <c r="Z15" i="23"/>
  <c r="Y15" i="23"/>
  <c r="X15" i="23"/>
  <c r="R15" i="23"/>
  <c r="Q15" i="23"/>
  <c r="P15" i="23"/>
  <c r="C15" i="23"/>
  <c r="Z14" i="23"/>
  <c r="Y14" i="23"/>
  <c r="X14" i="23"/>
  <c r="R14" i="23"/>
  <c r="Q14" i="23"/>
  <c r="P14" i="23"/>
  <c r="C14" i="23"/>
  <c r="Z13" i="23"/>
  <c r="Y13" i="23"/>
  <c r="X13" i="23"/>
  <c r="R13" i="23"/>
  <c r="Q13" i="23"/>
  <c r="P13" i="23"/>
  <c r="C13" i="23"/>
  <c r="Z12" i="23"/>
  <c r="Y12" i="23"/>
  <c r="X12" i="23"/>
  <c r="R12" i="23"/>
  <c r="Q12" i="23"/>
  <c r="P12" i="23"/>
  <c r="C12" i="23"/>
  <c r="Z11" i="23"/>
  <c r="Y11" i="23"/>
  <c r="X11" i="23"/>
  <c r="R11" i="23"/>
  <c r="Q11" i="23"/>
  <c r="P11" i="23"/>
  <c r="C11" i="23"/>
  <c r="Z10" i="23"/>
  <c r="Y10" i="23"/>
  <c r="X10" i="23"/>
  <c r="R10" i="23"/>
  <c r="Q10" i="23"/>
  <c r="P10" i="23"/>
  <c r="C10" i="23"/>
  <c r="Z9" i="23"/>
  <c r="Y9" i="23"/>
  <c r="X9" i="23"/>
  <c r="R9" i="23"/>
  <c r="Q9" i="23"/>
  <c r="P9" i="23"/>
  <c r="C9" i="23"/>
  <c r="Z8" i="23"/>
  <c r="Y8" i="23"/>
  <c r="X8" i="23"/>
  <c r="R8" i="23"/>
  <c r="Q8" i="23"/>
  <c r="P8" i="23"/>
  <c r="C8" i="23"/>
  <c r="Z7" i="23"/>
  <c r="Y7" i="23"/>
  <c r="X7" i="23"/>
  <c r="R7" i="23"/>
  <c r="Q7" i="23"/>
  <c r="P7" i="23"/>
  <c r="C7" i="23"/>
  <c r="Z6" i="23"/>
  <c r="Y6" i="23"/>
  <c r="X6" i="23"/>
  <c r="R6" i="23"/>
  <c r="Q6" i="23"/>
  <c r="P6" i="23"/>
  <c r="C6" i="23"/>
  <c r="Z5" i="23"/>
  <c r="Y5" i="23"/>
  <c r="X5" i="23"/>
  <c r="R5" i="23"/>
  <c r="Q5" i="23"/>
  <c r="P5" i="23"/>
  <c r="C5" i="23"/>
  <c r="Z4" i="23"/>
  <c r="Y4" i="23"/>
  <c r="X4" i="23"/>
  <c r="R4" i="23"/>
  <c r="Q4" i="23"/>
  <c r="P4" i="23"/>
  <c r="C4" i="23"/>
  <c r="Z3" i="23"/>
  <c r="Y3" i="23"/>
  <c r="X3" i="23"/>
  <c r="R3" i="23"/>
  <c r="Q3" i="23"/>
  <c r="P3" i="23"/>
  <c r="C3" i="23"/>
  <c r="Z2" i="23"/>
  <c r="Y2" i="23"/>
  <c r="X2" i="23"/>
  <c r="R2" i="23"/>
  <c r="Q2" i="23"/>
  <c r="P2" i="23"/>
  <c r="C2" i="23"/>
  <c r="Z106" i="18"/>
  <c r="Y106" i="18"/>
  <c r="X106" i="18"/>
  <c r="Z105" i="18"/>
  <c r="Y105" i="18"/>
  <c r="X105" i="18"/>
  <c r="Z104" i="18"/>
  <c r="Y104" i="18"/>
  <c r="X104" i="18"/>
  <c r="Z103" i="18"/>
  <c r="Y103" i="18"/>
  <c r="X103" i="18"/>
  <c r="Z102" i="18"/>
  <c r="Y102" i="18"/>
  <c r="X102" i="18"/>
  <c r="Z101" i="18"/>
  <c r="Y101" i="18"/>
  <c r="X101" i="18"/>
  <c r="Z100" i="18"/>
  <c r="Y100" i="18"/>
  <c r="X100" i="18"/>
  <c r="Z99" i="18"/>
  <c r="Y99" i="18"/>
  <c r="X99" i="18"/>
  <c r="Z98" i="18"/>
  <c r="Y98" i="18"/>
  <c r="X98" i="18"/>
  <c r="Z97" i="18"/>
  <c r="Y97" i="18"/>
  <c r="X97" i="18"/>
  <c r="Z96" i="18"/>
  <c r="Y96" i="18"/>
  <c r="X96" i="18"/>
  <c r="Z95" i="18"/>
  <c r="Y95" i="18"/>
  <c r="X95" i="18"/>
  <c r="Z94" i="18"/>
  <c r="Y94" i="18"/>
  <c r="X94" i="18"/>
  <c r="Z93" i="18"/>
  <c r="Y93" i="18"/>
  <c r="X93" i="18"/>
  <c r="Z92" i="18"/>
  <c r="Y92" i="18"/>
  <c r="X92" i="18"/>
  <c r="Z91" i="18"/>
  <c r="Y91" i="18"/>
  <c r="X91" i="18"/>
  <c r="Z90" i="18"/>
  <c r="Y90" i="18"/>
  <c r="X90" i="18"/>
  <c r="Z89" i="18"/>
  <c r="Y89" i="18"/>
  <c r="X89" i="18"/>
  <c r="Z88" i="18"/>
  <c r="Y88" i="18"/>
  <c r="X88" i="18"/>
  <c r="Z87" i="18"/>
  <c r="Y87" i="18"/>
  <c r="X87" i="18"/>
  <c r="Z86" i="18"/>
  <c r="Y86" i="18"/>
  <c r="X86" i="18"/>
  <c r="Z85" i="18"/>
  <c r="Y85" i="18"/>
  <c r="X85" i="18"/>
  <c r="Z84" i="18"/>
  <c r="Y84" i="18"/>
  <c r="X84" i="18"/>
  <c r="Z83" i="18"/>
  <c r="Y83" i="18"/>
  <c r="X83" i="18"/>
  <c r="Z82" i="18"/>
  <c r="Y82" i="18"/>
  <c r="X82" i="18"/>
  <c r="Z81" i="18"/>
  <c r="Y81" i="18"/>
  <c r="X81" i="18"/>
  <c r="Z80" i="18"/>
  <c r="Y80" i="18"/>
  <c r="X80" i="18"/>
  <c r="Z79" i="18"/>
  <c r="Y79" i="18"/>
  <c r="X79" i="18"/>
  <c r="Z78" i="18"/>
  <c r="Y78" i="18"/>
  <c r="X78" i="18"/>
  <c r="Z75" i="18"/>
  <c r="Y75" i="18"/>
  <c r="X75" i="18"/>
  <c r="Z72" i="18"/>
  <c r="Y72" i="18"/>
  <c r="X72" i="18"/>
  <c r="Z71" i="18"/>
  <c r="Y71" i="18"/>
  <c r="X71" i="18"/>
  <c r="Z70" i="18"/>
  <c r="Y70" i="18"/>
  <c r="X70" i="18"/>
  <c r="Z69" i="18"/>
  <c r="Y69" i="18"/>
  <c r="X69" i="18"/>
  <c r="Z68" i="18"/>
  <c r="Y68" i="18"/>
  <c r="X68" i="18"/>
  <c r="Z67" i="18"/>
  <c r="Y67" i="18"/>
  <c r="X67" i="18"/>
  <c r="Z66" i="18"/>
  <c r="Y66" i="18"/>
  <c r="X66" i="18"/>
  <c r="Z65" i="18"/>
  <c r="Y65" i="18"/>
  <c r="X65" i="18"/>
  <c r="Z64" i="18"/>
  <c r="Y64" i="18"/>
  <c r="X64" i="18"/>
  <c r="Z63" i="18"/>
  <c r="Y63" i="18"/>
  <c r="X63" i="18"/>
  <c r="Z62" i="18"/>
  <c r="Y62" i="18"/>
  <c r="X62" i="18"/>
  <c r="Z61" i="18"/>
  <c r="Y61" i="18"/>
  <c r="X61" i="18"/>
  <c r="Z60" i="18"/>
  <c r="Y60" i="18"/>
  <c r="X60" i="18"/>
  <c r="Z59" i="18"/>
  <c r="Y59" i="18"/>
  <c r="X59" i="18"/>
  <c r="Z41" i="18"/>
  <c r="Y41" i="18"/>
  <c r="X41" i="18"/>
  <c r="Z40" i="18"/>
  <c r="Y40" i="18"/>
  <c r="X40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Z18" i="18"/>
  <c r="Y18" i="18"/>
  <c r="X18" i="18"/>
  <c r="Z17" i="18"/>
  <c r="Y17" i="18"/>
  <c r="X17" i="18"/>
  <c r="Z16" i="18"/>
  <c r="Y16" i="18"/>
  <c r="X16" i="18"/>
  <c r="Z15" i="18"/>
  <c r="Y15" i="18"/>
  <c r="X15" i="18"/>
  <c r="Z14" i="18"/>
  <c r="Y14" i="18"/>
  <c r="X14" i="18"/>
  <c r="Z13" i="18"/>
  <c r="Y13" i="18"/>
  <c r="X13" i="18"/>
  <c r="Z12" i="18"/>
  <c r="Y12" i="18"/>
  <c r="X12" i="18"/>
  <c r="Z11" i="18"/>
  <c r="Y11" i="18"/>
  <c r="X11" i="18"/>
  <c r="Z10" i="18"/>
  <c r="Y10" i="18"/>
  <c r="X10" i="18"/>
  <c r="Z9" i="18"/>
  <c r="Y9" i="18"/>
  <c r="X9" i="18"/>
  <c r="Z8" i="18"/>
  <c r="Y8" i="18"/>
  <c r="X8" i="18"/>
  <c r="Z7" i="18"/>
  <c r="Y7" i="18"/>
  <c r="X7" i="18"/>
  <c r="Z6" i="18"/>
  <c r="Y6" i="18"/>
  <c r="X6" i="18"/>
  <c r="Z5" i="18"/>
  <c r="Y5" i="18"/>
  <c r="X5" i="18"/>
  <c r="Z4" i="18"/>
  <c r="Y4" i="18"/>
  <c r="X4" i="18"/>
  <c r="Z3" i="18"/>
  <c r="Y3" i="18"/>
  <c r="X3" i="18"/>
  <c r="R106" i="18"/>
  <c r="Q106" i="18"/>
  <c r="P106" i="18"/>
  <c r="R105" i="18"/>
  <c r="Q105" i="18"/>
  <c r="P105" i="18"/>
  <c r="R104" i="18"/>
  <c r="Q104" i="18"/>
  <c r="P104" i="18"/>
  <c r="R103" i="18"/>
  <c r="Q103" i="18"/>
  <c r="P103" i="18"/>
  <c r="R102" i="18"/>
  <c r="Q102" i="18"/>
  <c r="P102" i="18"/>
  <c r="R101" i="18"/>
  <c r="Q101" i="18"/>
  <c r="P101" i="18"/>
  <c r="R100" i="18"/>
  <c r="Q100" i="18"/>
  <c r="P100" i="18"/>
  <c r="R99" i="18"/>
  <c r="Q99" i="18"/>
  <c r="P99" i="18"/>
  <c r="R98" i="18"/>
  <c r="Q98" i="18"/>
  <c r="P98" i="18"/>
  <c r="R97" i="18"/>
  <c r="Q97" i="18"/>
  <c r="P97" i="18"/>
  <c r="R96" i="18"/>
  <c r="Q96" i="18"/>
  <c r="P96" i="18"/>
  <c r="R95" i="18"/>
  <c r="Q95" i="18"/>
  <c r="P95" i="18"/>
  <c r="R94" i="18"/>
  <c r="Q94" i="18"/>
  <c r="P94" i="18"/>
  <c r="R93" i="18"/>
  <c r="Q93" i="18"/>
  <c r="P93" i="18"/>
  <c r="R92" i="18"/>
  <c r="Q92" i="18"/>
  <c r="P92" i="18"/>
  <c r="R91" i="18"/>
  <c r="Q91" i="18"/>
  <c r="P91" i="18"/>
  <c r="R90" i="18"/>
  <c r="Q90" i="18"/>
  <c r="P90" i="18"/>
  <c r="R89" i="18"/>
  <c r="Q89" i="18"/>
  <c r="P89" i="18"/>
  <c r="R88" i="18"/>
  <c r="Q88" i="18"/>
  <c r="P88" i="18"/>
  <c r="R87" i="18"/>
  <c r="Q87" i="18"/>
  <c r="P87" i="18"/>
  <c r="R86" i="18"/>
  <c r="Q86" i="18"/>
  <c r="P86" i="18"/>
  <c r="R85" i="18"/>
  <c r="Q85" i="18"/>
  <c r="P85" i="18"/>
  <c r="R84" i="18"/>
  <c r="Q84" i="18"/>
  <c r="P84" i="18"/>
  <c r="R83" i="18"/>
  <c r="Q83" i="18"/>
  <c r="P83" i="18"/>
  <c r="R82" i="18"/>
  <c r="Q82" i="18"/>
  <c r="P82" i="18"/>
  <c r="R81" i="18"/>
  <c r="Q81" i="18"/>
  <c r="P81" i="18"/>
  <c r="R80" i="18"/>
  <c r="Q80" i="18"/>
  <c r="P80" i="18"/>
  <c r="R79" i="18"/>
  <c r="Q79" i="18"/>
  <c r="P79" i="18"/>
  <c r="R78" i="18"/>
  <c r="Q78" i="18"/>
  <c r="P78" i="18"/>
  <c r="R75" i="18"/>
  <c r="Q75" i="18"/>
  <c r="P75" i="18"/>
  <c r="R72" i="18"/>
  <c r="Q72" i="18"/>
  <c r="P72" i="18"/>
  <c r="R71" i="18"/>
  <c r="Q71" i="18"/>
  <c r="P71" i="18"/>
  <c r="R70" i="18"/>
  <c r="Q70" i="18"/>
  <c r="P70" i="18"/>
  <c r="R69" i="18"/>
  <c r="Q69" i="18"/>
  <c r="P69" i="18"/>
  <c r="R68" i="18"/>
  <c r="Q68" i="18"/>
  <c r="P68" i="18"/>
  <c r="R67" i="18"/>
  <c r="Q67" i="18"/>
  <c r="P67" i="18"/>
  <c r="R66" i="18"/>
  <c r="Q66" i="18"/>
  <c r="P66" i="18"/>
  <c r="R65" i="18"/>
  <c r="Q65" i="18"/>
  <c r="P65" i="18"/>
  <c r="R64" i="18"/>
  <c r="Q64" i="18"/>
  <c r="P64" i="18"/>
  <c r="R63" i="18"/>
  <c r="Q63" i="18"/>
  <c r="P63" i="18"/>
  <c r="R62" i="18"/>
  <c r="Q62" i="18"/>
  <c r="P62" i="18"/>
  <c r="R61" i="18"/>
  <c r="Q61" i="18"/>
  <c r="P61" i="18"/>
  <c r="R60" i="18"/>
  <c r="Q60" i="18"/>
  <c r="P60" i="18"/>
  <c r="R59" i="18"/>
  <c r="Q59" i="18"/>
  <c r="P59" i="18"/>
  <c r="R41" i="18"/>
  <c r="Q41" i="18"/>
  <c r="P41" i="18"/>
  <c r="R40" i="18"/>
  <c r="Q40" i="18"/>
  <c r="P40" i="18"/>
  <c r="R39" i="18"/>
  <c r="Q39" i="18"/>
  <c r="P39" i="18"/>
  <c r="R38" i="18"/>
  <c r="Q38" i="18"/>
  <c r="P38" i="18"/>
  <c r="R37" i="18"/>
  <c r="Q37" i="18"/>
  <c r="P37" i="18"/>
  <c r="R36" i="18"/>
  <c r="Q36" i="18"/>
  <c r="P36" i="18"/>
  <c r="R35" i="18"/>
  <c r="Q35" i="18"/>
  <c r="P35" i="18"/>
  <c r="R34" i="18"/>
  <c r="Q34" i="18"/>
  <c r="P34" i="18"/>
  <c r="R33" i="18"/>
  <c r="Q33" i="18"/>
  <c r="P33" i="18"/>
  <c r="R32" i="18"/>
  <c r="Q32" i="18"/>
  <c r="P32" i="18"/>
  <c r="R31" i="18"/>
  <c r="Q31" i="18"/>
  <c r="P31" i="18"/>
  <c r="R30" i="18"/>
  <c r="Q30" i="18"/>
  <c r="P30" i="18"/>
  <c r="R29" i="18"/>
  <c r="Q29" i="18"/>
  <c r="P29" i="18"/>
  <c r="R28" i="18"/>
  <c r="Q28" i="18"/>
  <c r="P28" i="18"/>
  <c r="R27" i="18"/>
  <c r="Q27" i="18"/>
  <c r="P27" i="18"/>
  <c r="R26" i="18"/>
  <c r="Q26" i="18"/>
  <c r="P26" i="18"/>
  <c r="R25" i="18"/>
  <c r="Q25" i="18"/>
  <c r="P25" i="18"/>
  <c r="R24" i="18"/>
  <c r="Q24" i="18"/>
  <c r="P24" i="18"/>
  <c r="R23" i="18"/>
  <c r="Q23" i="18"/>
  <c r="P23" i="18"/>
  <c r="R22" i="18"/>
  <c r="Q22" i="18"/>
  <c r="P22" i="18"/>
  <c r="R21" i="18"/>
  <c r="Q21" i="18"/>
  <c r="P21" i="18"/>
  <c r="R20" i="18"/>
  <c r="Q20" i="18"/>
  <c r="P20" i="18"/>
  <c r="R19" i="18"/>
  <c r="Q19" i="18"/>
  <c r="P19" i="18"/>
  <c r="R18" i="18"/>
  <c r="Q18" i="18"/>
  <c r="P18" i="18"/>
  <c r="R17" i="18"/>
  <c r="Q17" i="18"/>
  <c r="P17" i="18"/>
  <c r="R16" i="18"/>
  <c r="Q16" i="18"/>
  <c r="P16" i="18"/>
  <c r="R15" i="18"/>
  <c r="Q15" i="18"/>
  <c r="P15" i="18"/>
  <c r="R14" i="18"/>
  <c r="Q14" i="18"/>
  <c r="P14" i="18"/>
  <c r="R13" i="18"/>
  <c r="Q13" i="18"/>
  <c r="P13" i="18"/>
  <c r="R12" i="18"/>
  <c r="Q12" i="18"/>
  <c r="P12" i="18"/>
  <c r="R11" i="18"/>
  <c r="Q11" i="18"/>
  <c r="P11" i="18"/>
  <c r="R10" i="18"/>
  <c r="Q10" i="18"/>
  <c r="P10" i="18"/>
  <c r="R9" i="18"/>
  <c r="Q9" i="18"/>
  <c r="P9" i="18"/>
  <c r="R8" i="18"/>
  <c r="Q8" i="18"/>
  <c r="P8" i="18"/>
  <c r="R7" i="18"/>
  <c r="Q7" i="18"/>
  <c r="P7" i="18"/>
  <c r="R6" i="18"/>
  <c r="Q6" i="18"/>
  <c r="P6" i="18"/>
  <c r="R5" i="18"/>
  <c r="Q5" i="18"/>
  <c r="P5" i="18"/>
  <c r="R4" i="18"/>
  <c r="Q4" i="18"/>
  <c r="P4" i="18"/>
  <c r="R3" i="18"/>
  <c r="Q3" i="18"/>
  <c r="P3" i="18"/>
  <c r="Q2" i="18"/>
  <c r="R2" i="18"/>
  <c r="C105" i="18"/>
  <c r="C104" i="18"/>
  <c r="C102" i="18"/>
  <c r="C101" i="18"/>
  <c r="C99" i="18"/>
  <c r="C97" i="18"/>
  <c r="C95" i="18"/>
  <c r="C93" i="18"/>
  <c r="C92" i="18"/>
  <c r="C91" i="18"/>
  <c r="C89" i="18"/>
  <c r="C88" i="18"/>
  <c r="C87" i="18"/>
  <c r="C86" i="18"/>
  <c r="C85" i="18"/>
  <c r="C84" i="18"/>
  <c r="C83" i="18"/>
  <c r="C82" i="18"/>
  <c r="C81" i="18"/>
  <c r="C79" i="18"/>
  <c r="C78" i="18"/>
  <c r="C77" i="18"/>
  <c r="C75" i="18"/>
  <c r="C71" i="18"/>
  <c r="C69" i="18"/>
  <c r="C67" i="18"/>
  <c r="C65" i="18"/>
  <c r="C63" i="18"/>
  <c r="C61" i="18"/>
  <c r="C59" i="18"/>
  <c r="C57" i="18"/>
  <c r="C56" i="18"/>
  <c r="C54" i="18"/>
  <c r="C52" i="18"/>
  <c r="C48" i="18"/>
  <c r="C44" i="18"/>
  <c r="C40" i="18"/>
  <c r="C38" i="18"/>
  <c r="C36" i="18"/>
  <c r="C34" i="18"/>
  <c r="C33" i="18"/>
  <c r="C32" i="18"/>
  <c r="C30" i="18"/>
  <c r="C28" i="18"/>
  <c r="C26" i="18"/>
  <c r="C24" i="18"/>
  <c r="C23" i="18"/>
  <c r="C22" i="18"/>
  <c r="C20" i="18"/>
  <c r="C18" i="18"/>
  <c r="C16" i="18"/>
  <c r="C14" i="18"/>
  <c r="C12" i="18"/>
  <c r="C11" i="18"/>
  <c r="C9" i="18"/>
  <c r="C7" i="18"/>
  <c r="C6" i="18"/>
  <c r="C4" i="18"/>
  <c r="Z2" i="18"/>
  <c r="Y2" i="18"/>
  <c r="X2" i="18"/>
  <c r="P2" i="18"/>
  <c r="C2" i="18"/>
  <c r="Z60" i="16"/>
  <c r="Y60" i="16"/>
  <c r="X60" i="16"/>
  <c r="R60" i="16"/>
  <c r="Q60" i="16"/>
  <c r="P60" i="16"/>
  <c r="C60" i="16"/>
  <c r="Z59" i="16"/>
  <c r="Y59" i="16"/>
  <c r="X59" i="16"/>
  <c r="R59" i="16"/>
  <c r="Q59" i="16"/>
  <c r="P59" i="16"/>
  <c r="C59" i="16"/>
  <c r="Z58" i="16"/>
  <c r="Y58" i="16"/>
  <c r="X58" i="16"/>
  <c r="R58" i="16"/>
  <c r="Q58" i="16"/>
  <c r="P58" i="16"/>
  <c r="C58" i="16"/>
  <c r="Z57" i="16"/>
  <c r="Y57" i="16"/>
  <c r="X57" i="16"/>
  <c r="R57" i="16"/>
  <c r="Q57" i="16"/>
  <c r="P57" i="16"/>
  <c r="C57" i="16"/>
  <c r="Z56" i="16"/>
  <c r="Y56" i="16"/>
  <c r="X56" i="16"/>
  <c r="R56" i="16"/>
  <c r="Q56" i="16"/>
  <c r="P56" i="16"/>
  <c r="C56" i="16"/>
  <c r="Z55" i="16"/>
  <c r="Y55" i="16"/>
  <c r="X55" i="16"/>
  <c r="R55" i="16"/>
  <c r="Q55" i="16"/>
  <c r="P55" i="16"/>
  <c r="C55" i="16"/>
  <c r="Z54" i="16"/>
  <c r="Y54" i="16"/>
  <c r="X54" i="16"/>
  <c r="R54" i="16"/>
  <c r="Q54" i="16"/>
  <c r="P54" i="16"/>
  <c r="C54" i="16"/>
  <c r="Z53" i="16"/>
  <c r="Y53" i="16"/>
  <c r="X53" i="16"/>
  <c r="R53" i="16"/>
  <c r="Q53" i="16"/>
  <c r="P53" i="16"/>
  <c r="C53" i="16"/>
  <c r="Z52" i="16"/>
  <c r="Y52" i="16"/>
  <c r="X52" i="16"/>
  <c r="R52" i="16"/>
  <c r="Q52" i="16"/>
  <c r="P52" i="16"/>
  <c r="C52" i="16"/>
  <c r="Z51" i="16"/>
  <c r="Y51" i="16"/>
  <c r="X51" i="16"/>
  <c r="R51" i="16"/>
  <c r="Q51" i="16"/>
  <c r="P51" i="16"/>
  <c r="C51" i="16"/>
  <c r="Z50" i="16"/>
  <c r="Y50" i="16"/>
  <c r="X50" i="16"/>
  <c r="R50" i="16"/>
  <c r="Q50" i="16"/>
  <c r="P50" i="16"/>
  <c r="C50" i="16"/>
  <c r="Z49" i="16"/>
  <c r="Y49" i="16"/>
  <c r="X49" i="16"/>
  <c r="R49" i="16"/>
  <c r="Q49" i="16"/>
  <c r="P49" i="16"/>
  <c r="C49" i="16"/>
  <c r="Z48" i="16"/>
  <c r="Y48" i="16"/>
  <c r="X48" i="16"/>
  <c r="R48" i="16"/>
  <c r="Q48" i="16"/>
  <c r="P48" i="16"/>
  <c r="C48" i="16"/>
  <c r="Z47" i="16"/>
  <c r="Y47" i="16"/>
  <c r="X47" i="16"/>
  <c r="R47" i="16"/>
  <c r="Q47" i="16"/>
  <c r="P47" i="16"/>
  <c r="C47" i="16"/>
  <c r="Z46" i="16"/>
  <c r="Y46" i="16"/>
  <c r="X46" i="16"/>
  <c r="R46" i="16"/>
  <c r="Q46" i="16"/>
  <c r="P46" i="16"/>
  <c r="C46" i="16"/>
  <c r="Z45" i="16"/>
  <c r="Y45" i="16"/>
  <c r="X45" i="16"/>
  <c r="R45" i="16"/>
  <c r="Q45" i="16"/>
  <c r="P45" i="16"/>
  <c r="C45" i="16"/>
  <c r="Z44" i="16"/>
  <c r="Y44" i="16"/>
  <c r="X44" i="16"/>
  <c r="R44" i="16"/>
  <c r="Q44" i="16"/>
  <c r="P44" i="16"/>
  <c r="C44" i="16"/>
  <c r="Z43" i="16"/>
  <c r="Y43" i="16"/>
  <c r="X43" i="16"/>
  <c r="R43" i="16"/>
  <c r="Q43" i="16"/>
  <c r="P43" i="16"/>
  <c r="C43" i="16"/>
  <c r="Z42" i="16"/>
  <c r="Y42" i="16"/>
  <c r="X42" i="16"/>
  <c r="R42" i="16"/>
  <c r="Q42" i="16"/>
  <c r="P42" i="16"/>
  <c r="C42" i="16"/>
  <c r="Z41" i="16"/>
  <c r="Y41" i="16"/>
  <c r="X41" i="16"/>
  <c r="R41" i="16"/>
  <c r="Q41" i="16"/>
  <c r="P41" i="16"/>
  <c r="C41" i="16"/>
  <c r="Z40" i="16"/>
  <c r="Y40" i="16"/>
  <c r="X40" i="16"/>
  <c r="R40" i="16"/>
  <c r="Q40" i="16"/>
  <c r="P40" i="16"/>
  <c r="C40" i="16"/>
  <c r="Z39" i="16"/>
  <c r="Y39" i="16"/>
  <c r="X39" i="16"/>
  <c r="R39" i="16"/>
  <c r="Q39" i="16"/>
  <c r="P39" i="16"/>
  <c r="C39" i="16"/>
  <c r="Z38" i="16"/>
  <c r="Y38" i="16"/>
  <c r="X38" i="16"/>
  <c r="R38" i="16"/>
  <c r="Q38" i="16"/>
  <c r="P38" i="16"/>
  <c r="C38" i="16"/>
  <c r="Z37" i="16"/>
  <c r="Y37" i="16"/>
  <c r="X37" i="16"/>
  <c r="R37" i="16"/>
  <c r="Q37" i="16"/>
  <c r="P37" i="16"/>
  <c r="C37" i="16"/>
  <c r="Z36" i="16"/>
  <c r="Y36" i="16"/>
  <c r="X36" i="16"/>
  <c r="R36" i="16"/>
  <c r="Q36" i="16"/>
  <c r="P36" i="16"/>
  <c r="C36" i="16"/>
  <c r="Z35" i="16"/>
  <c r="Y35" i="16"/>
  <c r="X35" i="16"/>
  <c r="R35" i="16"/>
  <c r="Q35" i="16"/>
  <c r="P35" i="16"/>
  <c r="C35" i="16"/>
  <c r="Z34" i="16"/>
  <c r="Y34" i="16"/>
  <c r="X34" i="16"/>
  <c r="R34" i="16"/>
  <c r="Q34" i="16"/>
  <c r="P34" i="16"/>
  <c r="C34" i="16"/>
  <c r="Z33" i="16"/>
  <c r="Y33" i="16"/>
  <c r="X33" i="16"/>
  <c r="R33" i="16"/>
  <c r="Q33" i="16"/>
  <c r="P33" i="16"/>
  <c r="C33" i="16"/>
  <c r="Z32" i="16"/>
  <c r="Y32" i="16"/>
  <c r="X32" i="16"/>
  <c r="R32" i="16"/>
  <c r="Q32" i="16"/>
  <c r="P32" i="16"/>
  <c r="C32" i="16"/>
  <c r="Z31" i="16"/>
  <c r="Y31" i="16"/>
  <c r="X31" i="16"/>
  <c r="R31" i="16"/>
  <c r="Q31" i="16"/>
  <c r="P31" i="16"/>
  <c r="C31" i="16"/>
  <c r="Z30" i="16"/>
  <c r="Y30" i="16"/>
  <c r="X30" i="16"/>
  <c r="R30" i="16"/>
  <c r="Q30" i="16"/>
  <c r="P30" i="16"/>
  <c r="C30" i="16"/>
  <c r="Z29" i="16"/>
  <c r="Y29" i="16"/>
  <c r="X29" i="16"/>
  <c r="R29" i="16"/>
  <c r="Q29" i="16"/>
  <c r="P29" i="16"/>
  <c r="C29" i="16"/>
  <c r="Z28" i="16"/>
  <c r="Y28" i="16"/>
  <c r="X28" i="16"/>
  <c r="R28" i="16"/>
  <c r="Q28" i="16"/>
  <c r="P28" i="16"/>
  <c r="C28" i="16"/>
  <c r="Z27" i="16"/>
  <c r="Y27" i="16"/>
  <c r="X27" i="16"/>
  <c r="R27" i="16"/>
  <c r="Q27" i="16"/>
  <c r="P27" i="16"/>
  <c r="C27" i="16"/>
  <c r="Z26" i="16"/>
  <c r="Y26" i="16"/>
  <c r="X26" i="16"/>
  <c r="R26" i="16"/>
  <c r="Q26" i="16"/>
  <c r="P26" i="16"/>
  <c r="C26" i="16"/>
  <c r="Z25" i="16"/>
  <c r="Y25" i="16"/>
  <c r="X25" i="16"/>
  <c r="R25" i="16"/>
  <c r="Q25" i="16"/>
  <c r="P25" i="16"/>
  <c r="C25" i="16"/>
  <c r="Z24" i="16"/>
  <c r="Y24" i="16"/>
  <c r="X24" i="16"/>
  <c r="R24" i="16"/>
  <c r="Q24" i="16"/>
  <c r="P24" i="16"/>
  <c r="C24" i="16"/>
  <c r="Z23" i="16"/>
  <c r="Y23" i="16"/>
  <c r="X23" i="16"/>
  <c r="R23" i="16"/>
  <c r="Q23" i="16"/>
  <c r="P23" i="16"/>
  <c r="C23" i="16"/>
  <c r="Z22" i="16"/>
  <c r="Y22" i="16"/>
  <c r="X22" i="16"/>
  <c r="R22" i="16"/>
  <c r="Q22" i="16"/>
  <c r="P22" i="16"/>
  <c r="C22" i="16"/>
  <c r="Z21" i="16"/>
  <c r="Y21" i="16"/>
  <c r="X21" i="16"/>
  <c r="R21" i="16"/>
  <c r="Q21" i="16"/>
  <c r="P21" i="16"/>
  <c r="C21" i="16"/>
  <c r="Z20" i="16"/>
  <c r="Y20" i="16"/>
  <c r="X20" i="16"/>
  <c r="R20" i="16"/>
  <c r="Q20" i="16"/>
  <c r="P20" i="16"/>
  <c r="C20" i="16"/>
  <c r="Z19" i="16"/>
  <c r="Y19" i="16"/>
  <c r="X19" i="16"/>
  <c r="R19" i="16"/>
  <c r="Q19" i="16"/>
  <c r="P19" i="16"/>
  <c r="C19" i="16"/>
  <c r="Z18" i="16"/>
  <c r="Y18" i="16"/>
  <c r="X18" i="16"/>
  <c r="R18" i="16"/>
  <c r="Q18" i="16"/>
  <c r="P18" i="16"/>
  <c r="C18" i="16"/>
  <c r="Z17" i="16"/>
  <c r="Y17" i="16"/>
  <c r="X17" i="16"/>
  <c r="R17" i="16"/>
  <c r="Q17" i="16"/>
  <c r="P17" i="16"/>
  <c r="C17" i="16"/>
  <c r="Z16" i="16"/>
  <c r="Y16" i="16"/>
  <c r="X16" i="16"/>
  <c r="R16" i="16"/>
  <c r="Q16" i="16"/>
  <c r="P16" i="16"/>
  <c r="C16" i="16"/>
  <c r="Z15" i="16"/>
  <c r="Y15" i="16"/>
  <c r="X15" i="16"/>
  <c r="R15" i="16"/>
  <c r="Q15" i="16"/>
  <c r="P15" i="16"/>
  <c r="C15" i="16"/>
  <c r="Z14" i="16"/>
  <c r="Y14" i="16"/>
  <c r="X14" i="16"/>
  <c r="R14" i="16"/>
  <c r="Q14" i="16"/>
  <c r="P14" i="16"/>
  <c r="C14" i="16"/>
  <c r="Z13" i="16"/>
  <c r="Y13" i="16"/>
  <c r="X13" i="16"/>
  <c r="R13" i="16"/>
  <c r="Q13" i="16"/>
  <c r="P13" i="16"/>
  <c r="C13" i="16"/>
  <c r="Z12" i="16"/>
  <c r="Y12" i="16"/>
  <c r="X12" i="16"/>
  <c r="R12" i="16"/>
  <c r="Q12" i="16"/>
  <c r="P12" i="16"/>
  <c r="C12" i="16"/>
  <c r="Z11" i="16"/>
  <c r="Y11" i="16"/>
  <c r="X11" i="16"/>
  <c r="R11" i="16"/>
  <c r="Q11" i="16"/>
  <c r="P11" i="16"/>
  <c r="C11" i="16"/>
  <c r="Z10" i="16"/>
  <c r="Y10" i="16"/>
  <c r="X10" i="16"/>
  <c r="R10" i="16"/>
  <c r="Q10" i="16"/>
  <c r="P10" i="16"/>
  <c r="C10" i="16"/>
  <c r="Z9" i="16"/>
  <c r="Y9" i="16"/>
  <c r="X9" i="16"/>
  <c r="R9" i="16"/>
  <c r="Q9" i="16"/>
  <c r="P9" i="16"/>
  <c r="C9" i="16"/>
  <c r="Z8" i="16"/>
  <c r="Y8" i="16"/>
  <c r="X8" i="16"/>
  <c r="R8" i="16"/>
  <c r="Q8" i="16"/>
  <c r="P8" i="16"/>
  <c r="C8" i="16"/>
  <c r="Z7" i="16"/>
  <c r="Y7" i="16"/>
  <c r="X7" i="16"/>
  <c r="R7" i="16"/>
  <c r="Q7" i="16"/>
  <c r="P7" i="16"/>
  <c r="C7" i="16"/>
  <c r="Z6" i="16"/>
  <c r="Y6" i="16"/>
  <c r="X6" i="16"/>
  <c r="R6" i="16"/>
  <c r="Q6" i="16"/>
  <c r="P6" i="16"/>
  <c r="C6" i="16"/>
  <c r="Z5" i="16"/>
  <c r="Y5" i="16"/>
  <c r="X5" i="16"/>
  <c r="R5" i="16"/>
  <c r="Q5" i="16"/>
  <c r="P5" i="16"/>
  <c r="C5" i="16"/>
  <c r="Z4" i="16"/>
  <c r="Y4" i="16"/>
  <c r="X4" i="16"/>
  <c r="R4" i="16"/>
  <c r="Q4" i="16"/>
  <c r="P4" i="16"/>
  <c r="C4" i="16"/>
  <c r="Z3" i="16"/>
  <c r="Y3" i="16"/>
  <c r="X3" i="16"/>
  <c r="R3" i="16"/>
  <c r="Q3" i="16"/>
  <c r="P3" i="16"/>
  <c r="C3" i="16"/>
  <c r="Z2" i="16"/>
  <c r="Y2" i="16"/>
  <c r="X2" i="16"/>
  <c r="R2" i="16"/>
  <c r="Q2" i="16"/>
  <c r="P2" i="16"/>
  <c r="C2" i="16"/>
  <c r="Z60" i="15"/>
  <c r="Y60" i="15"/>
  <c r="X60" i="15"/>
  <c r="R60" i="15"/>
  <c r="Q60" i="15"/>
  <c r="P60" i="15"/>
  <c r="C60" i="15"/>
  <c r="Z59" i="15"/>
  <c r="Y59" i="15"/>
  <c r="X59" i="15"/>
  <c r="R59" i="15"/>
  <c r="Q59" i="15"/>
  <c r="P59" i="15"/>
  <c r="C59" i="15"/>
  <c r="Z58" i="15"/>
  <c r="Y58" i="15"/>
  <c r="X58" i="15"/>
  <c r="R58" i="15"/>
  <c r="Q58" i="15"/>
  <c r="P58" i="15"/>
  <c r="C58" i="15"/>
  <c r="Z57" i="15"/>
  <c r="Y57" i="15"/>
  <c r="X57" i="15"/>
  <c r="R57" i="15"/>
  <c r="Q57" i="15"/>
  <c r="P57" i="15"/>
  <c r="C57" i="15"/>
  <c r="Z56" i="15"/>
  <c r="Y56" i="15"/>
  <c r="X56" i="15"/>
  <c r="R56" i="15"/>
  <c r="Q56" i="15"/>
  <c r="P56" i="15"/>
  <c r="C56" i="15"/>
  <c r="Z55" i="15"/>
  <c r="Y55" i="15"/>
  <c r="X55" i="15"/>
  <c r="R55" i="15"/>
  <c r="Q55" i="15"/>
  <c r="P55" i="15"/>
  <c r="C55" i="15"/>
  <c r="Z54" i="15"/>
  <c r="Y54" i="15"/>
  <c r="X54" i="15"/>
  <c r="R54" i="15"/>
  <c r="Q54" i="15"/>
  <c r="P54" i="15"/>
  <c r="C54" i="15"/>
  <c r="Z53" i="15"/>
  <c r="Y53" i="15"/>
  <c r="X53" i="15"/>
  <c r="R53" i="15"/>
  <c r="Q53" i="15"/>
  <c r="P53" i="15"/>
  <c r="C53" i="15"/>
  <c r="Z52" i="15"/>
  <c r="Y52" i="15"/>
  <c r="X52" i="15"/>
  <c r="R52" i="15"/>
  <c r="Q52" i="15"/>
  <c r="P52" i="15"/>
  <c r="C52" i="15"/>
  <c r="Z51" i="15"/>
  <c r="Y51" i="15"/>
  <c r="X51" i="15"/>
  <c r="R51" i="15"/>
  <c r="Q51" i="15"/>
  <c r="P51" i="15"/>
  <c r="C51" i="15"/>
  <c r="Z50" i="15"/>
  <c r="Y50" i="15"/>
  <c r="X50" i="15"/>
  <c r="R50" i="15"/>
  <c r="Q50" i="15"/>
  <c r="P50" i="15"/>
  <c r="C50" i="15"/>
  <c r="Z49" i="15"/>
  <c r="Y49" i="15"/>
  <c r="X49" i="15"/>
  <c r="R49" i="15"/>
  <c r="Q49" i="15"/>
  <c r="P49" i="15"/>
  <c r="C49" i="15"/>
  <c r="Z48" i="15"/>
  <c r="Y48" i="15"/>
  <c r="X48" i="15"/>
  <c r="R48" i="15"/>
  <c r="Q48" i="15"/>
  <c r="P48" i="15"/>
  <c r="C48" i="15"/>
  <c r="Z47" i="15"/>
  <c r="Y47" i="15"/>
  <c r="X47" i="15"/>
  <c r="R47" i="15"/>
  <c r="Q47" i="15"/>
  <c r="P47" i="15"/>
  <c r="C47" i="15"/>
  <c r="Z46" i="15"/>
  <c r="Y46" i="15"/>
  <c r="X46" i="15"/>
  <c r="R46" i="15"/>
  <c r="Q46" i="15"/>
  <c r="P46" i="15"/>
  <c r="C46" i="15"/>
  <c r="Z45" i="15"/>
  <c r="Y45" i="15"/>
  <c r="X45" i="15"/>
  <c r="R45" i="15"/>
  <c r="Q45" i="15"/>
  <c r="P45" i="15"/>
  <c r="C45" i="15"/>
  <c r="Z44" i="15"/>
  <c r="Y44" i="15"/>
  <c r="X44" i="15"/>
  <c r="R44" i="15"/>
  <c r="Q44" i="15"/>
  <c r="P44" i="15"/>
  <c r="C44" i="15"/>
  <c r="Z43" i="15"/>
  <c r="Y43" i="15"/>
  <c r="X43" i="15"/>
  <c r="R43" i="15"/>
  <c r="Q43" i="15"/>
  <c r="P43" i="15"/>
  <c r="C43" i="15"/>
  <c r="Z42" i="15"/>
  <c r="Y42" i="15"/>
  <c r="X42" i="15"/>
  <c r="R42" i="15"/>
  <c r="Q42" i="15"/>
  <c r="P42" i="15"/>
  <c r="C42" i="15"/>
  <c r="Z41" i="15"/>
  <c r="Y41" i="15"/>
  <c r="X41" i="15"/>
  <c r="R41" i="15"/>
  <c r="Q41" i="15"/>
  <c r="P41" i="15"/>
  <c r="C41" i="15"/>
  <c r="Z40" i="15"/>
  <c r="Y40" i="15"/>
  <c r="X40" i="15"/>
  <c r="R40" i="15"/>
  <c r="Q40" i="15"/>
  <c r="P40" i="15"/>
  <c r="C40" i="15"/>
  <c r="Z39" i="15"/>
  <c r="Y39" i="15"/>
  <c r="X39" i="15"/>
  <c r="R39" i="15"/>
  <c r="Q39" i="15"/>
  <c r="P39" i="15"/>
  <c r="C39" i="15"/>
  <c r="Z38" i="15"/>
  <c r="Y38" i="15"/>
  <c r="X38" i="15"/>
  <c r="R38" i="15"/>
  <c r="Q38" i="15"/>
  <c r="P38" i="15"/>
  <c r="C38" i="15"/>
  <c r="Z37" i="15"/>
  <c r="Y37" i="15"/>
  <c r="X37" i="15"/>
  <c r="R37" i="15"/>
  <c r="Q37" i="15"/>
  <c r="P37" i="15"/>
  <c r="C37" i="15"/>
  <c r="Z36" i="15"/>
  <c r="Y36" i="15"/>
  <c r="X36" i="15"/>
  <c r="R36" i="15"/>
  <c r="Q36" i="15"/>
  <c r="P36" i="15"/>
  <c r="C36" i="15"/>
  <c r="Z35" i="15"/>
  <c r="Y35" i="15"/>
  <c r="X35" i="15"/>
  <c r="R35" i="15"/>
  <c r="Q35" i="15"/>
  <c r="P35" i="15"/>
  <c r="C35" i="15"/>
  <c r="Z34" i="15"/>
  <c r="Y34" i="15"/>
  <c r="X34" i="15"/>
  <c r="R34" i="15"/>
  <c r="Q34" i="15"/>
  <c r="P34" i="15"/>
  <c r="C34" i="15"/>
  <c r="Z33" i="15"/>
  <c r="Y33" i="15"/>
  <c r="X33" i="15"/>
  <c r="R33" i="15"/>
  <c r="Q33" i="15"/>
  <c r="P33" i="15"/>
  <c r="C33" i="15"/>
  <c r="Z32" i="15"/>
  <c r="Y32" i="15"/>
  <c r="X32" i="15"/>
  <c r="R32" i="15"/>
  <c r="Q32" i="15"/>
  <c r="P32" i="15"/>
  <c r="C32" i="15"/>
  <c r="Z31" i="15"/>
  <c r="Y31" i="15"/>
  <c r="X31" i="15"/>
  <c r="R31" i="15"/>
  <c r="Q31" i="15"/>
  <c r="P31" i="15"/>
  <c r="C31" i="15"/>
  <c r="Z30" i="15"/>
  <c r="Y30" i="15"/>
  <c r="X30" i="15"/>
  <c r="R30" i="15"/>
  <c r="Q30" i="15"/>
  <c r="P30" i="15"/>
  <c r="C30" i="15"/>
  <c r="Z29" i="15"/>
  <c r="Y29" i="15"/>
  <c r="X29" i="15"/>
  <c r="R29" i="15"/>
  <c r="Q29" i="15"/>
  <c r="P29" i="15"/>
  <c r="C29" i="15"/>
  <c r="Z28" i="15"/>
  <c r="Y28" i="15"/>
  <c r="X28" i="15"/>
  <c r="R28" i="15"/>
  <c r="Q28" i="15"/>
  <c r="P28" i="15"/>
  <c r="C28" i="15"/>
  <c r="Z27" i="15"/>
  <c r="Y27" i="15"/>
  <c r="X27" i="15"/>
  <c r="R27" i="15"/>
  <c r="Q27" i="15"/>
  <c r="P27" i="15"/>
  <c r="C27" i="15"/>
  <c r="Z26" i="15"/>
  <c r="Y26" i="15"/>
  <c r="X26" i="15"/>
  <c r="R26" i="15"/>
  <c r="Q26" i="15"/>
  <c r="P26" i="15"/>
  <c r="C26" i="15"/>
  <c r="Z25" i="15"/>
  <c r="Y25" i="15"/>
  <c r="X25" i="15"/>
  <c r="R25" i="15"/>
  <c r="Q25" i="15"/>
  <c r="P25" i="15"/>
  <c r="C25" i="15"/>
  <c r="Z24" i="15"/>
  <c r="Y24" i="15"/>
  <c r="X24" i="15"/>
  <c r="R24" i="15"/>
  <c r="Q24" i="15"/>
  <c r="P24" i="15"/>
  <c r="C24" i="15"/>
  <c r="Z23" i="15"/>
  <c r="Y23" i="15"/>
  <c r="X23" i="15"/>
  <c r="R23" i="15"/>
  <c r="Q23" i="15"/>
  <c r="P23" i="15"/>
  <c r="C23" i="15"/>
  <c r="Z22" i="15"/>
  <c r="Y22" i="15"/>
  <c r="X22" i="15"/>
  <c r="R22" i="15"/>
  <c r="Q22" i="15"/>
  <c r="P22" i="15"/>
  <c r="C22" i="15"/>
  <c r="Z21" i="15"/>
  <c r="Y21" i="15"/>
  <c r="X21" i="15"/>
  <c r="R21" i="15"/>
  <c r="Q21" i="15"/>
  <c r="P21" i="15"/>
  <c r="C21" i="15"/>
  <c r="Z20" i="15"/>
  <c r="Y20" i="15"/>
  <c r="X20" i="15"/>
  <c r="R20" i="15"/>
  <c r="Q20" i="15"/>
  <c r="P20" i="15"/>
  <c r="C20" i="15"/>
  <c r="Z19" i="15"/>
  <c r="Y19" i="15"/>
  <c r="X19" i="15"/>
  <c r="R19" i="15"/>
  <c r="Q19" i="15"/>
  <c r="P19" i="15"/>
  <c r="C19" i="15"/>
  <c r="Z18" i="15"/>
  <c r="Y18" i="15"/>
  <c r="X18" i="15"/>
  <c r="R18" i="15"/>
  <c r="Q18" i="15"/>
  <c r="P18" i="15"/>
  <c r="C18" i="15"/>
  <c r="Z17" i="15"/>
  <c r="Y17" i="15"/>
  <c r="X17" i="15"/>
  <c r="R17" i="15"/>
  <c r="Q17" i="15"/>
  <c r="P17" i="15"/>
  <c r="C17" i="15"/>
  <c r="Z16" i="15"/>
  <c r="Y16" i="15"/>
  <c r="X16" i="15"/>
  <c r="R16" i="15"/>
  <c r="Q16" i="15"/>
  <c r="P16" i="15"/>
  <c r="C16" i="15"/>
  <c r="Z15" i="15"/>
  <c r="Y15" i="15"/>
  <c r="X15" i="15"/>
  <c r="R15" i="15"/>
  <c r="Q15" i="15"/>
  <c r="P15" i="15"/>
  <c r="C15" i="15"/>
  <c r="Z14" i="15"/>
  <c r="Y14" i="15"/>
  <c r="X14" i="15"/>
  <c r="R14" i="15"/>
  <c r="Q14" i="15"/>
  <c r="P14" i="15"/>
  <c r="C14" i="15"/>
  <c r="Z13" i="15"/>
  <c r="Y13" i="15"/>
  <c r="X13" i="15"/>
  <c r="R13" i="15"/>
  <c r="Q13" i="15"/>
  <c r="P13" i="15"/>
  <c r="C13" i="15"/>
  <c r="Z12" i="15"/>
  <c r="Y12" i="15"/>
  <c r="X12" i="15"/>
  <c r="R12" i="15"/>
  <c r="Q12" i="15"/>
  <c r="P12" i="15"/>
  <c r="C12" i="15"/>
  <c r="Z11" i="15"/>
  <c r="Y11" i="15"/>
  <c r="X11" i="15"/>
  <c r="R11" i="15"/>
  <c r="Q11" i="15"/>
  <c r="P11" i="15"/>
  <c r="C11" i="15"/>
  <c r="Z10" i="15"/>
  <c r="Y10" i="15"/>
  <c r="X10" i="15"/>
  <c r="R10" i="15"/>
  <c r="Q10" i="15"/>
  <c r="P10" i="15"/>
  <c r="C10" i="15"/>
  <c r="Z9" i="15"/>
  <c r="Y9" i="15"/>
  <c r="X9" i="15"/>
  <c r="R9" i="15"/>
  <c r="Q9" i="15"/>
  <c r="P9" i="15"/>
  <c r="C9" i="15"/>
  <c r="Z8" i="15"/>
  <c r="Y8" i="15"/>
  <c r="X8" i="15"/>
  <c r="R8" i="15"/>
  <c r="Q8" i="15"/>
  <c r="P8" i="15"/>
  <c r="C8" i="15"/>
  <c r="Z7" i="15"/>
  <c r="Y7" i="15"/>
  <c r="X7" i="15"/>
  <c r="R7" i="15"/>
  <c r="Q7" i="15"/>
  <c r="P7" i="15"/>
  <c r="C7" i="15"/>
  <c r="Z6" i="15"/>
  <c r="Y6" i="15"/>
  <c r="X6" i="15"/>
  <c r="R6" i="15"/>
  <c r="Q6" i="15"/>
  <c r="P6" i="15"/>
  <c r="C6" i="15"/>
  <c r="Z5" i="15"/>
  <c r="Y5" i="15"/>
  <c r="X5" i="15"/>
  <c r="R5" i="15"/>
  <c r="Q5" i="15"/>
  <c r="P5" i="15"/>
  <c r="C5" i="15"/>
  <c r="Z4" i="15"/>
  <c r="Y4" i="15"/>
  <c r="X4" i="15"/>
  <c r="R4" i="15"/>
  <c r="Q4" i="15"/>
  <c r="P4" i="15"/>
  <c r="C4" i="15"/>
  <c r="Z3" i="15"/>
  <c r="Y3" i="15"/>
  <c r="X3" i="15"/>
  <c r="R3" i="15"/>
  <c r="Q3" i="15"/>
  <c r="P3" i="15"/>
  <c r="C3" i="15"/>
  <c r="Z2" i="15"/>
  <c r="Y2" i="15"/>
  <c r="X2" i="15"/>
  <c r="R2" i="15"/>
  <c r="Q2" i="15"/>
  <c r="P2" i="15"/>
  <c r="C2" i="15"/>
  <c r="Z60" i="17"/>
  <c r="Y60" i="17"/>
  <c r="X60" i="17"/>
  <c r="Z59" i="17"/>
  <c r="Y59" i="17"/>
  <c r="X59" i="17"/>
  <c r="Z58" i="17"/>
  <c r="Y58" i="17"/>
  <c r="X58" i="17"/>
  <c r="Z57" i="17"/>
  <c r="Y57" i="17"/>
  <c r="X57" i="17"/>
  <c r="Z56" i="17"/>
  <c r="Y56" i="17"/>
  <c r="X56" i="17"/>
  <c r="Z55" i="17"/>
  <c r="Y55" i="17"/>
  <c r="X55" i="17"/>
  <c r="Z54" i="17"/>
  <c r="Y54" i="17"/>
  <c r="X54" i="17"/>
  <c r="Z53" i="17"/>
  <c r="Y53" i="17"/>
  <c r="X53" i="17"/>
  <c r="Z52" i="17"/>
  <c r="Y52" i="17"/>
  <c r="X52" i="17"/>
  <c r="Z51" i="17"/>
  <c r="Y51" i="17"/>
  <c r="X51" i="17"/>
  <c r="Z50" i="17"/>
  <c r="Y50" i="17"/>
  <c r="X50" i="17"/>
  <c r="Z49" i="17"/>
  <c r="Y49" i="17"/>
  <c r="X49" i="17"/>
  <c r="Z48" i="17"/>
  <c r="Y48" i="17"/>
  <c r="X48" i="17"/>
  <c r="Z47" i="17"/>
  <c r="Y47" i="17"/>
  <c r="X47" i="17"/>
  <c r="Z46" i="17"/>
  <c r="Y46" i="17"/>
  <c r="X46" i="17"/>
  <c r="Z45" i="17"/>
  <c r="Y45" i="17"/>
  <c r="X45" i="17"/>
  <c r="Z44" i="17"/>
  <c r="Y44" i="17"/>
  <c r="X44" i="17"/>
  <c r="Z43" i="17"/>
  <c r="Y43" i="17"/>
  <c r="X43" i="17"/>
  <c r="Z42" i="17"/>
  <c r="Y42" i="17"/>
  <c r="X42" i="17"/>
  <c r="Z41" i="17"/>
  <c r="Y41" i="17"/>
  <c r="X41" i="17"/>
  <c r="Z40" i="17"/>
  <c r="Y40" i="17"/>
  <c r="X40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R60" i="17"/>
  <c r="Q60" i="17"/>
  <c r="P60" i="17"/>
  <c r="R59" i="17"/>
  <c r="Q59" i="17"/>
  <c r="P59" i="17"/>
  <c r="R58" i="17"/>
  <c r="Q58" i="17"/>
  <c r="P58" i="17"/>
  <c r="R57" i="17"/>
  <c r="Q57" i="17"/>
  <c r="P57" i="17"/>
  <c r="R56" i="17"/>
  <c r="Q56" i="17"/>
  <c r="P56" i="17"/>
  <c r="R55" i="17"/>
  <c r="Q55" i="17"/>
  <c r="P55" i="17"/>
  <c r="R54" i="17"/>
  <c r="Q54" i="17"/>
  <c r="P54" i="17"/>
  <c r="R53" i="17"/>
  <c r="Q53" i="17"/>
  <c r="P53" i="17"/>
  <c r="R52" i="17"/>
  <c r="Q52" i="17"/>
  <c r="P52" i="17"/>
  <c r="R51" i="17"/>
  <c r="Q51" i="17"/>
  <c r="P51" i="17"/>
  <c r="R50" i="17"/>
  <c r="Q50" i="17"/>
  <c r="P50" i="17"/>
  <c r="R49" i="17"/>
  <c r="Q49" i="17"/>
  <c r="P49" i="17"/>
  <c r="R48" i="17"/>
  <c r="Q48" i="17"/>
  <c r="P48" i="17"/>
  <c r="R47" i="17"/>
  <c r="Q47" i="17"/>
  <c r="P47" i="17"/>
  <c r="R46" i="17"/>
  <c r="Q46" i="17"/>
  <c r="P46" i="17"/>
  <c r="R45" i="17"/>
  <c r="Q45" i="17"/>
  <c r="P45" i="17"/>
  <c r="R44" i="17"/>
  <c r="Q44" i="17"/>
  <c r="P44" i="17"/>
  <c r="R43" i="17"/>
  <c r="Q43" i="17"/>
  <c r="P43" i="17"/>
  <c r="R42" i="17"/>
  <c r="Q42" i="17"/>
  <c r="P42" i="17"/>
  <c r="R41" i="17"/>
  <c r="Q41" i="17"/>
  <c r="P41" i="17"/>
  <c r="R40" i="17"/>
  <c r="Q40" i="17"/>
  <c r="P40" i="17"/>
  <c r="R39" i="17"/>
  <c r="Q39" i="17"/>
  <c r="P39" i="17"/>
  <c r="R38" i="17"/>
  <c r="Q38" i="17"/>
  <c r="P38" i="17"/>
  <c r="R37" i="17"/>
  <c r="Q37" i="17"/>
  <c r="P37" i="17"/>
  <c r="R36" i="17"/>
  <c r="Q36" i="17"/>
  <c r="P36" i="17"/>
  <c r="R35" i="17"/>
  <c r="Q35" i="17"/>
  <c r="P35" i="17"/>
  <c r="R34" i="17"/>
  <c r="Q34" i="17"/>
  <c r="P34" i="17"/>
  <c r="R33" i="17"/>
  <c r="Q33" i="17"/>
  <c r="P33" i="17"/>
  <c r="R32" i="17"/>
  <c r="Q32" i="17"/>
  <c r="P32" i="17"/>
  <c r="R31" i="17"/>
  <c r="Q31" i="17"/>
  <c r="P31" i="17"/>
  <c r="R30" i="17"/>
  <c r="Q30" i="17"/>
  <c r="P30" i="17"/>
  <c r="R29" i="17"/>
  <c r="Q29" i="17"/>
  <c r="P29" i="17"/>
  <c r="R28" i="17"/>
  <c r="Q28" i="17"/>
  <c r="P28" i="17"/>
  <c r="R27" i="17"/>
  <c r="Q27" i="17"/>
  <c r="P27" i="17"/>
  <c r="R26" i="17"/>
  <c r="Q26" i="17"/>
  <c r="P26" i="17"/>
  <c r="R25" i="17"/>
  <c r="Q25" i="17"/>
  <c r="P25" i="17"/>
  <c r="R24" i="17"/>
  <c r="Q24" i="17"/>
  <c r="P24" i="17"/>
  <c r="R23" i="17"/>
  <c r="Q23" i="17"/>
  <c r="P23" i="17"/>
  <c r="R22" i="17"/>
  <c r="Q22" i="17"/>
  <c r="P22" i="17"/>
  <c r="R21" i="17"/>
  <c r="Q21" i="17"/>
  <c r="P2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Z20" i="17"/>
  <c r="Y20" i="17"/>
  <c r="X20" i="17"/>
  <c r="Z19" i="17"/>
  <c r="Y19" i="17"/>
  <c r="X19" i="17"/>
  <c r="Z18" i="17"/>
  <c r="Y18" i="17"/>
  <c r="X18" i="17"/>
  <c r="Z17" i="17"/>
  <c r="Y17" i="17"/>
  <c r="X17" i="17"/>
  <c r="Z16" i="17"/>
  <c r="Y16" i="17"/>
  <c r="X16" i="17"/>
  <c r="Z15" i="17"/>
  <c r="Y15" i="17"/>
  <c r="X15" i="17"/>
  <c r="Z14" i="17"/>
  <c r="Y14" i="17"/>
  <c r="X14" i="17"/>
  <c r="Z13" i="17"/>
  <c r="Y13" i="17"/>
  <c r="X13" i="17"/>
  <c r="Z12" i="17"/>
  <c r="Y12" i="17"/>
  <c r="X12" i="17"/>
  <c r="Z11" i="17"/>
  <c r="Y11" i="17"/>
  <c r="X11" i="17"/>
  <c r="Z10" i="17"/>
  <c r="Y10" i="17"/>
  <c r="X10" i="17"/>
  <c r="Z9" i="17"/>
  <c r="Y9" i="17"/>
  <c r="X9" i="17"/>
  <c r="Z8" i="17"/>
  <c r="Y8" i="17"/>
  <c r="X8" i="17"/>
  <c r="Z7" i="17"/>
  <c r="Y7" i="17"/>
  <c r="X7" i="17"/>
  <c r="Z6" i="17"/>
  <c r="Y6" i="17"/>
  <c r="X6" i="17"/>
  <c r="Z5" i="17"/>
  <c r="Y5" i="17"/>
  <c r="X5" i="17"/>
  <c r="Z4" i="17"/>
  <c r="Y4" i="17"/>
  <c r="X4" i="17"/>
  <c r="Z3" i="17"/>
  <c r="Y3" i="17"/>
  <c r="X3" i="17"/>
  <c r="R20" i="17"/>
  <c r="Q20" i="17"/>
  <c r="P20" i="17"/>
  <c r="R19" i="17"/>
  <c r="Q19" i="17"/>
  <c r="P19" i="17"/>
  <c r="R18" i="17"/>
  <c r="Q18" i="17"/>
  <c r="P18" i="17"/>
  <c r="R17" i="17"/>
  <c r="Q17" i="17"/>
  <c r="P17" i="17"/>
  <c r="R16" i="17"/>
  <c r="Q16" i="17"/>
  <c r="P16" i="17"/>
  <c r="R15" i="17"/>
  <c r="Q15" i="17"/>
  <c r="P15" i="17"/>
  <c r="R14" i="17"/>
  <c r="Q14" i="17"/>
  <c r="P14" i="17"/>
  <c r="R13" i="17"/>
  <c r="Q13" i="17"/>
  <c r="P13" i="17"/>
  <c r="R12" i="17"/>
  <c r="Q12" i="17"/>
  <c r="P12" i="17"/>
  <c r="R11" i="17"/>
  <c r="Q11" i="17"/>
  <c r="P11" i="17"/>
  <c r="R10" i="17"/>
  <c r="Q10" i="17"/>
  <c r="P10" i="17"/>
  <c r="R9" i="17"/>
  <c r="Q9" i="17"/>
  <c r="P9" i="17"/>
  <c r="R8" i="17"/>
  <c r="Q8" i="17"/>
  <c r="P8" i="17"/>
  <c r="R7" i="17"/>
  <c r="Q7" i="17"/>
  <c r="P7" i="17"/>
  <c r="R6" i="17"/>
  <c r="Q6" i="17"/>
  <c r="P6" i="17"/>
  <c r="R5" i="17"/>
  <c r="Q5" i="17"/>
  <c r="P5" i="17"/>
  <c r="R4" i="17"/>
  <c r="Q4" i="17"/>
  <c r="P4" i="17"/>
  <c r="R3" i="17"/>
  <c r="Q3" i="17"/>
  <c r="P3" i="17"/>
  <c r="Z2" i="17"/>
  <c r="Y2" i="17"/>
  <c r="X2" i="17"/>
  <c r="R2" i="17"/>
  <c r="Q2" i="17"/>
  <c r="P2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</calcChain>
</file>

<file path=xl/sharedStrings.xml><?xml version="1.0" encoding="utf-8"?>
<sst xmlns="http://schemas.openxmlformats.org/spreadsheetml/2006/main" count="6907" uniqueCount="656">
  <si>
    <t>Slide Number_TXT</t>
  </si>
  <si>
    <t>Block_TXT</t>
  </si>
  <si>
    <t>Barcode</t>
  </si>
  <si>
    <t>Link</t>
  </si>
  <si>
    <t>URL</t>
  </si>
  <si>
    <t>IHC</t>
  </si>
  <si>
    <t>Ab Row: 1</t>
  </si>
  <si>
    <t>No</t>
  </si>
  <si>
    <t>MOUSE</t>
  </si>
  <si>
    <t>pcore</t>
  </si>
  <si>
    <t>status or error code</t>
  </si>
  <si>
    <t>error location</t>
  </si>
  <si>
    <t>gSlide image</t>
  </si>
  <si>
    <t>o filename</t>
  </si>
  <si>
    <t>Group_TXT_GRP</t>
  </si>
  <si>
    <t>TU</t>
  </si>
  <si>
    <t>Tumor</t>
  </si>
  <si>
    <t>Directory</t>
  </si>
  <si>
    <t>barcode text</t>
  </si>
  <si>
    <t>Slide Type</t>
  </si>
  <si>
    <t>Experiment</t>
  </si>
  <si>
    <t>Slide Number</t>
  </si>
  <si>
    <t>Antibody</t>
  </si>
  <si>
    <t>Ab Row</t>
  </si>
  <si>
    <t>Clone</t>
  </si>
  <si>
    <t>Dilution</t>
  </si>
  <si>
    <t>Block</t>
  </si>
  <si>
    <t>Request</t>
  </si>
  <si>
    <t>Is Control Group</t>
  </si>
  <si>
    <t>Group</t>
  </si>
  <si>
    <t>Animal</t>
  </si>
  <si>
    <t>Species</t>
  </si>
  <si>
    <t>Strain</t>
  </si>
  <si>
    <t>Tissue Type Abbrev</t>
  </si>
  <si>
    <t>Tissue Type Name</t>
  </si>
  <si>
    <t>Title</t>
  </si>
  <si>
    <t>Pathologist</t>
  </si>
  <si>
    <t>Primary_Investigator</t>
  </si>
  <si>
    <t>SlideDomain</t>
  </si>
  <si>
    <t>ResearchSlide</t>
  </si>
  <si>
    <t>PathLIMs Sync</t>
  </si>
  <si>
    <t>Ziai, James</t>
  </si>
  <si>
    <t>Treatment</t>
  </si>
  <si>
    <t>Dosage</t>
  </si>
  <si>
    <t>Route</t>
  </si>
  <si>
    <t>Scan Date</t>
  </si>
  <si>
    <t>Yes</t>
  </si>
  <si>
    <t>Intra-peritoneal</t>
  </si>
  <si>
    <t>Balb/c</t>
  </si>
  <si>
    <t>Ab Row: 2</t>
  </si>
  <si>
    <t>L0 tissue area, sq. microns</t>
  </si>
  <si>
    <t>L1 tissue area, sq. microns</t>
  </si>
  <si>
    <t>L2 tissue area, sq. microns</t>
  </si>
  <si>
    <t>Treatment_GN</t>
  </si>
  <si>
    <t>Means</t>
  </si>
  <si>
    <t>SEM</t>
  </si>
  <si>
    <t>two-sample t-test, unequal variance</t>
  </si>
  <si>
    <t>vs.</t>
  </si>
  <si>
    <t>CD3*</t>
  </si>
  <si>
    <t>SP7</t>
  </si>
  <si>
    <t>DA1E</t>
  </si>
  <si>
    <t>SP</t>
  </si>
  <si>
    <t>Spleen</t>
  </si>
  <si>
    <t>Naive Rabbit IgG (Monoclonal)*</t>
  </si>
  <si>
    <t>barcode</t>
  </si>
  <si>
    <t>L0 tissue area w/o necrosis, sq. microns</t>
  </si>
  <si>
    <t>L0 cd3 area, sq. microns</t>
  </si>
  <si>
    <t>L0 cd3 cells, count</t>
  </si>
  <si>
    <t>L0 total cell area, sq. microns</t>
  </si>
  <si>
    <t>L0 total cells, count</t>
  </si>
  <si>
    <t>L0 cd3 area / L0 tissue area * 100_ST</t>
  </si>
  <si>
    <t>L0 cd3 area / L0 total cell area * 100_ST</t>
  </si>
  <si>
    <t>L0 cd3 cells/ L0 total cells * 100_ST</t>
  </si>
  <si>
    <t>L0 total cell area w/o necrosis, sq. microns</t>
  </si>
  <si>
    <t>L0 total cells w/o necrosis, count</t>
  </si>
  <si>
    <t>L0 cd3 area w/o necrosis, sq. microns</t>
  </si>
  <si>
    <t>L0 cd3 cells w/o necrosis, count</t>
  </si>
  <si>
    <t>w/o necrosis-  L0 cd3 area / L0 tissue area * 100_ST</t>
  </si>
  <si>
    <t>w/o necrosis-  L0 cd3 area / L0 total cell area * 100_ST</t>
  </si>
  <si>
    <t>w/o necrosis-  L0 cd3 cells/ L0 total cells * 100_ST</t>
  </si>
  <si>
    <t>L1 total cell area, sq. microns</t>
  </si>
  <si>
    <t>L1 total cells, count</t>
  </si>
  <si>
    <t>L1 cd3 area, sq. microns</t>
  </si>
  <si>
    <t>L1 cd3 cells, count</t>
  </si>
  <si>
    <t>L1 cd3 area / L1 tissue area * 100_ST</t>
  </si>
  <si>
    <t>L1 cd3 area / L1 total cell area * 100_ST</t>
  </si>
  <si>
    <t>L1 cd3 cells/ L1 total cells * 100_ST</t>
  </si>
  <si>
    <t>L1 tissue area w/o necrosis, sq. microns</t>
  </si>
  <si>
    <t>L1 total cell area w/o necrosis, sq. microns</t>
  </si>
  <si>
    <t>L1 total cells w/o necrosis, count</t>
  </si>
  <si>
    <t>L1 cd3 area w/o necrosis, sq. microns</t>
  </si>
  <si>
    <t>L1 cd3 cells w/o necrosis, count</t>
  </si>
  <si>
    <t>w/o necrosis-  L1 cd3 area / L1 tissue area * 100_ST</t>
  </si>
  <si>
    <t>w/o necrosis-  L1 cd3 area / L1 total cell area * 100_ST</t>
  </si>
  <si>
    <t>w/o necrosis-  L1 cd3 cells/ L1 total cells * 100_ST</t>
  </si>
  <si>
    <t>L2 total cell area, sq. microns</t>
  </si>
  <si>
    <t>L2 total cells, count</t>
  </si>
  <si>
    <t>L2 cd3 area, sq. microns</t>
  </si>
  <si>
    <t>L2 cd3 cells, count</t>
  </si>
  <si>
    <t>L2 cd3 area / L2 tissue area * 100_ST</t>
  </si>
  <si>
    <t>L2 cd3 area / L2 total cell area * 100_ST</t>
  </si>
  <si>
    <t>L2 cd3 cells/ L2 total cells * 100_ST</t>
  </si>
  <si>
    <t>L2 tissue area w/o necrosis, sq. microns</t>
  </si>
  <si>
    <t>L2 total cell area w/o necrosis, sq. microns</t>
  </si>
  <si>
    <t>L2 total cells w/o necrosis, count</t>
  </si>
  <si>
    <t>L2 cd3 area w/o necrosis, sq. microns</t>
  </si>
  <si>
    <t>L2 cd3 cells w/o necrosis, count</t>
  </si>
  <si>
    <t>w/o necrosis-  L2 cd3 area / L2 tissue area * 100_ST</t>
  </si>
  <si>
    <t>w/o necrosis-  L2 cd3 area / L2 total cell area * 100_ST</t>
  </si>
  <si>
    <t>w/o necrosis-  L2 cd3 cells/ L2 total cells * 100_ST</t>
  </si>
  <si>
    <t>L1_width_TXT</t>
  </si>
  <si>
    <t>Turley, Shannon</t>
  </si>
  <si>
    <t>CD-1</t>
  </si>
  <si>
    <t>stats</t>
  </si>
  <si>
    <t>33I6-PL17</t>
  </si>
  <si>
    <t>http://gslideviewer.gene.com/nano/gslideviewer.cgi?PATH=NDP_Pcore2/Genentech_Webslide_server/MSRs/20170303_DDunlap_MSR10167/33I6-PL17 - 2017-03-03 11.14.30.ndpi</t>
  </si>
  <si>
    <t>33I7-PL17</t>
  </si>
  <si>
    <t>http://gslideviewer.gene.com/nano/gslideviewer.cgi?PATH=NDP_Pcore2/Genentech_Webslide_server/MSRs/20170303_DDunlap_MSR10167/33I7-PL17 - 2017-03-03 11.15.51.ndpi</t>
  </si>
  <si>
    <t>33I8-PL17</t>
  </si>
  <si>
    <t>http://gslideviewer.gene.com/nano/gslideviewer.cgi?PATH=NDP_Pcore2/Genentech_Webslide_server/MSRs/20170303_DDunlap_MSR10167/33I8-PL17 - 2017-03-03 11.17.09.ndpi</t>
  </si>
  <si>
    <t>33I9-PL17</t>
  </si>
  <si>
    <t>http://gslideviewer.gene.com/nano/gslideviewer.cgi?PATH=NDP_Pcore2/Genentech_Webslide_server/MSRs/20170303_DDunlap_MSR10167/33I9-PL17 - 2017-03-03 11.20.59.ndpi</t>
  </si>
  <si>
    <t>33IA-PL17</t>
  </si>
  <si>
    <t>http://gslideviewer.gene.com/nano/gslideviewer.cgi?PATH=NDP_Pcore2/Genentech_Webslide_server/MSRs/20170303_DDunlap_MSR10167/33IA-PL17 - 2017-03-03 11.24.44.ndpi</t>
  </si>
  <si>
    <t>33IB-PL17</t>
  </si>
  <si>
    <t>http://gslideviewer.gene.com/nano/gslideviewer.cgi?PATH=NDP_Pcore2/Genentech_Webslide_server/MSRs/20170303_DDunlap_MSR10167/33IB-PL17 - 2017-03-03 11.30.17.ndpi</t>
  </si>
  <si>
    <t>33IC-PL17</t>
  </si>
  <si>
    <t>http://gslideviewer.gene.com/nano/gslideviewer.cgi?PATH=NDP_Pcore2/Genentech_Webslide_server/MSRs/20170303_DDunlap_MSR10167/33IC-PL17 - 2017-03-03 11.34.16.ndpi</t>
  </si>
  <si>
    <t>33ID-PL17</t>
  </si>
  <si>
    <t>http://gslideviewer.gene.com/nano/gslideviewer.cgi?PATH=NDP_Pcore2/Genentech_Webslide_server/MSRs/20170303_DDunlap_MSR10167/33ID-PL17 - 2017-03-03 11.38.02.ndpi</t>
  </si>
  <si>
    <t>33IE-PL17</t>
  </si>
  <si>
    <t>http://gslideviewer.gene.com/nano/gslideviewer.cgi?PATH=NDP_Pcore2/Genentech_Webslide_server/MSRs/20170303_DDunlap_MSR10167/33IE-PL17 - 2017-03-03 11.43.30.ndpi</t>
  </si>
  <si>
    <t>33IF-PL17</t>
  </si>
  <si>
    <t>http://gslideviewer.gene.com/nano/gslideviewer.cgi?PATH=NDP_Pcore2/Genentech_Webslide_server/MSRs/20170303_DDunlap_MSR10167/33IF-PL17 - 2017-03-03 11.49.26.ndpi</t>
  </si>
  <si>
    <t>33IG-PL17</t>
  </si>
  <si>
    <t>http://gslideviewer.gene.com/nano/gslideviewer.cgi?PATH=NDP_Pcore2/Genentech_Webslide_server/MSRs/20170303_DDunlap_MSR10167/33IG-PL17 - 2017-03-03 11.52.57.ndpi</t>
  </si>
  <si>
    <t>33IH-PL17</t>
  </si>
  <si>
    <t>http://gslideviewer.gene.com/nano/gslideviewer.cgi?PATH=NDP_Pcore2/Genentech_Webslide_server/MSRs/20170303_DDunlap_MSR10167/33IH-PL17 - 2017-03-03 11.56.54.ndpi</t>
  </si>
  <si>
    <t>33II-PL17</t>
  </si>
  <si>
    <t>http://gslideviewer.gene.com/nano/gslideviewer.cgi?PATH=NDP_Pcore2/Genentech_Webslide_server/MSRs/20170303_DDunlap_MSR10167/33II-PL17 - 2017-03-03 12.00.26.ndpi</t>
  </si>
  <si>
    <t>33IJ-PL17</t>
  </si>
  <si>
    <t>http://gslideviewer.gene.com/nano/gslideviewer.cgi?PATH=NDP_Pcore2/Genentech_Webslide_server/MSRs/20170303_DDunlap_MSR10167/33IJ-PL17 - 2017-03-03 12.03.48.ndpi</t>
  </si>
  <si>
    <t>33IK-PL17</t>
  </si>
  <si>
    <t>http://gslideviewer.gene.com/nano/gslideviewer.cgi?PATH=NDP_Pcore2/Genentech_Webslide_server/MSRs/20170303_DDunlap_MSR10167/33IK-PL17 - 2017-03-03 12.05.40.ndpi</t>
  </si>
  <si>
    <t>33IL-PL17</t>
  </si>
  <si>
    <t>http://gslideviewer.gene.com/nano/gslideviewer.cgi?PATH=NDP_Pcore2/Genentech_Webslide_server/MSRs/20170303_DDunlap_MSR10167/33IL-PL17 - 2017-03-03 12.09.14.ndpi</t>
  </si>
  <si>
    <t>33IM-PL17</t>
  </si>
  <si>
    <t>http://gslideviewer.gene.com/nano/gslideviewer.cgi?PATH=NDP_Pcore2/Genentech_Webslide_server/MSRs/20170303_DDunlap_MSR10167/33IM-PL17 - 2017-03-03 12.13.11.ndpi</t>
  </si>
  <si>
    <t>33IN-PL17</t>
  </si>
  <si>
    <t>http://gslideviewer.gene.com/nano/gslideviewer.cgi?PATH=NDP_Pcore2/Genentech_Webslide_server/MSRs/20170303_DDunlap_MSR10167/33IN-PL17 - 2017-03-03 12.16.38.ndpi</t>
  </si>
  <si>
    <t>33IO-PL17</t>
  </si>
  <si>
    <t>http://gslideviewer.gene.com/nano/gslideviewer.cgi?PATH=NDP_Pcore2/Genentech_Webslide_server/MSRs/20170303_DDunlap_MSR10167/33IO-PL17 - 2017-03-03 12.20.18.ndpi</t>
  </si>
  <si>
    <t>33IP-PL17</t>
  </si>
  <si>
    <t>http://gslideviewer.gene.com/nano/gslideviewer.cgi?PATH=NDP_Pcore2/Genentech_Webslide_server/MSRs/20170303_DDunlap_MSR10167/33IP-PL17 - 2017-03-03 12.23.52.ndpi</t>
  </si>
  <si>
    <t>33IQ-PL17</t>
  </si>
  <si>
    <t>http://gslideviewer.gene.com/nano/gslideviewer.cgi?PATH=NDP_Pcore2/Genentech_Webslide_server/MSRs/20170303_DDunlap_MSR10167/33IQ-PL17 - 2017-03-03 12.25.51.ndpi</t>
  </si>
  <si>
    <t>33IR-PL17</t>
  </si>
  <si>
    <t>http://gslideviewer.gene.com/nano/gslideviewer.cgi?PATH=NDP_Pcore2/Genentech_Webslide_server/MSRs/20170303_DDunlap_MSR10167/33IR-PL17 - 2017-03-03 12.27.39.ndpi</t>
  </si>
  <si>
    <t>33IS-PL17</t>
  </si>
  <si>
    <t>http://gslideviewer.gene.com/nano/gslideviewer.cgi?PATH=NDP_Pcore2/Genentech_Webslide_server/MSRs/20170303_DDunlap_MSR10167/33IS-PL17 - 2017-03-03 12.31.31.ndpi</t>
  </si>
  <si>
    <t>33IT-PL17</t>
  </si>
  <si>
    <t>http://gslideviewer.gene.com/nano/gslideviewer.cgi?PATH=NDP_Pcore2/Genentech_Webslide_server/MSRs/20170303_DDunlap_MSR10167/33IT-PL17 - 2017-03-03 12.35.07.ndpi</t>
  </si>
  <si>
    <t>33IU-PL17</t>
  </si>
  <si>
    <t>http://gslideviewer.gene.com/nano/gslideviewer.cgi?PATH=NDP_Pcore2/Genentech_Webslide_server/MSRs/20170303_DDunlap_MSR10167/33IU-PL17 - 2017-03-03 12.39.05.ndpi</t>
  </si>
  <si>
    <t>33IV-PL17</t>
  </si>
  <si>
    <t>http://gslideviewer.gene.com/nano/gslideviewer.cgi?PATH=NDP_Pcore2/Genentech_Webslide_server/MSRs/20170303_DDunlap_MSR10167/33IV-PL17 - 2017-03-03 12.44.26.ndpi</t>
  </si>
  <si>
    <t>33IW-PL17</t>
  </si>
  <si>
    <t>http://gslideviewer.gene.com/nano/gslideviewer.cgi?PATH=NDP_Pcore2/Genentech_Webslide_server/MSRs/20170303_DDunlap_MSR10167/33IW-PL17 - 2017-03-03 12.49.48.ndpi</t>
  </si>
  <si>
    <t>33IX-PL17</t>
  </si>
  <si>
    <t>http://gslideviewer.gene.com/nano/gslideviewer.cgi?PATH=NDP_Pcore2/Genentech_Webslide_server/MSRs/20170303_DDunlap_MSR10167/33IX-PL17 - 2017-03-03 12.54.28.ndpi</t>
  </si>
  <si>
    <t>33IY-PL17</t>
  </si>
  <si>
    <t>http://gslideviewer.gene.com/nano/gslideviewer.cgi?PATH=NDP_Pcore2/Genentech_Webslide_server/MSRs/20170303_DDunlap_MSR10167/33IY-PL17 - 2017-03-03 12.58.23.ndpi</t>
  </si>
  <si>
    <t>33IZ-PL17</t>
  </si>
  <si>
    <t>http://gslideviewer.gene.com/nano/gslideviewer.cgi?PATH=NDP_Pcore2/Genentech_Webslide_server/MSRs/20170303_DDunlap_MSR10167/33IZ-PL17 - 2017-03-03 13.02.17.ndpi</t>
  </si>
  <si>
    <t>33J0-PL17</t>
  </si>
  <si>
    <t>http://gslideviewer.gene.com/nano/gslideviewer.cgi?PATH=NDP_Pcore2/Genentech_Webslide_server/MSRs/20170303_DDunlap_MSR10167/33J0-PL17 - 2017-03-03 13.04.44.ndpi</t>
  </si>
  <si>
    <t>33J1-PL17</t>
  </si>
  <si>
    <t>http://gslideviewer.gene.com/nano/gslideviewer.cgi?PATH=NDP_Pcore2/Genentech_Webslide_server/MSRs/20170303_DDunlap_MSR10167/33J1-PL17 - 2017-03-03 13.09.09.ndpi</t>
  </si>
  <si>
    <t>33J2-PL17</t>
  </si>
  <si>
    <t>http://gslideviewer.gene.com/nano/gslideviewer.cgi?PATH=NDP_Pcore2/Genentech_Webslide_server/MSRs/20170303_DDunlap_MSR10167/33J2-PL17 - 2017-03-03 13.13.00.ndpi</t>
  </si>
  <si>
    <t>33J3-PL17</t>
  </si>
  <si>
    <t>http://gslideviewer.gene.com/nano/gslideviewer.cgi?PATH=NDP_Pcore2/Genentech_Webslide_server/MSRs/20170303_DDunlap_MSR10167/33J3-PL17 - 2017-03-03 13.17.09.ndpi</t>
  </si>
  <si>
    <t>33J4-PL17</t>
  </si>
  <si>
    <t>http://gslideviewer.gene.com/nano/gslideviewer.cgi?PATH=NDP_Pcore2/Genentech_Webslide_server/MSRs/20170303_DDunlap_MSR10167/33J4-PL17 - 2017-03-03 13.21.38.ndpi</t>
  </si>
  <si>
    <t>33J5-PL17</t>
  </si>
  <si>
    <t>http://gslideviewer.gene.com/nano/gslideviewer.cgi?PATH=NDP_Pcore2/Genentech_Webslide_server/MSRs/20170303_DDunlap_MSR10167/33J5-PL17 - 2017-03-03 13.25.11.ndpi</t>
  </si>
  <si>
    <t>33J6-PL17</t>
  </si>
  <si>
    <t>http://gslideviewer.gene.com/nano/gslideviewer.cgi?PATH=NDP_Pcore2/Genentech_Webslide_server/MSRs/20170303_DDunlap_MSR10167/33J6-PL17 - 2017-03-03 13.27.52.ndpi</t>
  </si>
  <si>
    <t>33J7-PL17</t>
  </si>
  <si>
    <t>http://gslideviewer.gene.com/nano/gslideviewer.cgi?PATH=NDP_Pcore2/Genentech_Webslide_server/MSRs/20170303_DDunlap_MSR10167/33J7-PL17 - 2017-03-03 13.31.56.ndpi</t>
  </si>
  <si>
    <t>33J8-PL17</t>
  </si>
  <si>
    <t>http://gslideviewer.gene.com/nano/gslideviewer.cgi?PATH=NDP_Pcore2/Genentech_Webslide_server/MSRs/20170303_DDunlap_MSR10167/33J8-PL17 - 2017-03-03 13.36.20.ndpi</t>
  </si>
  <si>
    <t>33J9-PL17</t>
  </si>
  <si>
    <t>http://gslideviewer.gene.com/nano/gslideviewer.cgi?PATH=NDP_Pcore2/Genentech_Webslide_server/MSRs/20170303_DDunlap_MSR10167/33J9-PL17 - 2017-03-03 13.39.56.ndpi</t>
  </si>
  <si>
    <t>33JA-PL17</t>
  </si>
  <si>
    <t>http://gslideviewer.gene.com/nano/gslideviewer.cgi?PATH=NDP_Pcore2/Genentech_Webslide_server/MSRs/20170303_DDunlap_MSR10167/33JA-PL17 - 2017-03-03 13.42.00.ndpi</t>
  </si>
  <si>
    <t>33JB-PL17</t>
  </si>
  <si>
    <t>http://gslideviewer.gene.com/nano/gslideviewer.cgi?PATH=NDP_Pcore2/Genentech_Webslide_server/MSRs/20170303_DDunlap_MSR10167/33JB-PL17 - 2017-03-03 13.44.07.ndpi</t>
  </si>
  <si>
    <t>33JC-PL17</t>
  </si>
  <si>
    <t>http://gslideviewer.gene.com/nano/gslideviewer.cgi?PATH=NDP_Pcore2/Genentech_Webslide_server/MSRs/20170303_DDunlap_MSR10167/33JC-PL17 - 2017-03-03 13.47.34.ndpi</t>
  </si>
  <si>
    <t>33JD-PL17</t>
  </si>
  <si>
    <t>http://gslideviewer.gene.com/nano/gslideviewer.cgi?PATH=NDP_Pcore2/Genentech_Webslide_server/MSRs/20170303_DDunlap_MSR10167/33JD-PL17 - 2017-03-03 13.49.54.ndpi</t>
  </si>
  <si>
    <t>33JE-PL17</t>
  </si>
  <si>
    <t>http://gslideviewer.gene.com/nano/gslideviewer.cgi?PATH=NDP_Pcore2/Genentech_Webslide_server/MSRs/20170303_DDunlap_MSR10167/33JE-PL17 - 2017-03-03 13.51.53.ndpi</t>
  </si>
  <si>
    <t>33JF-PL17</t>
  </si>
  <si>
    <t>http://gslideviewer.gene.com/nano/gslideviewer.cgi?PATH=NDP_Pcore2/Genentech_Webslide_server/MSRs/20170303_DDunlap_MSR10167/33JF-PL17 - 2017-03-03 13.53.34.ndpi</t>
  </si>
  <si>
    <t>33JG-PL17</t>
  </si>
  <si>
    <t>http://gslideviewer.gene.com/nano/gslideviewer.cgi?PATH=NDP_Pcore2/Genentech_Webslide_server/MSRs/20170303_DDunlap_MSR10167/33JG-PL17 - 2017-03-03 13.56.02.ndpi</t>
  </si>
  <si>
    <t>33JH-PL17</t>
  </si>
  <si>
    <t>http://gslideviewer.gene.com/nano/gslideviewer.cgi?PATH=NDP_Pcore2/Genentech_Webslide_server/MSRs/20170303_DDunlap_MSR10167/33JH-PL17 - 2017-03-03 13.59.30.ndpi</t>
  </si>
  <si>
    <t>33JI-PL17</t>
  </si>
  <si>
    <t>http://gslideviewer.gene.com/nano/gslideviewer.cgi?PATH=NDP_Pcore2/Genentech_Webslide_server/MSRs/20170303_DDunlap_MSR10167/33JI-PL17 - 2017-03-03 14.01.32.ndpi</t>
  </si>
  <si>
    <t>33JJ-PL17</t>
  </si>
  <si>
    <t>http://gslideviewer.gene.com/nano/gslideviewer.cgi?PATH=NDP_Pcore2/Genentech_Webslide_server/MSRs/20170303_DDunlap_MSR10167/33JJ-PL17 - 2017-03-03 14.03.19.ndpi</t>
  </si>
  <si>
    <t>33JK-PL17</t>
  </si>
  <si>
    <t>http://gslideviewer.gene.com/nano/gslideviewer.cgi?PATH=NDP_Pcore2/Genentech_Webslide_server/MSRs/20170303_DDunlap_MSR10167/33JK-PL17 - 2017-03-03 14.05.09.ndpi</t>
  </si>
  <si>
    <t>33JL-PL17</t>
  </si>
  <si>
    <t>http://gslideviewer.gene.com/nano/gslideviewer.cgi?PATH=NDP_Pcore2/Genentech_Webslide_server/MSRs/20170303_DDunlap_MSR10167/33JL-PL17 - 2017-03-03 14.07.59.ndpi</t>
  </si>
  <si>
    <t>33JM-PL17</t>
  </si>
  <si>
    <t>http://gslideviewer.gene.com/nano/gslideviewer.cgi?PATH=NDP_Pcore2/Genentech_Webslide_server/MSRs/20170303_DDunlap_MSR10167/33JM-PL17 - 2017-03-03 14.09.59.ndpi</t>
  </si>
  <si>
    <t>33JN-PL17</t>
  </si>
  <si>
    <t>http://gslideviewer.gene.com/nano/gslideviewer.cgi?PATH=NDP_Pcore2/Genentech_Webslide_server/MSRs/20170303_DDunlap_MSR10167/33JN-PL17 - 2017-03-03 14.13.20.ndpi</t>
  </si>
  <si>
    <t>33JO-PL17</t>
  </si>
  <si>
    <t>http://gslideviewer.gene.com/nano/gslideviewer.cgi?PATH=NDP_Pcore2/Genentech_Webslide_server/MSRs/20170303_DDunlap_MSR10167/33JO-PL17 - 2017-03-03 14.16.55.ndpi</t>
  </si>
  <si>
    <t>33JP-PL17</t>
  </si>
  <si>
    <t>http://gslideviewer.gene.com/nano/gslideviewer.cgi?PATH=NDP_Pcore2/Genentech_Webslide_server/MSRs/20170303_DDunlap_MSR10167/33JP-PL17 - 2017-03-03 14.21.08.ndpi</t>
  </si>
  <si>
    <t>33JQ-PL17</t>
  </si>
  <si>
    <t>http://gslideviewer.gene.com/nano/gslideviewer.cgi?PATH=NDP_Pcore2/Genentech_Webslide_server/MSRs/20170303_DDunlap_MSR10167/33JQ-PL17 - 2017-03-03 14.24.36.ndpi</t>
  </si>
  <si>
    <t>33JR-PL17</t>
  </si>
  <si>
    <t>http://gslideviewer.gene.com/nano/gslideviewer.cgi?PATH=NDP_Pcore2/Genentech_Webslide_server/MSRs/20170303_DDunlap_MSR10167/33JR-PL17 - 2017-03-03 14.27.17.ndpi</t>
  </si>
  <si>
    <t>33JS-PL17</t>
  </si>
  <si>
    <t>http://gslideviewer.gene.com/nano/gslideviewer.cgi?PATH=NDP_Pcore2/Genentech_Webslide_server/MSRs/20170303_DDunlap_MSR10167/33JS-PL17 - 2017-03-03 14.29.12.ndpi</t>
  </si>
  <si>
    <t>33JT-PL17</t>
  </si>
  <si>
    <t>http://gslideviewer.gene.com/nano/gslideviewer.cgi?PATH=NDP_Pcore2/Genentech_Webslide_server/MSRs/20170303_DDunlap_MSR10167/33JT-PL17 - 2017-03-03 14.33.09.ndpi</t>
  </si>
  <si>
    <t>33JU-PL17</t>
  </si>
  <si>
    <t>http://gslideviewer.gene.com/nano/gslideviewer.cgi?PATH=NDP_Pcore2/Genentech_Webslide_server/MSRs/20170303_DDunlap_MSR10167/33JU-PL17 - 2017-03-03 14.36.31.ndpi</t>
  </si>
  <si>
    <t>33JV-PL17</t>
  </si>
  <si>
    <t>http://gslideviewer.gene.com/nano/gslideviewer.cgi?PATH=NDP_Pcore2/Genentech_Webslide_server/MSRs/20170303_DDunlap_MSR10167/33JV-PL17 - 2017-03-03 14.38.21.ndpi</t>
  </si>
  <si>
    <t>33JW-PL17</t>
  </si>
  <si>
    <t>http://gslideviewer.gene.com/nano/gslideviewer.cgi?PATH=NDP_Pcore2/Genentech_Webslide_server/MSRs/20170303_DDunlap_MSR10167/33JW-PL17 - 2017-03-03 14.39.43.ndpi</t>
  </si>
  <si>
    <t>33JX-PL17</t>
  </si>
  <si>
    <t>http://gslideviewer.gene.com/nano/gslideviewer.cgi?PATH=NDP_Pcore2/Genentech_Webslide_server/MSRs/20170303_DDunlap_MSR10167/33JX-PL17 - 2017-03-03 14.41.04.ndpi</t>
  </si>
  <si>
    <t>33JY-PL17</t>
  </si>
  <si>
    <t>http://gslideviewer.gene.com/nano/gslideviewer.cgi?PATH=NDP_Pcore2/Genentech_Webslide_server/MSRs/20170303_DDunlap_MSR10167/33JY-PL17 - 2017-03-03 14.44.40.ndpi</t>
  </si>
  <si>
    <t>33JZ-PL17</t>
  </si>
  <si>
    <t>http://gslideviewer.gene.com/nano/gslideviewer.cgi?PATH=NDP_Pcore2/Genentech_Webslide_server/MSRs/20170303_DDunlap_MSR10167/33JZ-PL17 - 2017-03-03 14.46.35.ndpi</t>
  </si>
  <si>
    <t>33K0-PL17</t>
  </si>
  <si>
    <t>http://gslideviewer.gene.com/nano/gslideviewer.cgi?PATH=NDP_Pcore2/Genentech_Webslide_server/MSRs/20170303_DDunlap_MSR10167/33K0-PL17 - 2017-03-03 14.50.37.ndpi</t>
  </si>
  <si>
    <t>33K1-PL17</t>
  </si>
  <si>
    <t>http://gslideviewer.gene.com/nano/gslideviewer.cgi?PATH=NDP_Pcore2/Genentech_Webslide_server/MSRs/20170303_DDunlap_MSR10167/33K1-PL17 - 2017-03-03 14.54.54.ndpi</t>
  </si>
  <si>
    <t>33K2-PL17</t>
  </si>
  <si>
    <t>http://gslideviewer.gene.com/nano/gslideviewer.cgi?PATH=NDP_Pcore2/Genentech_Webslide_server/MSRs/20170303_DDunlap_MSR10167/33K2-PL17 - 2017-03-03 14.57.11.ndpi</t>
  </si>
  <si>
    <t>NDP_Pcore2/Genentech_Webslide_server/MSRs/20170303_DDunlap_MSR10167/33I6-PL17 - 2017-03-03 11.14.30.ndpi</t>
  </si>
  <si>
    <t>H2016-1430 - Exp. Num: 1</t>
  </si>
  <si>
    <t>CD8a:8218/Trichrome**</t>
  </si>
  <si>
    <t>1.21E3.1.3</t>
  </si>
  <si>
    <t>5ug/ml</t>
  </si>
  <si>
    <t>H2010-2082-(74)</t>
  </si>
  <si>
    <t>16-3478(1)</t>
  </si>
  <si>
    <t>Pharmacodynamic (PD) study with anti-TGF beta antibodies in combination with anti-PDL1 in the syngeneic EMT6 tumor model in Balb/c mice</t>
  </si>
  <si>
    <t>NDP_Pcore2/Genentech_Webslide_server/MSRs/20170303_DDunlap_MSR10167/33I7-PL17 - 2017-03-03 11.15.51.ndpi</t>
  </si>
  <si>
    <t>H2010-2082-(75)</t>
  </si>
  <si>
    <t>NDP_Pcore2/Genentech_Webslide_server/MSRs/20170303_DDunlap_MSR10167/33I8-PL17 - 2017-03-03 11.17.09.ndpi</t>
  </si>
  <si>
    <t>H2016-1430-(1)</t>
  </si>
  <si>
    <t>Mu IgG1 anti-gp120</t>
  </si>
  <si>
    <t>15 mg/kg</t>
  </si>
  <si>
    <t>NDP_Pcore2/Genentech_Webslide_server/MSRs/20170303_DDunlap_MSR10167/33I9-PL17 - 2017-03-03 11.20.59.ndpi</t>
  </si>
  <si>
    <t>H2016-1430-(2)</t>
  </si>
  <si>
    <t>NDP_Pcore2/Genentech_Webslide_server/MSRs/20170303_DDunlap_MSR10167/33IA-PL17 - 2017-03-03 11.24.44.ndpi</t>
  </si>
  <si>
    <t>H2016-1430-(3)</t>
  </si>
  <si>
    <t>NDP_Pcore2/Genentech_Webslide_server/MSRs/20170303_DDunlap_MSR10167/33IB-PL17 - 2017-03-03 11.30.17.ndpi</t>
  </si>
  <si>
    <t>H2016-1430-(4)</t>
  </si>
  <si>
    <t>NDP_Pcore2/Genentech_Webslide_server/MSRs/20170303_DDunlap_MSR10167/33IC-PL17 - 2017-03-03 11.34.16.ndpi</t>
  </si>
  <si>
    <t>H2016-1430-(5)</t>
  </si>
  <si>
    <t>NDP_Pcore2/Genentech_Webslide_server/MSRs/20170303_DDunlap_MSR10167/33ID-PL17 - 2017-03-03 11.38.02.ndpi</t>
  </si>
  <si>
    <t>H2016-1430-(6)</t>
  </si>
  <si>
    <t>NDP_Pcore2/Genentech_Webslide_server/MSRs/20170303_DDunlap_MSR10167/33IE-PL17 - 2017-03-03 11.43.30.ndpi</t>
  </si>
  <si>
    <t>H2016-1430-(7)</t>
  </si>
  <si>
    <t>NDP_Pcore2/Genentech_Webslide_server/MSRs/20170303_DDunlap_MSR10167/33IF-PL17 - 2017-03-03 11.49.26.ndpi</t>
  </si>
  <si>
    <t>H2016-1430-(8)</t>
  </si>
  <si>
    <t>NDP_Pcore2/Genentech_Webslide_server/MSRs/20170303_DDunlap_MSR10167/33IG-PL17 - 2017-03-03 11.52.57.ndpi</t>
  </si>
  <si>
    <t>H2016-1430-(9)</t>
  </si>
  <si>
    <t>NDP_Pcore2/Genentech_Webslide_server/MSRs/20170303_DDunlap_MSR10167/33IH-PL17 - 2017-03-03 11.56.54.ndpi</t>
  </si>
  <si>
    <t>H2016-1430-(10)</t>
  </si>
  <si>
    <t>NDP_Pcore2/Genentech_Webslide_server/MSRs/20170303_DDunlap_MSR10167/33II-PL17 - 2017-03-03 12.00.26.ndpi</t>
  </si>
  <si>
    <t>H2016-1430-(11)</t>
  </si>
  <si>
    <t>Mu IgG1 anti-PDL1 (6E11) WT</t>
  </si>
  <si>
    <t>5 mg/kg</t>
  </si>
  <si>
    <t>NDP_Pcore2/Genentech_Webslide_server/MSRs/20170303_DDunlap_MSR10167/33IJ-PL17 - 2017-03-03 12.03.48.ndpi</t>
  </si>
  <si>
    <t>H2016-1430-(12)</t>
  </si>
  <si>
    <t>NDP_Pcore2/Genentech_Webslide_server/MSRs/20170303_DDunlap_MSR10167/33IK-PL17 - 2017-03-03 12.05.40.ndpi</t>
  </si>
  <si>
    <t>H2016-1430-(13)</t>
  </si>
  <si>
    <t>NDP_Pcore2/Genentech_Webslide_server/MSRs/20170303_DDunlap_MSR10167/33IL-PL17 - 2017-03-03 12.09.14.ndpi</t>
  </si>
  <si>
    <t>H2016-1430-(14)</t>
  </si>
  <si>
    <t>NDP_Pcore2/Genentech_Webslide_server/MSRs/20170303_DDunlap_MSR10167/33IM-PL17 - 2017-03-03 12.13.11.ndpi</t>
  </si>
  <si>
    <t>H2016-1430-(15)</t>
  </si>
  <si>
    <t>NDP_Pcore2/Genentech_Webslide_server/MSRs/20170303_DDunlap_MSR10167/33IN-PL17 - 2017-03-03 12.16.38.ndpi</t>
  </si>
  <si>
    <t>H2016-1430-(16)</t>
  </si>
  <si>
    <t>NDP_Pcore2/Genentech_Webslide_server/MSRs/20170303_DDunlap_MSR10167/33IO-PL17 - 2017-03-03 12.20.18.ndpi</t>
  </si>
  <si>
    <t>H2016-1430-(17)</t>
  </si>
  <si>
    <t>NDP_Pcore2/Genentech_Webslide_server/MSRs/20170303_DDunlap_MSR10167/33IP-PL17 - 2017-03-03 12.23.52.ndpi</t>
  </si>
  <si>
    <t>H2016-1430-(18)</t>
  </si>
  <si>
    <t>NDP_Pcore2/Genentech_Webslide_server/MSRs/20170303_DDunlap_MSR10167/33IQ-PL17 - 2017-03-03 12.25.51.ndpi</t>
  </si>
  <si>
    <t>H2016-1430-(19)</t>
  </si>
  <si>
    <t>NDP_Pcore2/Genentech_Webslide_server/MSRs/20170303_DDunlap_MSR10167/33IR-PL17 - 2017-03-03 12.27.39.ndpi</t>
  </si>
  <si>
    <t>H2016-1430-(20)</t>
  </si>
  <si>
    <t>NDP_Pcore2/Genentech_Webslide_server/MSRs/20170303_DDunlap_MSR10167/33IS-PL17 - 2017-03-03 12.31.31.ndpi</t>
  </si>
  <si>
    <t>H2016-1430-(21)</t>
  </si>
  <si>
    <t>Mu IgG1 anti-TGFb (1D11)</t>
  </si>
  <si>
    <t>10 mg/kg</t>
  </si>
  <si>
    <t>NDP_Pcore2/Genentech_Webslide_server/MSRs/20170303_DDunlap_MSR10167/33IT-PL17 - 2017-03-03 12.35.07.ndpi</t>
  </si>
  <si>
    <t>H2016-1430-(22)</t>
  </si>
  <si>
    <t>NDP_Pcore2/Genentech_Webslide_server/MSRs/20170303_DDunlap_MSR10167/33IU-PL17 - 2017-03-03 12.39.05.ndpi</t>
  </si>
  <si>
    <t>H2016-1430-(23)</t>
  </si>
  <si>
    <t>NDP_Pcore2/Genentech_Webslide_server/MSRs/20170303_DDunlap_MSR10167/33IV-PL17 - 2017-03-03 12.44.26.ndpi</t>
  </si>
  <si>
    <t>H2016-1430-(24)</t>
  </si>
  <si>
    <t>NDP_Pcore2/Genentech_Webslide_server/MSRs/20170303_DDunlap_MSR10167/33IW-PL17 - 2017-03-03 12.49.48.ndpi</t>
  </si>
  <si>
    <t>H2016-1430-(25)</t>
  </si>
  <si>
    <t>NDP_Pcore2/Genentech_Webslide_server/MSRs/20170303_DDunlap_MSR10167/33IX-PL17 - 2017-03-03 12.54.28.ndpi</t>
  </si>
  <si>
    <t>H2016-1430-(26)</t>
  </si>
  <si>
    <t>NDP_Pcore2/Genentech_Webslide_server/MSRs/20170303_DDunlap_MSR10167/33IY-PL17 - 2017-03-03 12.58.23.ndpi</t>
  </si>
  <si>
    <t>H2016-1430-(27)</t>
  </si>
  <si>
    <t>NDP_Pcore2/Genentech_Webslide_server/MSRs/20170303_DDunlap_MSR10167/33IZ-PL17 - 2017-03-03 13.02.17.ndpi</t>
  </si>
  <si>
    <t>H2016-1430-(28)</t>
  </si>
  <si>
    <t>NDP_Pcore2/Genentech_Webslide_server/MSRs/20170303_DDunlap_MSR10167/33J0-PL17 - 2017-03-03 13.04.44.ndpi</t>
  </si>
  <si>
    <t>H2016-1430-(29)</t>
  </si>
  <si>
    <t>NDP_Pcore2/Genentech_Webslide_server/MSRs/20170303_DDunlap_MSR10167/33J1-PL17 - 2017-03-03 13.09.09.ndpi</t>
  </si>
  <si>
    <t>H2016-1430-(30)</t>
  </si>
  <si>
    <t>Mu IgG1 anti-TGFb (2G7)</t>
  </si>
  <si>
    <t>NDP_Pcore2/Genentech_Webslide_server/MSRs/20170303_DDunlap_MSR10167/33J2-PL17 - 2017-03-03 13.13.00.ndpi</t>
  </si>
  <si>
    <t>H2016-1430-(31)</t>
  </si>
  <si>
    <t>NDP_Pcore2/Genentech_Webslide_server/MSRs/20170303_DDunlap_MSR10167/33J3-PL17 - 2017-03-03 13.17.09.ndpi</t>
  </si>
  <si>
    <t>H2016-1430-(32)</t>
  </si>
  <si>
    <t>NDP_Pcore2/Genentech_Webslide_server/MSRs/20170303_DDunlap_MSR10167/33J4-PL17 - 2017-03-03 13.21.38.ndpi</t>
  </si>
  <si>
    <t>H2016-1430-(33)</t>
  </si>
  <si>
    <t>NDP_Pcore2/Genentech_Webslide_server/MSRs/20170303_DDunlap_MSR10167/33J5-PL17 - 2017-03-03 13.25.11.ndpi</t>
  </si>
  <si>
    <t>H2016-1430-(34)</t>
  </si>
  <si>
    <t>NDP_Pcore2/Genentech_Webslide_server/MSRs/20170303_DDunlap_MSR10167/33J6-PL17 - 2017-03-03 13.27.52.ndpi</t>
  </si>
  <si>
    <t>H2016-1430-(35)</t>
  </si>
  <si>
    <t>NDP_Pcore2/Genentech_Webslide_server/MSRs/20170303_DDunlap_MSR10167/33J7-PL17 - 2017-03-03 13.31.56.ndpi</t>
  </si>
  <si>
    <t>H2016-1430-(36)</t>
  </si>
  <si>
    <t>NDP_Pcore2/Genentech_Webslide_server/MSRs/20170303_DDunlap_MSR10167/33J8-PL17 - 2017-03-03 13.36.20.ndpi</t>
  </si>
  <si>
    <t>H2016-1430-(37)</t>
  </si>
  <si>
    <t>NDP_Pcore2/Genentech_Webslide_server/MSRs/20170303_DDunlap_MSR10167/33J9-PL17 - 2017-03-03 13.39.56.ndpi</t>
  </si>
  <si>
    <t>H2016-1430-(38)</t>
  </si>
  <si>
    <t>NDP_Pcore2/Genentech_Webslide_server/MSRs/20170303_DDunlap_MSR10167/33JA-PL17 - 2017-03-03 13.42.00.ndpi</t>
  </si>
  <si>
    <t>H2016-1430-(39)</t>
  </si>
  <si>
    <t>NDP_Pcore2/Genentech_Webslide_server/MSRs/20170303_DDunlap_MSR10167/33JB-PL17 - 2017-03-03 13.44.07.ndpi</t>
  </si>
  <si>
    <t>H2016-1430-(40)</t>
  </si>
  <si>
    <t>Mu IgG1 anti-PDL1 (6E11) WT + Mu IgG1 anti-TGFb (1D11)</t>
  </si>
  <si>
    <t>5 mg/kg + 10 mg/kg</t>
  </si>
  <si>
    <t>NDP_Pcore2/Genentech_Webslide_server/MSRs/20170303_DDunlap_MSR10167/33JC-PL17 - 2017-03-03 13.47.34.ndpi</t>
  </si>
  <si>
    <t>H2016-1430-(41)</t>
  </si>
  <si>
    <t>NDP_Pcore2/Genentech_Webslide_server/MSRs/20170303_DDunlap_MSR10167/33JD-PL17 - 2017-03-03 13.49.54.ndpi</t>
  </si>
  <si>
    <t>H2016-1430-(42)</t>
  </si>
  <si>
    <t>NDP_Pcore2/Genentech_Webslide_server/MSRs/20170303_DDunlap_MSR10167/33JE-PL17 - 2017-03-03 13.51.53.ndpi</t>
  </si>
  <si>
    <t>H2016-1430-(43)</t>
  </si>
  <si>
    <t>NDP_Pcore2/Genentech_Webslide_server/MSRs/20170303_DDunlap_MSR10167/33JF-PL17 - 2017-03-03 13.53.34.ndpi</t>
  </si>
  <si>
    <t>H2016-1430-(44)</t>
  </si>
  <si>
    <t>NDP_Pcore2/Genentech_Webslide_server/MSRs/20170303_DDunlap_MSR10167/33JG-PL17 - 2017-03-03 13.56.02.ndpi</t>
  </si>
  <si>
    <t>H2016-1430-(45)</t>
  </si>
  <si>
    <t>NDP_Pcore2/Genentech_Webslide_server/MSRs/20170303_DDunlap_MSR10167/33JH-PL17 - 2017-03-03 13.59.30.ndpi</t>
  </si>
  <si>
    <t>H2016-1430-(46)</t>
  </si>
  <si>
    <t>NDP_Pcore2/Genentech_Webslide_server/MSRs/20170303_DDunlap_MSR10167/33JI-PL17 - 2017-03-03 14.01.32.ndpi</t>
  </si>
  <si>
    <t>H2016-1430-(47)</t>
  </si>
  <si>
    <t>NDP_Pcore2/Genentech_Webslide_server/MSRs/20170303_DDunlap_MSR10167/33JJ-PL17 - 2017-03-03 14.03.19.ndpi</t>
  </si>
  <si>
    <t>H2016-1430-(48)</t>
  </si>
  <si>
    <t>NDP_Pcore2/Genentech_Webslide_server/MSRs/20170303_DDunlap_MSR10167/33JK-PL17 - 2017-03-03 14.05.09.ndpi</t>
  </si>
  <si>
    <t>H2016-1430-(49)</t>
  </si>
  <si>
    <t>NDP_Pcore2/Genentech_Webslide_server/MSRs/20170303_DDunlap_MSR10167/33JL-PL17 - 2017-03-03 14.07.59.ndpi</t>
  </si>
  <si>
    <t>H2016-1430-(50)</t>
  </si>
  <si>
    <t>Mu IgG1 anti-PDL1 (6E11) WT + Mu IgG1 anti-TGFb (2G7)</t>
  </si>
  <si>
    <t>NDP_Pcore2/Genentech_Webslide_server/MSRs/20170303_DDunlap_MSR10167/33JM-PL17 - 2017-03-03 14.09.59.ndpi</t>
  </si>
  <si>
    <t>H2016-1430-(51)</t>
  </si>
  <si>
    <t>NDP_Pcore2/Genentech_Webslide_server/MSRs/20170303_DDunlap_MSR10167/33JN-PL17 - 2017-03-03 14.13.20.ndpi</t>
  </si>
  <si>
    <t>H2016-1430-(52)</t>
  </si>
  <si>
    <t>NDP_Pcore2/Genentech_Webslide_server/MSRs/20170303_DDunlap_MSR10167/33JO-PL17 - 2017-03-03 14.16.55.ndpi</t>
  </si>
  <si>
    <t>H2016-1430-(53)</t>
  </si>
  <si>
    <t>NDP_Pcore2/Genentech_Webslide_server/MSRs/20170303_DDunlap_MSR10167/33JP-PL17 - 2017-03-03 14.21.08.ndpi</t>
  </si>
  <si>
    <t>H2016-1430-(54)</t>
  </si>
  <si>
    <t>NDP_Pcore2/Genentech_Webslide_server/MSRs/20170303_DDunlap_MSR10167/33JQ-PL17 - 2017-03-03 14.24.36.ndpi</t>
  </si>
  <si>
    <t>H2016-1430-(55)</t>
  </si>
  <si>
    <t>NDP_Pcore2/Genentech_Webslide_server/MSRs/20170303_DDunlap_MSR10167/33JR-PL17 - 2017-03-03 14.27.17.ndpi</t>
  </si>
  <si>
    <t>H2016-1430-(56)</t>
  </si>
  <si>
    <t>NDP_Pcore2/Genentech_Webslide_server/MSRs/20170303_DDunlap_MSR10167/33JS-PL17 - 2017-03-03 14.29.12.ndpi</t>
  </si>
  <si>
    <t>H2016-1430-(57)</t>
  </si>
  <si>
    <t>NDP_Pcore2/Genentech_Webslide_server/MSRs/20170303_DDunlap_MSR10167/33JT-PL17 - 2017-03-03 14.33.09.ndpi</t>
  </si>
  <si>
    <t>H2016-1430-(58)</t>
  </si>
  <si>
    <t>NDP_Pcore2/Genentech_Webslide_server/MSRs/20170303_DDunlap_MSR10167/33JU-PL17 - 2017-03-03 14.36.31.ndpi</t>
  </si>
  <si>
    <t>H2016-1430-(59)</t>
  </si>
  <si>
    <t>NDP_Pcore2/Genentech_Webslide_server/MSRs/20170303_DDunlap_MSR10167/33JV-PL17 - 2017-03-03 14.38.21.ndpi</t>
  </si>
  <si>
    <t>Naive Hamster IgG (Armenian)</t>
  </si>
  <si>
    <t>HTK888</t>
  </si>
  <si>
    <t>NDP_Pcore2/Genentech_Webslide_server/MSRs/20170303_DDunlap_MSR10167/33JW-PL17 - 2017-03-03 14.39.43.ndpi</t>
  </si>
  <si>
    <t>NDP_Pcore2/Genentech_Webslide_server/MSRs/20170303_DDunlap_MSR10167/33JX-PL17 - 2017-03-03 14.41.04.ndpi</t>
  </si>
  <si>
    <t>NDP_Pcore2/Genentech_Webslide_server/MSRs/20170303_DDunlap_MSR10167/33JY-PL17 - 2017-03-03 14.44.40.ndpi</t>
  </si>
  <si>
    <t>NDP_Pcore2/Genentech_Webslide_server/MSRs/20170303_DDunlap_MSR10167/33JZ-PL17 - 2017-03-03 14.46.35.ndpi</t>
  </si>
  <si>
    <t>NDP_Pcore2/Genentech_Webslide_server/MSRs/20170303_DDunlap_MSR10167/33K0-PL17 - 2017-03-03 14.50.37.ndpi</t>
  </si>
  <si>
    <t>NDP_Pcore2/Genentech_Webslide_server/MSRs/20170303_DDunlap_MSR10167/33K1-PL17 - 2017-03-03 14.54.54.ndpi</t>
  </si>
  <si>
    <t>NDP_Pcore2/Genentech_Webslide_server/MSRs/20170303_DDunlap_MSR10167/33K2-PL17 - 2017-03-03 14.57.11.ndpi</t>
  </si>
  <si>
    <t>http://gslideviewer.gene.com/nano/gslideviewer.cgi?PATH=NDP_Pcore2/Genentech_Webslide_server/MSRs/20170303_DDunlap_MSR10167/33K3-PL17 - 2017-03-03 15.00.33.ndpi</t>
  </si>
  <si>
    <t>NDP_Pcore2/Genentech_Webslide_server/MSRs/20170303_DDunlap_MSR10167/33K3-PL17 - 2017-03-03 15.00.33.ndpi</t>
  </si>
  <si>
    <t>33K3-PL17</t>
  </si>
  <si>
    <t>Ab Row: 3</t>
  </si>
  <si>
    <t>http://gslideviewer.gene.com/nano/gslideviewer.cgi?PATH=NDP_Pcore2/Genentech_Webslide_server/MSRs/20170303_DDunlap_MSR10167/33K4-PL17 - 2017-03-03 15.01.52.ndpi</t>
  </si>
  <si>
    <t>NDP_Pcore2/Genentech_Webslide_server/MSRs/20170303_DDunlap_MSR10167/33K4-PL17 - 2017-03-03 15.01.52.ndpi</t>
  </si>
  <si>
    <t>33K4-PL17</t>
  </si>
  <si>
    <t>http://gslideviewer.gene.com/nano/gslideviewer.cgi?PATH=NDP_Pcore2/Genentech_Webslide_server/MSRs/20170303_DDunlap_MSR10167/33K5-PL17 - 2017-03-03 15.03.07.ndpi</t>
  </si>
  <si>
    <t>NDP_Pcore2/Genentech_Webslide_server/MSRs/20170303_DDunlap_MSR10167/33K5-PL17 - 2017-03-03 15.03.07.ndpi</t>
  </si>
  <si>
    <t>33K5-PL17</t>
  </si>
  <si>
    <t>http://gslideviewer.gene.com/nano/gslideviewer.cgi?PATH=NDP_Pcore2/Genentech_Webslide_server/MSRs/20170303_DDunlap_MSR10167/33K6-PL17 - 2017-03-03 15.06.59.ndpi</t>
  </si>
  <si>
    <t>NDP_Pcore2/Genentech_Webslide_server/MSRs/20170303_DDunlap_MSR10167/33K6-PL17 - 2017-03-03 15.06.59.ndpi</t>
  </si>
  <si>
    <t>33K6-PL17</t>
  </si>
  <si>
    <t>http://gslideviewer.gene.com/nano/gslideviewer.cgi?PATH=NDP_Pcore2/Genentech_Webslide_server/MSRs/20170303_DDunlap_MSR10167/33K7-PL17 - 2017-03-03 15.10.32.ndpi</t>
  </si>
  <si>
    <t>NDP_Pcore2/Genentech_Webslide_server/MSRs/20170303_DDunlap_MSR10167/33K7-PL17 - 2017-03-03 15.10.32.ndpi</t>
  </si>
  <si>
    <t>33K7-PL17</t>
  </si>
  <si>
    <t>http://gslideviewer.gene.com/nano/gslideviewer.cgi?PATH=NDP_Pcore2/Genentech_Webslide_server/MSRs/20170303_DDunlap_MSR10167/33K8-PL17 - 2017-03-03 15.15.48.ndpi</t>
  </si>
  <si>
    <t>NDP_Pcore2/Genentech_Webslide_server/MSRs/20170303_DDunlap_MSR10167/33K8-PL17 - 2017-03-03 15.15.48.ndpi</t>
  </si>
  <si>
    <t>33K8-PL17</t>
  </si>
  <si>
    <t>http://gslideviewer.gene.com/nano/gslideviewer.cgi?PATH=NDP_Pcore2/Genentech_Webslide_server/MSRs/20170303_DDunlap_MSR10167/33K9-PL17 - 2017-03-03 15.19.35.ndpi</t>
  </si>
  <si>
    <t>NDP_Pcore2/Genentech_Webslide_server/MSRs/20170303_DDunlap_MSR10167/33K9-PL17 - 2017-03-03 15.19.35.ndpi</t>
  </si>
  <si>
    <t>33K9-PL17</t>
  </si>
  <si>
    <t>http://gslideviewer.gene.com/nano/gslideviewer.cgi?PATH=NDP_Pcore2/Genentech_Webslide_server/MSRs/20170303_DDunlap_MSR10167/33KA-PL17 - 2017-03-03 15.23.19.ndpi</t>
  </si>
  <si>
    <t>NDP_Pcore2/Genentech_Webslide_server/MSRs/20170303_DDunlap_MSR10167/33KA-PL17 - 2017-03-03 15.23.19.ndpi</t>
  </si>
  <si>
    <t>33KA-PL17</t>
  </si>
  <si>
    <t>http://gslideviewer.gene.com/nano/gslideviewer.cgi?PATH=NDP_Pcore2/Genentech_Webslide_server/MSRs/20170303_DDunlap_MSR10167/33KB-PL17 - 2017-03-03 15.29.35.ndpi</t>
  </si>
  <si>
    <t>NDP_Pcore2/Genentech_Webslide_server/MSRs/20170303_DDunlap_MSR10167/33KB-PL17 - 2017-03-03 15.29.35.ndpi</t>
  </si>
  <si>
    <t>33KB-PL17</t>
  </si>
  <si>
    <t>http://gslideviewer.gene.com/nano/gslideviewer.cgi?PATH=NDP_Pcore2/Genentech_Webslide_server/MSRs/20170303_DDunlap_MSR10167/33KC-PL17 - 2017-03-03 15.35.25.ndpi</t>
  </si>
  <si>
    <t>NDP_Pcore2/Genentech_Webslide_server/MSRs/20170303_DDunlap_MSR10167/33KC-PL17 - 2017-03-03 15.35.25.ndpi</t>
  </si>
  <si>
    <t>33KC-PL17</t>
  </si>
  <si>
    <t>http://gslideviewer.gene.com/nano/gslideviewer.cgi?PATH=NDP_Pcore2/Genentech_Webslide_server/MSRs/20170303_DDunlap_MSR10167/33KD-PL17 - 2017-03-03 15.38.47.ndpi</t>
  </si>
  <si>
    <t>NDP_Pcore2/Genentech_Webslide_server/MSRs/20170303_DDunlap_MSR10167/33KD-PL17 - 2017-03-03 15.38.47.ndpi</t>
  </si>
  <si>
    <t>33KD-PL17</t>
  </si>
  <si>
    <t>http://gslideviewer.gene.com/nano/gslideviewer.cgi?PATH=NDP_Pcore2/Genentech_Webslide_server/MSRs/20170303_DDunlap_MSR10167/33KE-PL17 - 2017-03-03 15.42.55.ndpi</t>
  </si>
  <si>
    <t>NDP_Pcore2/Genentech_Webslide_server/MSRs/20170303_DDunlap_MSR10167/33KE-PL17 - 2017-03-03 15.42.55.ndpi</t>
  </si>
  <si>
    <t>33KE-PL17</t>
  </si>
  <si>
    <t>http://gslideviewer.gene.com/nano/gslideviewer.cgi?PATH=NDP_Pcore2/Genentech_Webslide_server/MSRs/20170303_DDunlap_MSR10167/33KF-PL17 - 2017-03-03 15.47.00.ndpi</t>
  </si>
  <si>
    <t>NDP_Pcore2/Genentech_Webslide_server/MSRs/20170303_DDunlap_MSR10167/33KF-PL17 - 2017-03-03 15.47.00.ndpi</t>
  </si>
  <si>
    <t>33KF-PL17</t>
  </si>
  <si>
    <t>http://gslideviewer.gene.com/nano/gslideviewer.cgi?PATH=NDP_Pcore2/Genentech_Webslide_server/MSRs/20170303_DDunlap_MSR10167/33KG-PL17 - 2017-03-03 15.50.27.ndpi</t>
  </si>
  <si>
    <t>NDP_Pcore2/Genentech_Webslide_server/MSRs/20170303_DDunlap_MSR10167/33KG-PL17 - 2017-03-03 15.50.27.ndpi</t>
  </si>
  <si>
    <t>33KG-PL17</t>
  </si>
  <si>
    <t>http://gslideviewer.gene.com/nano/gslideviewer.cgi?PATH=NDP_Pcore2/Genentech_Webslide_server/MSRs/20170303_DDunlap_MSR10167/33KH-PL17 - 2017-03-03 15.52.21.ndpi</t>
  </si>
  <si>
    <t>NDP_Pcore2/Genentech_Webslide_server/MSRs/20170303_DDunlap_MSR10167/33KH-PL17 - 2017-03-03 15.52.21.ndpi</t>
  </si>
  <si>
    <t>33KH-PL17</t>
  </si>
  <si>
    <t>http://gslideviewer.gene.com/nano/gslideviewer.cgi?PATH=NDP_Pcore2/Genentech_Webslide_server/MSRs/20170303_DDunlap_MSR10167/33KI-PL17 - 2017-03-03 15.55.57.ndpi</t>
  </si>
  <si>
    <t>NDP_Pcore2/Genentech_Webslide_server/MSRs/20170303_DDunlap_MSR10167/33KI-PL17 - 2017-03-03 15.55.57.ndpi</t>
  </si>
  <si>
    <t>33KI-PL17</t>
  </si>
  <si>
    <t>http://gslideviewer.gene.com/nano/gslideviewer.cgi?PATH=NDP_Pcore2/Genentech_Webslide_server/MSRs/20170303_DDunlap_MSR10167/33KJ-PL17 - 2017-03-03 15.59.59.ndpi</t>
  </si>
  <si>
    <t>NDP_Pcore2/Genentech_Webslide_server/MSRs/20170303_DDunlap_MSR10167/33KJ-PL17 - 2017-03-03 15.59.59.ndpi</t>
  </si>
  <si>
    <t>33KJ-PL17</t>
  </si>
  <si>
    <t>http://gslideviewer.gene.com/nano/gslideviewer.cgi?PATH=NDP_Pcore2/Genentech_Webslide_server/MSRs/20170303_DDunlap_MSR10167/33KK-PL17 - 2017-03-03 16.03.40.ndpi</t>
  </si>
  <si>
    <t>NDP_Pcore2/Genentech_Webslide_server/MSRs/20170303_DDunlap_MSR10167/33KK-PL17 - 2017-03-03 16.03.40.ndpi</t>
  </si>
  <si>
    <t>33KK-PL17</t>
  </si>
  <si>
    <t>http://gslideviewer.gene.com/nano/gslideviewer.cgi?PATH=NDP_Pcore2/Genentech_Webslide_server/MSRs/20170303_DDunlap_MSR10167/33KL-PL17 - 2017-03-03 16.07.25.ndpi</t>
  </si>
  <si>
    <t>NDP_Pcore2/Genentech_Webslide_server/MSRs/20170303_DDunlap_MSR10167/33KL-PL17 - 2017-03-03 16.07.25.ndpi</t>
  </si>
  <si>
    <t>33KL-PL17</t>
  </si>
  <si>
    <t>http://gslideviewer.gene.com/nano/gslideviewer.cgi?PATH=NDP_Pcore2/Genentech_Webslide_server/MSRs/20170303_DDunlap_MSR10167/33KM-PL17 - 2017-03-03 16.11.00.ndpi</t>
  </si>
  <si>
    <t>NDP_Pcore2/Genentech_Webslide_server/MSRs/20170303_DDunlap_MSR10167/33KM-PL17 - 2017-03-03 16.11.00.ndpi</t>
  </si>
  <si>
    <t>33KM-PL17</t>
  </si>
  <si>
    <t>http://gslideviewer.gene.com/nano/gslideviewer.cgi?PATH=NDP_Pcore2/Genentech_Webslide_server/MSRs/20170303_DDunlap_MSR10167/33KN-PL17 - 2017-03-03 16.12.56.ndpi</t>
  </si>
  <si>
    <t>NDP_Pcore2/Genentech_Webslide_server/MSRs/20170303_DDunlap_MSR10167/33KN-PL17 - 2017-03-03 16.12.56.ndpi</t>
  </si>
  <si>
    <t>33KN-PL17</t>
  </si>
  <si>
    <t>http://gslideviewer.gene.com/nano/gslideviewer.cgi?PATH=NDP_Pcore2/Genentech_Webslide_server/MSRs/20170303_DDunlap_MSR10167/33KO-PL17 - 2017-03-03 16.14.41.ndpi</t>
  </si>
  <si>
    <t>NDP_Pcore2/Genentech_Webslide_server/MSRs/20170303_DDunlap_MSR10167/33KO-PL17 - 2017-03-03 16.14.41.ndpi</t>
  </si>
  <si>
    <t>33KO-PL17</t>
  </si>
  <si>
    <t>http://gslideviewer.gene.com/nano/gslideviewer.cgi?PATH=NDP_Pcore2/Genentech_Webslide_server/MSRs/20170303_DDunlap_MSR10167/33KP-PL17 - 2017-03-03 16.18.30.ndpi</t>
  </si>
  <si>
    <t>NDP_Pcore2/Genentech_Webslide_server/MSRs/20170303_DDunlap_MSR10167/33KP-PL17 - 2017-03-03 16.18.30.ndpi</t>
  </si>
  <si>
    <t>33KP-PL17</t>
  </si>
  <si>
    <t>http://gslideviewer.gene.com/nano/gslideviewer.cgi?PATH=NDP_Pcore2/Genentech_Webslide_server/MSRs/20170303_DDunlap_MSR10167/33KQ-PL17 - 2017-03-03 16.22.03.ndpi</t>
  </si>
  <si>
    <t>NDP_Pcore2/Genentech_Webslide_server/MSRs/20170303_DDunlap_MSR10167/33KQ-PL17 - 2017-03-03 16.22.03.ndpi</t>
  </si>
  <si>
    <t>33KQ-PL17</t>
  </si>
  <si>
    <t>http://gslideviewer.gene.com/nano/gslideviewer.cgi?PATH=NDP_Pcore2/Genentech_Webslide_server/MSRs/20170303_DDunlap_MSR10167/33KR-PL17 - 2017-03-03 16.25.54.ndpi</t>
  </si>
  <si>
    <t>NDP_Pcore2/Genentech_Webslide_server/MSRs/20170303_DDunlap_MSR10167/33KR-PL17 - 2017-03-03 16.25.54.ndpi</t>
  </si>
  <si>
    <t>33KR-PL17</t>
  </si>
  <si>
    <t>http://gslideviewer.gene.com/nano/gslideviewer.cgi?PATH=NDP_Pcore2/Genentech_Webslide_server/MSRs/20170303_DDunlap_MSR10167/33KS-PL17 - 2017-03-03 16.31.11.ndpi</t>
  </si>
  <si>
    <t>NDP_Pcore2/Genentech_Webslide_server/MSRs/20170303_DDunlap_MSR10167/33KS-PL17 - 2017-03-03 16.31.11.ndpi</t>
  </si>
  <si>
    <t>33KS-PL17</t>
  </si>
  <si>
    <t>http://gslideviewer.gene.com/nano/gslideviewer.cgi?PATH=NDP_Pcore2/Genentech_Webslide_server/MSRs/20170303_DDunlap_MSR10167/33KT-PL17 - 2017-03-03 16.36.30.ndpi</t>
  </si>
  <si>
    <t>NDP_Pcore2/Genentech_Webslide_server/MSRs/20170303_DDunlap_MSR10167/33KT-PL17 - 2017-03-03 16.36.30.ndpi</t>
  </si>
  <si>
    <t>33KT-PL17</t>
  </si>
  <si>
    <t>http://gslideviewer.gene.com/nano/gslideviewer.cgi?PATH=NDP_Pcore2/Genentech_Webslide_server/MSRs/20170303_DDunlap_MSR10167/33KU-PL17 - 2017-03-03 16.41.07.ndpi</t>
  </si>
  <si>
    <t>NDP_Pcore2/Genentech_Webslide_server/MSRs/20170303_DDunlap_MSR10167/33KU-PL17 - 2017-03-03 16.41.07.ndpi</t>
  </si>
  <si>
    <t>33KU-PL17</t>
  </si>
  <si>
    <t>http://gslideviewer.gene.com/nano/gslideviewer.cgi?PATH=NDP_Pcore2/Genentech_Webslide_server/MSRs/20170303_DDunlap_MSR10167/33KV-PL17 - 2017-03-03 16.44.51.ndpi</t>
  </si>
  <si>
    <t>NDP_Pcore2/Genentech_Webslide_server/MSRs/20170303_DDunlap_MSR10167/33KV-PL17 - 2017-03-03 16.44.51.ndpi</t>
  </si>
  <si>
    <t>33KV-PL17</t>
  </si>
  <si>
    <t>http://gslideviewer.gene.com/nano/gslideviewer.cgi?PATH=NDP_Pcore2/Genentech_Webslide_server/MSRs/20170303_DDunlap_MSR10167/33KW-PL17 - 2017-03-03 16.48.44.ndpi</t>
  </si>
  <si>
    <t>NDP_Pcore2/Genentech_Webslide_server/MSRs/20170303_DDunlap_MSR10167/33KW-PL17 - 2017-03-03 16.48.44.ndpi</t>
  </si>
  <si>
    <t>33KW-PL17</t>
  </si>
  <si>
    <t>http://gslideviewer.gene.com/nano/gslideviewer.cgi?PATH=NDP_Pcore2/Genentech_Webslide_server/MSRs/20170303_DDunlap_MSR10167/33KX-PL17 - 2017-03-03 16.51.09.ndpi</t>
  </si>
  <si>
    <t>NDP_Pcore2/Genentech_Webslide_server/MSRs/20170303_DDunlap_MSR10167/33KX-PL17 - 2017-03-03 16.51.09.ndpi</t>
  </si>
  <si>
    <t>33KX-PL17</t>
  </si>
  <si>
    <t>http://gslideviewer.gene.com/nano/gslideviewer.cgi?PATH=NDP_Pcore2/Genentech_Webslide_server/MSRs/20170303_DDunlap_MSR10167/33KY-PL17 - 2017-03-08 10.16.50.ndpi</t>
  </si>
  <si>
    <t>NDP_Pcore2/Genentech_Webslide_server/MSRs/20170303_DDunlap_MSR10167/33KY-PL17 - 2017-03-08 10.16.50.ndpi</t>
  </si>
  <si>
    <t>33KY-PL17</t>
  </si>
  <si>
    <t>http://gslideviewer.gene.com/nano/gslideviewer.cgi?PATH=NDP_Pcore2/Genentech_Webslide_server/MSRs/20170303_DDunlap_MSR10167/33KZ-PL17 - 2017-03-08 10.20.48.ndpi</t>
  </si>
  <si>
    <t>NDP_Pcore2/Genentech_Webslide_server/MSRs/20170303_DDunlap_MSR10167/33KZ-PL17 - 2017-03-08 10.20.48.ndpi</t>
  </si>
  <si>
    <t>33KZ-PL17</t>
  </si>
  <si>
    <t>http://gslideviewer.gene.com/nano/gslideviewer.cgi?PATH=NDP_Pcore2/Genentech_Webslide_server/MSRs/20170303_DDunlap_MSR10167/33L0-PL17 - 2017-03-08 10.25.05.ndpi</t>
  </si>
  <si>
    <t>NDP_Pcore2/Genentech_Webslide_server/MSRs/20170303_DDunlap_MSR10167/33L0-PL17 - 2017-03-08 10.25.05.ndpi</t>
  </si>
  <si>
    <t>33L0-PL17</t>
  </si>
  <si>
    <t>http://gslideviewer.gene.com/nano/gslideviewer.cgi?PATH=NDP_Pcore2/Genentech_Webslide_server/MSRs/20170303_DDunlap_MSR10167/33L1-PL17 - 2017-03-08 10.29.39.ndpi</t>
  </si>
  <si>
    <t>NDP_Pcore2/Genentech_Webslide_server/MSRs/20170303_DDunlap_MSR10167/33L1-PL17 - 2017-03-08 10.29.39.ndpi</t>
  </si>
  <si>
    <t>33L1-PL17</t>
  </si>
  <si>
    <t>http://gslideviewer.gene.com/nano/gslideviewer.cgi?PATH=NDP_Pcore2/Genentech_Webslide_server/MSRs/20170303_DDunlap_MSR10167/33L2-PL17 - 2017-03-08 10.33.13.ndpi</t>
  </si>
  <si>
    <t>NDP_Pcore2/Genentech_Webslide_server/MSRs/20170303_DDunlap_MSR10167/33L2-PL17 - 2017-03-08 10.33.13.ndpi</t>
  </si>
  <si>
    <t>33L2-PL17</t>
  </si>
  <si>
    <t>http://gslideviewer.gene.com/nano/gslideviewer.cgi?PATH=NDP_Pcore2/Genentech_Webslide_server/MSRs/20170303_DDunlap_MSR10167/33L3-PL17 - 2017-03-08 10.36.01.ndpi</t>
  </si>
  <si>
    <t>NDP_Pcore2/Genentech_Webslide_server/MSRs/20170303_DDunlap_MSR10167/33L3-PL17 - 2017-03-08 10.36.01.ndpi</t>
  </si>
  <si>
    <t>33L3-PL17</t>
  </si>
  <si>
    <t>http://gslideviewer.gene.com/nano/gslideviewer.cgi?PATH=NDP_Pcore2/Genentech_Webslide_server/MSRs/20170303_DDunlap_MSR10167/33L4-PL17 - 2017-03-08 10.40.13.ndpi</t>
  </si>
  <si>
    <t>NDP_Pcore2/Genentech_Webslide_server/MSRs/20170303_DDunlap_MSR10167/33L4-PL17 - 2017-03-08 10.40.13.ndpi</t>
  </si>
  <si>
    <t>33L4-PL17</t>
  </si>
  <si>
    <t>http://gslideviewer.gene.com/nano/gslideviewer.cgi?PATH=NDP_Pcore2/Genentech_Webslide_server/MSRs/20170303_DDunlap_MSR10167/33L5-PL17 - 2017-03-08 10.44.45.ndpi</t>
  </si>
  <si>
    <t>NDP_Pcore2/Genentech_Webslide_server/MSRs/20170303_DDunlap_MSR10167/33L5-PL17 - 2017-03-08 10.44.45.ndpi</t>
  </si>
  <si>
    <t>33L5-PL17</t>
  </si>
  <si>
    <t>http://gslideviewer.gene.com/nano/gslideviewer.cgi?PATH=NDP_Pcore2/Genentech_Webslide_server/MSRs/20170303_DDunlap_MSR10167/33L6-PL17 - 2017-03-08 10.48.18.ndpi</t>
  </si>
  <si>
    <t>NDP_Pcore2/Genentech_Webslide_server/MSRs/20170303_DDunlap_MSR10167/33L6-PL17 - 2017-03-08 10.48.18.ndpi</t>
  </si>
  <si>
    <t>33L6-PL17</t>
  </si>
  <si>
    <t>http://gslideviewer.gene.com/nano/gslideviewer.cgi?PATH=NDP_Pcore2/Genentech_Webslide_server/MSRs/20170303_DDunlap_MSR10167/33L7-PL17 - 2017-03-08 10.50.13.ndpi</t>
  </si>
  <si>
    <t>NDP_Pcore2/Genentech_Webslide_server/MSRs/20170303_DDunlap_MSR10167/33L7-PL17 - 2017-03-08 10.50.13.ndpi</t>
  </si>
  <si>
    <t>33L7-PL17</t>
  </si>
  <si>
    <t>http://gslideviewer.gene.com/nano/gslideviewer.cgi?PATH=NDP_Pcore2/Genentech_Webslide_server/MSRs/20170303_DDunlap_MSR10167/33L8-PL17 - 2017-03-08 12.11.54.ndpi</t>
  </si>
  <si>
    <t>NDP_Pcore2/Genentech_Webslide_server/MSRs/20170303_DDunlap_MSR10167/33L8-PL17 - 2017-03-08 12.11.54.ndpi</t>
  </si>
  <si>
    <t>33L8-PL17</t>
  </si>
  <si>
    <t>http://gslideviewer.gene.com/nano/gslideviewer.cgi?PATH=NDP_Pcore2/Genentech_Webslide_server/MSRs/20170303_DDunlap_MSR10167/33L9-PL17 - 2017-03-08 10.53.12.ndpi</t>
  </si>
  <si>
    <t>NDP_Pcore2/Genentech_Webslide_server/MSRs/20170303_DDunlap_MSR10167/33L9-PL17 - 2017-03-08 10.53.12.ndpi</t>
  </si>
  <si>
    <t>33L9-PL17</t>
  </si>
  <si>
    <t>http://gslideviewer.gene.com/nano/gslideviewer.cgi?PATH=NDP_Pcore2/Genentech_Webslide_server/MSRs/20170303_DDunlap_MSR10167/33LA-PL17 - 2017-03-08 10.55.29.ndpi</t>
  </si>
  <si>
    <t>NDP_Pcore2/Genentech_Webslide_server/MSRs/20170303_DDunlap_MSR10167/33LA-PL17 - 2017-03-08 10.55.29.ndpi</t>
  </si>
  <si>
    <t>33LA-PL17</t>
  </si>
  <si>
    <t>http://gslideviewer.gene.com/nano/gslideviewer.cgi?PATH=NDP_Pcore2/Genentech_Webslide_server/MSRs/20170303_DDunlap_MSR10167/33LB-PL17 - 2017-03-08 10.57.24.ndpi</t>
  </si>
  <si>
    <t>NDP_Pcore2/Genentech_Webslide_server/MSRs/20170303_DDunlap_MSR10167/33LB-PL17 - 2017-03-08 10.57.24.ndpi</t>
  </si>
  <si>
    <t>33LB-PL17</t>
  </si>
  <si>
    <t>http://gslideviewer.gene.com/nano/gslideviewer.cgi?PATH=NDP_Pcore2/Genentech_Webslide_server/MSRs/20170303_DDunlap_MSR10167/33LC-PL17 - 2017-03-08 10.59.01.ndpi</t>
  </si>
  <si>
    <t>NDP_Pcore2/Genentech_Webslide_server/MSRs/20170303_DDunlap_MSR10167/33LC-PL17 - 2017-03-08 10.59.01.ndpi</t>
  </si>
  <si>
    <t>33LC-PL17</t>
  </si>
  <si>
    <t>http://gslideviewer.gene.com/nano/gslideviewer.cgi?PATH=NDP_Pcore2/Genentech_Webslide_server/MSRs/20170303_DDunlap_MSR10167/33LD-PL17 - 2017-03-08 11.01.27.ndpi</t>
  </si>
  <si>
    <t>NDP_Pcore2/Genentech_Webslide_server/MSRs/20170303_DDunlap_MSR10167/33LD-PL17 - 2017-03-08 11.01.27.ndpi</t>
  </si>
  <si>
    <t>33LD-PL17</t>
  </si>
  <si>
    <t>http://gslideviewer.gene.com/nano/gslideviewer.cgi?PATH=NDP_Pcore2/Genentech_Webslide_server/MSRs/20170303_DDunlap_MSR10167/33LE-PL17 - 2017-03-08 11.04.52.ndpi</t>
  </si>
  <si>
    <t>NDP_Pcore2/Genentech_Webslide_server/MSRs/20170303_DDunlap_MSR10167/33LE-PL17 - 2017-03-08 11.04.52.ndpi</t>
  </si>
  <si>
    <t>33LE-PL17</t>
  </si>
  <si>
    <t>http://gslideviewer.gene.com/nano/gslideviewer.cgi?PATH=NDP_Pcore2/Genentech_Webslide_server/MSRs/20170303_DDunlap_MSR10167/33LF-PL17 - 2017-03-08 11.06.50.ndpi</t>
  </si>
  <si>
    <t>NDP_Pcore2/Genentech_Webslide_server/MSRs/20170303_DDunlap_MSR10167/33LF-PL17 - 2017-03-08 11.06.50.ndpi</t>
  </si>
  <si>
    <t>33LF-PL17</t>
  </si>
  <si>
    <t>http://gslideviewer.gene.com/nano/gslideviewer.cgi?PATH=NDP_Pcore2/Genentech_Webslide_server/MSRs/20170303_DDunlap_MSR10167/33LG-PL17 - 2017-03-08 11.08.39.ndpi</t>
  </si>
  <si>
    <t>NDP_Pcore2/Genentech_Webslide_server/MSRs/20170303_DDunlap_MSR10167/33LG-PL17 - 2017-03-08 11.08.39.ndpi</t>
  </si>
  <si>
    <t>33LG-PL17</t>
  </si>
  <si>
    <t>http://gslideviewer.gene.com/nano/gslideviewer.cgi?PATH=NDP_Pcore2/Genentech_Webslide_server/MSRs/20170303_DDunlap_MSR10167/33LH-PL17 - 2017-03-08 11.10.26.ndpi</t>
  </si>
  <si>
    <t>NDP_Pcore2/Genentech_Webslide_server/MSRs/20170303_DDunlap_MSR10167/33LH-PL17 - 2017-03-08 11.10.26.ndpi</t>
  </si>
  <si>
    <t>33LH-PL17</t>
  </si>
  <si>
    <t>http://gslideviewer.gene.com/nano/gslideviewer.cgi?PATH=NDP_Pcore2/Genentech_Webslide_server/MSRs/20170303_DDunlap_MSR10167/33LI-PL17 - 2017-03-08 11.13.59.ndpi</t>
  </si>
  <si>
    <t>NDP_Pcore2/Genentech_Webslide_server/MSRs/20170303_DDunlap_MSR10167/33LI-PL17 - 2017-03-08 11.13.59.ndpi</t>
  </si>
  <si>
    <t>33LI-PL17</t>
  </si>
  <si>
    <t>http://gslideviewer.gene.com/nano/gslideviewer.cgi?PATH=NDP_Pcore2/Genentech_Webslide_server/MSRs/20170303_DDunlap_MSR10167/33LJ-PL17 - 2017-03-08 11.15.53.ndpi</t>
  </si>
  <si>
    <t>NDP_Pcore2/Genentech_Webslide_server/MSRs/20170303_DDunlap_MSR10167/33LJ-PL17 - 2017-03-08 11.15.53.ndpi</t>
  </si>
  <si>
    <t>33LJ-PL17</t>
  </si>
  <si>
    <t>http://gslideviewer.gene.com/nano/gslideviewer.cgi?PATH=NDP_Pcore2/Genentech_Webslide_server/MSRs/20170303_DDunlap_MSR10167/33LK-PL17 - 2017-03-08 11.18.17.ndpi</t>
  </si>
  <si>
    <t>NDP_Pcore2/Genentech_Webslide_server/MSRs/20170303_DDunlap_MSR10167/33LK-PL17 - 2017-03-08 11.18.17.ndpi</t>
  </si>
  <si>
    <t>33LK-PL17</t>
  </si>
  <si>
    <t>http://gslideviewer.gene.com/nano/gslideviewer.cgi?PATH=NDP_Pcore2/Genentech_Webslide_server/MSRs/20170303_DDunlap_MSR10167/33LL-PL17 - 2017-03-08 11.21.52.ndpi</t>
  </si>
  <si>
    <t>NDP_Pcore2/Genentech_Webslide_server/MSRs/20170303_DDunlap_MSR10167/33LL-PL17 - 2017-03-08 11.21.52.ndpi</t>
  </si>
  <si>
    <t>33LL-PL17</t>
  </si>
  <si>
    <t>http://gslideviewer.gene.com/nano/gslideviewer.cgi?PATH=NDP_Pcore2/Genentech_Webslide_server/MSRs/20170303_DDunlap_MSR10167/33LM-PL17 - 2017-03-08 11.26.07.ndpi</t>
  </si>
  <si>
    <t>NDP_Pcore2/Genentech_Webslide_server/MSRs/20170303_DDunlap_MSR10167/33LM-PL17 - 2017-03-08 11.26.07.ndpi</t>
  </si>
  <si>
    <t>33LM-PL17</t>
  </si>
  <si>
    <t>http://gslideviewer.gene.com/nano/gslideviewer.cgi?PATH=NDP_Pcore2/Genentech_Webslide_server/MSRs/20170303_DDunlap_MSR10167/33LN-PL17 - 2017-03-08 11.29.37.ndpi</t>
  </si>
  <si>
    <t>NDP_Pcore2/Genentech_Webslide_server/MSRs/20170303_DDunlap_MSR10167/33LN-PL17 - 2017-03-08 11.29.37.ndpi</t>
  </si>
  <si>
    <t>33LN-PL17</t>
  </si>
  <si>
    <t>http://gslideviewer.gene.com/nano/gslideviewer.cgi?PATH=NDP_Pcore2/Genentech_Webslide_server/MSRs/20170303_DDunlap_MSR10167/33LO-PL17 - 2017-03-08 11.32.16.ndpi</t>
  </si>
  <si>
    <t>NDP_Pcore2/Genentech_Webslide_server/MSRs/20170303_DDunlap_MSR10167/33LO-PL17 - 2017-03-08 11.32.16.ndpi</t>
  </si>
  <si>
    <t>33LO-PL17</t>
  </si>
  <si>
    <t>http://gslideviewer.gene.com/nano/gslideviewer.cgi?PATH=NDP_Pcore2/Genentech_Webslide_server/MSRs/20170303_DDunlap_MSR10167/33LP-PL17 - 2017-03-08 11.34.07.ndpi</t>
  </si>
  <si>
    <t>NDP_Pcore2/Genentech_Webslide_server/MSRs/20170303_DDunlap_MSR10167/33LP-PL17 - 2017-03-08 11.34.07.ndpi</t>
  </si>
  <si>
    <t>33LP-PL17</t>
  </si>
  <si>
    <t>http://gslideviewer.gene.com/nano/gslideviewer.cgi?PATH=NDP_Pcore2/Genentech_Webslide_server/MSRs/20170303_DDunlap_MSR10167/33LQ-PL17 - 2017-03-08 12.21.34.ndpi</t>
  </si>
  <si>
    <t>NDP_Pcore2/Genentech_Webslide_server/MSRs/20170303_DDunlap_MSR10167/33LQ-PL17 - 2017-03-08 12.21.34.ndpi</t>
  </si>
  <si>
    <t>33LQ-PL17</t>
  </si>
  <si>
    <t>http://gslideviewer.gene.com/nano/gslideviewer.cgi?PATH=NDP_Pcore2/Genentech_Webslide_server/MSRs/20170303_DDunlap_MSR10167/33LR-PL17 - 2017-03-08 11.41.42.ndpi</t>
  </si>
  <si>
    <t>NDP_Pcore2/Genentech_Webslide_server/MSRs/20170303_DDunlap_MSR10167/33LR-PL17 - 2017-03-08 11.41.42.ndpi</t>
  </si>
  <si>
    <t>33LR-PL17</t>
  </si>
  <si>
    <t>http://gslideviewer.gene.com/nano/gslideviewer.cgi?PATH=NDP_Pcore2/Genentech_Webslide_server/MSRs/20170303_DDunlap_MSR10167/33LS-PL17 - 2017-03-08 11.43.33.ndpi</t>
  </si>
  <si>
    <t>NDP_Pcore2/Genentech_Webslide_server/MSRs/20170303_DDunlap_MSR10167/33LS-PL17 - 2017-03-08 11.43.33.ndpi</t>
  </si>
  <si>
    <t>33LS-PL17</t>
  </si>
  <si>
    <t>Ab Row: 4</t>
  </si>
  <si>
    <t>http://gslideviewer.gene.com/nano/gslideviewer.cgi?PATH=NDP_Pcore2/Genentech_Webslide_server/MSRs/20170303_DDunlap_MSR10167/33LT-PL17 - 2017-03-08 11.44.55.ndpi</t>
  </si>
  <si>
    <t>NDP_Pcore2/Genentech_Webslide_server/MSRs/20170303_DDunlap_MSR10167/33LT-PL17 - 2017-03-08 11.44.55.ndpi</t>
  </si>
  <si>
    <t>33LT-PL17</t>
  </si>
  <si>
    <t>http://gslideviewer.gene.com/nano/gslideviewer.cgi?PATH=NDP_Pcore2/Genentech_Webslide_server/MSRs/20170303_DDunlap_MSR10167/33LU-PL17 - 2017-03-08 11.46.45.ndpi</t>
  </si>
  <si>
    <t>NDP_Pcore2/Genentech_Webslide_server/MSRs/20170303_DDunlap_MSR10167/33LU-PL17 - 2017-03-08 11.46.45.ndpi</t>
  </si>
  <si>
    <t>33LU-PL17</t>
  </si>
  <si>
    <t>http://gslideviewer.gene.com/nano/gslideviewer.cgi?PATH=NDP_Pcore2/Genentech_Webslide_server/MSRs/20170303_DDunlap_MSR10167/33LV-PL17 - 2017-03-08 11.50.38.ndpi</t>
  </si>
  <si>
    <t>NDP_Pcore2/Genentech_Webslide_server/MSRs/20170303_DDunlap_MSR10167/33LV-PL17 - 2017-03-08 11.50.38.ndpi</t>
  </si>
  <si>
    <t>33LV-PL17</t>
  </si>
  <si>
    <t>http://gslideviewer.gene.com/nano/gslideviewer.cgi?PATH=NDP_Pcore2/Genentech_Webslide_server/MSRs/20170303_DDunlap_MSR10167/33LW-PL17 - 2017-03-08 11.54.04.ndpi</t>
  </si>
  <si>
    <t>NDP_Pcore2/Genentech_Webslide_server/MSRs/20170303_DDunlap_MSR10167/33LW-PL17 - 2017-03-08 11.54.04.ndpi</t>
  </si>
  <si>
    <t>33LW-PL17</t>
  </si>
  <si>
    <t>http://gslideviewer.gene.com/nano/gslideviewer.cgi?PATH=NDP_Pcore2/Genentech_Webslide_server/MSRs/20170303_DDunlap_MSR10167/33LX-PL17 - 2017-03-08 11.57.40.ndpi</t>
  </si>
  <si>
    <t>NDP_Pcore2/Genentech_Webslide_server/MSRs/20170303_DDunlap_MSR10167/33LX-PL17 - 2017-03-08 11.57.40.ndpi</t>
  </si>
  <si>
    <t>33LX-PL17</t>
  </si>
  <si>
    <t>http://gslideviewer.gene.com/nano/gslideviewer.cgi?PATH=NDP_Pcore2/Genentech_Webslide_server/MSRs/20170303_DDunlap_MSR10167/33LY-PL17 - 2017-03-08 12.01.34.ndpi</t>
  </si>
  <si>
    <t>NDP_Pcore2/Genentech_Webslide_server/MSRs/20170303_DDunlap_MSR10167/33LY-PL17 - 2017-03-08 12.01.34.ndpi</t>
  </si>
  <si>
    <t>33LY-PL17</t>
  </si>
  <si>
    <t>http://gslideviewer.gene.com/nano/gslideviewer.cgi?PATH=NDP_Pcore2/Genentech_Webslide_server/MSRs/20170303_DDunlap_MSR10167/33LZ-PL17 - 2017-03-08 12.05.05.ndpi</t>
  </si>
  <si>
    <t>NDP_Pcore2/Genentech_Webslide_server/MSRs/20170303_DDunlap_MSR10167/33LZ-PL17 - 2017-03-08 12.05.05.ndpi</t>
  </si>
  <si>
    <t>33LZ-PL17</t>
  </si>
  <si>
    <t>http://gslideviewer.gene.com/nano/gslideviewer.cgi?PATH=NDP_Pcore2%2FGenentech_Webslide_server%2FMSRs%2F20160624_SChaslasani_MSR9163%2F5WY1-PL16%20-%202016-06-24%2011.53.16.ndpi</t>
  </si>
  <si>
    <t>inspect ROI</t>
  </si>
  <si>
    <t>ok</t>
  </si>
  <si>
    <t>done</t>
  </si>
  <si>
    <t>no ROI?</t>
  </si>
  <si>
    <t>done, big spot</t>
  </si>
  <si>
    <t>what is ADA?</t>
  </si>
  <si>
    <t>null, undefined</t>
  </si>
  <si>
    <t>skip as per JZ</t>
  </si>
  <si>
    <t>no ROI? Fixed</t>
  </si>
  <si>
    <t>no ROI?  fixed</t>
  </si>
  <si>
    <t>no ROI?  Fixed</t>
  </si>
  <si>
    <t>rerun, feature_7?</t>
  </si>
  <si>
    <t>rerun, exclude</t>
  </si>
  <si>
    <t>rerun, new del</t>
  </si>
  <si>
    <t>rerun, feature_18?</t>
  </si>
  <si>
    <t>rerun, new polygon?</t>
  </si>
  <si>
    <t>rerun, many change</t>
  </si>
  <si>
    <t>QC overlay1</t>
  </si>
  <si>
    <t>QC overlay2</t>
  </si>
  <si>
    <t>600/600</t>
  </si>
  <si>
    <t>600/500</t>
  </si>
  <si>
    <t>500/500</t>
  </si>
  <si>
    <t>600/400</t>
  </si>
  <si>
    <t>500/600</t>
  </si>
  <si>
    <t>400/400</t>
  </si>
  <si>
    <t>Animal_TXT</t>
  </si>
  <si>
    <t>Lx cuts</t>
  </si>
  <si>
    <t>not needed</t>
  </si>
  <si>
    <t>Lx tissue area, sq. microns</t>
  </si>
  <si>
    <t>Lx total cell area, sq. microns</t>
  </si>
  <si>
    <t>Lx total cells, count</t>
  </si>
  <si>
    <t>Lx cd3 area, sq. microns</t>
  </si>
  <si>
    <t>Lx cd3 cells, count</t>
  </si>
  <si>
    <t>Lx cd3 area / Lx tissue area * 100_ST</t>
  </si>
  <si>
    <t>Lx cd3 area / Lx total cell area * 100_ST</t>
  </si>
  <si>
    <t>Lx cd3 cells/ Lx total cells * 100_ST</t>
  </si>
  <si>
    <t>Lx tissue area w/o necrosis, sq. microns</t>
  </si>
  <si>
    <t>Lx total cell area w/o necrosis, sq. microns</t>
  </si>
  <si>
    <t>Lx total cells w/o necrosis, count</t>
  </si>
  <si>
    <t>Lx cd3 area w/o necrosis, sq. microns</t>
  </si>
  <si>
    <t>Lx cd3 cells w/o necrosis, count</t>
  </si>
  <si>
    <t>w/o necrosis-  Lx cd3 area / Lx tissue area * 100_ST</t>
  </si>
  <si>
    <t>w/o necrosis-  Lx cd3 area / Lx total cell area * 100_ST</t>
  </si>
  <si>
    <t>w/o necrosis-  Lx cd3 cells/ Lx total cells * 100_ST</t>
  </si>
  <si>
    <t>% necrotic area_ST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</si>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</sst>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-409]d\-mmm\-yyyy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7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1" xfId="0" applyFont="1" applyBorder="1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2" xfId="0" applyBorder="1" applyAlignment="1">
      <alignment wrapText="1"/>
    </xf>
    <xf numFmtId="0" fontId="0" fillId="0" borderId="2" xfId="0" applyBorder="1"/>
    <xf numFmtId="49" fontId="0" fillId="0" borderId="1" xfId="0" applyNumberFormat="1" applyFont="1" applyBorder="1" applyAlignment="1">
      <alignment wrapText="1"/>
    </xf>
    <xf numFmtId="49" fontId="1" fillId="0" borderId="0" xfId="25" applyNumberFormat="1" applyAlignment="1"/>
    <xf numFmtId="164" fontId="0" fillId="0" borderId="3" xfId="0" applyNumberFormat="1" applyFont="1" applyBorder="1" applyAlignment="1">
      <alignment wrapText="1"/>
    </xf>
    <xf numFmtId="164" fontId="0" fillId="0" borderId="0" xfId="0" applyNumberFormat="1" applyFont="1" applyBorder="1" applyAlignment="1">
      <alignment wrapText="1"/>
    </xf>
    <xf numFmtId="1" fontId="0" fillId="0" borderId="3" xfId="0" applyNumberFormat="1" applyFont="1" applyBorder="1" applyAlignment="1">
      <alignment wrapText="1"/>
    </xf>
    <xf numFmtId="1" fontId="0" fillId="0" borderId="0" xfId="0" applyNumberFormat="1" applyFont="1" applyBorder="1" applyAlignment="1">
      <alignment wrapText="1"/>
    </xf>
    <xf numFmtId="1" fontId="0" fillId="0" borderId="1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164" fontId="0" fillId="0" borderId="3" xfId="0" applyNumberFormat="1" applyFont="1" applyBorder="1" applyAlignment="1"/>
    <xf numFmtId="164" fontId="0" fillId="0" borderId="0" xfId="0" applyNumberFormat="1" applyFont="1" applyBorder="1" applyAlignment="1"/>
    <xf numFmtId="1" fontId="0" fillId="0" borderId="3" xfId="0" applyNumberFormat="1" applyFont="1" applyBorder="1" applyAlignment="1"/>
    <xf numFmtId="1" fontId="0" fillId="0" borderId="0" xfId="0" applyNumberFormat="1" applyFont="1" applyBorder="1" applyAlignment="1"/>
    <xf numFmtId="0" fontId="0" fillId="2" borderId="0" xfId="0" applyFill="1" applyAlignment="1"/>
    <xf numFmtId="1" fontId="0" fillId="2" borderId="3" xfId="0" applyNumberFormat="1" applyFont="1" applyFill="1" applyBorder="1" applyAlignment="1"/>
    <xf numFmtId="1" fontId="0" fillId="2" borderId="0" xfId="0" applyNumberFormat="1" applyFont="1" applyFill="1" applyBorder="1" applyAlignment="1"/>
    <xf numFmtId="1" fontId="0" fillId="2" borderId="0" xfId="0" applyNumberFormat="1" applyFont="1" applyFill="1" applyAlignment="1"/>
    <xf numFmtId="164" fontId="0" fillId="2" borderId="3" xfId="0" applyNumberFormat="1" applyFont="1" applyFill="1" applyBorder="1" applyAlignment="1"/>
    <xf numFmtId="164" fontId="0" fillId="2" borderId="0" xfId="0" applyNumberFormat="1" applyFont="1" applyFill="1" applyBorder="1" applyAlignment="1"/>
    <xf numFmtId="2" fontId="0" fillId="0" borderId="3" xfId="0" applyNumberFormat="1" applyFont="1" applyBorder="1" applyAlignment="1"/>
    <xf numFmtId="2" fontId="0" fillId="0" borderId="0" xfId="0" applyNumberFormat="1" applyFont="1" applyBorder="1" applyAlignment="1"/>
    <xf numFmtId="0" fontId="0" fillId="0" borderId="0" xfId="0" applyAlignment="1">
      <alignment wrapText="1"/>
    </xf>
    <xf numFmtId="1" fontId="0" fillId="0" borderId="0" xfId="0" applyNumberFormat="1" applyFont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3" borderId="0" xfId="0" applyFill="1"/>
    <xf numFmtId="49" fontId="1" fillId="3" borderId="0" xfId="25" applyNumberFormat="1" applyFill="1" applyAlignment="1"/>
    <xf numFmtId="0" fontId="0" fillId="3" borderId="0" xfId="0" applyFill="1" applyBorder="1" applyAlignment="1">
      <alignment wrapText="1"/>
    </xf>
    <xf numFmtId="0" fontId="0" fillId="3" borderId="0" xfId="0" applyFill="1" applyBorder="1" applyAlignment="1"/>
    <xf numFmtId="1" fontId="0" fillId="3" borderId="3" xfId="0" applyNumberFormat="1" applyFont="1" applyFill="1" applyBorder="1" applyAlignment="1">
      <alignment wrapText="1"/>
    </xf>
    <xf numFmtId="1" fontId="0" fillId="3" borderId="0" xfId="0" applyNumberFormat="1" applyFont="1" applyFill="1" applyBorder="1" applyAlignment="1">
      <alignment wrapText="1"/>
    </xf>
    <xf numFmtId="164" fontId="0" fillId="3" borderId="3" xfId="0" applyNumberFormat="1" applyFont="1" applyFill="1" applyBorder="1" applyAlignment="1">
      <alignment wrapText="1"/>
    </xf>
    <xf numFmtId="164" fontId="0" fillId="3" borderId="0" xfId="0" applyNumberFormat="1" applyFont="1" applyFill="1" applyBorder="1" applyAlignment="1">
      <alignment wrapText="1"/>
    </xf>
    <xf numFmtId="164" fontId="0" fillId="0" borderId="5" xfId="0" applyNumberFormat="1" applyFont="1" applyBorder="1" applyAlignment="1">
      <alignment wrapText="1"/>
    </xf>
    <xf numFmtId="1" fontId="0" fillId="0" borderId="4" xfId="0" applyNumberFormat="1" applyFont="1" applyBorder="1" applyAlignment="1">
      <alignment wrapText="1"/>
    </xf>
    <xf numFmtId="0" fontId="0" fillId="2" borderId="3" xfId="0" applyFill="1" applyBorder="1" applyAlignment="1"/>
    <xf numFmtId="0" fontId="0" fillId="0" borderId="3" xfId="0" applyBorder="1" applyAlignment="1">
      <alignment wrapText="1"/>
    </xf>
    <xf numFmtId="0" fontId="0" fillId="0" borderId="3" xfId="0" applyBorder="1" applyAlignment="1"/>
    <xf numFmtId="1" fontId="0" fillId="0" borderId="5" xfId="0" applyNumberFormat="1" applyFont="1" applyBorder="1" applyAlignment="1">
      <alignment wrapText="1"/>
    </xf>
    <xf numFmtId="1" fontId="0" fillId="2" borderId="0" xfId="0" applyNumberFormat="1" applyFill="1" applyAlignment="1"/>
    <xf numFmtId="1" fontId="0" fillId="0" borderId="0" xfId="0" applyNumberFormat="1" applyAlignment="1">
      <alignment wrapText="1"/>
    </xf>
    <xf numFmtId="1" fontId="0" fillId="0" borderId="0" xfId="0" applyNumberFormat="1" applyAlignment="1"/>
    <xf numFmtId="164" fontId="0" fillId="0" borderId="0" xfId="0" applyNumberFormat="1" applyFont="1" applyAlignment="1"/>
    <xf numFmtId="164" fontId="0" fillId="2" borderId="0" xfId="0" applyNumberFormat="1" applyFont="1" applyFill="1" applyAlignment="1"/>
    <xf numFmtId="164" fontId="0" fillId="0" borderId="7" xfId="0" applyNumberFormat="1" applyFont="1" applyBorder="1" applyAlignment="1">
      <alignment wrapText="1"/>
    </xf>
    <xf numFmtId="164" fontId="0" fillId="0" borderId="6" xfId="0" applyNumberFormat="1" applyBorder="1" applyAlignment="1">
      <alignment wrapText="1"/>
    </xf>
    <xf numFmtId="164" fontId="0" fillId="0" borderId="6" xfId="0" applyNumberFormat="1" applyBorder="1" applyAlignment="1"/>
    <xf numFmtId="164" fontId="0" fillId="2" borderId="3" xfId="0" applyNumberFormat="1" applyFill="1" applyBorder="1" applyAlignment="1"/>
    <xf numFmtId="164" fontId="0" fillId="2" borderId="0" xfId="0" applyNumberFormat="1" applyFill="1" applyBorder="1" applyAlignment="1"/>
    <xf numFmtId="164" fontId="0" fillId="0" borderId="3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3" xfId="0" applyNumberFormat="1" applyBorder="1" applyAlignment="1"/>
    <xf numFmtId="164" fontId="0" fillId="0" borderId="0" xfId="0" applyNumberFormat="1" applyBorder="1" applyAlignment="1"/>
    <xf numFmtId="164" fontId="0" fillId="0" borderId="0" xfId="0" applyNumberFormat="1" applyFont="1" applyAlignment="1">
      <alignment wrapText="1"/>
    </xf>
    <xf numFmtId="0" fontId="0" fillId="0" borderId="0" xfId="0" applyFill="1" applyBorder="1" applyAlignment="1"/>
    <xf numFmtId="164" fontId="0" fillId="0" borderId="2" xfId="0" applyNumberFormat="1" applyFont="1" applyBorder="1" applyAlignment="1">
      <alignment wrapText="1"/>
    </xf>
    <xf numFmtId="164" fontId="0" fillId="3" borderId="0" xfId="0" applyNumberFormat="1" applyFill="1" applyBorder="1" applyAlignment="1">
      <alignment wrapText="1"/>
    </xf>
    <xf numFmtId="0" fontId="0" fillId="0" borderId="0" xfId="0" applyFill="1"/>
    <xf numFmtId="49" fontId="1" fillId="0" borderId="0" xfId="25" applyNumberFormat="1" applyFill="1" applyAlignment="1"/>
    <xf numFmtId="0" fontId="0" fillId="0" borderId="0" xfId="0" applyFill="1" applyBorder="1" applyAlignment="1">
      <alignment wrapText="1"/>
    </xf>
    <xf numFmtId="1" fontId="0" fillId="0" borderId="3" xfId="0" applyNumberFormat="1" applyFont="1" applyFill="1" applyBorder="1" applyAlignment="1">
      <alignment wrapText="1"/>
    </xf>
    <xf numFmtId="1" fontId="0" fillId="0" borderId="0" xfId="0" applyNumberFormat="1" applyFont="1" applyFill="1" applyBorder="1" applyAlignment="1">
      <alignment wrapText="1"/>
    </xf>
    <xf numFmtId="164" fontId="0" fillId="0" borderId="3" xfId="0" applyNumberFormat="1" applyFont="1" applyFill="1" applyBorder="1" applyAlignment="1">
      <alignment wrapText="1"/>
    </xf>
    <xf numFmtId="164" fontId="0" fillId="0" borderId="0" xfId="0" applyNumberFormat="1" applyFont="1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" fontId="0" fillId="0" borderId="3" xfId="0" applyNumberFormat="1" applyBorder="1"/>
    <xf numFmtId="1" fontId="0" fillId="0" borderId="0" xfId="0" applyNumberFormat="1"/>
    <xf numFmtId="1" fontId="0" fillId="3" borderId="3" xfId="0" applyNumberFormat="1" applyFill="1" applyBorder="1"/>
    <xf numFmtId="1" fontId="0" fillId="3" borderId="0" xfId="0" applyNumberFormat="1" applyFill="1"/>
    <xf numFmtId="0" fontId="0" fillId="4" borderId="0" xfId="0" applyFill="1"/>
    <xf numFmtId="49" fontId="1" fillId="4" borderId="0" xfId="25" applyNumberFormat="1" applyFill="1" applyAlignment="1"/>
    <xf numFmtId="0" fontId="0" fillId="4" borderId="0" xfId="0" applyFill="1" applyAlignment="1"/>
    <xf numFmtId="165" fontId="0" fillId="0" borderId="0" xfId="0" applyNumberFormat="1"/>
    <xf numFmtId="165" fontId="0" fillId="3" borderId="0" xfId="0" applyNumberFormat="1" applyFill="1"/>
    <xf numFmtId="165" fontId="0" fillId="0" borderId="0" xfId="0" applyNumberFormat="1" applyFill="1"/>
    <xf numFmtId="0" fontId="0" fillId="5" borderId="0" xfId="0" applyFill="1" applyAlignment="1"/>
    <xf numFmtId="49" fontId="1" fillId="5" borderId="0" xfId="25" applyNumberFormat="1" applyFill="1" applyAlignment="1"/>
    <xf numFmtId="0" fontId="0" fillId="5" borderId="0" xfId="0" applyFill="1"/>
    <xf numFmtId="0" fontId="0" fillId="5" borderId="0" xfId="0" applyFill="1" applyBorder="1" applyAlignment="1"/>
    <xf numFmtId="1" fontId="0" fillId="5" borderId="3" xfId="0" applyNumberFormat="1" applyFont="1" applyFill="1" applyBorder="1" applyAlignment="1">
      <alignment wrapText="1"/>
    </xf>
    <xf numFmtId="1" fontId="0" fillId="5" borderId="0" xfId="0" applyNumberFormat="1" applyFont="1" applyFill="1" applyBorder="1" applyAlignment="1">
      <alignment wrapText="1"/>
    </xf>
    <xf numFmtId="164" fontId="0" fillId="5" borderId="3" xfId="0" applyNumberFormat="1" applyFont="1" applyFill="1" applyBorder="1" applyAlignment="1">
      <alignment wrapText="1"/>
    </xf>
    <xf numFmtId="164" fontId="0" fillId="5" borderId="0" xfId="0" applyNumberFormat="1" applyFont="1" applyFill="1" applyBorder="1" applyAlignment="1">
      <alignment wrapText="1"/>
    </xf>
    <xf numFmtId="164" fontId="0" fillId="5" borderId="0" xfId="0" applyNumberFormat="1" applyFill="1" applyBorder="1" applyAlignment="1">
      <alignment wrapText="1"/>
    </xf>
    <xf numFmtId="0" fontId="0" fillId="5" borderId="0" xfId="0" applyFill="1" applyBorder="1" applyAlignment="1">
      <alignment wrapText="1"/>
    </xf>
    <xf numFmtId="1" fontId="0" fillId="5" borderId="3" xfId="0" applyNumberFormat="1" applyFont="1" applyFill="1" applyBorder="1" applyAlignment="1"/>
    <xf numFmtId="1" fontId="0" fillId="5" borderId="0" xfId="0" applyNumberFormat="1" applyFont="1" applyFill="1" applyBorder="1" applyAlignment="1"/>
    <xf numFmtId="1" fontId="0" fillId="5" borderId="0" xfId="0" applyNumberFormat="1" applyFont="1" applyFill="1" applyAlignment="1"/>
    <xf numFmtId="0" fontId="0" fillId="0" borderId="0" xfId="0" applyFill="1" applyAlignment="1"/>
    <xf numFmtId="1" fontId="0" fillId="3" borderId="3" xfId="0" applyNumberFormat="1" applyFont="1" applyFill="1" applyBorder="1" applyAlignment="1"/>
    <xf numFmtId="1" fontId="0" fillId="3" borderId="0" xfId="0" applyNumberFormat="1" applyFont="1" applyFill="1" applyBorder="1" applyAlignment="1"/>
    <xf numFmtId="1" fontId="0" fillId="3" borderId="0" xfId="0" applyNumberFormat="1" applyFont="1" applyFill="1" applyAlignment="1"/>
    <xf numFmtId="0" fontId="0" fillId="3" borderId="0" xfId="0" applyFill="1" applyAlignment="1"/>
    <xf numFmtId="164" fontId="0" fillId="0" borderId="8" xfId="0" applyNumberFormat="1" applyFont="1" applyBorder="1" applyAlignment="1">
      <alignment wrapText="1"/>
    </xf>
    <xf numFmtId="2" fontId="0" fillId="0" borderId="5" xfId="0" applyNumberFormat="1" applyBorder="1" applyAlignment="1">
      <alignment wrapText="1"/>
    </xf>
    <xf numFmtId="2" fontId="0" fillId="0" borderId="3" xfId="0" applyNumberFormat="1" applyBorder="1" applyAlignment="1">
      <alignment wrapText="1"/>
    </xf>
    <xf numFmtId="2" fontId="0" fillId="5" borderId="3" xfId="0" applyNumberFormat="1" applyFill="1" applyBorder="1" applyAlignment="1">
      <alignment wrapText="1"/>
    </xf>
    <xf numFmtId="2" fontId="0" fillId="3" borderId="3" xfId="0" applyNumberFormat="1" applyFill="1" applyBorder="1" applyAlignment="1">
      <alignment wrapText="1"/>
    </xf>
    <xf numFmtId="2" fontId="0" fillId="0" borderId="3" xfId="0" applyNumberFormat="1" applyBorder="1" applyAlignment="1"/>
    <xf numFmtId="2" fontId="0" fillId="2" borderId="3" xfId="0" applyNumberFormat="1" applyFill="1" applyBorder="1" applyAlignment="1"/>
    <xf numFmtId="2" fontId="0" fillId="0" borderId="9" xfId="0" applyNumberFormat="1" applyFont="1" applyBorder="1" applyAlignment="1"/>
    <xf numFmtId="2" fontId="0" fillId="0" borderId="3" xfId="0" applyNumberFormat="1" applyFill="1" applyBorder="1" applyAlignment="1">
      <alignment wrapText="1"/>
    </xf>
    <xf numFmtId="2" fontId="0" fillId="3" borderId="3" xfId="0" applyNumberFormat="1" applyFill="1" applyBorder="1" applyAlignment="1"/>
    <xf numFmtId="2" fontId="0" fillId="5" borderId="3" xfId="0" applyNumberFormat="1" applyFill="1" applyBorder="1" applyAlignment="1"/>
  </cellXfs>
  <cellStyles count="7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98"/>
  <sheetViews>
    <sheetView showRuler="0" workbookViewId="0">
      <pane xSplit="1" ySplit="1" topLeftCell="K61" activePane="bottomRight" state="frozen"/>
      <selection activeCell="X45" sqref="X45:Z50"/>
      <selection pane="topRight" activeCell="X45" sqref="X45:Z50"/>
      <selection pane="bottomLeft" activeCell="X45" sqref="X45:Z50"/>
      <selection pane="bottomRight" activeCell="T81" sqref="T81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customWidth="1"/>
    <col min="8" max="8" width="13.83203125" style="18" customWidth="1"/>
    <col min="9" max="9" width="13.83203125" style="19" customWidth="1"/>
    <col min="10" max="10" width="8.6640625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49" customWidth="1"/>
    <col min="17" max="17" width="14.5" style="16" customWidth="1"/>
    <col min="18" max="18" width="14.5" style="17" customWidth="1"/>
    <col min="19" max="19" width="14.5" style="44" customWidth="1"/>
    <col min="20" max="22" width="14.5" style="2" customWidth="1"/>
    <col min="23" max="23" width="14.5" style="48" customWidth="1"/>
    <col min="24" max="24" width="14.5" style="58" customWidth="1"/>
    <col min="25" max="26" width="14.5" style="59" customWidth="1"/>
    <col min="27" max="27" width="11.83203125" style="105" bestFit="1" customWidth="1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53</v>
      </c>
      <c r="H1" s="3" t="s">
        <v>43</v>
      </c>
      <c r="I1" s="3" t="s">
        <v>635</v>
      </c>
      <c r="J1" s="3" t="s">
        <v>110</v>
      </c>
      <c r="K1" s="45" t="s">
        <v>638</v>
      </c>
      <c r="L1" s="14" t="s">
        <v>639</v>
      </c>
      <c r="M1" s="14" t="s">
        <v>640</v>
      </c>
      <c r="N1" s="14" t="s">
        <v>641</v>
      </c>
      <c r="O1" s="14" t="s">
        <v>642</v>
      </c>
      <c r="P1" s="40" t="s">
        <v>643</v>
      </c>
      <c r="Q1" s="15" t="s">
        <v>644</v>
      </c>
      <c r="R1" s="15" t="s">
        <v>645</v>
      </c>
      <c r="S1" s="45" t="s">
        <v>646</v>
      </c>
      <c r="T1" s="14" t="s">
        <v>647</v>
      </c>
      <c r="U1" s="14" t="s">
        <v>648</v>
      </c>
      <c r="V1" s="14" t="s">
        <v>649</v>
      </c>
      <c r="W1" s="41" t="s">
        <v>650</v>
      </c>
      <c r="X1" s="40" t="s">
        <v>651</v>
      </c>
      <c r="Y1" s="15" t="s">
        <v>652</v>
      </c>
      <c r="Z1" s="100" t="s">
        <v>653</v>
      </c>
      <c r="AA1" s="101" t="s">
        <v>654</v>
      </c>
    </row>
    <row r="2" spans="1:27" s="30" customFormat="1">
      <c r="A2" s="64" t="s">
        <v>409</v>
      </c>
      <c r="B2" s="64" t="s">
        <v>407</v>
      </c>
      <c r="C2" s="9" t="str">
        <f t="shared" ref="C2:C60" si="0">HYPERLINK(B2,"gSlide")</f>
        <v>gSlide</v>
      </c>
      <c r="D2" s="64">
        <v>72</v>
      </c>
      <c r="E2" s="64" t="s">
        <v>263</v>
      </c>
      <c r="F2" s="64">
        <v>1</v>
      </c>
      <c r="G2" s="64" t="s">
        <v>264</v>
      </c>
      <c r="H2" s="64" t="s">
        <v>265</v>
      </c>
      <c r="I2" s="64">
        <v>390</v>
      </c>
      <c r="J2" s="61" t="s">
        <v>629</v>
      </c>
      <c r="K2" s="12">
        <v>59385071.094400004</v>
      </c>
      <c r="L2" s="13">
        <v>14409163.537599999</v>
      </c>
      <c r="M2" s="13">
        <v>151007</v>
      </c>
      <c r="N2" s="13">
        <v>286376.9008</v>
      </c>
      <c r="O2" s="13">
        <v>6373</v>
      </c>
      <c r="P2" s="10">
        <f>N2/K2 *100</f>
        <v>0.48223719450426872</v>
      </c>
      <c r="Q2" s="11">
        <f>N2/L2 *100</f>
        <v>1.9874637417551244</v>
      </c>
      <c r="R2" s="11">
        <f>O2/M2 *100</f>
        <v>4.2203341566947232</v>
      </c>
      <c r="S2" s="12">
        <v>59385071.094400004</v>
      </c>
      <c r="T2" s="13">
        <v>14409163.537599999</v>
      </c>
      <c r="U2" s="13">
        <v>151007</v>
      </c>
      <c r="V2" s="13">
        <v>286376.9008</v>
      </c>
      <c r="W2" s="41">
        <v>6373</v>
      </c>
      <c r="X2" s="10">
        <f>V2/S2 *100</f>
        <v>0.48223719450426872</v>
      </c>
      <c r="Y2" s="11">
        <f>V2/T2 *100</f>
        <v>1.9874637417551244</v>
      </c>
      <c r="Z2" s="11">
        <f>W2/U2 *100</f>
        <v>4.2203341566947232</v>
      </c>
      <c r="AA2" s="102">
        <f>(K2-S2)/K2 * 100</f>
        <v>0</v>
      </c>
    </row>
    <row r="3" spans="1:27" s="30" customFormat="1">
      <c r="A3" s="64" t="s">
        <v>412</v>
      </c>
      <c r="B3" s="64" t="s">
        <v>410</v>
      </c>
      <c r="C3" s="9" t="str">
        <f t="shared" si="0"/>
        <v>gSlide</v>
      </c>
      <c r="D3" s="64">
        <v>73</v>
      </c>
      <c r="E3" s="64" t="s">
        <v>267</v>
      </c>
      <c r="F3" s="64">
        <v>1</v>
      </c>
      <c r="G3" s="64" t="s">
        <v>264</v>
      </c>
      <c r="H3" s="64" t="s">
        <v>265</v>
      </c>
      <c r="I3" s="64">
        <v>394</v>
      </c>
      <c r="J3" s="61" t="s">
        <v>629</v>
      </c>
      <c r="K3" s="12">
        <v>49392967.838399999</v>
      </c>
      <c r="L3" s="13">
        <v>12580043.834799999</v>
      </c>
      <c r="M3" s="13">
        <v>137692</v>
      </c>
      <c r="N3" s="13">
        <v>181506.24799999999</v>
      </c>
      <c r="O3" s="13">
        <v>6161</v>
      </c>
      <c r="P3" s="10">
        <f t="shared" ref="P3:P60" si="1">N3/K3 *100</f>
        <v>0.36747386509318042</v>
      </c>
      <c r="Q3" s="11">
        <f t="shared" ref="Q3:R20" si="2">N3/L3 *100</f>
        <v>1.4428109343935813</v>
      </c>
      <c r="R3" s="11">
        <f t="shared" si="2"/>
        <v>4.4744792725793801</v>
      </c>
      <c r="S3" s="12">
        <v>49392967.838399999</v>
      </c>
      <c r="T3" s="13">
        <v>12580043.834799999</v>
      </c>
      <c r="U3" s="13">
        <v>137692</v>
      </c>
      <c r="V3" s="13">
        <v>181506.24799999999</v>
      </c>
      <c r="W3" s="13">
        <v>6161</v>
      </c>
      <c r="X3" s="10">
        <f t="shared" ref="X3:X60" si="3">V3/S3 *100</f>
        <v>0.36747386509318042</v>
      </c>
      <c r="Y3" s="11">
        <f t="shared" ref="Y3:Z20" si="4">V3/T3 *100</f>
        <v>1.4428109343935813</v>
      </c>
      <c r="Z3" s="57">
        <f t="shared" si="4"/>
        <v>4.4744792725793801</v>
      </c>
      <c r="AA3" s="102">
        <f t="shared" ref="AA3:AA60" si="5">(K3-S3)/K3 * 100</f>
        <v>0</v>
      </c>
    </row>
    <row r="4" spans="1:27" s="30" customFormat="1">
      <c r="A4" s="64" t="s">
        <v>415</v>
      </c>
      <c r="B4" s="64" t="s">
        <v>413</v>
      </c>
      <c r="C4" s="9" t="str">
        <f t="shared" si="0"/>
        <v>gSlide</v>
      </c>
      <c r="D4" s="64">
        <v>74</v>
      </c>
      <c r="E4" s="64" t="s">
        <v>269</v>
      </c>
      <c r="F4" s="64">
        <v>1</v>
      </c>
      <c r="G4" s="64" t="s">
        <v>264</v>
      </c>
      <c r="H4" s="64" t="s">
        <v>265</v>
      </c>
      <c r="I4" s="64">
        <v>397</v>
      </c>
      <c r="J4" s="31">
        <v>600</v>
      </c>
      <c r="K4" s="12">
        <v>20259165.053599998</v>
      </c>
      <c r="L4" s="13">
        <v>5194650.2892000005</v>
      </c>
      <c r="M4" s="13">
        <v>51423</v>
      </c>
      <c r="N4" s="13">
        <v>36162.651599999997</v>
      </c>
      <c r="O4" s="13">
        <v>1229</v>
      </c>
      <c r="P4" s="10">
        <f t="shared" si="1"/>
        <v>0.17850020721152077</v>
      </c>
      <c r="Q4" s="11">
        <f t="shared" si="2"/>
        <v>0.69615180207962002</v>
      </c>
      <c r="R4" s="11">
        <f t="shared" si="2"/>
        <v>2.3899811368453805</v>
      </c>
      <c r="S4" s="12">
        <v>20259165.053599998</v>
      </c>
      <c r="T4" s="13">
        <v>5194650.2892000005</v>
      </c>
      <c r="U4" s="13">
        <v>51423</v>
      </c>
      <c r="V4" s="13">
        <v>36162.651599999997</v>
      </c>
      <c r="W4" s="13">
        <v>1229</v>
      </c>
      <c r="X4" s="10">
        <f t="shared" si="3"/>
        <v>0.17850020721152077</v>
      </c>
      <c r="Y4" s="11">
        <f t="shared" si="4"/>
        <v>0.69615180207962002</v>
      </c>
      <c r="Z4" s="57">
        <f t="shared" si="4"/>
        <v>2.3899811368453805</v>
      </c>
      <c r="AA4" s="102">
        <f t="shared" si="5"/>
        <v>0</v>
      </c>
    </row>
    <row r="5" spans="1:27" s="30" customFormat="1">
      <c r="A5" s="64" t="s">
        <v>418</v>
      </c>
      <c r="B5" s="64" t="s">
        <v>416</v>
      </c>
      <c r="C5" s="9" t="str">
        <f t="shared" si="0"/>
        <v>gSlide</v>
      </c>
      <c r="D5" s="64">
        <v>75</v>
      </c>
      <c r="E5" s="64" t="s">
        <v>271</v>
      </c>
      <c r="F5" s="64">
        <v>1</v>
      </c>
      <c r="G5" s="64" t="s">
        <v>264</v>
      </c>
      <c r="H5" s="64" t="s">
        <v>265</v>
      </c>
      <c r="I5" s="64">
        <v>401</v>
      </c>
      <c r="J5" s="61" t="s">
        <v>629</v>
      </c>
      <c r="K5" s="12">
        <v>57524628.6668</v>
      </c>
      <c r="L5" s="13">
        <v>13885884.1436</v>
      </c>
      <c r="M5" s="13">
        <v>152566</v>
      </c>
      <c r="N5" s="13">
        <v>116861.8132</v>
      </c>
      <c r="O5" s="13">
        <v>4103</v>
      </c>
      <c r="P5" s="10">
        <f t="shared" si="1"/>
        <v>0.20315092145470223</v>
      </c>
      <c r="Q5" s="11">
        <f t="shared" si="2"/>
        <v>0.84158712539641622</v>
      </c>
      <c r="R5" s="11">
        <f t="shared" si="2"/>
        <v>2.6893278974345529</v>
      </c>
      <c r="S5" s="12">
        <v>57524628.6668</v>
      </c>
      <c r="T5" s="13">
        <v>13885884.1436</v>
      </c>
      <c r="U5" s="13">
        <v>152566</v>
      </c>
      <c r="V5" s="13">
        <v>116861.8132</v>
      </c>
      <c r="W5" s="13">
        <v>4103</v>
      </c>
      <c r="X5" s="10">
        <f t="shared" si="3"/>
        <v>0.20315092145470223</v>
      </c>
      <c r="Y5" s="11">
        <f t="shared" si="4"/>
        <v>0.84158712539641622</v>
      </c>
      <c r="Z5" s="57">
        <f t="shared" si="4"/>
        <v>2.6893278974345529</v>
      </c>
      <c r="AA5" s="102">
        <f t="shared" si="5"/>
        <v>0</v>
      </c>
    </row>
    <row r="6" spans="1:27" s="66" customFormat="1">
      <c r="A6" s="64" t="s">
        <v>421</v>
      </c>
      <c r="B6" s="64" t="s">
        <v>419</v>
      </c>
      <c r="C6" s="65" t="str">
        <f t="shared" si="0"/>
        <v>gSlide</v>
      </c>
      <c r="D6" s="64">
        <v>76</v>
      </c>
      <c r="E6" s="64" t="s">
        <v>273</v>
      </c>
      <c r="F6" s="64">
        <v>1</v>
      </c>
      <c r="G6" s="64" t="s">
        <v>264</v>
      </c>
      <c r="H6" s="64" t="s">
        <v>265</v>
      </c>
      <c r="I6" s="64">
        <v>403</v>
      </c>
      <c r="J6" s="61" t="s">
        <v>629</v>
      </c>
      <c r="K6" s="67">
        <v>31704076.668000001</v>
      </c>
      <c r="L6" s="68">
        <v>7572799.6248000003</v>
      </c>
      <c r="M6" s="68">
        <v>77555</v>
      </c>
      <c r="N6" s="68">
        <v>51924.312400000003</v>
      </c>
      <c r="O6" s="68">
        <v>1657</v>
      </c>
      <c r="P6" s="69">
        <f t="shared" si="1"/>
        <v>0.16377803064174698</v>
      </c>
      <c r="Q6" s="70">
        <f t="shared" si="2"/>
        <v>0.6856686426768005</v>
      </c>
      <c r="R6" s="70">
        <f t="shared" si="2"/>
        <v>2.1365482560763329</v>
      </c>
      <c r="S6" s="67">
        <v>31704076.668000001</v>
      </c>
      <c r="T6" s="68">
        <v>7572799.6248000003</v>
      </c>
      <c r="U6" s="68">
        <v>77555</v>
      </c>
      <c r="V6" s="68">
        <v>51924.312400000003</v>
      </c>
      <c r="W6" s="68">
        <v>1657</v>
      </c>
      <c r="X6" s="69">
        <f t="shared" si="3"/>
        <v>0.16377803064174698</v>
      </c>
      <c r="Y6" s="70">
        <f t="shared" si="4"/>
        <v>0.6856686426768005</v>
      </c>
      <c r="Z6" s="71">
        <f t="shared" si="4"/>
        <v>2.1365482560763329</v>
      </c>
      <c r="AA6" s="102">
        <f t="shared" si="5"/>
        <v>0</v>
      </c>
    </row>
    <row r="7" spans="1:27" s="91" customFormat="1">
      <c r="A7" s="84" t="s">
        <v>424</v>
      </c>
      <c r="B7" s="84" t="s">
        <v>422</v>
      </c>
      <c r="C7" s="83" t="str">
        <f t="shared" si="0"/>
        <v>gSlide</v>
      </c>
      <c r="D7" s="84">
        <v>77</v>
      </c>
      <c r="E7" s="84" t="s">
        <v>275</v>
      </c>
      <c r="F7" s="84">
        <v>1</v>
      </c>
      <c r="G7" s="84" t="s">
        <v>264</v>
      </c>
      <c r="H7" s="84" t="s">
        <v>265</v>
      </c>
      <c r="I7" s="84">
        <v>416</v>
      </c>
      <c r="J7" s="85"/>
      <c r="K7" s="86"/>
      <c r="L7" s="87"/>
      <c r="M7" s="87"/>
      <c r="N7" s="87"/>
      <c r="O7" s="87"/>
      <c r="P7" s="88" t="e">
        <f t="shared" si="1"/>
        <v>#DIV/0!</v>
      </c>
      <c r="Q7" s="89" t="e">
        <f t="shared" si="2"/>
        <v>#DIV/0!</v>
      </c>
      <c r="R7" s="89" t="e">
        <f t="shared" si="2"/>
        <v>#DIV/0!</v>
      </c>
      <c r="S7" s="86"/>
      <c r="T7" s="87"/>
      <c r="U7" s="87"/>
      <c r="V7" s="87"/>
      <c r="W7" s="87"/>
      <c r="X7" s="88" t="e">
        <f t="shared" si="3"/>
        <v>#DIV/0!</v>
      </c>
      <c r="Y7" s="89" t="e">
        <f t="shared" si="4"/>
        <v>#DIV/0!</v>
      </c>
      <c r="Z7" s="90" t="e">
        <f t="shared" si="4"/>
        <v>#DIV/0!</v>
      </c>
      <c r="AA7" s="103" t="e">
        <f t="shared" si="5"/>
        <v>#DIV/0!</v>
      </c>
    </row>
    <row r="8" spans="1:27" s="66" customFormat="1">
      <c r="A8" s="64" t="s">
        <v>427</v>
      </c>
      <c r="B8" s="64" t="s">
        <v>425</v>
      </c>
      <c r="C8" s="65" t="str">
        <f t="shared" si="0"/>
        <v>gSlide</v>
      </c>
      <c r="D8" s="64">
        <v>78</v>
      </c>
      <c r="E8" s="64" t="s">
        <v>277</v>
      </c>
      <c r="F8" s="64">
        <v>1</v>
      </c>
      <c r="G8" s="64" t="s">
        <v>264</v>
      </c>
      <c r="H8" s="64" t="s">
        <v>265</v>
      </c>
      <c r="I8" s="64">
        <v>434</v>
      </c>
      <c r="J8" s="61" t="s">
        <v>629</v>
      </c>
      <c r="K8" s="67">
        <v>43181136.670400001</v>
      </c>
      <c r="L8" s="68">
        <v>8813238.1823999994</v>
      </c>
      <c r="M8" s="68">
        <v>93113</v>
      </c>
      <c r="N8" s="68">
        <v>55690.792399999998</v>
      </c>
      <c r="O8" s="68">
        <v>1859</v>
      </c>
      <c r="P8" s="69">
        <f t="shared" si="1"/>
        <v>0.12897018627621068</v>
      </c>
      <c r="Q8" s="70">
        <f t="shared" si="2"/>
        <v>0.63189932289829964</v>
      </c>
      <c r="R8" s="70">
        <f t="shared" si="2"/>
        <v>1.9964988777077315</v>
      </c>
      <c r="S8" s="67">
        <v>43181136.670400001</v>
      </c>
      <c r="T8" s="68">
        <v>8813238.1823999994</v>
      </c>
      <c r="U8" s="68">
        <v>93113</v>
      </c>
      <c r="V8" s="68">
        <v>55690.792399999998</v>
      </c>
      <c r="W8" s="68">
        <v>1859</v>
      </c>
      <c r="X8" s="69">
        <f t="shared" si="3"/>
        <v>0.12897018627621068</v>
      </c>
      <c r="Y8" s="70">
        <f t="shared" si="4"/>
        <v>0.63189932289829964</v>
      </c>
      <c r="Z8" s="71">
        <f t="shared" si="4"/>
        <v>1.9964988777077315</v>
      </c>
      <c r="AA8" s="102">
        <f t="shared" si="5"/>
        <v>0</v>
      </c>
    </row>
    <row r="9" spans="1:27" s="66" customFormat="1">
      <c r="A9" s="64" t="s">
        <v>430</v>
      </c>
      <c r="B9" s="64" t="s">
        <v>428</v>
      </c>
      <c r="C9" s="65" t="str">
        <f t="shared" si="0"/>
        <v>gSlide</v>
      </c>
      <c r="D9" s="64">
        <v>79</v>
      </c>
      <c r="E9" s="64" t="s">
        <v>279</v>
      </c>
      <c r="F9" s="64">
        <v>1</v>
      </c>
      <c r="G9" s="64" t="s">
        <v>264</v>
      </c>
      <c r="H9" s="64" t="s">
        <v>265</v>
      </c>
      <c r="I9" s="64">
        <v>437</v>
      </c>
      <c r="J9" s="61" t="s">
        <v>630</v>
      </c>
      <c r="K9" s="67">
        <v>39014974.529200003</v>
      </c>
      <c r="L9" s="68">
        <v>13133409.998</v>
      </c>
      <c r="M9" s="68">
        <v>111536</v>
      </c>
      <c r="N9" s="68">
        <v>134310.3492</v>
      </c>
      <c r="O9" s="68">
        <v>4333</v>
      </c>
      <c r="P9" s="69">
        <f t="shared" si="1"/>
        <v>0.34425333047309314</v>
      </c>
      <c r="Q9" s="70">
        <f t="shared" si="2"/>
        <v>1.0226616638059212</v>
      </c>
      <c r="R9" s="70">
        <f t="shared" si="2"/>
        <v>3.8848443551857694</v>
      </c>
      <c r="S9" s="67">
        <v>39014974.529200003</v>
      </c>
      <c r="T9" s="68">
        <v>13133409.998</v>
      </c>
      <c r="U9" s="68">
        <v>111536</v>
      </c>
      <c r="V9" s="68">
        <v>134310.3492</v>
      </c>
      <c r="W9" s="68">
        <v>4333</v>
      </c>
      <c r="X9" s="69">
        <f t="shared" si="3"/>
        <v>0.34425333047309314</v>
      </c>
      <c r="Y9" s="70">
        <f t="shared" si="4"/>
        <v>1.0226616638059212</v>
      </c>
      <c r="Z9" s="71">
        <f t="shared" si="4"/>
        <v>3.8848443551857694</v>
      </c>
      <c r="AA9" s="102">
        <f t="shared" si="5"/>
        <v>0</v>
      </c>
    </row>
    <row r="10" spans="1:27" s="66" customFormat="1">
      <c r="A10" s="64" t="s">
        <v>433</v>
      </c>
      <c r="B10" s="64" t="s">
        <v>431</v>
      </c>
      <c r="C10" s="65" t="str">
        <f t="shared" si="0"/>
        <v>gSlide</v>
      </c>
      <c r="D10" s="64">
        <v>80</v>
      </c>
      <c r="E10" s="64" t="s">
        <v>281</v>
      </c>
      <c r="F10" s="64">
        <v>1</v>
      </c>
      <c r="G10" s="64" t="s">
        <v>264</v>
      </c>
      <c r="H10" s="64" t="s">
        <v>265</v>
      </c>
      <c r="I10" s="64">
        <v>453</v>
      </c>
      <c r="J10" s="61" t="s">
        <v>629</v>
      </c>
      <c r="K10" s="67">
        <v>70189420.629199997</v>
      </c>
      <c r="L10" s="68">
        <v>16998245.698399998</v>
      </c>
      <c r="M10" s="68">
        <v>167779</v>
      </c>
      <c r="N10" s="68">
        <v>207442.06</v>
      </c>
      <c r="O10" s="68">
        <v>6381</v>
      </c>
      <c r="P10" s="69">
        <f t="shared" si="1"/>
        <v>0.29554604973288606</v>
      </c>
      <c r="Q10" s="70">
        <f t="shared" si="2"/>
        <v>1.2203733472303322</v>
      </c>
      <c r="R10" s="70">
        <f t="shared" si="2"/>
        <v>3.8032173275558918</v>
      </c>
      <c r="S10" s="67">
        <v>70189420.629199997</v>
      </c>
      <c r="T10" s="68">
        <v>16998245.698399998</v>
      </c>
      <c r="U10" s="68">
        <v>167779</v>
      </c>
      <c r="V10" s="68">
        <v>207442.06</v>
      </c>
      <c r="W10" s="68">
        <v>6381</v>
      </c>
      <c r="X10" s="69">
        <f t="shared" si="3"/>
        <v>0.29554604973288606</v>
      </c>
      <c r="Y10" s="70">
        <f t="shared" si="4"/>
        <v>1.2203733472303322</v>
      </c>
      <c r="Z10" s="71">
        <f t="shared" si="4"/>
        <v>3.8032173275558918</v>
      </c>
      <c r="AA10" s="102">
        <f t="shared" si="5"/>
        <v>0</v>
      </c>
    </row>
    <row r="11" spans="1:27" s="66" customFormat="1">
      <c r="A11" s="64" t="s">
        <v>436</v>
      </c>
      <c r="B11" s="64" t="s">
        <v>434</v>
      </c>
      <c r="C11" s="65" t="str">
        <f t="shared" si="0"/>
        <v>gSlide</v>
      </c>
      <c r="D11" s="64">
        <v>81</v>
      </c>
      <c r="E11" s="64" t="s">
        <v>283</v>
      </c>
      <c r="F11" s="64">
        <v>1</v>
      </c>
      <c r="G11" s="64" t="s">
        <v>264</v>
      </c>
      <c r="H11" s="64" t="s">
        <v>265</v>
      </c>
      <c r="I11" s="64">
        <v>460</v>
      </c>
      <c r="J11" s="61" t="s">
        <v>629</v>
      </c>
      <c r="K11" s="67">
        <v>22298361.024799999</v>
      </c>
      <c r="L11" s="68">
        <v>6777508.2192000002</v>
      </c>
      <c r="M11" s="68">
        <v>59516</v>
      </c>
      <c r="N11" s="68">
        <v>41978.266000000003</v>
      </c>
      <c r="O11" s="68">
        <v>1346</v>
      </c>
      <c r="P11" s="69">
        <f t="shared" si="1"/>
        <v>0.18825718156286117</v>
      </c>
      <c r="Q11" s="70">
        <f t="shared" si="2"/>
        <v>0.6193760987420095</v>
      </c>
      <c r="R11" s="70">
        <f t="shared" si="2"/>
        <v>2.2615767188655154</v>
      </c>
      <c r="S11" s="67">
        <v>22298361.024799999</v>
      </c>
      <c r="T11" s="68">
        <v>6777508.2192000002</v>
      </c>
      <c r="U11" s="68">
        <v>59516</v>
      </c>
      <c r="V11" s="68">
        <v>41978.266000000003</v>
      </c>
      <c r="W11" s="68">
        <v>1346</v>
      </c>
      <c r="X11" s="69">
        <f t="shared" si="3"/>
        <v>0.18825718156286117</v>
      </c>
      <c r="Y11" s="70">
        <f t="shared" si="4"/>
        <v>0.6193760987420095</v>
      </c>
      <c r="Z11" s="71">
        <f t="shared" si="4"/>
        <v>2.2615767188655154</v>
      </c>
      <c r="AA11" s="102">
        <f t="shared" si="5"/>
        <v>0</v>
      </c>
    </row>
    <row r="12" spans="1:27" s="34" customFormat="1">
      <c r="A12" s="32" t="s">
        <v>439</v>
      </c>
      <c r="B12" s="32" t="s">
        <v>437</v>
      </c>
      <c r="C12" s="33" t="str">
        <f t="shared" si="0"/>
        <v>gSlide</v>
      </c>
      <c r="D12" s="32">
        <v>82</v>
      </c>
      <c r="E12" s="32" t="s">
        <v>285</v>
      </c>
      <c r="F12" s="32">
        <v>2</v>
      </c>
      <c r="G12" s="32" t="s">
        <v>286</v>
      </c>
      <c r="H12" s="32" t="s">
        <v>287</v>
      </c>
      <c r="I12" s="32">
        <v>389</v>
      </c>
      <c r="J12" s="35" t="s">
        <v>631</v>
      </c>
      <c r="K12" s="36">
        <v>33445833.290399998</v>
      </c>
      <c r="L12" s="37">
        <v>9256560.7075999994</v>
      </c>
      <c r="M12" s="37">
        <v>91223</v>
      </c>
      <c r="N12" s="37">
        <v>102694.1352</v>
      </c>
      <c r="O12" s="37">
        <v>3627</v>
      </c>
      <c r="P12" s="38">
        <f t="shared" si="1"/>
        <v>0.30704612532251196</v>
      </c>
      <c r="Q12" s="39">
        <f t="shared" si="2"/>
        <v>1.1094199934937399</v>
      </c>
      <c r="R12" s="39">
        <f t="shared" si="2"/>
        <v>3.9759709722328798</v>
      </c>
      <c r="S12" s="36">
        <v>33445833.290399998</v>
      </c>
      <c r="T12" s="37">
        <v>9256560.7075999994</v>
      </c>
      <c r="U12" s="37">
        <v>91223</v>
      </c>
      <c r="V12" s="37">
        <v>102694.1352</v>
      </c>
      <c r="W12" s="37">
        <v>3627</v>
      </c>
      <c r="X12" s="38">
        <f t="shared" si="3"/>
        <v>0.30704612532251196</v>
      </c>
      <c r="Y12" s="39">
        <f t="shared" si="4"/>
        <v>1.1094199934937399</v>
      </c>
      <c r="Z12" s="63">
        <f t="shared" si="4"/>
        <v>3.9759709722328798</v>
      </c>
      <c r="AA12" s="104">
        <f t="shared" si="5"/>
        <v>0</v>
      </c>
    </row>
    <row r="13" spans="1:27" s="34" customFormat="1">
      <c r="A13" s="32" t="s">
        <v>442</v>
      </c>
      <c r="B13" s="32" t="s">
        <v>440</v>
      </c>
      <c r="C13" s="33" t="str">
        <f t="shared" si="0"/>
        <v>gSlide</v>
      </c>
      <c r="D13" s="32">
        <v>83</v>
      </c>
      <c r="E13" s="32" t="s">
        <v>289</v>
      </c>
      <c r="F13" s="32">
        <v>2</v>
      </c>
      <c r="G13" s="32" t="s">
        <v>286</v>
      </c>
      <c r="H13" s="32" t="s">
        <v>287</v>
      </c>
      <c r="I13" s="32">
        <v>402</v>
      </c>
      <c r="J13" s="35">
        <v>400</v>
      </c>
      <c r="K13" s="74">
        <v>38549765.792800002</v>
      </c>
      <c r="L13" s="75">
        <v>8791609.4883999992</v>
      </c>
      <c r="M13" s="75">
        <v>85032</v>
      </c>
      <c r="N13" s="75">
        <v>51424.936399999999</v>
      </c>
      <c r="O13" s="75">
        <v>1880</v>
      </c>
      <c r="P13" s="38">
        <f t="shared" si="1"/>
        <v>0.13339882964893318</v>
      </c>
      <c r="Q13" s="39">
        <f t="shared" si="2"/>
        <v>0.58493199075609659</v>
      </c>
      <c r="R13" s="39">
        <f t="shared" si="2"/>
        <v>2.2109323548781634</v>
      </c>
      <c r="S13" s="74">
        <v>38549765.792800002</v>
      </c>
      <c r="T13" s="75">
        <v>8791609.4883999992</v>
      </c>
      <c r="U13" s="75">
        <v>85032</v>
      </c>
      <c r="V13" s="75">
        <v>51424.936399999999</v>
      </c>
      <c r="W13" s="75">
        <v>1880</v>
      </c>
      <c r="X13" s="38">
        <f t="shared" si="3"/>
        <v>0.13339882964893318</v>
      </c>
      <c r="Y13" s="39">
        <f t="shared" si="4"/>
        <v>0.58493199075609659</v>
      </c>
      <c r="Z13" s="63">
        <f t="shared" si="4"/>
        <v>2.2109323548781634</v>
      </c>
      <c r="AA13" s="104">
        <f t="shared" si="5"/>
        <v>0</v>
      </c>
    </row>
    <row r="14" spans="1:27" s="34" customFormat="1">
      <c r="A14" s="32" t="s">
        <v>445</v>
      </c>
      <c r="B14" s="32" t="s">
        <v>443</v>
      </c>
      <c r="C14" s="33" t="str">
        <f t="shared" si="0"/>
        <v>gSlide</v>
      </c>
      <c r="D14" s="32">
        <v>84</v>
      </c>
      <c r="E14" s="32" t="s">
        <v>291</v>
      </c>
      <c r="F14" s="32">
        <v>2</v>
      </c>
      <c r="G14" s="32" t="s">
        <v>286</v>
      </c>
      <c r="H14" s="32" t="s">
        <v>287</v>
      </c>
      <c r="I14" s="32">
        <v>405</v>
      </c>
      <c r="J14" s="35">
        <v>600</v>
      </c>
      <c r="K14" s="74">
        <v>29302068.374400001</v>
      </c>
      <c r="L14" s="75">
        <v>6944075.9304</v>
      </c>
      <c r="M14" s="75">
        <v>82696</v>
      </c>
      <c r="N14" s="75">
        <v>110851.52680000001</v>
      </c>
      <c r="O14" s="75">
        <v>4208</v>
      </c>
      <c r="P14" s="38">
        <f t="shared" si="1"/>
        <v>0.37830615021309</v>
      </c>
      <c r="Q14" s="39">
        <f t="shared" si="2"/>
        <v>1.5963466976896177</v>
      </c>
      <c r="R14" s="39">
        <f t="shared" si="2"/>
        <v>5.0885169778465702</v>
      </c>
      <c r="S14" s="74">
        <v>29302068.374400001</v>
      </c>
      <c r="T14" s="75">
        <v>6944075.9304</v>
      </c>
      <c r="U14" s="75">
        <v>82696</v>
      </c>
      <c r="V14" s="75">
        <v>110851.52680000001</v>
      </c>
      <c r="W14" s="75">
        <v>4208</v>
      </c>
      <c r="X14" s="38">
        <f t="shared" si="3"/>
        <v>0.37830615021309</v>
      </c>
      <c r="Y14" s="39">
        <f t="shared" si="4"/>
        <v>1.5963466976896177</v>
      </c>
      <c r="Z14" s="63">
        <f t="shared" si="4"/>
        <v>5.0885169778465702</v>
      </c>
      <c r="AA14" s="104">
        <f t="shared" si="5"/>
        <v>0</v>
      </c>
    </row>
    <row r="15" spans="1:27" s="34" customFormat="1">
      <c r="A15" s="32" t="s">
        <v>448</v>
      </c>
      <c r="B15" s="32" t="s">
        <v>446</v>
      </c>
      <c r="C15" s="33" t="str">
        <f t="shared" si="0"/>
        <v>gSlide</v>
      </c>
      <c r="D15" s="32">
        <v>85</v>
      </c>
      <c r="E15" s="32" t="s">
        <v>293</v>
      </c>
      <c r="F15" s="32">
        <v>2</v>
      </c>
      <c r="G15" s="32" t="s">
        <v>286</v>
      </c>
      <c r="H15" s="32" t="s">
        <v>287</v>
      </c>
      <c r="I15" s="32">
        <v>409</v>
      </c>
      <c r="J15" s="35" t="s">
        <v>629</v>
      </c>
      <c r="K15" s="36">
        <v>50815643.510399997</v>
      </c>
      <c r="L15" s="37">
        <v>14432243.172800001</v>
      </c>
      <c r="M15" s="37">
        <v>133405</v>
      </c>
      <c r="N15" s="37">
        <v>151588.5472</v>
      </c>
      <c r="O15" s="37">
        <v>4446</v>
      </c>
      <c r="P15" s="38">
        <f t="shared" si="1"/>
        <v>0.29831078921390747</v>
      </c>
      <c r="Q15" s="39">
        <f t="shared" si="2"/>
        <v>1.0503464041244415</v>
      </c>
      <c r="R15" s="39">
        <f t="shared" si="2"/>
        <v>3.3327086690903638</v>
      </c>
      <c r="S15" s="36">
        <v>50814641.3728</v>
      </c>
      <c r="T15" s="37">
        <v>14431854.252</v>
      </c>
      <c r="U15" s="37">
        <v>133401</v>
      </c>
      <c r="V15" s="37">
        <v>151588.5472</v>
      </c>
      <c r="W15" s="37">
        <v>4446</v>
      </c>
      <c r="X15" s="38">
        <f t="shared" si="3"/>
        <v>0.29831667233047154</v>
      </c>
      <c r="Y15" s="39">
        <f t="shared" si="4"/>
        <v>1.0503747096738627</v>
      </c>
      <c r="Z15" s="63">
        <f t="shared" si="4"/>
        <v>3.3328085996356851</v>
      </c>
      <c r="AA15" s="104">
        <f t="shared" si="5"/>
        <v>1.9721045150045647E-3</v>
      </c>
    </row>
    <row r="16" spans="1:27" s="34" customFormat="1">
      <c r="A16" s="32" t="s">
        <v>451</v>
      </c>
      <c r="B16" s="32" t="s">
        <v>449</v>
      </c>
      <c r="C16" s="33" t="str">
        <f t="shared" si="0"/>
        <v>gSlide</v>
      </c>
      <c r="D16" s="32">
        <v>86</v>
      </c>
      <c r="E16" s="32" t="s">
        <v>295</v>
      </c>
      <c r="F16" s="32">
        <v>2</v>
      </c>
      <c r="G16" s="32" t="s">
        <v>286</v>
      </c>
      <c r="H16" s="32" t="s">
        <v>287</v>
      </c>
      <c r="I16" s="32">
        <v>417</v>
      </c>
      <c r="J16" s="35" t="s">
        <v>629</v>
      </c>
      <c r="K16" s="74">
        <v>45613134.608800001</v>
      </c>
      <c r="L16" s="75">
        <v>11166468.8672</v>
      </c>
      <c r="M16" s="75">
        <v>120531</v>
      </c>
      <c r="N16" s="75">
        <v>149540.47080000001</v>
      </c>
      <c r="O16" s="75">
        <v>4748</v>
      </c>
      <c r="P16" s="38">
        <f t="shared" si="1"/>
        <v>0.32784519652624278</v>
      </c>
      <c r="Q16" s="39">
        <f t="shared" si="2"/>
        <v>1.3391921168495353</v>
      </c>
      <c r="R16" s="39">
        <f t="shared" si="2"/>
        <v>3.9392355493607449</v>
      </c>
      <c r="S16" s="74">
        <v>45613134.608800001</v>
      </c>
      <c r="T16" s="75">
        <v>11166468.8672</v>
      </c>
      <c r="U16" s="75">
        <v>120531</v>
      </c>
      <c r="V16" s="75">
        <v>149540.47080000001</v>
      </c>
      <c r="W16" s="75">
        <v>4748</v>
      </c>
      <c r="X16" s="38">
        <f t="shared" si="3"/>
        <v>0.32784519652624278</v>
      </c>
      <c r="Y16" s="39">
        <f t="shared" si="4"/>
        <v>1.3391921168495353</v>
      </c>
      <c r="Z16" s="63">
        <f t="shared" si="4"/>
        <v>3.9392355493607449</v>
      </c>
      <c r="AA16" s="104">
        <f t="shared" si="5"/>
        <v>0</v>
      </c>
    </row>
    <row r="17" spans="1:27" s="34" customFormat="1">
      <c r="A17" s="32" t="s">
        <v>454</v>
      </c>
      <c r="B17" s="32" t="s">
        <v>452</v>
      </c>
      <c r="C17" s="33" t="str">
        <f t="shared" si="0"/>
        <v>gSlide</v>
      </c>
      <c r="D17" s="32">
        <v>87</v>
      </c>
      <c r="E17" s="32" t="s">
        <v>297</v>
      </c>
      <c r="F17" s="32">
        <v>2</v>
      </c>
      <c r="G17" s="32" t="s">
        <v>286</v>
      </c>
      <c r="H17" s="32" t="s">
        <v>287</v>
      </c>
      <c r="I17" s="32">
        <v>433</v>
      </c>
      <c r="J17" s="35" t="s">
        <v>629</v>
      </c>
      <c r="K17" s="36">
        <v>28687843.511999998</v>
      </c>
      <c r="L17" s="37">
        <v>10750227.3332</v>
      </c>
      <c r="M17" s="37">
        <v>88677</v>
      </c>
      <c r="N17" s="37">
        <v>95501.428</v>
      </c>
      <c r="O17" s="37">
        <v>3130</v>
      </c>
      <c r="P17" s="38">
        <f t="shared" si="1"/>
        <v>0.33289859504445563</v>
      </c>
      <c r="Q17" s="39">
        <f t="shared" si="2"/>
        <v>0.88836659021211861</v>
      </c>
      <c r="R17" s="39">
        <f t="shared" si="2"/>
        <v>3.5296638361694685</v>
      </c>
      <c r="S17" s="36">
        <v>28687843.511999998</v>
      </c>
      <c r="T17" s="37">
        <v>10750227.3332</v>
      </c>
      <c r="U17" s="37">
        <v>88677</v>
      </c>
      <c r="V17" s="37">
        <v>95501.428</v>
      </c>
      <c r="W17" s="37">
        <v>3130</v>
      </c>
      <c r="X17" s="38">
        <f t="shared" si="3"/>
        <v>0.33289859504445563</v>
      </c>
      <c r="Y17" s="39">
        <f t="shared" si="4"/>
        <v>0.88836659021211861</v>
      </c>
      <c r="Z17" s="63">
        <f t="shared" si="4"/>
        <v>3.5296638361694685</v>
      </c>
      <c r="AA17" s="104">
        <f t="shared" si="5"/>
        <v>0</v>
      </c>
    </row>
    <row r="18" spans="1:27" s="34" customFormat="1">
      <c r="A18" s="32" t="s">
        <v>457</v>
      </c>
      <c r="B18" s="32" t="s">
        <v>455</v>
      </c>
      <c r="C18" s="33" t="str">
        <f t="shared" si="0"/>
        <v>gSlide</v>
      </c>
      <c r="D18" s="32">
        <v>88</v>
      </c>
      <c r="E18" s="32" t="s">
        <v>299</v>
      </c>
      <c r="F18" s="32">
        <v>2</v>
      </c>
      <c r="G18" s="32" t="s">
        <v>286</v>
      </c>
      <c r="H18" s="32" t="s">
        <v>287</v>
      </c>
      <c r="I18" s="32">
        <v>439</v>
      </c>
      <c r="J18" s="35" t="s">
        <v>629</v>
      </c>
      <c r="K18" s="36">
        <v>53808100.020800002</v>
      </c>
      <c r="L18" s="37">
        <v>16486582.0864</v>
      </c>
      <c r="M18" s="37">
        <v>165789</v>
      </c>
      <c r="N18" s="37">
        <v>260129.402</v>
      </c>
      <c r="O18" s="37">
        <v>7971</v>
      </c>
      <c r="P18" s="38">
        <f t="shared" si="1"/>
        <v>0.48343911399853301</v>
      </c>
      <c r="Q18" s="39">
        <f t="shared" si="2"/>
        <v>1.5778249283978889</v>
      </c>
      <c r="R18" s="39">
        <f t="shared" si="2"/>
        <v>4.8079184988147592</v>
      </c>
      <c r="S18" s="36">
        <v>53549054.222400002</v>
      </c>
      <c r="T18" s="37">
        <v>16355338.2444</v>
      </c>
      <c r="U18" s="37">
        <v>164462</v>
      </c>
      <c r="V18" s="37">
        <v>258923.91680000001</v>
      </c>
      <c r="W18" s="37">
        <v>7940</v>
      </c>
      <c r="X18" s="38">
        <f t="shared" si="3"/>
        <v>0.48352659175760015</v>
      </c>
      <c r="Y18" s="39">
        <f t="shared" si="4"/>
        <v>1.5831156343627102</v>
      </c>
      <c r="Z18" s="63">
        <f t="shared" si="4"/>
        <v>4.8278629713854873</v>
      </c>
      <c r="AA18" s="104">
        <f t="shared" si="5"/>
        <v>0.4814252841112458</v>
      </c>
    </row>
    <row r="19" spans="1:27" s="34" customFormat="1">
      <c r="A19" s="32" t="s">
        <v>460</v>
      </c>
      <c r="B19" s="32" t="s">
        <v>458</v>
      </c>
      <c r="C19" s="33" t="str">
        <f t="shared" si="0"/>
        <v>gSlide</v>
      </c>
      <c r="D19" s="32">
        <v>89</v>
      </c>
      <c r="E19" s="32" t="s">
        <v>301</v>
      </c>
      <c r="F19" s="32">
        <v>2</v>
      </c>
      <c r="G19" s="32" t="s">
        <v>286</v>
      </c>
      <c r="H19" s="32" t="s">
        <v>287</v>
      </c>
      <c r="I19" s="32">
        <v>441</v>
      </c>
      <c r="J19" s="35">
        <v>400</v>
      </c>
      <c r="K19" s="36">
        <v>36458484.270000003</v>
      </c>
      <c r="L19" s="37">
        <v>10832542.060799999</v>
      </c>
      <c r="M19" s="37">
        <v>98763</v>
      </c>
      <c r="N19" s="37">
        <v>136943.288</v>
      </c>
      <c r="O19" s="37">
        <v>5020</v>
      </c>
      <c r="P19" s="38">
        <f t="shared" si="1"/>
        <v>0.37561432062244093</v>
      </c>
      <c r="Q19" s="39">
        <f t="shared" si="2"/>
        <v>1.2641842259312357</v>
      </c>
      <c r="R19" s="39">
        <f t="shared" si="2"/>
        <v>5.0828751658009574</v>
      </c>
      <c r="S19" s="36">
        <v>36458484.270000003</v>
      </c>
      <c r="T19" s="37">
        <v>10832542.060799999</v>
      </c>
      <c r="U19" s="37">
        <v>98763</v>
      </c>
      <c r="V19" s="37">
        <v>136943.288</v>
      </c>
      <c r="W19" s="37">
        <v>5020</v>
      </c>
      <c r="X19" s="38">
        <f t="shared" si="3"/>
        <v>0.37561432062244093</v>
      </c>
      <c r="Y19" s="39">
        <f t="shared" si="4"/>
        <v>1.2641842259312357</v>
      </c>
      <c r="Z19" s="63">
        <f t="shared" si="4"/>
        <v>5.0828751658009574</v>
      </c>
      <c r="AA19" s="104">
        <f t="shared" si="5"/>
        <v>0</v>
      </c>
    </row>
    <row r="20" spans="1:27" s="34" customFormat="1">
      <c r="A20" s="32" t="s">
        <v>463</v>
      </c>
      <c r="B20" s="32" t="s">
        <v>461</v>
      </c>
      <c r="C20" s="33" t="str">
        <f t="shared" si="0"/>
        <v>gSlide</v>
      </c>
      <c r="D20" s="32">
        <v>90</v>
      </c>
      <c r="E20" s="32" t="s">
        <v>303</v>
      </c>
      <c r="F20" s="32">
        <v>2</v>
      </c>
      <c r="G20" s="32" t="s">
        <v>286</v>
      </c>
      <c r="H20" s="32" t="s">
        <v>287</v>
      </c>
      <c r="I20" s="32">
        <v>442</v>
      </c>
      <c r="J20" s="35">
        <v>500</v>
      </c>
      <c r="K20" s="36">
        <v>18421113.079999998</v>
      </c>
      <c r="L20" s="37">
        <v>4660397.1075999998</v>
      </c>
      <c r="M20" s="37">
        <v>51303</v>
      </c>
      <c r="N20" s="37">
        <v>64248.108</v>
      </c>
      <c r="O20" s="37">
        <v>2314</v>
      </c>
      <c r="P20" s="38">
        <f t="shared" si="1"/>
        <v>0.34877429893069201</v>
      </c>
      <c r="Q20" s="39">
        <f t="shared" si="2"/>
        <v>1.3785972850945816</v>
      </c>
      <c r="R20" s="39">
        <f t="shared" si="2"/>
        <v>4.5104574781201885</v>
      </c>
      <c r="S20" s="36">
        <v>18421113.079999998</v>
      </c>
      <c r="T20" s="37">
        <v>4660397.1075999998</v>
      </c>
      <c r="U20" s="37">
        <v>51303</v>
      </c>
      <c r="V20" s="37">
        <v>64248.108</v>
      </c>
      <c r="W20" s="37">
        <v>2314</v>
      </c>
      <c r="X20" s="38">
        <f t="shared" si="3"/>
        <v>0.34877429893069201</v>
      </c>
      <c r="Y20" s="39">
        <f t="shared" si="4"/>
        <v>1.3785972850945816</v>
      </c>
      <c r="Z20" s="63">
        <f t="shared" si="4"/>
        <v>4.5104574781201885</v>
      </c>
      <c r="AA20" s="104">
        <f t="shared" si="5"/>
        <v>0</v>
      </c>
    </row>
    <row r="21" spans="1:27" s="34" customFormat="1">
      <c r="A21" s="32" t="s">
        <v>466</v>
      </c>
      <c r="B21" s="32" t="s">
        <v>464</v>
      </c>
      <c r="C21" s="33" t="str">
        <f t="shared" si="0"/>
        <v>gSlide</v>
      </c>
      <c r="D21" s="32">
        <v>91</v>
      </c>
      <c r="E21" s="32" t="s">
        <v>305</v>
      </c>
      <c r="F21" s="32">
        <v>2</v>
      </c>
      <c r="G21" s="32" t="s">
        <v>286</v>
      </c>
      <c r="H21" s="32" t="s">
        <v>287</v>
      </c>
      <c r="I21" s="32">
        <v>447</v>
      </c>
      <c r="J21" s="35" t="s">
        <v>629</v>
      </c>
      <c r="K21" s="36">
        <v>66423609.2852</v>
      </c>
      <c r="L21" s="37">
        <v>15674378.127599999</v>
      </c>
      <c r="M21" s="37">
        <v>163573</v>
      </c>
      <c r="N21" s="37">
        <v>167654.7004</v>
      </c>
      <c r="O21" s="37">
        <v>5656</v>
      </c>
      <c r="P21" s="38">
        <f t="shared" si="1"/>
        <v>0.25240227413742111</v>
      </c>
      <c r="Q21" s="39">
        <f t="shared" ref="Q21:R60" si="6">N21/L21 *100</f>
        <v>1.0696099011723321</v>
      </c>
      <c r="R21" s="39">
        <f t="shared" si="6"/>
        <v>3.4577833750068772</v>
      </c>
      <c r="S21" s="36">
        <v>66423609.2852</v>
      </c>
      <c r="T21" s="37">
        <v>15674378.127599999</v>
      </c>
      <c r="U21" s="37">
        <v>163573</v>
      </c>
      <c r="V21" s="37">
        <v>167654.7004</v>
      </c>
      <c r="W21" s="37">
        <v>5656</v>
      </c>
      <c r="X21" s="38">
        <f t="shared" si="3"/>
        <v>0.25240227413742111</v>
      </c>
      <c r="Y21" s="39">
        <f t="shared" ref="Y21:Z60" si="7">V21/T21 *100</f>
        <v>1.0696099011723321</v>
      </c>
      <c r="Z21" s="63">
        <f t="shared" si="7"/>
        <v>3.4577833750068772</v>
      </c>
      <c r="AA21" s="104">
        <f t="shared" si="5"/>
        <v>0</v>
      </c>
    </row>
    <row r="22" spans="1:27" s="66" customFormat="1">
      <c r="A22" s="64" t="s">
        <v>469</v>
      </c>
      <c r="B22" s="64" t="s">
        <v>467</v>
      </c>
      <c r="C22" s="65" t="str">
        <f t="shared" si="0"/>
        <v>gSlide</v>
      </c>
      <c r="D22" s="64">
        <v>92</v>
      </c>
      <c r="E22" s="64" t="s">
        <v>307</v>
      </c>
      <c r="F22" s="64">
        <v>3</v>
      </c>
      <c r="G22" s="64" t="s">
        <v>308</v>
      </c>
      <c r="H22" s="64" t="s">
        <v>309</v>
      </c>
      <c r="I22" s="64">
        <v>400</v>
      </c>
      <c r="J22" s="61" t="s">
        <v>630</v>
      </c>
      <c r="K22" s="67">
        <v>50291962.711199999</v>
      </c>
      <c r="L22" s="68">
        <v>13429199.501599999</v>
      </c>
      <c r="M22" s="68">
        <v>146582</v>
      </c>
      <c r="N22" s="68">
        <v>218610.94279999999</v>
      </c>
      <c r="O22" s="68">
        <v>7518</v>
      </c>
      <c r="P22" s="69">
        <f t="shared" si="1"/>
        <v>0.43468365721848323</v>
      </c>
      <c r="Q22" s="70">
        <f t="shared" si="6"/>
        <v>1.6278776912499806</v>
      </c>
      <c r="R22" s="70">
        <f t="shared" si="6"/>
        <v>5.1288698475938377</v>
      </c>
      <c r="S22" s="67">
        <v>50291962.711199999</v>
      </c>
      <c r="T22" s="68">
        <v>13429199.501599999</v>
      </c>
      <c r="U22" s="68">
        <v>146582</v>
      </c>
      <c r="V22" s="68">
        <v>218610.94279999999</v>
      </c>
      <c r="W22" s="68">
        <v>7518</v>
      </c>
      <c r="X22" s="69">
        <f t="shared" si="3"/>
        <v>0.43468365721848323</v>
      </c>
      <c r="Y22" s="70">
        <f t="shared" si="7"/>
        <v>1.6278776912499806</v>
      </c>
      <c r="Z22" s="71">
        <f t="shared" si="7"/>
        <v>5.1288698475938377</v>
      </c>
      <c r="AA22" s="102">
        <f t="shared" si="5"/>
        <v>0</v>
      </c>
    </row>
    <row r="23" spans="1:27" s="66" customFormat="1">
      <c r="A23" s="64" t="s">
        <v>472</v>
      </c>
      <c r="B23" s="64" t="s">
        <v>470</v>
      </c>
      <c r="C23" s="65" t="str">
        <f t="shared" si="0"/>
        <v>gSlide</v>
      </c>
      <c r="D23" s="64">
        <v>93</v>
      </c>
      <c r="E23" s="64" t="s">
        <v>311</v>
      </c>
      <c r="F23" s="64">
        <v>3</v>
      </c>
      <c r="G23" s="64" t="s">
        <v>308</v>
      </c>
      <c r="H23" s="64" t="s">
        <v>309</v>
      </c>
      <c r="I23" s="64">
        <v>419</v>
      </c>
      <c r="J23" s="61" t="s">
        <v>629</v>
      </c>
      <c r="K23" s="67">
        <v>58861839.098800004</v>
      </c>
      <c r="L23" s="68">
        <v>17933014.090399999</v>
      </c>
      <c r="M23" s="68">
        <v>160593</v>
      </c>
      <c r="N23" s="68">
        <v>205729.36960000001</v>
      </c>
      <c r="O23" s="68">
        <v>6584</v>
      </c>
      <c r="P23" s="69">
        <f t="shared" si="1"/>
        <v>0.34951230330177391</v>
      </c>
      <c r="Q23" s="70">
        <f t="shared" si="6"/>
        <v>1.1472102155439237</v>
      </c>
      <c r="R23" s="70">
        <f t="shared" si="6"/>
        <v>4.0998050973579172</v>
      </c>
      <c r="S23" s="67">
        <v>58861839.098800004</v>
      </c>
      <c r="T23" s="68">
        <v>17933014.090399999</v>
      </c>
      <c r="U23" s="68">
        <v>160593</v>
      </c>
      <c r="V23" s="68">
        <v>205729.36960000001</v>
      </c>
      <c r="W23" s="68">
        <v>6584</v>
      </c>
      <c r="X23" s="69">
        <f t="shared" si="3"/>
        <v>0.34951230330177391</v>
      </c>
      <c r="Y23" s="70">
        <f t="shared" si="7"/>
        <v>1.1472102155439237</v>
      </c>
      <c r="Z23" s="71">
        <f t="shared" si="7"/>
        <v>4.0998050973579172</v>
      </c>
      <c r="AA23" s="102">
        <f t="shared" si="5"/>
        <v>0</v>
      </c>
    </row>
    <row r="24" spans="1:27" s="66" customFormat="1">
      <c r="A24" s="64" t="s">
        <v>475</v>
      </c>
      <c r="B24" s="64" t="s">
        <v>473</v>
      </c>
      <c r="C24" s="65" t="str">
        <f t="shared" si="0"/>
        <v>gSlide</v>
      </c>
      <c r="D24" s="64">
        <v>94</v>
      </c>
      <c r="E24" s="64" t="s">
        <v>313</v>
      </c>
      <c r="F24" s="64">
        <v>3</v>
      </c>
      <c r="G24" s="64" t="s">
        <v>308</v>
      </c>
      <c r="H24" s="64" t="s">
        <v>309</v>
      </c>
      <c r="I24" s="64">
        <v>426</v>
      </c>
      <c r="J24" s="61" t="s">
        <v>629</v>
      </c>
      <c r="K24" s="67">
        <v>62461480.751199998</v>
      </c>
      <c r="L24" s="68">
        <v>16815179.746800002</v>
      </c>
      <c r="M24" s="68">
        <v>166306</v>
      </c>
      <c r="N24" s="68">
        <v>148695.34039999999</v>
      </c>
      <c r="O24" s="68">
        <v>4963</v>
      </c>
      <c r="P24" s="69">
        <f t="shared" si="1"/>
        <v>0.23805926246335951</v>
      </c>
      <c r="Q24" s="70">
        <f t="shared" si="6"/>
        <v>0.88429230397193537</v>
      </c>
      <c r="R24" s="70">
        <f t="shared" si="6"/>
        <v>2.984257934169543</v>
      </c>
      <c r="S24" s="67">
        <v>62461480.751199998</v>
      </c>
      <c r="T24" s="68">
        <v>16815179.746800002</v>
      </c>
      <c r="U24" s="68">
        <v>166306</v>
      </c>
      <c r="V24" s="68">
        <v>148695.34039999999</v>
      </c>
      <c r="W24" s="68">
        <v>4963</v>
      </c>
      <c r="X24" s="69">
        <f t="shared" si="3"/>
        <v>0.23805926246335951</v>
      </c>
      <c r="Y24" s="70">
        <f t="shared" si="7"/>
        <v>0.88429230397193537</v>
      </c>
      <c r="Z24" s="71">
        <f t="shared" si="7"/>
        <v>2.984257934169543</v>
      </c>
      <c r="AA24" s="102">
        <f t="shared" si="5"/>
        <v>0</v>
      </c>
    </row>
    <row r="25" spans="1:27" s="66" customFormat="1">
      <c r="A25" s="64" t="s">
        <v>478</v>
      </c>
      <c r="B25" s="64" t="s">
        <v>476</v>
      </c>
      <c r="C25" s="65" t="str">
        <f t="shared" si="0"/>
        <v>gSlide</v>
      </c>
      <c r="D25" s="64">
        <v>95</v>
      </c>
      <c r="E25" s="64" t="s">
        <v>315</v>
      </c>
      <c r="F25" s="64">
        <v>3</v>
      </c>
      <c r="G25" s="64" t="s">
        <v>308</v>
      </c>
      <c r="H25" s="64" t="s">
        <v>309</v>
      </c>
      <c r="I25" s="64">
        <v>429</v>
      </c>
      <c r="J25" s="61" t="s">
        <v>629</v>
      </c>
      <c r="K25" s="67">
        <v>25427137.661200002</v>
      </c>
      <c r="L25" s="68">
        <v>8183432.1540000001</v>
      </c>
      <c r="M25" s="68">
        <v>73789</v>
      </c>
      <c r="N25" s="68">
        <v>36974.560799999999</v>
      </c>
      <c r="O25" s="68">
        <v>1156</v>
      </c>
      <c r="P25" s="69">
        <f t="shared" si="1"/>
        <v>0.14541377520608834</v>
      </c>
      <c r="Q25" s="70">
        <f t="shared" si="6"/>
        <v>0.45182217074931225</v>
      </c>
      <c r="R25" s="70">
        <f t="shared" si="6"/>
        <v>1.5666291723698655</v>
      </c>
      <c r="S25" s="67">
        <v>25427137.661200002</v>
      </c>
      <c r="T25" s="68">
        <v>8183432.1540000001</v>
      </c>
      <c r="U25" s="68">
        <v>73789</v>
      </c>
      <c r="V25" s="68">
        <v>36974.560799999999</v>
      </c>
      <c r="W25" s="68">
        <v>1156</v>
      </c>
      <c r="X25" s="69">
        <f t="shared" si="3"/>
        <v>0.14541377520608834</v>
      </c>
      <c r="Y25" s="70">
        <f t="shared" si="7"/>
        <v>0.45182217074931225</v>
      </c>
      <c r="Z25" s="71">
        <f t="shared" si="7"/>
        <v>1.5666291723698655</v>
      </c>
      <c r="AA25" s="102">
        <f t="shared" si="5"/>
        <v>0</v>
      </c>
    </row>
    <row r="26" spans="1:27" s="66" customFormat="1">
      <c r="A26" s="64" t="s">
        <v>481</v>
      </c>
      <c r="B26" s="64" t="s">
        <v>479</v>
      </c>
      <c r="C26" s="65" t="str">
        <f t="shared" si="0"/>
        <v>gSlide</v>
      </c>
      <c r="D26" s="64">
        <v>96</v>
      </c>
      <c r="E26" s="64" t="s">
        <v>317</v>
      </c>
      <c r="F26" s="64">
        <v>3</v>
      </c>
      <c r="G26" s="64" t="s">
        <v>308</v>
      </c>
      <c r="H26" s="64" t="s">
        <v>309</v>
      </c>
      <c r="I26" s="64">
        <v>430</v>
      </c>
      <c r="J26" s="61" t="s">
        <v>629</v>
      </c>
      <c r="K26" s="67">
        <v>66196334.592</v>
      </c>
      <c r="L26" s="68">
        <v>17990161.5372</v>
      </c>
      <c r="M26" s="68">
        <v>168031</v>
      </c>
      <c r="N26" s="68">
        <v>97644.724400000006</v>
      </c>
      <c r="O26" s="68">
        <v>3098</v>
      </c>
      <c r="P26" s="69">
        <f t="shared" si="1"/>
        <v>0.14750775099834701</v>
      </c>
      <c r="Q26" s="70">
        <f t="shared" si="6"/>
        <v>0.54276735758092298</v>
      </c>
      <c r="R26" s="70">
        <f t="shared" si="6"/>
        <v>1.8437074111324696</v>
      </c>
      <c r="S26" s="67">
        <v>66195765.8112</v>
      </c>
      <c r="T26" s="68">
        <v>17990093.401999999</v>
      </c>
      <c r="U26" s="68">
        <v>168030</v>
      </c>
      <c r="V26" s="68">
        <v>97644.724400000006</v>
      </c>
      <c r="W26" s="68">
        <v>3098</v>
      </c>
      <c r="X26" s="69">
        <f t="shared" si="3"/>
        <v>0.14750901844461931</v>
      </c>
      <c r="Y26" s="70">
        <f t="shared" si="7"/>
        <v>0.54276941324353889</v>
      </c>
      <c r="Z26" s="71">
        <f t="shared" si="7"/>
        <v>1.8437183836219722</v>
      </c>
      <c r="AA26" s="102">
        <f t="shared" si="5"/>
        <v>8.5923307310820768E-4</v>
      </c>
    </row>
    <row r="27" spans="1:27" s="30" customFormat="1">
      <c r="A27" s="64" t="s">
        <v>484</v>
      </c>
      <c r="B27" s="64" t="s">
        <v>482</v>
      </c>
      <c r="C27" s="65" t="str">
        <f t="shared" si="0"/>
        <v>gSlide</v>
      </c>
      <c r="D27" s="64">
        <v>97</v>
      </c>
      <c r="E27" s="64" t="s">
        <v>319</v>
      </c>
      <c r="F27" s="64">
        <v>3</v>
      </c>
      <c r="G27" s="64" t="s">
        <v>308</v>
      </c>
      <c r="H27" s="64" t="s">
        <v>309</v>
      </c>
      <c r="I27" s="64">
        <v>443</v>
      </c>
      <c r="J27" s="61" t="s">
        <v>629</v>
      </c>
      <c r="K27" s="72">
        <v>28820322.463199999</v>
      </c>
      <c r="L27" s="73">
        <v>7784182.5231999997</v>
      </c>
      <c r="M27" s="73">
        <v>78986</v>
      </c>
      <c r="N27" s="73">
        <v>59060.099199999997</v>
      </c>
      <c r="O27" s="73">
        <v>1744</v>
      </c>
      <c r="P27" s="69">
        <f t="shared" si="1"/>
        <v>0.20492518525916034</v>
      </c>
      <c r="Q27" s="70">
        <f t="shared" si="6"/>
        <v>0.7587193520190092</v>
      </c>
      <c r="R27" s="70">
        <f t="shared" si="6"/>
        <v>2.2079862254070339</v>
      </c>
      <c r="S27" s="72">
        <v>28820322.463199999</v>
      </c>
      <c r="T27" s="73">
        <v>7784182.5231999997</v>
      </c>
      <c r="U27" s="73">
        <v>78986</v>
      </c>
      <c r="V27" s="73">
        <v>59060.099199999997</v>
      </c>
      <c r="W27" s="73">
        <v>1744</v>
      </c>
      <c r="X27" s="69">
        <f t="shared" si="3"/>
        <v>0.20492518525916034</v>
      </c>
      <c r="Y27" s="70">
        <f t="shared" si="7"/>
        <v>0.7587193520190092</v>
      </c>
      <c r="Z27" s="71">
        <f t="shared" si="7"/>
        <v>2.2079862254070339</v>
      </c>
      <c r="AA27" s="102">
        <f t="shared" si="5"/>
        <v>0</v>
      </c>
    </row>
    <row r="28" spans="1:27" s="30" customFormat="1">
      <c r="A28" s="64" t="s">
        <v>487</v>
      </c>
      <c r="B28" s="64" t="s">
        <v>485</v>
      </c>
      <c r="C28" s="65" t="str">
        <f t="shared" si="0"/>
        <v>gSlide</v>
      </c>
      <c r="D28" s="64">
        <v>98</v>
      </c>
      <c r="E28" s="64" t="s">
        <v>321</v>
      </c>
      <c r="F28" s="64">
        <v>3</v>
      </c>
      <c r="G28" s="64" t="s">
        <v>308</v>
      </c>
      <c r="H28" s="64" t="s">
        <v>309</v>
      </c>
      <c r="I28" s="64">
        <v>445</v>
      </c>
      <c r="J28" s="61" t="s">
        <v>632</v>
      </c>
      <c r="K28" s="72">
        <v>62120551.889200002</v>
      </c>
      <c r="L28" s="73">
        <v>23153083.887600001</v>
      </c>
      <c r="M28" s="73">
        <v>174896</v>
      </c>
      <c r="N28" s="73">
        <v>405461.9952</v>
      </c>
      <c r="O28" s="73">
        <v>7461</v>
      </c>
      <c r="P28" s="69">
        <f t="shared" si="1"/>
        <v>0.65270185609940112</v>
      </c>
      <c r="Q28" s="70">
        <f t="shared" si="6"/>
        <v>1.7512224167129269</v>
      </c>
      <c r="R28" s="70">
        <f t="shared" si="6"/>
        <v>4.2659637727563808</v>
      </c>
      <c r="S28" s="72">
        <v>62120551.889200002</v>
      </c>
      <c r="T28" s="73">
        <v>23153083.887600001</v>
      </c>
      <c r="U28" s="73">
        <v>174896</v>
      </c>
      <c r="V28" s="73">
        <v>405461.9952</v>
      </c>
      <c r="W28" s="73">
        <v>7461</v>
      </c>
      <c r="X28" s="69">
        <f t="shared" si="3"/>
        <v>0.65270185609940112</v>
      </c>
      <c r="Y28" s="70">
        <f t="shared" si="7"/>
        <v>1.7512224167129269</v>
      </c>
      <c r="Z28" s="71">
        <f t="shared" si="7"/>
        <v>4.2659637727563808</v>
      </c>
      <c r="AA28" s="102">
        <f t="shared" si="5"/>
        <v>0</v>
      </c>
    </row>
    <row r="29" spans="1:27" s="30" customFormat="1">
      <c r="A29" s="64" t="s">
        <v>490</v>
      </c>
      <c r="B29" s="64" t="s">
        <v>488</v>
      </c>
      <c r="C29" s="65" t="str">
        <f t="shared" si="0"/>
        <v>gSlide</v>
      </c>
      <c r="D29" s="64">
        <v>99</v>
      </c>
      <c r="E29" s="64" t="s">
        <v>323</v>
      </c>
      <c r="F29" s="64">
        <v>3</v>
      </c>
      <c r="G29" s="64" t="s">
        <v>308</v>
      </c>
      <c r="H29" s="64" t="s">
        <v>309</v>
      </c>
      <c r="I29" s="64">
        <v>450</v>
      </c>
      <c r="J29" s="61">
        <v>600</v>
      </c>
      <c r="K29" s="72">
        <v>37394460.686399996</v>
      </c>
      <c r="L29" s="73">
        <v>7917625.9472000003</v>
      </c>
      <c r="M29" s="73">
        <v>85878</v>
      </c>
      <c r="N29" s="73">
        <v>80810.251600000003</v>
      </c>
      <c r="O29" s="73">
        <v>2689</v>
      </c>
      <c r="P29" s="69">
        <f t="shared" si="1"/>
        <v>0.2161021983381349</v>
      </c>
      <c r="Q29" s="70">
        <f t="shared" si="6"/>
        <v>1.0206373998834568</v>
      </c>
      <c r="R29" s="70">
        <f t="shared" si="6"/>
        <v>3.1311861012133493</v>
      </c>
      <c r="S29" s="72">
        <v>37394460.686399996</v>
      </c>
      <c r="T29" s="73">
        <v>7917625.9472000003</v>
      </c>
      <c r="U29" s="73">
        <v>85878</v>
      </c>
      <c r="V29" s="73">
        <v>80810.251600000003</v>
      </c>
      <c r="W29" s="73">
        <v>2689</v>
      </c>
      <c r="X29" s="69">
        <f t="shared" si="3"/>
        <v>0.2161021983381349</v>
      </c>
      <c r="Y29" s="70">
        <f t="shared" si="7"/>
        <v>1.0206373998834568</v>
      </c>
      <c r="Z29" s="71">
        <f t="shared" si="7"/>
        <v>3.1311861012133493</v>
      </c>
      <c r="AA29" s="102">
        <f t="shared" si="5"/>
        <v>0</v>
      </c>
    </row>
    <row r="30" spans="1:27" s="30" customFormat="1">
      <c r="A30" s="64" t="s">
        <v>493</v>
      </c>
      <c r="B30" s="64" t="s">
        <v>491</v>
      </c>
      <c r="C30" s="65" t="str">
        <f t="shared" si="0"/>
        <v>gSlide</v>
      </c>
      <c r="D30" s="64">
        <v>100</v>
      </c>
      <c r="E30" s="64" t="s">
        <v>325</v>
      </c>
      <c r="F30" s="64">
        <v>3</v>
      </c>
      <c r="G30" s="64" t="s">
        <v>308</v>
      </c>
      <c r="H30" s="64" t="s">
        <v>309</v>
      </c>
      <c r="I30" s="64">
        <v>473</v>
      </c>
      <c r="J30" s="61">
        <v>600</v>
      </c>
      <c r="K30" s="72">
        <v>52269062.758000001</v>
      </c>
      <c r="L30" s="73">
        <v>15046251.356799999</v>
      </c>
      <c r="M30" s="73">
        <v>128329</v>
      </c>
      <c r="N30" s="73">
        <v>139118.7476</v>
      </c>
      <c r="O30" s="73">
        <v>4552</v>
      </c>
      <c r="P30" s="69">
        <f t="shared" si="1"/>
        <v>0.26615887153765216</v>
      </c>
      <c r="Q30" s="70">
        <f t="shared" si="6"/>
        <v>0.92460736100308938</v>
      </c>
      <c r="R30" s="70">
        <f t="shared" si="6"/>
        <v>3.5471327603269724</v>
      </c>
      <c r="S30" s="72">
        <v>52269062.758000001</v>
      </c>
      <c r="T30" s="73">
        <v>15046251.356799999</v>
      </c>
      <c r="U30" s="73">
        <v>128329</v>
      </c>
      <c r="V30" s="73">
        <v>139118.7476</v>
      </c>
      <c r="W30" s="73">
        <v>4552</v>
      </c>
      <c r="X30" s="69">
        <f t="shared" si="3"/>
        <v>0.26615887153765216</v>
      </c>
      <c r="Y30" s="70">
        <f t="shared" si="7"/>
        <v>0.92460736100308938</v>
      </c>
      <c r="Z30" s="71">
        <f t="shared" si="7"/>
        <v>3.5471327603269724</v>
      </c>
      <c r="AA30" s="102">
        <f t="shared" si="5"/>
        <v>0</v>
      </c>
    </row>
    <row r="31" spans="1:27" s="34" customFormat="1">
      <c r="A31" s="32" t="s">
        <v>496</v>
      </c>
      <c r="B31" s="32" t="s">
        <v>494</v>
      </c>
      <c r="C31" s="33" t="str">
        <f t="shared" si="0"/>
        <v>gSlide</v>
      </c>
      <c r="D31" s="32">
        <v>101</v>
      </c>
      <c r="E31" s="32" t="s">
        <v>327</v>
      </c>
      <c r="F31" s="32">
        <v>4</v>
      </c>
      <c r="G31" s="32" t="s">
        <v>328</v>
      </c>
      <c r="H31" s="32" t="s">
        <v>309</v>
      </c>
      <c r="I31" s="32">
        <v>386</v>
      </c>
      <c r="J31" s="35" t="s">
        <v>633</v>
      </c>
      <c r="K31" s="74">
        <v>68778600.481999993</v>
      </c>
      <c r="L31" s="75">
        <v>20875006.539999999</v>
      </c>
      <c r="M31" s="75">
        <v>192259</v>
      </c>
      <c r="N31" s="75">
        <v>313557.7672</v>
      </c>
      <c r="O31" s="75">
        <v>7813</v>
      </c>
      <c r="P31" s="38">
        <f t="shared" si="1"/>
        <v>0.45589436976412601</v>
      </c>
      <c r="Q31" s="39">
        <f t="shared" si="6"/>
        <v>1.5020726656979531</v>
      </c>
      <c r="R31" s="39">
        <f t="shared" si="6"/>
        <v>4.0637889513624845</v>
      </c>
      <c r="S31" s="74">
        <v>68778600.481999993</v>
      </c>
      <c r="T31" s="75">
        <v>20875006.539999999</v>
      </c>
      <c r="U31" s="75">
        <v>192259</v>
      </c>
      <c r="V31" s="75">
        <v>313557.7672</v>
      </c>
      <c r="W31" s="75">
        <v>7813</v>
      </c>
      <c r="X31" s="38">
        <f t="shared" si="3"/>
        <v>0.45589436976412601</v>
      </c>
      <c r="Y31" s="39">
        <f t="shared" si="7"/>
        <v>1.5020726656979531</v>
      </c>
      <c r="Z31" s="63">
        <f t="shared" si="7"/>
        <v>4.0637889513624845</v>
      </c>
      <c r="AA31" s="104">
        <f t="shared" si="5"/>
        <v>0</v>
      </c>
    </row>
    <row r="32" spans="1:27" s="99" customFormat="1">
      <c r="A32" s="32" t="s">
        <v>499</v>
      </c>
      <c r="B32" s="32" t="s">
        <v>497</v>
      </c>
      <c r="C32" s="33" t="str">
        <f t="shared" si="0"/>
        <v>gSlide</v>
      </c>
      <c r="D32" s="32">
        <v>102</v>
      </c>
      <c r="E32" s="32" t="s">
        <v>330</v>
      </c>
      <c r="F32" s="32">
        <v>4</v>
      </c>
      <c r="G32" s="32" t="s">
        <v>328</v>
      </c>
      <c r="H32" s="32" t="s">
        <v>309</v>
      </c>
      <c r="I32" s="32">
        <v>393</v>
      </c>
      <c r="J32" s="35" t="s">
        <v>629</v>
      </c>
      <c r="K32" s="96">
        <v>66809725.961999997</v>
      </c>
      <c r="L32" s="97">
        <v>23779397.0348</v>
      </c>
      <c r="M32" s="97">
        <v>228052</v>
      </c>
      <c r="N32" s="98">
        <v>309104.22200000001</v>
      </c>
      <c r="O32" s="98">
        <v>9691</v>
      </c>
      <c r="P32" s="38">
        <f t="shared" si="1"/>
        <v>0.4626635082679611</v>
      </c>
      <c r="Q32" s="39">
        <f t="shared" si="6"/>
        <v>1.2998825056314123</v>
      </c>
      <c r="R32" s="39">
        <f t="shared" si="6"/>
        <v>4.2494694192552576</v>
      </c>
      <c r="S32" s="96">
        <v>66808385.264399998</v>
      </c>
      <c r="T32" s="97">
        <v>23779341.595600002</v>
      </c>
      <c r="U32" s="98">
        <v>228051</v>
      </c>
      <c r="V32" s="98">
        <v>309104.22200000001</v>
      </c>
      <c r="W32" s="97">
        <v>9691</v>
      </c>
      <c r="X32" s="38">
        <f t="shared" si="3"/>
        <v>0.46267279290869423</v>
      </c>
      <c r="Y32" s="39">
        <f t="shared" si="7"/>
        <v>1.2998855361798367</v>
      </c>
      <c r="Z32" s="63">
        <f t="shared" si="7"/>
        <v>4.2494880531109267</v>
      </c>
      <c r="AA32" s="104">
        <f t="shared" si="5"/>
        <v>2.00674015750666E-3</v>
      </c>
    </row>
    <row r="33" spans="1:27" s="99" customFormat="1">
      <c r="A33" s="32" t="s">
        <v>502</v>
      </c>
      <c r="B33" s="32" t="s">
        <v>500</v>
      </c>
      <c r="C33" s="33" t="str">
        <f t="shared" si="0"/>
        <v>gSlide</v>
      </c>
      <c r="D33" s="32">
        <v>103</v>
      </c>
      <c r="E33" s="32" t="s">
        <v>332</v>
      </c>
      <c r="F33" s="32">
        <v>4</v>
      </c>
      <c r="G33" s="32" t="s">
        <v>328</v>
      </c>
      <c r="H33" s="32" t="s">
        <v>309</v>
      </c>
      <c r="I33" s="32">
        <v>404</v>
      </c>
      <c r="J33" s="35" t="s">
        <v>629</v>
      </c>
      <c r="K33" s="96">
        <v>38337313.468000002</v>
      </c>
      <c r="L33" s="97">
        <v>17698045.621199999</v>
      </c>
      <c r="M33" s="97">
        <v>115533</v>
      </c>
      <c r="N33" s="98">
        <v>92205.546400000007</v>
      </c>
      <c r="O33" s="98">
        <v>2639</v>
      </c>
      <c r="P33" s="38">
        <f t="shared" si="1"/>
        <v>0.24051123581458989</v>
      </c>
      <c r="Q33" s="39">
        <f t="shared" si="6"/>
        <v>0.52099281679751985</v>
      </c>
      <c r="R33" s="39">
        <f t="shared" si="6"/>
        <v>2.2841958574606389</v>
      </c>
      <c r="S33" s="96">
        <v>38337313.468000002</v>
      </c>
      <c r="T33" s="97">
        <v>17698045.621199999</v>
      </c>
      <c r="U33" s="98">
        <v>115533</v>
      </c>
      <c r="V33" s="98">
        <v>92205.546400000007</v>
      </c>
      <c r="W33" s="97">
        <v>2639</v>
      </c>
      <c r="X33" s="38">
        <f t="shared" si="3"/>
        <v>0.24051123581458989</v>
      </c>
      <c r="Y33" s="39">
        <f t="shared" si="7"/>
        <v>0.52099281679751985</v>
      </c>
      <c r="Z33" s="63">
        <f t="shared" si="7"/>
        <v>2.2841958574606389</v>
      </c>
      <c r="AA33" s="104">
        <f t="shared" si="5"/>
        <v>0</v>
      </c>
    </row>
    <row r="34" spans="1:27" s="99" customFormat="1">
      <c r="A34" s="32" t="s">
        <v>505</v>
      </c>
      <c r="B34" s="32" t="s">
        <v>503</v>
      </c>
      <c r="C34" s="33" t="str">
        <f t="shared" si="0"/>
        <v>gSlide</v>
      </c>
      <c r="D34" s="32">
        <v>104</v>
      </c>
      <c r="E34" s="32" t="s">
        <v>334</v>
      </c>
      <c r="F34" s="32">
        <v>4</v>
      </c>
      <c r="G34" s="32" t="s">
        <v>328</v>
      </c>
      <c r="H34" s="32" t="s">
        <v>309</v>
      </c>
      <c r="I34" s="32">
        <v>407</v>
      </c>
      <c r="J34" s="35" t="s">
        <v>629</v>
      </c>
      <c r="K34" s="96">
        <v>38785408.207999997</v>
      </c>
      <c r="L34" s="97">
        <v>16218797.419600001</v>
      </c>
      <c r="M34" s="97">
        <v>119533</v>
      </c>
      <c r="N34" s="98">
        <v>185231.46599999999</v>
      </c>
      <c r="O34" s="98">
        <v>5053</v>
      </c>
      <c r="P34" s="38">
        <f t="shared" si="1"/>
        <v>0.47758029258486329</v>
      </c>
      <c r="Q34" s="39">
        <f t="shared" si="6"/>
        <v>1.1420789174920731</v>
      </c>
      <c r="R34" s="39">
        <f t="shared" si="6"/>
        <v>4.227284515573106</v>
      </c>
      <c r="S34" s="96">
        <v>38785408.207999997</v>
      </c>
      <c r="T34" s="97">
        <v>16218797.419600001</v>
      </c>
      <c r="U34" s="98">
        <v>119533</v>
      </c>
      <c r="V34" s="98">
        <v>185231.46599999999</v>
      </c>
      <c r="W34" s="97">
        <v>5053</v>
      </c>
      <c r="X34" s="38">
        <f t="shared" si="3"/>
        <v>0.47758029258486329</v>
      </c>
      <c r="Y34" s="39">
        <f t="shared" si="7"/>
        <v>1.1420789174920731</v>
      </c>
      <c r="Z34" s="63">
        <f t="shared" si="7"/>
        <v>4.227284515573106</v>
      </c>
      <c r="AA34" s="104">
        <f t="shared" si="5"/>
        <v>0</v>
      </c>
    </row>
    <row r="35" spans="1:27" s="99" customFormat="1">
      <c r="A35" s="32" t="s">
        <v>508</v>
      </c>
      <c r="B35" s="32" t="s">
        <v>506</v>
      </c>
      <c r="C35" s="33" t="str">
        <f t="shared" si="0"/>
        <v>gSlide</v>
      </c>
      <c r="D35" s="32">
        <v>105</v>
      </c>
      <c r="E35" s="32" t="s">
        <v>336</v>
      </c>
      <c r="F35" s="32">
        <v>4</v>
      </c>
      <c r="G35" s="32" t="s">
        <v>328</v>
      </c>
      <c r="H35" s="32" t="s">
        <v>309</v>
      </c>
      <c r="I35" s="32">
        <v>421</v>
      </c>
      <c r="J35" s="35" t="s">
        <v>633</v>
      </c>
      <c r="K35" s="96">
        <v>41606626.148800001</v>
      </c>
      <c r="L35" s="97">
        <v>21302180.176399998</v>
      </c>
      <c r="M35" s="97">
        <v>124911</v>
      </c>
      <c r="N35" s="98">
        <v>147956.4332</v>
      </c>
      <c r="O35" s="98">
        <v>4507</v>
      </c>
      <c r="P35" s="38">
        <f t="shared" si="1"/>
        <v>0.35560786080288148</v>
      </c>
      <c r="Q35" s="39">
        <f t="shared" si="6"/>
        <v>0.6945600496042944</v>
      </c>
      <c r="R35" s="39">
        <f t="shared" si="6"/>
        <v>3.6081690163396338</v>
      </c>
      <c r="S35" s="96">
        <v>41606558.436800003</v>
      </c>
      <c r="T35" s="97">
        <v>21302180.176399998</v>
      </c>
      <c r="U35" s="98">
        <v>124911</v>
      </c>
      <c r="V35" s="98">
        <v>147956.4332</v>
      </c>
      <c r="W35" s="97">
        <v>4507</v>
      </c>
      <c r="X35" s="38">
        <f t="shared" si="3"/>
        <v>0.3556084395318217</v>
      </c>
      <c r="Y35" s="39">
        <f t="shared" si="7"/>
        <v>0.6945600496042944</v>
      </c>
      <c r="Z35" s="63">
        <f t="shared" si="7"/>
        <v>3.6081690163396338</v>
      </c>
      <c r="AA35" s="104">
        <f t="shared" si="5"/>
        <v>1.6274330861467729E-4</v>
      </c>
    </row>
    <row r="36" spans="1:27" s="99" customFormat="1">
      <c r="A36" s="32" t="s">
        <v>511</v>
      </c>
      <c r="B36" s="32" t="s">
        <v>509</v>
      </c>
      <c r="C36" s="33" t="str">
        <f t="shared" si="0"/>
        <v>gSlide</v>
      </c>
      <c r="D36" s="32">
        <v>106</v>
      </c>
      <c r="E36" s="32" t="s">
        <v>338</v>
      </c>
      <c r="F36" s="32">
        <v>4</v>
      </c>
      <c r="G36" s="32" t="s">
        <v>328</v>
      </c>
      <c r="H36" s="32" t="s">
        <v>309</v>
      </c>
      <c r="I36" s="32">
        <v>422</v>
      </c>
      <c r="J36" s="35" t="s">
        <v>632</v>
      </c>
      <c r="K36" s="96">
        <v>68414522.791600004</v>
      </c>
      <c r="L36" s="97">
        <v>29960999.238400001</v>
      </c>
      <c r="M36" s="97">
        <v>165994</v>
      </c>
      <c r="N36" s="98">
        <v>181457.58</v>
      </c>
      <c r="O36" s="98">
        <v>5290</v>
      </c>
      <c r="P36" s="38">
        <f t="shared" si="1"/>
        <v>0.26523254507342631</v>
      </c>
      <c r="Q36" s="39">
        <f t="shared" si="6"/>
        <v>0.60564595511698405</v>
      </c>
      <c r="R36" s="39">
        <f t="shared" si="6"/>
        <v>3.1868621757412918</v>
      </c>
      <c r="S36" s="96">
        <v>68414522.791600004</v>
      </c>
      <c r="T36" s="97">
        <v>29960999.238400001</v>
      </c>
      <c r="U36" s="98">
        <v>165994</v>
      </c>
      <c r="V36" s="98">
        <v>181457.58</v>
      </c>
      <c r="W36" s="97">
        <v>5290</v>
      </c>
      <c r="X36" s="38">
        <f t="shared" si="3"/>
        <v>0.26523254507342631</v>
      </c>
      <c r="Y36" s="39">
        <f t="shared" si="7"/>
        <v>0.60564595511698405</v>
      </c>
      <c r="Z36" s="63">
        <f t="shared" si="7"/>
        <v>3.1868621757412918</v>
      </c>
      <c r="AA36" s="104">
        <f t="shared" si="5"/>
        <v>0</v>
      </c>
    </row>
    <row r="37" spans="1:27" s="99" customFormat="1">
      <c r="A37" s="32" t="s">
        <v>514</v>
      </c>
      <c r="B37" s="32" t="s">
        <v>512</v>
      </c>
      <c r="C37" s="33" t="str">
        <f t="shared" si="0"/>
        <v>gSlide</v>
      </c>
      <c r="D37" s="32">
        <v>107</v>
      </c>
      <c r="E37" s="32" t="s">
        <v>340</v>
      </c>
      <c r="F37" s="32">
        <v>4</v>
      </c>
      <c r="G37" s="32" t="s">
        <v>328</v>
      </c>
      <c r="H37" s="32" t="s">
        <v>309</v>
      </c>
      <c r="I37" s="32">
        <v>423</v>
      </c>
      <c r="J37" s="35" t="s">
        <v>629</v>
      </c>
      <c r="K37" s="96">
        <v>58043827.989600003</v>
      </c>
      <c r="L37" s="97">
        <v>28917816.739999998</v>
      </c>
      <c r="M37" s="97">
        <v>170386</v>
      </c>
      <c r="N37" s="98">
        <v>170904.6648</v>
      </c>
      <c r="O37" s="98">
        <v>4970</v>
      </c>
      <c r="P37" s="38">
        <f t="shared" si="1"/>
        <v>0.29444071957249585</v>
      </c>
      <c r="Q37" s="39">
        <f t="shared" si="6"/>
        <v>0.59100127211055842</v>
      </c>
      <c r="R37" s="39">
        <f t="shared" si="6"/>
        <v>2.9169063185942505</v>
      </c>
      <c r="S37" s="96">
        <v>58043827.989600003</v>
      </c>
      <c r="T37" s="97">
        <v>28917816.739999998</v>
      </c>
      <c r="U37" s="98">
        <v>170386</v>
      </c>
      <c r="V37" s="98">
        <v>170904.6648</v>
      </c>
      <c r="W37" s="97">
        <v>4970</v>
      </c>
      <c r="X37" s="38">
        <f t="shared" si="3"/>
        <v>0.29444071957249585</v>
      </c>
      <c r="Y37" s="39">
        <f t="shared" si="7"/>
        <v>0.59100127211055842</v>
      </c>
      <c r="Z37" s="63">
        <f t="shared" si="7"/>
        <v>2.9169063185942505</v>
      </c>
      <c r="AA37" s="104">
        <f t="shared" si="5"/>
        <v>0</v>
      </c>
    </row>
    <row r="38" spans="1:27" s="99" customFormat="1">
      <c r="A38" s="32" t="s">
        <v>517</v>
      </c>
      <c r="B38" s="32" t="s">
        <v>515</v>
      </c>
      <c r="C38" s="33" t="str">
        <f t="shared" si="0"/>
        <v>gSlide</v>
      </c>
      <c r="D38" s="32">
        <v>108</v>
      </c>
      <c r="E38" s="32" t="s">
        <v>342</v>
      </c>
      <c r="F38" s="32">
        <v>4</v>
      </c>
      <c r="G38" s="32" t="s">
        <v>328</v>
      </c>
      <c r="H38" s="32" t="s">
        <v>309</v>
      </c>
      <c r="I38" s="32">
        <v>448</v>
      </c>
      <c r="J38" s="99">
        <v>600</v>
      </c>
      <c r="K38" s="96">
        <v>38055038.221600004</v>
      </c>
      <c r="L38" s="97">
        <v>18767423.141600002</v>
      </c>
      <c r="M38" s="97">
        <v>105385</v>
      </c>
      <c r="N38" s="98">
        <v>128055.87639999999</v>
      </c>
      <c r="O38" s="98">
        <v>3442</v>
      </c>
      <c r="P38" s="38">
        <f t="shared" si="1"/>
        <v>0.33650176792442588</v>
      </c>
      <c r="Q38" s="39">
        <f t="shared" si="6"/>
        <v>0.68233062916426945</v>
      </c>
      <c r="R38" s="39">
        <f t="shared" si="6"/>
        <v>3.2661194667172744</v>
      </c>
      <c r="S38" s="96">
        <v>38055038.221600004</v>
      </c>
      <c r="T38" s="97">
        <v>18767423.141600002</v>
      </c>
      <c r="U38" s="98">
        <v>105385</v>
      </c>
      <c r="V38" s="98">
        <v>128055.87639999999</v>
      </c>
      <c r="W38" s="97">
        <v>3442</v>
      </c>
      <c r="X38" s="38">
        <f t="shared" si="3"/>
        <v>0.33650176792442588</v>
      </c>
      <c r="Y38" s="39">
        <f t="shared" si="7"/>
        <v>0.68233062916426945</v>
      </c>
      <c r="Z38" s="63">
        <f t="shared" si="7"/>
        <v>3.2661194667172744</v>
      </c>
      <c r="AA38" s="104">
        <f t="shared" si="5"/>
        <v>0</v>
      </c>
    </row>
    <row r="39" spans="1:27" s="99" customFormat="1">
      <c r="A39" s="32" t="s">
        <v>520</v>
      </c>
      <c r="B39" s="32" t="s">
        <v>518</v>
      </c>
      <c r="C39" s="33" t="str">
        <f t="shared" si="0"/>
        <v>gSlide</v>
      </c>
      <c r="D39" s="32">
        <v>109</v>
      </c>
      <c r="E39" s="32" t="s">
        <v>344</v>
      </c>
      <c r="F39" s="32">
        <v>4</v>
      </c>
      <c r="G39" s="32" t="s">
        <v>328</v>
      </c>
      <c r="H39" s="32" t="s">
        <v>309</v>
      </c>
      <c r="I39" s="32">
        <v>451</v>
      </c>
      <c r="J39" s="99">
        <v>600</v>
      </c>
      <c r="K39" s="96">
        <v>37135092.409599997</v>
      </c>
      <c r="L39" s="97">
        <v>14698731.578</v>
      </c>
      <c r="M39" s="97">
        <v>104852</v>
      </c>
      <c r="N39" s="98">
        <v>214696.55439999999</v>
      </c>
      <c r="O39" s="98">
        <v>5615</v>
      </c>
      <c r="P39" s="38">
        <f t="shared" si="1"/>
        <v>0.57815004748580512</v>
      </c>
      <c r="Q39" s="39">
        <f t="shared" si="6"/>
        <v>1.4606468133709054</v>
      </c>
      <c r="R39" s="39">
        <f t="shared" si="6"/>
        <v>5.3551672834089956</v>
      </c>
      <c r="S39" s="96">
        <v>37135092.409599997</v>
      </c>
      <c r="T39" s="97">
        <v>14698731.578</v>
      </c>
      <c r="U39" s="98">
        <v>104852</v>
      </c>
      <c r="V39" s="98">
        <v>214696.55439999999</v>
      </c>
      <c r="W39" s="97">
        <v>5615</v>
      </c>
      <c r="X39" s="38">
        <f t="shared" si="3"/>
        <v>0.57815004748580512</v>
      </c>
      <c r="Y39" s="39">
        <f t="shared" si="7"/>
        <v>1.4606468133709054</v>
      </c>
      <c r="Z39" s="63">
        <f t="shared" si="7"/>
        <v>5.3551672834089956</v>
      </c>
      <c r="AA39" s="104">
        <f t="shared" si="5"/>
        <v>0</v>
      </c>
    </row>
    <row r="40" spans="1:27" s="99" customFormat="1">
      <c r="A40" s="32" t="s">
        <v>523</v>
      </c>
      <c r="B40" s="32" t="s">
        <v>521</v>
      </c>
      <c r="C40" s="33" t="str">
        <f t="shared" si="0"/>
        <v>gSlide</v>
      </c>
      <c r="D40" s="32">
        <v>110</v>
      </c>
      <c r="E40" s="32" t="s">
        <v>346</v>
      </c>
      <c r="F40" s="32">
        <v>4</v>
      </c>
      <c r="G40" s="32" t="s">
        <v>328</v>
      </c>
      <c r="H40" s="32" t="s">
        <v>309</v>
      </c>
      <c r="I40" s="32">
        <v>471</v>
      </c>
      <c r="J40" s="99">
        <v>600</v>
      </c>
      <c r="K40" s="96">
        <v>42163086.115599997</v>
      </c>
      <c r="L40" s="97">
        <v>18047809.841200002</v>
      </c>
      <c r="M40" s="97">
        <v>126915</v>
      </c>
      <c r="N40" s="98">
        <v>241013.2464</v>
      </c>
      <c r="O40" s="98">
        <v>5603</v>
      </c>
      <c r="P40" s="38">
        <f t="shared" si="1"/>
        <v>0.5716214551733847</v>
      </c>
      <c r="Q40" s="39">
        <f t="shared" si="6"/>
        <v>1.3354154798872537</v>
      </c>
      <c r="R40" s="39">
        <f t="shared" si="6"/>
        <v>4.4147657881259104</v>
      </c>
      <c r="S40" s="96">
        <v>42163086.115599997</v>
      </c>
      <c r="T40" s="97">
        <v>18047809.841200002</v>
      </c>
      <c r="U40" s="98">
        <v>126915</v>
      </c>
      <c r="V40" s="98">
        <v>241013.2464</v>
      </c>
      <c r="W40" s="97">
        <v>5603</v>
      </c>
      <c r="X40" s="38">
        <f t="shared" si="3"/>
        <v>0.5716214551733847</v>
      </c>
      <c r="Y40" s="39">
        <f t="shared" si="7"/>
        <v>1.3354154798872537</v>
      </c>
      <c r="Z40" s="63">
        <f t="shared" si="7"/>
        <v>4.4147657881259104</v>
      </c>
      <c r="AA40" s="104">
        <f t="shared" si="5"/>
        <v>0</v>
      </c>
    </row>
    <row r="41" spans="1:27">
      <c r="A41" s="64" t="s">
        <v>526</v>
      </c>
      <c r="B41" s="64" t="s">
        <v>524</v>
      </c>
      <c r="C41" s="65" t="str">
        <f t="shared" si="0"/>
        <v>gSlide</v>
      </c>
      <c r="D41" s="64">
        <v>111</v>
      </c>
      <c r="E41" s="64" t="s">
        <v>348</v>
      </c>
      <c r="F41" s="64">
        <v>5</v>
      </c>
      <c r="G41" s="64" t="s">
        <v>349</v>
      </c>
      <c r="H41" s="64" t="s">
        <v>350</v>
      </c>
      <c r="I41" s="64">
        <v>387</v>
      </c>
      <c r="J41" s="95" t="s">
        <v>633</v>
      </c>
      <c r="K41" s="18">
        <v>47865836.038000003</v>
      </c>
      <c r="L41" s="19">
        <v>18044185.344799999</v>
      </c>
      <c r="M41" s="19">
        <v>140292</v>
      </c>
      <c r="N41" s="5">
        <v>304348.72360000003</v>
      </c>
      <c r="O41" s="5">
        <v>8697</v>
      </c>
      <c r="P41" s="69">
        <f t="shared" si="1"/>
        <v>0.63583705789319533</v>
      </c>
      <c r="Q41" s="70">
        <f t="shared" si="6"/>
        <v>1.6866858646389802</v>
      </c>
      <c r="R41" s="70">
        <f t="shared" si="6"/>
        <v>6.1992130698828163</v>
      </c>
      <c r="S41" s="18">
        <v>47865836.038000003</v>
      </c>
      <c r="T41" s="19">
        <v>18044185.344799999</v>
      </c>
      <c r="U41" s="5">
        <v>140292</v>
      </c>
      <c r="V41" s="5">
        <v>304348.72360000003</v>
      </c>
      <c r="W41" s="19">
        <v>8697</v>
      </c>
      <c r="X41" s="69">
        <f t="shared" si="3"/>
        <v>0.63583705789319533</v>
      </c>
      <c r="Y41" s="70">
        <f t="shared" si="7"/>
        <v>1.6866858646389802</v>
      </c>
      <c r="Z41" s="71">
        <f t="shared" si="7"/>
        <v>6.1992130698828163</v>
      </c>
      <c r="AA41" s="102">
        <f t="shared" si="5"/>
        <v>0</v>
      </c>
    </row>
    <row r="42" spans="1:27">
      <c r="A42" s="64" t="s">
        <v>529</v>
      </c>
      <c r="B42" s="64" t="s">
        <v>527</v>
      </c>
      <c r="C42" s="65" t="str">
        <f t="shared" si="0"/>
        <v>gSlide</v>
      </c>
      <c r="D42" s="64">
        <v>112</v>
      </c>
      <c r="E42" s="64" t="s">
        <v>352</v>
      </c>
      <c r="F42" s="64">
        <v>5</v>
      </c>
      <c r="G42" s="64" t="s">
        <v>349</v>
      </c>
      <c r="H42" s="64" t="s">
        <v>350</v>
      </c>
      <c r="I42" s="64">
        <v>391</v>
      </c>
      <c r="J42" s="95">
        <v>300</v>
      </c>
      <c r="K42" s="18">
        <v>36710192.415200002</v>
      </c>
      <c r="L42" s="19">
        <v>13095600.8868</v>
      </c>
      <c r="M42" s="19">
        <v>124104</v>
      </c>
      <c r="N42" s="5">
        <v>361209.87560000003</v>
      </c>
      <c r="O42" s="5">
        <v>10845</v>
      </c>
      <c r="P42" s="69">
        <f t="shared" si="1"/>
        <v>0.983949829286211</v>
      </c>
      <c r="Q42" s="70">
        <f t="shared" si="6"/>
        <v>2.758253544242399</v>
      </c>
      <c r="R42" s="70">
        <f t="shared" si="6"/>
        <v>8.738638561206729</v>
      </c>
      <c r="S42" s="18">
        <v>36710192.415200002</v>
      </c>
      <c r="T42" s="19">
        <v>13095600.8868</v>
      </c>
      <c r="U42" s="5">
        <v>124104</v>
      </c>
      <c r="V42" s="5">
        <v>361209.87560000003</v>
      </c>
      <c r="W42" s="19">
        <v>10845</v>
      </c>
      <c r="X42" s="69">
        <f t="shared" si="3"/>
        <v>0.983949829286211</v>
      </c>
      <c r="Y42" s="70">
        <f t="shared" si="7"/>
        <v>2.758253544242399</v>
      </c>
      <c r="Z42" s="71">
        <f t="shared" si="7"/>
        <v>8.738638561206729</v>
      </c>
      <c r="AA42" s="102">
        <f t="shared" si="5"/>
        <v>0</v>
      </c>
    </row>
    <row r="43" spans="1:27">
      <c r="A43" s="64" t="s">
        <v>532</v>
      </c>
      <c r="B43" s="64" t="s">
        <v>530</v>
      </c>
      <c r="C43" s="65" t="str">
        <f t="shared" si="0"/>
        <v>gSlide</v>
      </c>
      <c r="D43" s="64">
        <v>113</v>
      </c>
      <c r="E43" s="64" t="s">
        <v>354</v>
      </c>
      <c r="F43" s="64">
        <v>5</v>
      </c>
      <c r="G43" s="64" t="s">
        <v>349</v>
      </c>
      <c r="H43" s="64" t="s">
        <v>350</v>
      </c>
      <c r="I43" s="64">
        <v>396</v>
      </c>
      <c r="J43" s="95">
        <v>600</v>
      </c>
      <c r="K43" s="18">
        <v>39620897.477200001</v>
      </c>
      <c r="L43" s="19">
        <v>11660174.410399999</v>
      </c>
      <c r="M43" s="19">
        <v>104272</v>
      </c>
      <c r="N43" s="5">
        <v>163697.3572</v>
      </c>
      <c r="O43" s="5">
        <v>5378</v>
      </c>
      <c r="P43" s="69">
        <f t="shared" si="1"/>
        <v>0.41315913475761185</v>
      </c>
      <c r="Q43" s="70">
        <f t="shared" si="6"/>
        <v>1.4039014463968416</v>
      </c>
      <c r="R43" s="70">
        <f t="shared" si="6"/>
        <v>5.1576645695872338</v>
      </c>
      <c r="S43" s="18">
        <v>39620897.477200001</v>
      </c>
      <c r="T43" s="19">
        <v>11660174.410399999</v>
      </c>
      <c r="U43" s="5">
        <v>104272</v>
      </c>
      <c r="V43" s="5">
        <v>163697.3572</v>
      </c>
      <c r="W43" s="19">
        <v>5378</v>
      </c>
      <c r="X43" s="69">
        <f t="shared" si="3"/>
        <v>0.41315913475761185</v>
      </c>
      <c r="Y43" s="70">
        <f t="shared" si="7"/>
        <v>1.4039014463968416</v>
      </c>
      <c r="Z43" s="71">
        <f t="shared" si="7"/>
        <v>5.1576645695872338</v>
      </c>
      <c r="AA43" s="102">
        <f t="shared" si="5"/>
        <v>0</v>
      </c>
    </row>
    <row r="44" spans="1:27">
      <c r="A44" s="64" t="s">
        <v>535</v>
      </c>
      <c r="B44" s="64" t="s">
        <v>533</v>
      </c>
      <c r="C44" s="65" t="str">
        <f t="shared" si="0"/>
        <v>gSlide</v>
      </c>
      <c r="D44" s="64">
        <v>114</v>
      </c>
      <c r="E44" s="64" t="s">
        <v>356</v>
      </c>
      <c r="F44" s="64">
        <v>5</v>
      </c>
      <c r="G44" s="64" t="s">
        <v>349</v>
      </c>
      <c r="H44" s="64" t="s">
        <v>350</v>
      </c>
      <c r="I44" s="64">
        <v>408</v>
      </c>
      <c r="J44" s="95">
        <v>500</v>
      </c>
      <c r="K44" s="18">
        <v>16605946.915999999</v>
      </c>
      <c r="L44" s="19">
        <v>4630108.2604</v>
      </c>
      <c r="M44" s="19">
        <v>48247</v>
      </c>
      <c r="N44" s="5">
        <v>43761.207600000002</v>
      </c>
      <c r="O44" s="5">
        <v>1736</v>
      </c>
      <c r="P44" s="69">
        <f t="shared" si="1"/>
        <v>0.26352732440590687</v>
      </c>
      <c r="Q44" s="70">
        <f t="shared" si="6"/>
        <v>0.94514437112145255</v>
      </c>
      <c r="R44" s="70">
        <f t="shared" si="6"/>
        <v>3.598151180384273</v>
      </c>
      <c r="S44" s="18">
        <v>16605946.915999999</v>
      </c>
      <c r="T44" s="19">
        <v>4630108.2604</v>
      </c>
      <c r="U44" s="5">
        <v>48247</v>
      </c>
      <c r="V44" s="5">
        <v>43761.207600000002</v>
      </c>
      <c r="W44" s="19">
        <v>1736</v>
      </c>
      <c r="X44" s="69">
        <f t="shared" si="3"/>
        <v>0.26352732440590687</v>
      </c>
      <c r="Y44" s="70">
        <f t="shared" si="7"/>
        <v>0.94514437112145255</v>
      </c>
      <c r="Z44" s="71">
        <f t="shared" si="7"/>
        <v>3.598151180384273</v>
      </c>
      <c r="AA44" s="102">
        <f t="shared" si="5"/>
        <v>0</v>
      </c>
    </row>
    <row r="45" spans="1:27">
      <c r="A45" s="64" t="s">
        <v>538</v>
      </c>
      <c r="B45" s="64" t="s">
        <v>536</v>
      </c>
      <c r="C45" s="65" t="str">
        <f t="shared" si="0"/>
        <v>gSlide</v>
      </c>
      <c r="D45" s="64">
        <v>115</v>
      </c>
      <c r="E45" s="64" t="s">
        <v>358</v>
      </c>
      <c r="F45" s="64">
        <v>5</v>
      </c>
      <c r="G45" s="64" t="s">
        <v>349</v>
      </c>
      <c r="H45" s="64" t="s">
        <v>350</v>
      </c>
      <c r="I45" s="64">
        <v>413</v>
      </c>
      <c r="J45" s="95">
        <v>500</v>
      </c>
      <c r="K45" s="18">
        <v>49492446.711599998</v>
      </c>
      <c r="L45" s="19">
        <v>12754812.5272</v>
      </c>
      <c r="M45" s="19">
        <v>114112</v>
      </c>
      <c r="N45" s="5">
        <v>115682.14320000001</v>
      </c>
      <c r="O45" s="5">
        <v>3851</v>
      </c>
      <c r="P45" s="69">
        <f t="shared" si="1"/>
        <v>0.23373696571134867</v>
      </c>
      <c r="Q45" s="70">
        <f t="shared" si="6"/>
        <v>0.90696858894087662</v>
      </c>
      <c r="R45" s="70">
        <f t="shared" si="6"/>
        <v>3.3747546270330901</v>
      </c>
      <c r="S45" s="18">
        <v>49492446.711599998</v>
      </c>
      <c r="T45" s="19">
        <v>12754812.5272</v>
      </c>
      <c r="U45" s="5">
        <v>114112</v>
      </c>
      <c r="V45" s="5">
        <v>115682.14320000001</v>
      </c>
      <c r="W45" s="19">
        <v>3851</v>
      </c>
      <c r="X45" s="69">
        <f t="shared" si="3"/>
        <v>0.23373696571134867</v>
      </c>
      <c r="Y45" s="70">
        <f t="shared" si="7"/>
        <v>0.90696858894087662</v>
      </c>
      <c r="Z45" s="71">
        <f t="shared" si="7"/>
        <v>3.3747546270330901</v>
      </c>
      <c r="AA45" s="102">
        <f t="shared" si="5"/>
        <v>0</v>
      </c>
    </row>
    <row r="46" spans="1:27" s="82" customFormat="1">
      <c r="A46" s="84" t="s">
        <v>541</v>
      </c>
      <c r="B46" s="84" t="s">
        <v>539</v>
      </c>
      <c r="C46" s="83" t="str">
        <f t="shared" si="0"/>
        <v>gSlide</v>
      </c>
      <c r="D46" s="84">
        <v>116</v>
      </c>
      <c r="E46" s="84" t="s">
        <v>360</v>
      </c>
      <c r="F46" s="84">
        <v>5</v>
      </c>
      <c r="G46" s="84" t="s">
        <v>349</v>
      </c>
      <c r="H46" s="84" t="s">
        <v>350</v>
      </c>
      <c r="I46" s="84">
        <v>428</v>
      </c>
      <c r="K46" s="92"/>
      <c r="L46" s="93"/>
      <c r="M46" s="93"/>
      <c r="N46" s="94"/>
      <c r="O46" s="94"/>
      <c r="P46" s="88" t="e">
        <f t="shared" si="1"/>
        <v>#DIV/0!</v>
      </c>
      <c r="Q46" s="89" t="e">
        <f t="shared" si="6"/>
        <v>#DIV/0!</v>
      </c>
      <c r="R46" s="89" t="e">
        <f t="shared" si="6"/>
        <v>#DIV/0!</v>
      </c>
      <c r="S46" s="92"/>
      <c r="T46" s="93"/>
      <c r="U46" s="94"/>
      <c r="V46" s="94"/>
      <c r="W46" s="93"/>
      <c r="X46" s="88" t="e">
        <f t="shared" si="3"/>
        <v>#DIV/0!</v>
      </c>
      <c r="Y46" s="89" t="e">
        <f t="shared" si="7"/>
        <v>#DIV/0!</v>
      </c>
      <c r="Z46" s="90" t="e">
        <f t="shared" si="7"/>
        <v>#DIV/0!</v>
      </c>
      <c r="AA46" s="103" t="e">
        <f t="shared" si="5"/>
        <v>#DIV/0!</v>
      </c>
    </row>
    <row r="47" spans="1:27">
      <c r="A47" s="64" t="s">
        <v>544</v>
      </c>
      <c r="B47" s="64" t="s">
        <v>542</v>
      </c>
      <c r="C47" s="65" t="str">
        <f t="shared" si="0"/>
        <v>gSlide</v>
      </c>
      <c r="D47" s="64">
        <v>117</v>
      </c>
      <c r="E47" s="64" t="s">
        <v>362</v>
      </c>
      <c r="F47" s="64">
        <v>5</v>
      </c>
      <c r="G47" s="64" t="s">
        <v>349</v>
      </c>
      <c r="H47" s="64" t="s">
        <v>350</v>
      </c>
      <c r="I47" s="64">
        <v>438</v>
      </c>
      <c r="J47" s="95">
        <v>600</v>
      </c>
      <c r="K47" s="18">
        <v>31646553.208000001</v>
      </c>
      <c r="L47" s="19">
        <v>8565706.1747999992</v>
      </c>
      <c r="M47" s="19">
        <v>89777</v>
      </c>
      <c r="N47" s="5">
        <v>240434.52040000001</v>
      </c>
      <c r="O47" s="5">
        <v>7027</v>
      </c>
      <c r="P47" s="69">
        <f t="shared" si="1"/>
        <v>0.75974947040747565</v>
      </c>
      <c r="Q47" s="70">
        <f t="shared" si="6"/>
        <v>2.8069433563732287</v>
      </c>
      <c r="R47" s="70">
        <f t="shared" si="6"/>
        <v>7.8271717700524626</v>
      </c>
      <c r="S47" s="18">
        <v>31646553.208000001</v>
      </c>
      <c r="T47" s="19">
        <v>8565706.1747999992</v>
      </c>
      <c r="U47" s="5">
        <v>89777</v>
      </c>
      <c r="V47" s="5">
        <v>240434.52040000001</v>
      </c>
      <c r="W47" s="19">
        <v>7027</v>
      </c>
      <c r="X47" s="69">
        <f t="shared" si="3"/>
        <v>0.75974947040747565</v>
      </c>
      <c r="Y47" s="70">
        <f t="shared" si="7"/>
        <v>2.8069433563732287</v>
      </c>
      <c r="Z47" s="71">
        <f t="shared" si="7"/>
        <v>7.8271717700524626</v>
      </c>
      <c r="AA47" s="102">
        <f t="shared" si="5"/>
        <v>0</v>
      </c>
    </row>
    <row r="48" spans="1:27">
      <c r="A48" s="64" t="s">
        <v>547</v>
      </c>
      <c r="B48" s="64" t="s">
        <v>545</v>
      </c>
      <c r="C48" s="65" t="str">
        <f t="shared" si="0"/>
        <v>gSlide</v>
      </c>
      <c r="D48" s="64">
        <v>118</v>
      </c>
      <c r="E48" s="64" t="s">
        <v>364</v>
      </c>
      <c r="F48" s="64">
        <v>5</v>
      </c>
      <c r="G48" s="64" t="s">
        <v>349</v>
      </c>
      <c r="H48" s="64" t="s">
        <v>350</v>
      </c>
      <c r="I48" s="64">
        <v>454</v>
      </c>
      <c r="J48" s="95">
        <v>500</v>
      </c>
      <c r="K48" s="18">
        <v>20260177.982799999</v>
      </c>
      <c r="L48" s="19">
        <v>5868605.3880000003</v>
      </c>
      <c r="M48" s="19">
        <v>56698</v>
      </c>
      <c r="N48" s="5">
        <v>101299.9028</v>
      </c>
      <c r="O48" s="5">
        <v>2888</v>
      </c>
      <c r="P48" s="69">
        <f t="shared" si="1"/>
        <v>0.49999512781180483</v>
      </c>
      <c r="Q48" s="70">
        <f t="shared" si="6"/>
        <v>1.7261324642330851</v>
      </c>
      <c r="R48" s="70">
        <f t="shared" si="6"/>
        <v>5.0936540971462838</v>
      </c>
      <c r="S48" s="18">
        <v>20260177.982799999</v>
      </c>
      <c r="T48" s="19">
        <v>5868605.3880000003</v>
      </c>
      <c r="U48" s="5">
        <v>56698</v>
      </c>
      <c r="V48" s="5">
        <v>101299.9028</v>
      </c>
      <c r="W48" s="19">
        <v>2888</v>
      </c>
      <c r="X48" s="69">
        <f t="shared" si="3"/>
        <v>0.49999512781180483</v>
      </c>
      <c r="Y48" s="70">
        <f t="shared" si="7"/>
        <v>1.7261324642330851</v>
      </c>
      <c r="Z48" s="71">
        <f t="shared" si="7"/>
        <v>5.0936540971462838</v>
      </c>
      <c r="AA48" s="102">
        <f t="shared" si="5"/>
        <v>0</v>
      </c>
    </row>
    <row r="49" spans="1:27">
      <c r="A49" s="64" t="s">
        <v>550</v>
      </c>
      <c r="B49" s="64" t="s">
        <v>548</v>
      </c>
      <c r="C49" s="65" t="str">
        <f t="shared" si="0"/>
        <v>gSlide</v>
      </c>
      <c r="D49" s="64">
        <v>119</v>
      </c>
      <c r="E49" s="64" t="s">
        <v>366</v>
      </c>
      <c r="F49" s="64">
        <v>5</v>
      </c>
      <c r="G49" s="64" t="s">
        <v>349</v>
      </c>
      <c r="H49" s="64" t="s">
        <v>350</v>
      </c>
      <c r="I49" s="64">
        <v>464</v>
      </c>
      <c r="J49" s="95">
        <v>600</v>
      </c>
      <c r="K49" s="18">
        <v>21511346.988000002</v>
      </c>
      <c r="L49" s="19">
        <v>5913023.8251999998</v>
      </c>
      <c r="M49" s="19">
        <v>63881</v>
      </c>
      <c r="N49" s="5">
        <v>217721.58799999999</v>
      </c>
      <c r="O49" s="5">
        <v>5644</v>
      </c>
      <c r="P49" s="69">
        <f t="shared" si="1"/>
        <v>1.0121243831055995</v>
      </c>
      <c r="Q49" s="70">
        <f t="shared" si="6"/>
        <v>3.6820685056623432</v>
      </c>
      <c r="R49" s="70">
        <f t="shared" si="6"/>
        <v>8.8351779089244058</v>
      </c>
      <c r="S49" s="18">
        <v>21511346.988000002</v>
      </c>
      <c r="T49" s="19">
        <v>5913023.8251999998</v>
      </c>
      <c r="U49" s="5">
        <v>63881</v>
      </c>
      <c r="V49" s="5">
        <v>217721.58799999999</v>
      </c>
      <c r="W49" s="19">
        <v>5644</v>
      </c>
      <c r="X49" s="69">
        <f t="shared" si="3"/>
        <v>1.0121243831055995</v>
      </c>
      <c r="Y49" s="70">
        <f t="shared" si="7"/>
        <v>3.6820685056623432</v>
      </c>
      <c r="Z49" s="71">
        <f t="shared" si="7"/>
        <v>8.8351779089244058</v>
      </c>
      <c r="AA49" s="102">
        <f t="shared" si="5"/>
        <v>0</v>
      </c>
    </row>
    <row r="50" spans="1:27">
      <c r="A50" s="64" t="s">
        <v>553</v>
      </c>
      <c r="B50" s="64" t="s">
        <v>551</v>
      </c>
      <c r="C50" s="65" t="str">
        <f t="shared" si="0"/>
        <v>gSlide</v>
      </c>
      <c r="D50" s="64">
        <v>120</v>
      </c>
      <c r="E50" s="64" t="s">
        <v>368</v>
      </c>
      <c r="F50" s="64">
        <v>5</v>
      </c>
      <c r="G50" s="64" t="s">
        <v>349</v>
      </c>
      <c r="H50" s="64" t="s">
        <v>350</v>
      </c>
      <c r="I50" s="64">
        <v>465</v>
      </c>
      <c r="J50" s="95" t="s">
        <v>630</v>
      </c>
      <c r="K50" s="18">
        <v>47226870.692000002</v>
      </c>
      <c r="L50" s="19">
        <v>11643182.930400001</v>
      </c>
      <c r="M50" s="19">
        <v>119323</v>
      </c>
      <c r="N50" s="5">
        <v>225890.82920000001</v>
      </c>
      <c r="O50" s="5">
        <v>7064</v>
      </c>
      <c r="P50" s="69">
        <f t="shared" si="1"/>
        <v>0.47830996610636073</v>
      </c>
      <c r="Q50" s="70">
        <f t="shared" si="6"/>
        <v>1.9401123434229128</v>
      </c>
      <c r="R50" s="70">
        <f t="shared" si="6"/>
        <v>5.9200657040134761</v>
      </c>
      <c r="S50" s="18">
        <v>47226870.692000002</v>
      </c>
      <c r="T50" s="19">
        <v>11643182.930400001</v>
      </c>
      <c r="U50" s="5">
        <v>119323</v>
      </c>
      <c r="V50" s="5">
        <v>225890.82920000001</v>
      </c>
      <c r="W50" s="19">
        <v>7064</v>
      </c>
      <c r="X50" s="69">
        <f t="shared" si="3"/>
        <v>0.47830996610636073</v>
      </c>
      <c r="Y50" s="70">
        <f t="shared" si="7"/>
        <v>1.9401123434229128</v>
      </c>
      <c r="Z50" s="71">
        <f t="shared" si="7"/>
        <v>5.9200657040134761</v>
      </c>
      <c r="AA50" s="102">
        <f t="shared" si="5"/>
        <v>0</v>
      </c>
    </row>
    <row r="51" spans="1:27" s="99" customFormat="1">
      <c r="A51" s="32" t="s">
        <v>556</v>
      </c>
      <c r="B51" s="32" t="s">
        <v>554</v>
      </c>
      <c r="C51" s="33" t="str">
        <f t="shared" si="0"/>
        <v>gSlide</v>
      </c>
      <c r="D51" s="32">
        <v>121</v>
      </c>
      <c r="E51" s="32" t="s">
        <v>370</v>
      </c>
      <c r="F51" s="32">
        <v>6</v>
      </c>
      <c r="G51" s="32" t="s">
        <v>371</v>
      </c>
      <c r="H51" s="32" t="s">
        <v>350</v>
      </c>
      <c r="I51" s="32">
        <v>385</v>
      </c>
      <c r="J51" s="99">
        <v>500</v>
      </c>
      <c r="K51" s="96">
        <v>46073549.970399998</v>
      </c>
      <c r="L51" s="97">
        <v>12133982.359200001</v>
      </c>
      <c r="M51" s="97">
        <v>117590</v>
      </c>
      <c r="N51" s="98">
        <v>197092.49239999999</v>
      </c>
      <c r="O51" s="98">
        <v>5747</v>
      </c>
      <c r="P51" s="38">
        <f t="shared" si="1"/>
        <v>0.42777796051448663</v>
      </c>
      <c r="Q51" s="39">
        <f t="shared" si="6"/>
        <v>1.6243017878673955</v>
      </c>
      <c r="R51" s="39">
        <f t="shared" si="6"/>
        <v>4.8873203503699294</v>
      </c>
      <c r="S51" s="96">
        <v>46073549.970399998</v>
      </c>
      <c r="T51" s="97">
        <v>12133982.359200001</v>
      </c>
      <c r="U51" s="98">
        <v>117590</v>
      </c>
      <c r="V51" s="98">
        <v>197092.49239999999</v>
      </c>
      <c r="W51" s="97">
        <v>5747</v>
      </c>
      <c r="X51" s="38">
        <f t="shared" si="3"/>
        <v>0.42777796051448663</v>
      </c>
      <c r="Y51" s="39">
        <f t="shared" si="7"/>
        <v>1.6243017878673955</v>
      </c>
      <c r="Z51" s="63">
        <f t="shared" si="7"/>
        <v>4.8873203503699294</v>
      </c>
      <c r="AA51" s="104">
        <f t="shared" si="5"/>
        <v>0</v>
      </c>
    </row>
    <row r="52" spans="1:27" s="99" customFormat="1">
      <c r="A52" s="32" t="s">
        <v>559</v>
      </c>
      <c r="B52" s="32" t="s">
        <v>557</v>
      </c>
      <c r="C52" s="33" t="str">
        <f t="shared" si="0"/>
        <v>gSlide</v>
      </c>
      <c r="D52" s="32">
        <v>122</v>
      </c>
      <c r="E52" s="32" t="s">
        <v>373</v>
      </c>
      <c r="F52" s="32">
        <v>6</v>
      </c>
      <c r="G52" s="32" t="s">
        <v>371</v>
      </c>
      <c r="H52" s="32" t="s">
        <v>350</v>
      </c>
      <c r="I52" s="32">
        <v>398</v>
      </c>
      <c r="J52" s="99">
        <v>600</v>
      </c>
      <c r="K52" s="96">
        <v>43302072.206799999</v>
      </c>
      <c r="L52" s="97">
        <v>9058116.5143999998</v>
      </c>
      <c r="M52" s="97">
        <v>110961</v>
      </c>
      <c r="N52" s="98">
        <v>193894.37</v>
      </c>
      <c r="O52" s="98">
        <v>6627</v>
      </c>
      <c r="P52" s="38">
        <f t="shared" si="1"/>
        <v>0.44777157331872802</v>
      </c>
      <c r="Q52" s="39">
        <f t="shared" si="6"/>
        <v>2.140559460587192</v>
      </c>
      <c r="R52" s="39">
        <f t="shared" si="6"/>
        <v>5.9723686700732692</v>
      </c>
      <c r="S52" s="96">
        <v>43302072.206799999</v>
      </c>
      <c r="T52" s="97">
        <v>9058116.5143999998</v>
      </c>
      <c r="U52" s="98">
        <v>110961</v>
      </c>
      <c r="V52" s="98">
        <v>193894.37</v>
      </c>
      <c r="W52" s="97">
        <v>6627</v>
      </c>
      <c r="X52" s="38">
        <f t="shared" si="3"/>
        <v>0.44777157331872802</v>
      </c>
      <c r="Y52" s="39">
        <f t="shared" si="7"/>
        <v>2.140559460587192</v>
      </c>
      <c r="Z52" s="63">
        <f t="shared" si="7"/>
        <v>5.9723686700732692</v>
      </c>
      <c r="AA52" s="104">
        <f t="shared" si="5"/>
        <v>0</v>
      </c>
    </row>
    <row r="53" spans="1:27" s="99" customFormat="1">
      <c r="A53" s="32" t="s">
        <v>562</v>
      </c>
      <c r="B53" s="32" t="s">
        <v>560</v>
      </c>
      <c r="C53" s="33" t="str">
        <f t="shared" si="0"/>
        <v>gSlide</v>
      </c>
      <c r="D53" s="32">
        <v>123</v>
      </c>
      <c r="E53" s="32" t="s">
        <v>375</v>
      </c>
      <c r="F53" s="32">
        <v>6</v>
      </c>
      <c r="G53" s="32" t="s">
        <v>371</v>
      </c>
      <c r="H53" s="32" t="s">
        <v>350</v>
      </c>
      <c r="I53" s="32">
        <v>399</v>
      </c>
      <c r="J53" s="99">
        <v>300</v>
      </c>
      <c r="K53" s="96">
        <v>67264351.101199999</v>
      </c>
      <c r="L53" s="97">
        <v>18040590.895599999</v>
      </c>
      <c r="M53" s="97">
        <v>168190</v>
      </c>
      <c r="N53" s="98">
        <v>253474.7936</v>
      </c>
      <c r="O53" s="98">
        <v>8629</v>
      </c>
      <c r="P53" s="38">
        <f t="shared" si="1"/>
        <v>0.37683377517259364</v>
      </c>
      <c r="Q53" s="39">
        <f t="shared" si="6"/>
        <v>1.4050248967278622</v>
      </c>
      <c r="R53" s="39">
        <f t="shared" si="6"/>
        <v>5.1305071645163212</v>
      </c>
      <c r="S53" s="96">
        <v>67264351.101199999</v>
      </c>
      <c r="T53" s="97">
        <v>18040590.895599999</v>
      </c>
      <c r="U53" s="98">
        <v>168190</v>
      </c>
      <c r="V53" s="98">
        <v>253474.7936</v>
      </c>
      <c r="W53" s="97">
        <v>8629</v>
      </c>
      <c r="X53" s="38">
        <f t="shared" si="3"/>
        <v>0.37683377517259364</v>
      </c>
      <c r="Y53" s="39">
        <f t="shared" si="7"/>
        <v>1.4050248967278622</v>
      </c>
      <c r="Z53" s="63">
        <f t="shared" si="7"/>
        <v>5.1305071645163212</v>
      </c>
      <c r="AA53" s="104">
        <f t="shared" si="5"/>
        <v>0</v>
      </c>
    </row>
    <row r="54" spans="1:27" s="99" customFormat="1">
      <c r="A54" s="32" t="s">
        <v>565</v>
      </c>
      <c r="B54" s="32" t="s">
        <v>563</v>
      </c>
      <c r="C54" s="33" t="str">
        <f t="shared" si="0"/>
        <v>gSlide</v>
      </c>
      <c r="D54" s="32">
        <v>124</v>
      </c>
      <c r="E54" s="32" t="s">
        <v>377</v>
      </c>
      <c r="F54" s="32">
        <v>6</v>
      </c>
      <c r="G54" s="32" t="s">
        <v>371</v>
      </c>
      <c r="H54" s="32" t="s">
        <v>350</v>
      </c>
      <c r="I54" s="32">
        <v>411</v>
      </c>
      <c r="J54" s="99" t="s">
        <v>629</v>
      </c>
      <c r="K54" s="96">
        <v>72938600.196400002</v>
      </c>
      <c r="L54" s="97">
        <v>14365736.0232</v>
      </c>
      <c r="M54" s="97">
        <v>168058</v>
      </c>
      <c r="N54" s="98">
        <v>217648.3744</v>
      </c>
      <c r="O54" s="98">
        <v>7504</v>
      </c>
      <c r="P54" s="38">
        <f t="shared" si="1"/>
        <v>0.29839943982190981</v>
      </c>
      <c r="Q54" s="39">
        <f t="shared" si="6"/>
        <v>1.5150520241253767</v>
      </c>
      <c r="R54" s="39">
        <f t="shared" si="6"/>
        <v>4.4651251353699317</v>
      </c>
      <c r="S54" s="96">
        <v>72938600.196400002</v>
      </c>
      <c r="T54" s="97">
        <v>14365736.0232</v>
      </c>
      <c r="U54" s="98">
        <v>168058</v>
      </c>
      <c r="V54" s="98">
        <v>217648.3744</v>
      </c>
      <c r="W54" s="97">
        <v>7504</v>
      </c>
      <c r="X54" s="38">
        <f t="shared" si="3"/>
        <v>0.29839943982190981</v>
      </c>
      <c r="Y54" s="39">
        <f t="shared" si="7"/>
        <v>1.5150520241253767</v>
      </c>
      <c r="Z54" s="63">
        <f t="shared" si="7"/>
        <v>4.4651251353699317</v>
      </c>
      <c r="AA54" s="104">
        <f t="shared" si="5"/>
        <v>0</v>
      </c>
    </row>
    <row r="55" spans="1:27" s="99" customFormat="1">
      <c r="A55" s="32" t="s">
        <v>568</v>
      </c>
      <c r="B55" s="32" t="s">
        <v>566</v>
      </c>
      <c r="C55" s="33" t="str">
        <f t="shared" si="0"/>
        <v>gSlide</v>
      </c>
      <c r="D55" s="32">
        <v>125</v>
      </c>
      <c r="E55" s="32" t="s">
        <v>379</v>
      </c>
      <c r="F55" s="32">
        <v>6</v>
      </c>
      <c r="G55" s="32" t="s">
        <v>371</v>
      </c>
      <c r="H55" s="32" t="s">
        <v>350</v>
      </c>
      <c r="I55" s="32">
        <v>418</v>
      </c>
      <c r="J55" s="99" t="s">
        <v>633</v>
      </c>
      <c r="K55" s="96">
        <v>36376855.549599998</v>
      </c>
      <c r="L55" s="97">
        <v>9310352.3900000006</v>
      </c>
      <c r="M55" s="97">
        <v>99984</v>
      </c>
      <c r="N55" s="98">
        <v>181368.91959999999</v>
      </c>
      <c r="O55" s="98">
        <v>4681</v>
      </c>
      <c r="P55" s="38">
        <f t="shared" si="1"/>
        <v>0.49858328010980141</v>
      </c>
      <c r="Q55" s="39">
        <f t="shared" si="6"/>
        <v>1.9480349615424168</v>
      </c>
      <c r="R55" s="39">
        <f t="shared" si="6"/>
        <v>4.6817490798527759</v>
      </c>
      <c r="S55" s="96">
        <v>36376855.549599998</v>
      </c>
      <c r="T55" s="97">
        <v>9310352.3900000006</v>
      </c>
      <c r="U55" s="98">
        <v>99984</v>
      </c>
      <c r="V55" s="98">
        <v>181368.91959999999</v>
      </c>
      <c r="W55" s="97">
        <v>4681</v>
      </c>
      <c r="X55" s="38">
        <f t="shared" si="3"/>
        <v>0.49858328010980141</v>
      </c>
      <c r="Y55" s="39">
        <f t="shared" si="7"/>
        <v>1.9480349615424168</v>
      </c>
      <c r="Z55" s="63">
        <f t="shared" si="7"/>
        <v>4.6817490798527759</v>
      </c>
      <c r="AA55" s="104">
        <f t="shared" si="5"/>
        <v>0</v>
      </c>
    </row>
    <row r="56" spans="1:27" s="99" customFormat="1">
      <c r="A56" s="32" t="s">
        <v>571</v>
      </c>
      <c r="B56" s="32" t="s">
        <v>569</v>
      </c>
      <c r="C56" s="33" t="str">
        <f t="shared" si="0"/>
        <v>gSlide</v>
      </c>
      <c r="D56" s="32">
        <v>126</v>
      </c>
      <c r="E56" s="32" t="s">
        <v>381</v>
      </c>
      <c r="F56" s="32">
        <v>6</v>
      </c>
      <c r="G56" s="32" t="s">
        <v>371</v>
      </c>
      <c r="H56" s="32" t="s">
        <v>350</v>
      </c>
      <c r="I56" s="32">
        <v>440</v>
      </c>
      <c r="J56" s="99" t="s">
        <v>629</v>
      </c>
      <c r="K56" s="96">
        <v>34218373.040799998</v>
      </c>
      <c r="L56" s="97">
        <v>11003121.0732</v>
      </c>
      <c r="M56" s="97">
        <v>103645</v>
      </c>
      <c r="N56" s="98">
        <v>171739.42679999999</v>
      </c>
      <c r="O56" s="98">
        <v>5058</v>
      </c>
      <c r="P56" s="38">
        <f t="shared" si="1"/>
        <v>0.50189243829689945</v>
      </c>
      <c r="Q56" s="39">
        <f t="shared" si="6"/>
        <v>1.5608246574537927</v>
      </c>
      <c r="R56" s="39">
        <f t="shared" si="6"/>
        <v>4.8801196391528769</v>
      </c>
      <c r="S56" s="96">
        <v>34218373.040799998</v>
      </c>
      <c r="T56" s="97">
        <v>11003121.0732</v>
      </c>
      <c r="U56" s="98">
        <v>103645</v>
      </c>
      <c r="V56" s="98">
        <v>171739.42679999999</v>
      </c>
      <c r="W56" s="97">
        <v>5058</v>
      </c>
      <c r="X56" s="38">
        <f t="shared" si="3"/>
        <v>0.50189243829689945</v>
      </c>
      <c r="Y56" s="39">
        <f t="shared" si="7"/>
        <v>1.5608246574537927</v>
      </c>
      <c r="Z56" s="63">
        <f t="shared" si="7"/>
        <v>4.8801196391528769</v>
      </c>
      <c r="AA56" s="104">
        <f t="shared" si="5"/>
        <v>0</v>
      </c>
    </row>
    <row r="57" spans="1:27" s="99" customFormat="1">
      <c r="A57" s="32" t="s">
        <v>574</v>
      </c>
      <c r="B57" s="32" t="s">
        <v>572</v>
      </c>
      <c r="C57" s="33" t="str">
        <f t="shared" si="0"/>
        <v>gSlide</v>
      </c>
      <c r="D57" s="32">
        <v>127</v>
      </c>
      <c r="E57" s="32" t="s">
        <v>383</v>
      </c>
      <c r="F57" s="32">
        <v>6</v>
      </c>
      <c r="G57" s="32" t="s">
        <v>371</v>
      </c>
      <c r="H57" s="32" t="s">
        <v>350</v>
      </c>
      <c r="I57" s="32">
        <v>446</v>
      </c>
      <c r="J57" s="99">
        <v>600</v>
      </c>
      <c r="K57" s="96">
        <v>39762067.898400001</v>
      </c>
      <c r="L57" s="97">
        <v>8468827.2307999991</v>
      </c>
      <c r="M57" s="97">
        <v>87823</v>
      </c>
      <c r="N57" s="98">
        <v>138723.05559999999</v>
      </c>
      <c r="O57" s="98">
        <v>3906</v>
      </c>
      <c r="P57" s="38">
        <f t="shared" si="1"/>
        <v>0.34888290004047329</v>
      </c>
      <c r="Q57" s="39">
        <f t="shared" si="6"/>
        <v>1.6380432829646432</v>
      </c>
      <c r="R57" s="39">
        <f t="shared" si="6"/>
        <v>4.4475820684786438</v>
      </c>
      <c r="S57" s="96">
        <v>39762067.898400001</v>
      </c>
      <c r="T57" s="97">
        <v>8468827.2307999991</v>
      </c>
      <c r="U57" s="98">
        <v>87823</v>
      </c>
      <c r="V57" s="98">
        <v>138723.05559999999</v>
      </c>
      <c r="W57" s="97">
        <v>3906</v>
      </c>
      <c r="X57" s="38">
        <f t="shared" si="3"/>
        <v>0.34888290004047329</v>
      </c>
      <c r="Y57" s="39">
        <f t="shared" si="7"/>
        <v>1.6380432829646432</v>
      </c>
      <c r="Z57" s="63">
        <f t="shared" si="7"/>
        <v>4.4475820684786438</v>
      </c>
      <c r="AA57" s="104">
        <f t="shared" si="5"/>
        <v>0</v>
      </c>
    </row>
    <row r="58" spans="1:27" s="99" customFormat="1">
      <c r="A58" s="32" t="s">
        <v>577</v>
      </c>
      <c r="B58" s="32" t="s">
        <v>575</v>
      </c>
      <c r="C58" s="33" t="str">
        <f t="shared" si="0"/>
        <v>gSlide</v>
      </c>
      <c r="D58" s="32">
        <v>128</v>
      </c>
      <c r="E58" s="32" t="s">
        <v>385</v>
      </c>
      <c r="F58" s="32">
        <v>6</v>
      </c>
      <c r="G58" s="32" t="s">
        <v>371</v>
      </c>
      <c r="H58" s="32" t="s">
        <v>350</v>
      </c>
      <c r="I58" s="32">
        <v>449</v>
      </c>
      <c r="J58" s="99" t="s">
        <v>629</v>
      </c>
      <c r="K58" s="96">
        <v>41447997.881200001</v>
      </c>
      <c r="L58" s="97">
        <v>12224692.9516</v>
      </c>
      <c r="M58" s="97">
        <v>132885</v>
      </c>
      <c r="N58" s="98">
        <v>161787.24400000001</v>
      </c>
      <c r="O58" s="98">
        <v>5761</v>
      </c>
      <c r="P58" s="38">
        <f t="shared" si="1"/>
        <v>0.39033789874174729</v>
      </c>
      <c r="Q58" s="39">
        <f t="shared" si="6"/>
        <v>1.3234462791053159</v>
      </c>
      <c r="R58" s="39">
        <f t="shared" si="6"/>
        <v>4.3353275388493806</v>
      </c>
      <c r="S58" s="96">
        <v>41447997.881200001</v>
      </c>
      <c r="T58" s="97">
        <v>12224692.9516</v>
      </c>
      <c r="U58" s="98">
        <v>132885</v>
      </c>
      <c r="V58" s="98">
        <v>161787.24400000001</v>
      </c>
      <c r="W58" s="97">
        <v>5761</v>
      </c>
      <c r="X58" s="38">
        <f t="shared" si="3"/>
        <v>0.39033789874174729</v>
      </c>
      <c r="Y58" s="39">
        <f t="shared" si="7"/>
        <v>1.3234462791053159</v>
      </c>
      <c r="Z58" s="63">
        <f t="shared" si="7"/>
        <v>4.3353275388493806</v>
      </c>
      <c r="AA58" s="104">
        <f t="shared" si="5"/>
        <v>0</v>
      </c>
    </row>
    <row r="59" spans="1:27" s="99" customFormat="1">
      <c r="A59" s="32" t="s">
        <v>580</v>
      </c>
      <c r="B59" s="32" t="s">
        <v>578</v>
      </c>
      <c r="C59" s="33" t="str">
        <f t="shared" si="0"/>
        <v>gSlide</v>
      </c>
      <c r="D59" s="32">
        <v>129</v>
      </c>
      <c r="E59" s="32" t="s">
        <v>387</v>
      </c>
      <c r="F59" s="32">
        <v>6</v>
      </c>
      <c r="G59" s="32" t="s">
        <v>371</v>
      </c>
      <c r="H59" s="32" t="s">
        <v>350</v>
      </c>
      <c r="I59" s="32">
        <v>452</v>
      </c>
      <c r="J59" s="99">
        <v>600</v>
      </c>
      <c r="K59" s="96">
        <v>38839910.654799998</v>
      </c>
      <c r="L59" s="97">
        <v>11097541.436799999</v>
      </c>
      <c r="M59" s="97">
        <v>96985</v>
      </c>
      <c r="N59" s="98">
        <v>116844.67359999999</v>
      </c>
      <c r="O59" s="98">
        <v>3328</v>
      </c>
      <c r="P59" s="38">
        <f t="shared" si="1"/>
        <v>0.30083661787610172</v>
      </c>
      <c r="Q59" s="39">
        <f t="shared" si="6"/>
        <v>1.0528879235587916</v>
      </c>
      <c r="R59" s="39">
        <f t="shared" si="6"/>
        <v>3.4314584729597364</v>
      </c>
      <c r="S59" s="96">
        <v>38839910.654799998</v>
      </c>
      <c r="T59" s="97">
        <v>11097541.436799999</v>
      </c>
      <c r="U59" s="98">
        <v>96985</v>
      </c>
      <c r="V59" s="98">
        <v>116844.67359999999</v>
      </c>
      <c r="W59" s="97">
        <v>3328</v>
      </c>
      <c r="X59" s="38">
        <f t="shared" si="3"/>
        <v>0.30083661787610172</v>
      </c>
      <c r="Y59" s="39">
        <f t="shared" si="7"/>
        <v>1.0528879235587916</v>
      </c>
      <c r="Z59" s="63">
        <f t="shared" si="7"/>
        <v>3.4314584729597364</v>
      </c>
      <c r="AA59" s="104">
        <f t="shared" si="5"/>
        <v>0</v>
      </c>
    </row>
    <row r="60" spans="1:27" s="99" customFormat="1">
      <c r="A60" s="32" t="s">
        <v>583</v>
      </c>
      <c r="B60" s="32" t="s">
        <v>581</v>
      </c>
      <c r="C60" s="33" t="str">
        <f t="shared" si="0"/>
        <v>gSlide</v>
      </c>
      <c r="D60" s="32">
        <v>130</v>
      </c>
      <c r="E60" s="32" t="s">
        <v>389</v>
      </c>
      <c r="F60" s="32">
        <v>6</v>
      </c>
      <c r="G60" s="32" t="s">
        <v>371</v>
      </c>
      <c r="H60" s="32" t="s">
        <v>350</v>
      </c>
      <c r="I60" s="32">
        <v>457</v>
      </c>
      <c r="J60" s="99" t="s">
        <v>634</v>
      </c>
      <c r="K60" s="96">
        <v>33266385.487199999</v>
      </c>
      <c r="L60" s="97">
        <v>10590376.864</v>
      </c>
      <c r="M60" s="97">
        <v>103644</v>
      </c>
      <c r="N60" s="98">
        <v>261112.49559999999</v>
      </c>
      <c r="O60" s="98">
        <v>8282</v>
      </c>
      <c r="P60" s="38">
        <f t="shared" si="1"/>
        <v>0.78491393572189849</v>
      </c>
      <c r="Q60" s="39">
        <f t="shared" si="6"/>
        <v>2.4655637750494312</v>
      </c>
      <c r="R60" s="39">
        <f t="shared" si="6"/>
        <v>7.9908147118984214</v>
      </c>
      <c r="S60" s="96">
        <v>33266385.487199999</v>
      </c>
      <c r="T60" s="97">
        <v>10590376.864</v>
      </c>
      <c r="U60" s="98">
        <v>103644</v>
      </c>
      <c r="V60" s="98">
        <v>261112.49559999999</v>
      </c>
      <c r="W60" s="97">
        <v>8282</v>
      </c>
      <c r="X60" s="38">
        <f t="shared" si="3"/>
        <v>0.78491393572189849</v>
      </c>
      <c r="Y60" s="39">
        <f t="shared" si="7"/>
        <v>2.4655637750494312</v>
      </c>
      <c r="Z60" s="63">
        <f t="shared" si="7"/>
        <v>7.9908147118984214</v>
      </c>
      <c r="AA60" s="104">
        <f t="shared" si="5"/>
        <v>0</v>
      </c>
    </row>
    <row r="61" spans="1:27">
      <c r="H61" s="2"/>
      <c r="I61" s="2"/>
      <c r="J61" s="2"/>
      <c r="L61" s="19"/>
      <c r="M61" s="19"/>
      <c r="N61" s="5"/>
      <c r="O61" s="5"/>
      <c r="P61" s="16"/>
      <c r="Q61" s="17"/>
      <c r="R61" s="49"/>
      <c r="S61" s="18"/>
      <c r="T61" s="19"/>
      <c r="U61" s="5"/>
      <c r="V61" s="5"/>
      <c r="W61" s="19"/>
      <c r="X61" s="16"/>
      <c r="Y61" s="17"/>
    </row>
    <row r="62" spans="1:27" s="20" customFormat="1">
      <c r="K62" s="21"/>
      <c r="L62" s="22"/>
      <c r="M62" s="22"/>
      <c r="N62" s="23"/>
      <c r="O62" s="23"/>
      <c r="P62" s="24"/>
      <c r="Q62" s="25"/>
      <c r="R62" s="50"/>
      <c r="S62" s="42"/>
      <c r="W62" s="46"/>
      <c r="X62" s="54"/>
      <c r="Y62" s="55"/>
      <c r="Z62" s="55"/>
      <c r="AA62" s="106"/>
    </row>
    <row r="63" spans="1:27" s="28" customFormat="1" ht="60">
      <c r="K63" s="12" t="s">
        <v>54</v>
      </c>
      <c r="L63" s="13"/>
      <c r="M63" s="13"/>
      <c r="N63" s="29"/>
      <c r="O63" s="29"/>
      <c r="P63" s="40" t="s">
        <v>643</v>
      </c>
      <c r="Q63" s="15" t="s">
        <v>644</v>
      </c>
      <c r="R63" s="15" t="s">
        <v>645</v>
      </c>
      <c r="S63" s="43"/>
      <c r="W63" s="47"/>
      <c r="X63" s="40" t="s">
        <v>651</v>
      </c>
      <c r="Y63" s="15" t="s">
        <v>652</v>
      </c>
      <c r="Z63" s="100" t="s">
        <v>653</v>
      </c>
      <c r="AA63" s="101" t="s">
        <v>654</v>
      </c>
    </row>
    <row r="64" spans="1:27">
      <c r="H64" s="2"/>
      <c r="I64" s="2"/>
      <c r="J64" s="2"/>
      <c r="K64" s="18" t="s">
        <v>264</v>
      </c>
      <c r="L64" s="19"/>
      <c r="M64" s="19"/>
      <c r="N64" s="5"/>
      <c r="O64" s="5"/>
      <c r="P64" s="16">
        <v>0.26135199999999997</v>
      </c>
      <c r="Q64" s="17">
        <v>1.0164439999999999</v>
      </c>
      <c r="R64" s="49">
        <v>3.0952009999999999</v>
      </c>
      <c r="X64" s="16">
        <v>0.26135199999999997</v>
      </c>
      <c r="Y64" s="17">
        <v>1.0164439999999999</v>
      </c>
      <c r="Z64" s="49">
        <v>3.0952009999999999</v>
      </c>
      <c r="AA64" s="105">
        <v>0</v>
      </c>
    </row>
    <row r="65" spans="8:27">
      <c r="H65" s="2"/>
      <c r="I65" s="2"/>
      <c r="J65" s="2"/>
      <c r="K65" s="18" t="s">
        <v>286</v>
      </c>
      <c r="L65" s="19"/>
      <c r="M65" s="19"/>
      <c r="N65" s="5"/>
      <c r="O65" s="5"/>
      <c r="P65" s="16">
        <v>0.32380399999999998</v>
      </c>
      <c r="Q65" s="17">
        <v>1.1858820000000001</v>
      </c>
      <c r="R65" s="49">
        <v>3.9936060000000002</v>
      </c>
      <c r="X65" s="16">
        <v>0.32381300000000002</v>
      </c>
      <c r="Y65" s="17">
        <v>1.1864140000000001</v>
      </c>
      <c r="Z65" s="49">
        <v>3.9956109999999998</v>
      </c>
      <c r="AA65" s="105">
        <v>4.8340000000000001E-2</v>
      </c>
    </row>
    <row r="66" spans="8:27">
      <c r="H66" s="2"/>
      <c r="I66" s="2"/>
      <c r="J66" s="2"/>
      <c r="K66" s="18" t="s">
        <v>308</v>
      </c>
      <c r="L66" s="19"/>
      <c r="M66" s="19"/>
      <c r="N66" s="5"/>
      <c r="O66" s="5"/>
      <c r="P66" s="16">
        <v>0.29500700000000002</v>
      </c>
      <c r="Q66" s="17">
        <v>1.0121279999999999</v>
      </c>
      <c r="R66" s="49">
        <v>3.197282</v>
      </c>
      <c r="X66" s="16">
        <v>0.29500700000000002</v>
      </c>
      <c r="Y66" s="17">
        <v>1.0121290000000001</v>
      </c>
      <c r="Z66" s="49">
        <v>3.1972830000000001</v>
      </c>
      <c r="AA66" s="105">
        <v>9.5000000000000005E-5</v>
      </c>
    </row>
    <row r="67" spans="8:27">
      <c r="H67" s="2"/>
      <c r="I67" s="2"/>
      <c r="J67" s="2"/>
      <c r="K67" s="18" t="s">
        <v>328</v>
      </c>
      <c r="L67" s="19"/>
      <c r="M67" s="19"/>
      <c r="N67" s="5"/>
      <c r="O67" s="5"/>
      <c r="P67" s="16">
        <v>0.40382000000000001</v>
      </c>
      <c r="Q67" s="17">
        <v>0.98346299999999998</v>
      </c>
      <c r="R67" s="49">
        <v>3.7572730000000001</v>
      </c>
      <c r="X67" s="16">
        <v>0.40382099999999999</v>
      </c>
      <c r="Y67" s="17">
        <v>0.98346299999999998</v>
      </c>
      <c r="Z67" s="49">
        <v>3.7572749999999999</v>
      </c>
      <c r="AA67" s="105">
        <v>2.1699999999999999E-4</v>
      </c>
    </row>
    <row r="68" spans="8:27">
      <c r="H68" s="2"/>
      <c r="I68" s="2"/>
      <c r="J68" s="2"/>
      <c r="K68" s="18" t="s">
        <v>349</v>
      </c>
      <c r="L68" s="19"/>
      <c r="M68" s="19"/>
      <c r="N68" s="5"/>
      <c r="O68" s="5"/>
      <c r="P68" s="16">
        <v>0.58670999999999995</v>
      </c>
      <c r="Q68" s="17">
        <v>1.9840230000000001</v>
      </c>
      <c r="R68" s="49">
        <v>6.0827210000000003</v>
      </c>
      <c r="X68" s="16">
        <v>0.58670999999999995</v>
      </c>
      <c r="Y68" s="17">
        <v>1.9840230000000001</v>
      </c>
      <c r="Z68" s="49">
        <v>6.0827210000000003</v>
      </c>
      <c r="AA68" s="105">
        <v>0</v>
      </c>
    </row>
    <row r="69" spans="8:27">
      <c r="H69" s="2"/>
      <c r="I69" s="2"/>
      <c r="J69" s="2"/>
      <c r="K69" s="18" t="s">
        <v>371</v>
      </c>
      <c r="L69" s="19"/>
      <c r="M69" s="19"/>
      <c r="N69" s="5"/>
      <c r="O69" s="5"/>
      <c r="P69" s="16">
        <v>0.43762299999999998</v>
      </c>
      <c r="Q69" s="17">
        <v>1.6673739999999999</v>
      </c>
      <c r="R69" s="49">
        <v>5.0222369999999996</v>
      </c>
      <c r="X69" s="58">
        <v>0.43762299999999998</v>
      </c>
      <c r="Y69" s="59">
        <v>1.6673739999999999</v>
      </c>
      <c r="Z69" s="59">
        <v>5.0222369999999996</v>
      </c>
      <c r="AA69" s="105">
        <v>0</v>
      </c>
    </row>
    <row r="70" spans="8:27" s="28" customFormat="1" ht="60">
      <c r="K70" s="12" t="s">
        <v>55</v>
      </c>
      <c r="L70" s="13"/>
      <c r="M70" s="13"/>
      <c r="N70" s="29"/>
      <c r="O70" s="29"/>
      <c r="P70" s="40" t="s">
        <v>643</v>
      </c>
      <c r="Q70" s="15" t="s">
        <v>644</v>
      </c>
      <c r="R70" s="15" t="s">
        <v>645</v>
      </c>
      <c r="S70" s="43"/>
      <c r="W70" s="47"/>
      <c r="X70" s="40" t="s">
        <v>651</v>
      </c>
      <c r="Y70" s="15" t="s">
        <v>652</v>
      </c>
      <c r="Z70" s="100" t="s">
        <v>653</v>
      </c>
      <c r="AA70" s="101" t="s">
        <v>654</v>
      </c>
    </row>
    <row r="71" spans="8:27">
      <c r="H71" s="2"/>
      <c r="I71" s="2"/>
      <c r="J71" s="2"/>
      <c r="K71" s="18" t="s">
        <v>264</v>
      </c>
      <c r="L71" s="19"/>
      <c r="M71" s="19"/>
      <c r="N71" s="5"/>
      <c r="O71" s="5"/>
      <c r="P71" s="16">
        <v>3.9217000000000002E-2</v>
      </c>
      <c r="Q71" s="17">
        <v>0.154309</v>
      </c>
      <c r="R71" s="49">
        <v>0.32863999999999999</v>
      </c>
      <c r="X71" s="16">
        <v>3.9217000000000002E-2</v>
      </c>
      <c r="Y71" s="17">
        <v>0.154309</v>
      </c>
      <c r="Z71" s="49">
        <v>0.32863999999999999</v>
      </c>
      <c r="AA71" s="105">
        <v>0</v>
      </c>
    </row>
    <row r="72" spans="8:27">
      <c r="H72" s="2"/>
      <c r="I72" s="2"/>
      <c r="J72" s="2"/>
      <c r="K72" s="18" t="s">
        <v>286</v>
      </c>
      <c r="L72" s="19"/>
      <c r="M72" s="19"/>
      <c r="N72" s="5"/>
      <c r="O72" s="5"/>
      <c r="P72" s="16">
        <v>2.8701999999999998E-2</v>
      </c>
      <c r="Q72" s="17">
        <v>9.8672999999999997E-2</v>
      </c>
      <c r="R72" s="49">
        <v>0.287439</v>
      </c>
      <c r="X72" s="16">
        <v>2.8708000000000001E-2</v>
      </c>
      <c r="Y72" s="17">
        <v>9.8906999999999995E-2</v>
      </c>
      <c r="Z72" s="49">
        <v>0.28806999999999999</v>
      </c>
      <c r="AA72" s="105">
        <v>4.8120999999999997E-2</v>
      </c>
    </row>
    <row r="73" spans="8:27">
      <c r="H73" s="2"/>
      <c r="I73" s="2"/>
      <c r="J73" s="2"/>
      <c r="K73" s="18" t="s">
        <v>308</v>
      </c>
      <c r="L73" s="19"/>
      <c r="M73" s="19"/>
      <c r="N73" s="5"/>
      <c r="O73" s="5"/>
      <c r="P73" s="16">
        <v>5.4387999999999999E-2</v>
      </c>
      <c r="Q73" s="17">
        <v>0.14748800000000001</v>
      </c>
      <c r="R73" s="49">
        <v>0.39668199999999998</v>
      </c>
      <c r="X73" s="16">
        <v>5.4386999999999998E-2</v>
      </c>
      <c r="Y73" s="17">
        <v>0.14748800000000001</v>
      </c>
      <c r="Z73" s="49">
        <v>0.39668199999999998</v>
      </c>
      <c r="AA73" s="105">
        <v>9.5000000000000005E-5</v>
      </c>
    </row>
    <row r="74" spans="8:27">
      <c r="H74" s="2"/>
      <c r="I74" s="2"/>
      <c r="J74" s="2"/>
      <c r="K74" s="18" t="s">
        <v>328</v>
      </c>
      <c r="L74" s="19"/>
      <c r="M74" s="19"/>
      <c r="N74" s="5"/>
      <c r="O74" s="5"/>
      <c r="P74" s="16">
        <v>3.8710000000000001E-2</v>
      </c>
      <c r="Q74" s="17">
        <v>0.126078</v>
      </c>
      <c r="R74" s="49">
        <v>0.27904000000000001</v>
      </c>
      <c r="X74" s="16">
        <v>3.8710000000000001E-2</v>
      </c>
      <c r="Y74" s="17">
        <v>0.126078</v>
      </c>
      <c r="Z74" s="49">
        <v>0.27904000000000001</v>
      </c>
      <c r="AA74" s="105">
        <v>2.0000000000000001E-4</v>
      </c>
    </row>
    <row r="75" spans="8:27">
      <c r="H75" s="2"/>
      <c r="I75" s="2"/>
      <c r="J75" s="2"/>
      <c r="K75" s="18" t="s">
        <v>349</v>
      </c>
      <c r="L75" s="19"/>
      <c r="M75" s="19"/>
      <c r="N75" s="5"/>
      <c r="O75" s="5"/>
      <c r="P75" s="16">
        <v>9.4981999999999997E-2</v>
      </c>
      <c r="Q75" s="17">
        <v>0.30940600000000001</v>
      </c>
      <c r="R75" s="49">
        <v>0.67754899999999996</v>
      </c>
      <c r="X75" s="16">
        <v>9.4981999999999997E-2</v>
      </c>
      <c r="Y75" s="17">
        <v>0.30940600000000001</v>
      </c>
      <c r="Z75" s="49">
        <v>0.67754899999999996</v>
      </c>
      <c r="AA75" s="105">
        <v>0</v>
      </c>
    </row>
    <row r="76" spans="8:27">
      <c r="H76" s="2"/>
      <c r="I76" s="2"/>
      <c r="J76" s="2"/>
      <c r="K76" s="18" t="s">
        <v>371</v>
      </c>
      <c r="L76" s="19"/>
      <c r="M76" s="19"/>
      <c r="N76" s="5"/>
      <c r="O76" s="5"/>
      <c r="P76" s="16">
        <v>4.4790999999999997E-2</v>
      </c>
      <c r="Q76" s="17">
        <v>0.130884</v>
      </c>
      <c r="R76" s="49">
        <v>0.38764599999999999</v>
      </c>
      <c r="X76" s="58">
        <v>4.4790999999999997E-2</v>
      </c>
      <c r="Y76" s="59">
        <v>0.130884</v>
      </c>
      <c r="Z76" s="59">
        <v>0.38764599999999999</v>
      </c>
      <c r="AA76" s="105">
        <v>0</v>
      </c>
    </row>
    <row r="77" spans="8:27" s="28" customFormat="1" ht="60">
      <c r="K77" s="12" t="s">
        <v>56</v>
      </c>
      <c r="L77" s="13"/>
      <c r="M77" s="13"/>
      <c r="N77" s="29"/>
      <c r="O77" s="29"/>
      <c r="P77" s="40" t="s">
        <v>643</v>
      </c>
      <c r="Q77" s="15" t="s">
        <v>644</v>
      </c>
      <c r="R77" s="15" t="s">
        <v>645</v>
      </c>
      <c r="S77" s="43"/>
      <c r="W77" s="47"/>
      <c r="X77" s="40" t="s">
        <v>651</v>
      </c>
      <c r="Y77" s="15" t="s">
        <v>652</v>
      </c>
      <c r="Z77" s="100" t="s">
        <v>653</v>
      </c>
      <c r="AA77" s="101" t="s">
        <v>654</v>
      </c>
    </row>
    <row r="78" spans="8:27">
      <c r="H78" t="s">
        <v>264</v>
      </c>
      <c r="I78" s="2"/>
      <c r="J78" s="2"/>
      <c r="K78" s="18" t="s">
        <v>57</v>
      </c>
      <c r="L78" t="s">
        <v>286</v>
      </c>
      <c r="M78" s="19"/>
      <c r="N78" s="5"/>
      <c r="O78" s="5"/>
      <c r="P78" s="26">
        <v>0.22</v>
      </c>
      <c r="Q78" s="27">
        <v>0.37</v>
      </c>
      <c r="R78" s="4">
        <v>0.06</v>
      </c>
      <c r="X78" s="26">
        <v>0.22</v>
      </c>
      <c r="Y78" s="27">
        <v>0.37</v>
      </c>
      <c r="Z78" s="4">
        <v>0.06</v>
      </c>
      <c r="AA78" s="107">
        <v>0.34</v>
      </c>
    </row>
    <row r="79" spans="8:27">
      <c r="H79" t="s">
        <v>264</v>
      </c>
      <c r="I79" s="2"/>
      <c r="J79" s="2"/>
      <c r="K79" s="18" t="s">
        <v>57</v>
      </c>
      <c r="L79" t="s">
        <v>308</v>
      </c>
      <c r="M79" s="19"/>
      <c r="N79" s="5"/>
      <c r="O79" s="5"/>
      <c r="P79" s="26">
        <v>0.62</v>
      </c>
      <c r="Q79" s="27">
        <v>0.98</v>
      </c>
      <c r="R79" s="4">
        <v>0.85</v>
      </c>
      <c r="X79" s="26">
        <v>0.62</v>
      </c>
      <c r="Y79" s="27">
        <v>0.98</v>
      </c>
      <c r="Z79" s="4">
        <v>0.85</v>
      </c>
      <c r="AA79" s="26">
        <v>0.35</v>
      </c>
    </row>
    <row r="80" spans="8:27">
      <c r="H80" t="s">
        <v>264</v>
      </c>
      <c r="I80" s="2"/>
      <c r="J80" s="2"/>
      <c r="K80" s="18" t="s">
        <v>57</v>
      </c>
      <c r="L80" t="s">
        <v>328</v>
      </c>
      <c r="M80" s="19"/>
      <c r="N80" s="5"/>
      <c r="O80" s="5"/>
      <c r="P80" s="26">
        <v>1.9304999999999999E-2</v>
      </c>
      <c r="Q80" s="27">
        <v>0.87</v>
      </c>
      <c r="R80" s="4">
        <v>0.14000000000000001</v>
      </c>
      <c r="X80" s="26">
        <v>1.9304999999999999E-2</v>
      </c>
      <c r="Y80" s="27">
        <v>0.87</v>
      </c>
      <c r="Z80" s="4">
        <v>0.14000000000000001</v>
      </c>
      <c r="AA80" s="26">
        <v>0.31</v>
      </c>
    </row>
    <row r="81" spans="8:27">
      <c r="H81" t="s">
        <v>264</v>
      </c>
      <c r="I81" s="2"/>
      <c r="J81" s="2"/>
      <c r="K81" s="18" t="s">
        <v>57</v>
      </c>
      <c r="L81" t="s">
        <v>349</v>
      </c>
      <c r="M81" s="19"/>
      <c r="N81" s="5"/>
      <c r="O81" s="5"/>
      <c r="P81" s="26">
        <v>9.325E-3</v>
      </c>
      <c r="Q81" s="27">
        <v>1.6376999999999999E-2</v>
      </c>
      <c r="R81" s="4">
        <v>2.0040000000000001E-3</v>
      </c>
      <c r="X81" s="26">
        <v>9.325E-3</v>
      </c>
      <c r="Y81" s="27">
        <v>1.6376999999999999E-2</v>
      </c>
      <c r="Z81" s="4">
        <v>2.0040000000000001E-3</v>
      </c>
      <c r="AA81" s="26" t="s">
        <v>655</v>
      </c>
    </row>
    <row r="82" spans="8:27">
      <c r="H82" t="s">
        <v>264</v>
      </c>
      <c r="I82" s="2"/>
      <c r="J82" s="2"/>
      <c r="K82" s="18" t="s">
        <v>57</v>
      </c>
      <c r="L82" t="s">
        <v>371</v>
      </c>
      <c r="M82" s="19"/>
      <c r="N82" s="5"/>
      <c r="O82" s="5"/>
      <c r="P82" s="26">
        <v>8.7919999999999995E-3</v>
      </c>
      <c r="Q82" s="27">
        <v>5.3140000000000001E-3</v>
      </c>
      <c r="R82" s="4">
        <v>1.4809999999999999E-3</v>
      </c>
      <c r="X82" s="26">
        <v>8.7919999999999995E-3</v>
      </c>
      <c r="Y82" s="27">
        <v>5.3140000000000001E-3</v>
      </c>
      <c r="Z82" s="4">
        <v>1.4809999999999999E-3</v>
      </c>
      <c r="AA82" s="26" t="s">
        <v>655</v>
      </c>
    </row>
    <row r="83" spans="8:27">
      <c r="H83" t="s">
        <v>286</v>
      </c>
      <c r="I83" s="2"/>
      <c r="J83" s="2"/>
      <c r="K83" s="18" t="s">
        <v>57</v>
      </c>
      <c r="L83" t="s">
        <v>308</v>
      </c>
      <c r="M83" s="19"/>
      <c r="N83" s="5"/>
      <c r="O83" s="5"/>
      <c r="P83" s="26">
        <v>0.65</v>
      </c>
      <c r="Q83" s="27">
        <v>0.34</v>
      </c>
      <c r="R83" s="4">
        <v>0.12</v>
      </c>
      <c r="X83" s="26">
        <v>0.65</v>
      </c>
      <c r="Y83" s="27">
        <v>0.34</v>
      </c>
      <c r="Z83" s="4">
        <v>0.12</v>
      </c>
      <c r="AA83" s="26">
        <v>0.34</v>
      </c>
    </row>
    <row r="84" spans="8:27">
      <c r="H84" s="2" t="s">
        <v>286</v>
      </c>
      <c r="I84" s="2"/>
      <c r="J84" s="2"/>
      <c r="K84" s="18" t="s">
        <v>57</v>
      </c>
      <c r="L84" s="19" t="s">
        <v>328</v>
      </c>
      <c r="M84" s="19"/>
      <c r="N84" s="5"/>
      <c r="O84" s="5"/>
      <c r="P84" s="26">
        <v>0.12</v>
      </c>
      <c r="Q84" s="27">
        <v>0.22</v>
      </c>
      <c r="R84" s="4">
        <v>0.56000000000000005</v>
      </c>
      <c r="X84" s="26">
        <v>0.12</v>
      </c>
      <c r="Y84" s="27">
        <v>0.22</v>
      </c>
      <c r="Z84" s="4">
        <v>0.56000000000000005</v>
      </c>
      <c r="AA84" s="26">
        <v>0.34</v>
      </c>
    </row>
    <row r="85" spans="8:27">
      <c r="H85" s="2" t="s">
        <v>286</v>
      </c>
      <c r="I85" s="2"/>
      <c r="J85" s="2"/>
      <c r="K85" s="18" t="s">
        <v>57</v>
      </c>
      <c r="L85" s="19" t="s">
        <v>349</v>
      </c>
      <c r="M85" s="19"/>
      <c r="N85" s="5"/>
      <c r="O85" s="5"/>
      <c r="P85" s="26">
        <v>2.5439E-2</v>
      </c>
      <c r="Q85" s="27">
        <v>3.4687999999999997E-2</v>
      </c>
      <c r="R85" s="4">
        <v>1.6357E-2</v>
      </c>
      <c r="X85" s="26">
        <v>2.5444000000000001E-2</v>
      </c>
      <c r="Y85" s="27">
        <v>3.4797000000000002E-2</v>
      </c>
      <c r="Z85" s="4">
        <v>1.6448000000000001E-2</v>
      </c>
      <c r="AA85" s="26">
        <v>0.34</v>
      </c>
    </row>
    <row r="86" spans="8:27">
      <c r="H86" s="2" t="s">
        <v>286</v>
      </c>
      <c r="I86" s="2"/>
      <c r="J86" s="2"/>
      <c r="K86" s="18" t="s">
        <v>57</v>
      </c>
      <c r="L86" s="19" t="s">
        <v>371</v>
      </c>
      <c r="M86" s="19"/>
      <c r="N86" s="5"/>
      <c r="O86" s="5"/>
      <c r="P86" s="26">
        <v>4.8869999999999997E-2</v>
      </c>
      <c r="Q86" s="27">
        <v>9.3170000000000006E-3</v>
      </c>
      <c r="R86" s="4">
        <v>4.8309999999999999E-2</v>
      </c>
      <c r="X86" s="26">
        <v>4.8895000000000001E-2</v>
      </c>
      <c r="Y86" s="27">
        <v>9.4219999999999998E-3</v>
      </c>
      <c r="Z86" s="4">
        <v>4.8839E-2</v>
      </c>
      <c r="AA86" s="26">
        <v>0.34</v>
      </c>
    </row>
    <row r="87" spans="8:27">
      <c r="H87" s="2" t="s">
        <v>308</v>
      </c>
      <c r="I87" s="2"/>
      <c r="J87" s="2"/>
      <c r="K87" s="18" t="s">
        <v>57</v>
      </c>
      <c r="L87" s="19" t="s">
        <v>328</v>
      </c>
      <c r="M87" s="19"/>
      <c r="N87" s="5"/>
      <c r="O87" s="5"/>
      <c r="P87" s="26">
        <v>0.12</v>
      </c>
      <c r="Q87" s="27">
        <v>0.88</v>
      </c>
      <c r="R87" s="4">
        <v>0.27</v>
      </c>
      <c r="X87" s="26">
        <v>0.12</v>
      </c>
      <c r="Y87" s="27">
        <v>0.88</v>
      </c>
      <c r="Z87" s="4">
        <v>0.27</v>
      </c>
      <c r="AA87" s="26">
        <v>0.59</v>
      </c>
    </row>
    <row r="88" spans="8:27">
      <c r="H88" s="2" t="s">
        <v>308</v>
      </c>
      <c r="I88" s="2"/>
      <c r="J88" s="2"/>
      <c r="K88" s="18" t="s">
        <v>57</v>
      </c>
      <c r="L88" s="19" t="s">
        <v>349</v>
      </c>
      <c r="M88" s="19"/>
      <c r="N88" s="5"/>
      <c r="O88" s="5"/>
      <c r="P88" s="26">
        <v>1.9727000000000001E-2</v>
      </c>
      <c r="Q88" s="27">
        <v>1.5637999999999999E-2</v>
      </c>
      <c r="R88" s="4">
        <v>2.8310000000000002E-3</v>
      </c>
      <c r="X88" s="26">
        <v>1.9727000000000001E-2</v>
      </c>
      <c r="Y88" s="27">
        <v>1.5637999999999999E-2</v>
      </c>
      <c r="Z88" s="4">
        <v>2.8310000000000002E-3</v>
      </c>
      <c r="AA88" s="26">
        <v>0.35</v>
      </c>
    </row>
    <row r="89" spans="8:27">
      <c r="H89" s="2" t="s">
        <v>308</v>
      </c>
      <c r="I89" s="2"/>
      <c r="J89" s="2"/>
      <c r="K89" s="18" t="s">
        <v>57</v>
      </c>
      <c r="L89" s="19" t="s">
        <v>371</v>
      </c>
      <c r="M89" s="19"/>
      <c r="N89" s="5"/>
      <c r="O89" s="5"/>
      <c r="P89" s="26">
        <v>0.06</v>
      </c>
      <c r="Q89" s="27">
        <v>4.1669999999999997E-3</v>
      </c>
      <c r="R89" s="4">
        <v>4.3499999999999997E-3</v>
      </c>
      <c r="X89" s="26">
        <v>0.06</v>
      </c>
      <c r="Y89" s="27">
        <v>4.1669999999999997E-3</v>
      </c>
      <c r="Z89" s="4">
        <v>4.3499999999999997E-3</v>
      </c>
      <c r="AA89" s="26">
        <v>0.35</v>
      </c>
    </row>
    <row r="90" spans="8:27">
      <c r="H90" s="2" t="s">
        <v>328</v>
      </c>
      <c r="I90" s="2"/>
      <c r="J90" s="2"/>
      <c r="K90" s="18" t="s">
        <v>57</v>
      </c>
      <c r="L90" s="19" t="s">
        <v>349</v>
      </c>
      <c r="M90" s="19"/>
      <c r="N90" s="5"/>
      <c r="O90" s="5"/>
      <c r="P90" s="26">
        <v>0.1</v>
      </c>
      <c r="Q90" s="27">
        <v>1.2645999999999999E-2</v>
      </c>
      <c r="R90" s="4">
        <v>9.1850000000000005E-3</v>
      </c>
      <c r="X90" s="26">
        <v>0.1</v>
      </c>
      <c r="Y90" s="27">
        <v>1.2645999999999999E-2</v>
      </c>
      <c r="Z90" s="4">
        <v>9.1850000000000005E-3</v>
      </c>
      <c r="AA90" s="26">
        <v>0.31</v>
      </c>
    </row>
    <row r="91" spans="8:27">
      <c r="H91" s="2" t="s">
        <v>328</v>
      </c>
      <c r="I91" s="2"/>
      <c r="J91" s="2"/>
      <c r="K91" s="18" t="s">
        <v>57</v>
      </c>
      <c r="L91" s="19" t="s">
        <v>371</v>
      </c>
      <c r="M91" s="19"/>
      <c r="N91" s="5"/>
      <c r="O91" s="5"/>
      <c r="P91" s="26">
        <v>0.57999999999999996</v>
      </c>
      <c r="Q91" s="27">
        <v>1.426E-3</v>
      </c>
      <c r="R91" s="4">
        <v>1.7294E-2</v>
      </c>
      <c r="X91" s="26">
        <v>0.57999999999999996</v>
      </c>
      <c r="Y91" s="27">
        <v>1.426E-3</v>
      </c>
      <c r="Z91" s="4">
        <v>1.7295000000000001E-2</v>
      </c>
      <c r="AA91" s="26">
        <v>0.31</v>
      </c>
    </row>
    <row r="92" spans="8:27">
      <c r="H92" s="2" t="s">
        <v>349</v>
      </c>
      <c r="I92" s="2"/>
      <c r="J92" s="2"/>
      <c r="K92" s="18" t="s">
        <v>57</v>
      </c>
      <c r="L92" s="19" t="s">
        <v>371</v>
      </c>
      <c r="M92" s="19"/>
      <c r="N92" s="5"/>
      <c r="O92" s="5"/>
      <c r="P92" s="26">
        <v>0.18</v>
      </c>
      <c r="Q92" s="27">
        <v>0.37</v>
      </c>
      <c r="R92" s="4">
        <v>0.2</v>
      </c>
      <c r="X92" s="26">
        <v>0.18</v>
      </c>
      <c r="Y92" s="27">
        <v>0.37</v>
      </c>
      <c r="Z92" s="4">
        <v>0.2</v>
      </c>
      <c r="AA92" s="26" t="s">
        <v>655</v>
      </c>
    </row>
    <row r="93" spans="8:27">
      <c r="H93" s="2"/>
      <c r="I93" s="2"/>
      <c r="J93" s="2"/>
      <c r="L93" s="19"/>
      <c r="M93" s="19"/>
      <c r="N93" s="5"/>
      <c r="O93" s="5"/>
      <c r="P93" s="16"/>
      <c r="Q93" s="17"/>
      <c r="R93" s="49"/>
    </row>
    <row r="94" spans="8:27">
      <c r="H94" s="2"/>
      <c r="I94" s="2"/>
      <c r="J94" s="2"/>
      <c r="L94" s="19"/>
      <c r="M94" s="19"/>
      <c r="N94" s="5"/>
      <c r="O94" s="5"/>
      <c r="P94" s="16"/>
      <c r="Q94" s="17"/>
      <c r="R94" s="49"/>
    </row>
    <row r="95" spans="8:27">
      <c r="H95" s="2"/>
      <c r="I95" s="2"/>
      <c r="J95" s="2"/>
      <c r="L95" s="19"/>
      <c r="M95" s="19"/>
      <c r="N95" s="5"/>
      <c r="O95" s="5"/>
      <c r="P95" s="16"/>
      <c r="Q95" s="17"/>
      <c r="R95" s="49"/>
    </row>
    <row r="96" spans="8:27">
      <c r="H96" s="2"/>
      <c r="I96" s="2"/>
      <c r="J96" s="2"/>
      <c r="L96" s="19"/>
      <c r="M96" s="19"/>
      <c r="N96" s="5"/>
      <c r="O96" s="5"/>
      <c r="P96" s="16"/>
      <c r="Q96" s="17"/>
      <c r="R96" s="49"/>
    </row>
    <row r="97" spans="8:18">
      <c r="H97" s="2"/>
      <c r="I97" s="2"/>
      <c r="J97" s="2"/>
      <c r="L97" s="19"/>
      <c r="M97" s="19"/>
      <c r="N97" s="5"/>
      <c r="O97" s="5"/>
      <c r="P97" s="16"/>
      <c r="Q97" s="17"/>
      <c r="R97" s="49"/>
    </row>
    <row r="98" spans="8:18">
      <c r="H98" s="2"/>
      <c r="I98" s="2"/>
      <c r="J98" s="2"/>
      <c r="L98" s="19"/>
      <c r="M98" s="19"/>
      <c r="N98" s="5"/>
      <c r="O98" s="5"/>
      <c r="P98" s="16"/>
      <c r="Q98" s="17"/>
      <c r="R98" s="49"/>
    </row>
  </sheetData>
  <conditionalFormatting sqref="P78:R83">
    <cfRule type="cellIs" dxfId="59" priority="13" operator="greaterThan">
      <formula>0.2</formula>
    </cfRule>
    <cfRule type="cellIs" dxfId="58" priority="14" operator="between">
      <formula>0.1</formula>
      <formula>0.2</formula>
    </cfRule>
    <cfRule type="cellIs" dxfId="57" priority="15" operator="between">
      <formula>0</formula>
      <formula>0.1</formula>
    </cfRule>
  </conditionalFormatting>
  <conditionalFormatting sqref="X78:Z92">
    <cfRule type="cellIs" dxfId="56" priority="10" operator="greaterThan">
      <formula>0.2</formula>
    </cfRule>
    <cfRule type="cellIs" dxfId="55" priority="11" operator="between">
      <formula>0.1</formula>
      <formula>0.2</formula>
    </cfRule>
    <cfRule type="cellIs" dxfId="54" priority="12" operator="between">
      <formula>0</formula>
      <formula>0.1</formula>
    </cfRule>
  </conditionalFormatting>
  <conditionalFormatting sqref="P84:R92">
    <cfRule type="cellIs" dxfId="53" priority="7" operator="greaterThan">
      <formula>0.2</formula>
    </cfRule>
    <cfRule type="cellIs" dxfId="52" priority="8" operator="between">
      <formula>0.1</formula>
      <formula>0.2</formula>
    </cfRule>
    <cfRule type="cellIs" dxfId="51" priority="9" operator="between">
      <formula>0</formula>
      <formula>0.1</formula>
    </cfRule>
  </conditionalFormatting>
  <conditionalFormatting sqref="AA78:AA83">
    <cfRule type="cellIs" dxfId="23" priority="4" operator="greaterThan">
      <formula>0.2</formula>
    </cfRule>
    <cfRule type="cellIs" dxfId="22" priority="5" operator="between">
      <formula>0.1</formula>
      <formula>0.2</formula>
    </cfRule>
    <cfRule type="cellIs" dxfId="21" priority="6" operator="between">
      <formula>0</formula>
      <formula>0.1</formula>
    </cfRule>
  </conditionalFormatting>
  <conditionalFormatting sqref="AA84:AA92">
    <cfRule type="cellIs" dxfId="20" priority="1" operator="greaterThan">
      <formula>0.2</formula>
    </cfRule>
    <cfRule type="cellIs" dxfId="19" priority="2" operator="between">
      <formula>0.1</formula>
      <formula>0.2</formula>
    </cfRule>
    <cfRule type="cellIs" dxfId="18" priority="3" operator="between">
      <formula>0</formula>
      <formula>0.1</formula>
    </cfRule>
  </conditionalFormatting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41"/>
  <sheetViews>
    <sheetView showRuler="0" topLeftCell="C1" workbookViewId="0">
      <pane ySplit="1" topLeftCell="A58" activePane="bottomLeft" state="frozen"/>
      <selection activeCell="N24" sqref="N24"/>
      <selection pane="bottomLeft" activeCell="N24" sqref="N24"/>
    </sheetView>
  </sheetViews>
  <sheetFormatPr baseColWidth="10" defaultRowHeight="15" x14ac:dyDescent="0"/>
  <cols>
    <col min="7" max="7" width="21.5" bestFit="1" customWidth="1"/>
    <col min="9" max="9" width="21.1640625" bestFit="1" customWidth="1"/>
    <col min="13" max="13" width="15" bestFit="1" customWidth="1"/>
    <col min="20" max="20" width="48.5" bestFit="1" customWidth="1"/>
    <col min="32" max="32" width="11" style="79" bestFit="1" customWidth="1"/>
    <col min="33" max="33" width="11.33203125" style="79" bestFit="1" customWidth="1"/>
  </cols>
  <sheetData>
    <row r="1" spans="3:33"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42</v>
      </c>
      <c r="U1" t="s">
        <v>43</v>
      </c>
      <c r="V1" t="s">
        <v>44</v>
      </c>
      <c r="W1" t="s">
        <v>33</v>
      </c>
      <c r="X1" t="s">
        <v>34</v>
      </c>
      <c r="Y1" t="s">
        <v>27</v>
      </c>
      <c r="Z1" t="s">
        <v>35</v>
      </c>
      <c r="AA1" t="s">
        <v>36</v>
      </c>
      <c r="AB1" t="s">
        <v>37</v>
      </c>
      <c r="AC1" t="s">
        <v>64</v>
      </c>
      <c r="AD1" t="s">
        <v>38</v>
      </c>
      <c r="AE1" t="s">
        <v>39</v>
      </c>
      <c r="AF1" s="79" t="s">
        <v>40</v>
      </c>
      <c r="AG1" s="79" t="s">
        <v>45</v>
      </c>
    </row>
    <row r="2" spans="3:33" s="32" customFormat="1">
      <c r="C2" s="32" t="s">
        <v>115</v>
      </c>
      <c r="D2" s="32" t="s">
        <v>252</v>
      </c>
      <c r="E2" s="32" t="s">
        <v>114</v>
      </c>
      <c r="F2" s="32" t="s">
        <v>5</v>
      </c>
      <c r="G2" s="32" t="s">
        <v>253</v>
      </c>
      <c r="H2" s="32">
        <v>1</v>
      </c>
      <c r="I2" s="32" t="s">
        <v>254</v>
      </c>
      <c r="J2" s="32" t="s">
        <v>6</v>
      </c>
      <c r="K2" s="32" t="s">
        <v>255</v>
      </c>
      <c r="L2" s="32" t="s">
        <v>256</v>
      </c>
      <c r="M2" s="32" t="s">
        <v>257</v>
      </c>
      <c r="N2" s="32" t="s">
        <v>258</v>
      </c>
      <c r="O2" s="32" t="s">
        <v>7</v>
      </c>
      <c r="P2" s="32">
        <v>1</v>
      </c>
      <c r="Q2" s="32">
        <v>1</v>
      </c>
      <c r="R2" s="32" t="s">
        <v>8</v>
      </c>
      <c r="S2" s="32" t="s">
        <v>112</v>
      </c>
      <c r="W2" s="32" t="s">
        <v>61</v>
      </c>
      <c r="X2" s="32" t="s">
        <v>62</v>
      </c>
      <c r="Y2" s="32" t="s">
        <v>258</v>
      </c>
      <c r="Z2" s="32" t="s">
        <v>259</v>
      </c>
      <c r="AA2" s="32" t="s">
        <v>41</v>
      </c>
      <c r="AB2" s="32" t="s">
        <v>111</v>
      </c>
      <c r="AC2" s="32" t="s">
        <v>114</v>
      </c>
      <c r="AD2" s="32" t="s">
        <v>9</v>
      </c>
      <c r="AE2" s="32">
        <v>0</v>
      </c>
      <c r="AF2" s="80">
        <v>41340</v>
      </c>
      <c r="AG2" s="80">
        <v>41335</v>
      </c>
    </row>
    <row r="3" spans="3:33" s="32" customFormat="1">
      <c r="C3" s="32" t="s">
        <v>117</v>
      </c>
      <c r="D3" s="32" t="s">
        <v>260</v>
      </c>
      <c r="E3" s="32" t="s">
        <v>116</v>
      </c>
      <c r="F3" s="32" t="s">
        <v>5</v>
      </c>
      <c r="G3" s="32" t="s">
        <v>253</v>
      </c>
      <c r="H3" s="32">
        <v>2</v>
      </c>
      <c r="I3" s="32" t="s">
        <v>254</v>
      </c>
      <c r="J3" s="32" t="s">
        <v>6</v>
      </c>
      <c r="K3" s="32" t="s">
        <v>255</v>
      </c>
      <c r="L3" s="32" t="s">
        <v>256</v>
      </c>
      <c r="M3" s="32" t="s">
        <v>261</v>
      </c>
      <c r="N3" s="32" t="s">
        <v>258</v>
      </c>
      <c r="O3" s="32" t="s">
        <v>7</v>
      </c>
      <c r="P3" s="32">
        <v>1</v>
      </c>
      <c r="Q3" s="32">
        <v>1</v>
      </c>
      <c r="R3" s="32" t="s">
        <v>8</v>
      </c>
      <c r="S3" s="32" t="s">
        <v>112</v>
      </c>
      <c r="W3" s="32" t="s">
        <v>61</v>
      </c>
      <c r="X3" s="32" t="s">
        <v>62</v>
      </c>
      <c r="Y3" s="32" t="s">
        <v>258</v>
      </c>
      <c r="Z3" s="32" t="s">
        <v>259</v>
      </c>
      <c r="AA3" s="32" t="s">
        <v>41</v>
      </c>
      <c r="AB3" s="32" t="s">
        <v>111</v>
      </c>
      <c r="AC3" s="32" t="s">
        <v>116</v>
      </c>
      <c r="AD3" s="32" t="s">
        <v>9</v>
      </c>
      <c r="AE3" s="32">
        <v>0</v>
      </c>
      <c r="AF3" s="80">
        <v>41340</v>
      </c>
      <c r="AG3" s="80">
        <v>41335</v>
      </c>
    </row>
    <row r="4" spans="3:33" s="32" customFormat="1">
      <c r="C4" s="32" t="s">
        <v>119</v>
      </c>
      <c r="D4" s="32" t="s">
        <v>262</v>
      </c>
      <c r="E4" s="32" t="s">
        <v>118</v>
      </c>
      <c r="F4" s="32" t="s">
        <v>5</v>
      </c>
      <c r="G4" s="32" t="s">
        <v>253</v>
      </c>
      <c r="H4" s="32">
        <v>3</v>
      </c>
      <c r="I4" s="32" t="s">
        <v>254</v>
      </c>
      <c r="J4" s="32" t="s">
        <v>6</v>
      </c>
      <c r="K4" s="32" t="s">
        <v>255</v>
      </c>
      <c r="L4" s="32" t="s">
        <v>256</v>
      </c>
      <c r="M4" s="32" t="s">
        <v>263</v>
      </c>
      <c r="N4" s="32" t="s">
        <v>258</v>
      </c>
      <c r="O4" s="32" t="s">
        <v>46</v>
      </c>
      <c r="P4" s="32">
        <v>1</v>
      </c>
      <c r="Q4" s="32">
        <v>390</v>
      </c>
      <c r="R4" s="32" t="s">
        <v>8</v>
      </c>
      <c r="S4" s="32" t="s">
        <v>48</v>
      </c>
      <c r="T4" s="32" t="s">
        <v>264</v>
      </c>
      <c r="U4" s="32" t="s">
        <v>265</v>
      </c>
      <c r="V4" s="32" t="s">
        <v>47</v>
      </c>
      <c r="W4" s="32" t="s">
        <v>15</v>
      </c>
      <c r="X4" s="32" t="s">
        <v>16</v>
      </c>
      <c r="Y4" s="32" t="s">
        <v>258</v>
      </c>
      <c r="Z4" s="32" t="s">
        <v>259</v>
      </c>
      <c r="AA4" s="32" t="s">
        <v>41</v>
      </c>
      <c r="AB4" s="32" t="s">
        <v>111</v>
      </c>
      <c r="AC4" s="32" t="s">
        <v>118</v>
      </c>
      <c r="AD4" s="32" t="s">
        <v>9</v>
      </c>
      <c r="AE4" s="32">
        <v>0</v>
      </c>
      <c r="AF4" s="80">
        <v>41340</v>
      </c>
      <c r="AG4" s="80">
        <v>41335</v>
      </c>
    </row>
    <row r="5" spans="3:33" s="32" customFormat="1">
      <c r="C5" s="32" t="s">
        <v>121</v>
      </c>
      <c r="D5" s="32" t="s">
        <v>266</v>
      </c>
      <c r="E5" s="32" t="s">
        <v>120</v>
      </c>
      <c r="F5" s="32" t="s">
        <v>5</v>
      </c>
      <c r="G5" s="32" t="s">
        <v>253</v>
      </c>
      <c r="H5" s="32">
        <v>4</v>
      </c>
      <c r="I5" s="32" t="s">
        <v>254</v>
      </c>
      <c r="J5" s="32" t="s">
        <v>6</v>
      </c>
      <c r="K5" s="32" t="s">
        <v>255</v>
      </c>
      <c r="L5" s="32" t="s">
        <v>256</v>
      </c>
      <c r="M5" s="32" t="s">
        <v>267</v>
      </c>
      <c r="N5" s="32" t="s">
        <v>258</v>
      </c>
      <c r="O5" s="32" t="s">
        <v>46</v>
      </c>
      <c r="P5" s="32">
        <v>1</v>
      </c>
      <c r="Q5" s="32">
        <v>394</v>
      </c>
      <c r="R5" s="32" t="s">
        <v>8</v>
      </c>
      <c r="S5" s="32" t="s">
        <v>48</v>
      </c>
      <c r="T5" s="32" t="s">
        <v>264</v>
      </c>
      <c r="U5" s="32" t="s">
        <v>265</v>
      </c>
      <c r="V5" s="32" t="s">
        <v>47</v>
      </c>
      <c r="W5" s="32" t="s">
        <v>15</v>
      </c>
      <c r="X5" s="32" t="s">
        <v>16</v>
      </c>
      <c r="Y5" s="32" t="s">
        <v>258</v>
      </c>
      <c r="Z5" s="32" t="s">
        <v>259</v>
      </c>
      <c r="AA5" s="32" t="s">
        <v>41</v>
      </c>
      <c r="AB5" s="32" t="s">
        <v>111</v>
      </c>
      <c r="AC5" s="32" t="s">
        <v>120</v>
      </c>
      <c r="AD5" s="32" t="s">
        <v>9</v>
      </c>
      <c r="AE5" s="32">
        <v>0</v>
      </c>
      <c r="AF5" s="80">
        <v>41340</v>
      </c>
      <c r="AG5" s="80">
        <v>41335</v>
      </c>
    </row>
    <row r="6" spans="3:33" s="32" customFormat="1">
      <c r="C6" s="32" t="s">
        <v>123</v>
      </c>
      <c r="D6" s="32" t="s">
        <v>268</v>
      </c>
      <c r="E6" s="32" t="s">
        <v>122</v>
      </c>
      <c r="F6" s="32" t="s">
        <v>5</v>
      </c>
      <c r="G6" s="32" t="s">
        <v>253</v>
      </c>
      <c r="H6" s="32">
        <v>5</v>
      </c>
      <c r="I6" s="32" t="s">
        <v>254</v>
      </c>
      <c r="J6" s="32" t="s">
        <v>6</v>
      </c>
      <c r="K6" s="32" t="s">
        <v>255</v>
      </c>
      <c r="L6" s="32" t="s">
        <v>256</v>
      </c>
      <c r="M6" s="32" t="s">
        <v>269</v>
      </c>
      <c r="N6" s="32" t="s">
        <v>258</v>
      </c>
      <c r="O6" s="32" t="s">
        <v>46</v>
      </c>
      <c r="P6" s="32">
        <v>1</v>
      </c>
      <c r="Q6" s="32">
        <v>397</v>
      </c>
      <c r="R6" s="32" t="s">
        <v>8</v>
      </c>
      <c r="S6" s="32" t="s">
        <v>48</v>
      </c>
      <c r="T6" s="32" t="s">
        <v>264</v>
      </c>
      <c r="U6" s="32" t="s">
        <v>265</v>
      </c>
      <c r="V6" s="32" t="s">
        <v>47</v>
      </c>
      <c r="W6" s="32" t="s">
        <v>15</v>
      </c>
      <c r="X6" s="32" t="s">
        <v>16</v>
      </c>
      <c r="Y6" s="32" t="s">
        <v>258</v>
      </c>
      <c r="Z6" s="32" t="s">
        <v>259</v>
      </c>
      <c r="AA6" s="32" t="s">
        <v>41</v>
      </c>
      <c r="AB6" s="32" t="s">
        <v>111</v>
      </c>
      <c r="AC6" s="32" t="s">
        <v>122</v>
      </c>
      <c r="AD6" s="32" t="s">
        <v>9</v>
      </c>
      <c r="AE6" s="32">
        <v>0</v>
      </c>
      <c r="AF6" s="80">
        <v>41340</v>
      </c>
      <c r="AG6" s="80">
        <v>41335</v>
      </c>
    </row>
    <row r="7" spans="3:33" s="32" customFormat="1">
      <c r="C7" s="32" t="s">
        <v>125</v>
      </c>
      <c r="D7" s="32" t="s">
        <v>270</v>
      </c>
      <c r="E7" s="32" t="s">
        <v>124</v>
      </c>
      <c r="F7" s="32" t="s">
        <v>5</v>
      </c>
      <c r="G7" s="32" t="s">
        <v>253</v>
      </c>
      <c r="H7" s="32">
        <v>6</v>
      </c>
      <c r="I7" s="32" t="s">
        <v>254</v>
      </c>
      <c r="J7" s="32" t="s">
        <v>6</v>
      </c>
      <c r="K7" s="32" t="s">
        <v>255</v>
      </c>
      <c r="L7" s="32" t="s">
        <v>256</v>
      </c>
      <c r="M7" s="32" t="s">
        <v>271</v>
      </c>
      <c r="N7" s="32" t="s">
        <v>258</v>
      </c>
      <c r="O7" s="32" t="s">
        <v>46</v>
      </c>
      <c r="P7" s="32">
        <v>1</v>
      </c>
      <c r="Q7" s="32">
        <v>401</v>
      </c>
      <c r="R7" s="32" t="s">
        <v>8</v>
      </c>
      <c r="S7" s="32" t="s">
        <v>48</v>
      </c>
      <c r="T7" s="32" t="s">
        <v>264</v>
      </c>
      <c r="U7" s="32" t="s">
        <v>265</v>
      </c>
      <c r="V7" s="32" t="s">
        <v>47</v>
      </c>
      <c r="W7" s="32" t="s">
        <v>15</v>
      </c>
      <c r="X7" s="32" t="s">
        <v>16</v>
      </c>
      <c r="Y7" s="32" t="s">
        <v>258</v>
      </c>
      <c r="Z7" s="32" t="s">
        <v>259</v>
      </c>
      <c r="AA7" s="32" t="s">
        <v>41</v>
      </c>
      <c r="AB7" s="32" t="s">
        <v>111</v>
      </c>
      <c r="AC7" s="32" t="s">
        <v>124</v>
      </c>
      <c r="AD7" s="32" t="s">
        <v>9</v>
      </c>
      <c r="AE7" s="32">
        <v>0</v>
      </c>
      <c r="AF7" s="80">
        <v>41340</v>
      </c>
      <c r="AG7" s="80">
        <v>41335</v>
      </c>
    </row>
    <row r="8" spans="3:33" s="32" customFormat="1">
      <c r="C8" s="32" t="s">
        <v>127</v>
      </c>
      <c r="D8" s="32" t="s">
        <v>272</v>
      </c>
      <c r="E8" s="32" t="s">
        <v>126</v>
      </c>
      <c r="F8" s="32" t="s">
        <v>5</v>
      </c>
      <c r="G8" s="32" t="s">
        <v>253</v>
      </c>
      <c r="H8" s="32">
        <v>7</v>
      </c>
      <c r="I8" s="32" t="s">
        <v>254</v>
      </c>
      <c r="J8" s="32" t="s">
        <v>6</v>
      </c>
      <c r="K8" s="32" t="s">
        <v>255</v>
      </c>
      <c r="L8" s="32" t="s">
        <v>256</v>
      </c>
      <c r="M8" s="32" t="s">
        <v>273</v>
      </c>
      <c r="N8" s="32" t="s">
        <v>258</v>
      </c>
      <c r="O8" s="32" t="s">
        <v>46</v>
      </c>
      <c r="P8" s="32">
        <v>1</v>
      </c>
      <c r="Q8" s="32">
        <v>403</v>
      </c>
      <c r="R8" s="32" t="s">
        <v>8</v>
      </c>
      <c r="S8" s="32" t="s">
        <v>48</v>
      </c>
      <c r="T8" s="32" t="s">
        <v>264</v>
      </c>
      <c r="U8" s="32" t="s">
        <v>265</v>
      </c>
      <c r="V8" s="32" t="s">
        <v>47</v>
      </c>
      <c r="W8" s="32" t="s">
        <v>15</v>
      </c>
      <c r="X8" s="32" t="s">
        <v>16</v>
      </c>
      <c r="Y8" s="32" t="s">
        <v>258</v>
      </c>
      <c r="Z8" s="32" t="s">
        <v>259</v>
      </c>
      <c r="AA8" s="32" t="s">
        <v>41</v>
      </c>
      <c r="AB8" s="32" t="s">
        <v>111</v>
      </c>
      <c r="AC8" s="32" t="s">
        <v>126</v>
      </c>
      <c r="AD8" s="32" t="s">
        <v>9</v>
      </c>
      <c r="AE8" s="32">
        <v>0</v>
      </c>
      <c r="AF8" s="80">
        <v>41340</v>
      </c>
      <c r="AG8" s="80">
        <v>41335</v>
      </c>
    </row>
    <row r="9" spans="3:33" s="32" customFormat="1">
      <c r="C9" s="32" t="s">
        <v>129</v>
      </c>
      <c r="D9" s="32" t="s">
        <v>274</v>
      </c>
      <c r="E9" s="32" t="s">
        <v>128</v>
      </c>
      <c r="F9" s="32" t="s">
        <v>5</v>
      </c>
      <c r="G9" s="32" t="s">
        <v>253</v>
      </c>
      <c r="H9" s="32">
        <v>8</v>
      </c>
      <c r="I9" s="32" t="s">
        <v>254</v>
      </c>
      <c r="J9" s="32" t="s">
        <v>6</v>
      </c>
      <c r="K9" s="32" t="s">
        <v>255</v>
      </c>
      <c r="L9" s="32" t="s">
        <v>256</v>
      </c>
      <c r="M9" s="32" t="s">
        <v>275</v>
      </c>
      <c r="N9" s="32" t="s">
        <v>258</v>
      </c>
      <c r="O9" s="32" t="s">
        <v>46</v>
      </c>
      <c r="P9" s="32">
        <v>1</v>
      </c>
      <c r="Q9" s="32">
        <v>416</v>
      </c>
      <c r="R9" s="32" t="s">
        <v>8</v>
      </c>
      <c r="S9" s="32" t="s">
        <v>48</v>
      </c>
      <c r="T9" s="32" t="s">
        <v>264</v>
      </c>
      <c r="U9" s="32" t="s">
        <v>265</v>
      </c>
      <c r="V9" s="32" t="s">
        <v>47</v>
      </c>
      <c r="W9" s="32" t="s">
        <v>15</v>
      </c>
      <c r="X9" s="32" t="s">
        <v>16</v>
      </c>
      <c r="Y9" s="32" t="s">
        <v>258</v>
      </c>
      <c r="Z9" s="32" t="s">
        <v>259</v>
      </c>
      <c r="AA9" s="32" t="s">
        <v>41</v>
      </c>
      <c r="AB9" s="32" t="s">
        <v>111</v>
      </c>
      <c r="AC9" s="32" t="s">
        <v>128</v>
      </c>
      <c r="AD9" s="32" t="s">
        <v>9</v>
      </c>
      <c r="AE9" s="32">
        <v>0</v>
      </c>
      <c r="AF9" s="80">
        <v>41340</v>
      </c>
      <c r="AG9" s="80">
        <v>41335</v>
      </c>
    </row>
    <row r="10" spans="3:33" s="32" customFormat="1">
      <c r="C10" s="32" t="s">
        <v>131</v>
      </c>
      <c r="D10" s="32" t="s">
        <v>276</v>
      </c>
      <c r="E10" s="32" t="s">
        <v>130</v>
      </c>
      <c r="F10" s="32" t="s">
        <v>5</v>
      </c>
      <c r="G10" s="32" t="s">
        <v>253</v>
      </c>
      <c r="H10" s="32">
        <v>9</v>
      </c>
      <c r="I10" s="32" t="s">
        <v>254</v>
      </c>
      <c r="J10" s="32" t="s">
        <v>6</v>
      </c>
      <c r="K10" s="32" t="s">
        <v>255</v>
      </c>
      <c r="L10" s="32" t="s">
        <v>256</v>
      </c>
      <c r="M10" s="32" t="s">
        <v>277</v>
      </c>
      <c r="N10" s="32" t="s">
        <v>258</v>
      </c>
      <c r="O10" s="32" t="s">
        <v>46</v>
      </c>
      <c r="P10" s="32">
        <v>1</v>
      </c>
      <c r="Q10" s="32">
        <v>434</v>
      </c>
      <c r="R10" s="32" t="s">
        <v>8</v>
      </c>
      <c r="S10" s="32" t="s">
        <v>48</v>
      </c>
      <c r="T10" s="32" t="s">
        <v>264</v>
      </c>
      <c r="U10" s="32" t="s">
        <v>265</v>
      </c>
      <c r="V10" s="32" t="s">
        <v>47</v>
      </c>
      <c r="W10" s="32" t="s">
        <v>15</v>
      </c>
      <c r="X10" s="32" t="s">
        <v>16</v>
      </c>
      <c r="Y10" s="32" t="s">
        <v>258</v>
      </c>
      <c r="Z10" s="32" t="s">
        <v>259</v>
      </c>
      <c r="AA10" s="32" t="s">
        <v>41</v>
      </c>
      <c r="AB10" s="32" t="s">
        <v>111</v>
      </c>
      <c r="AC10" s="32" t="s">
        <v>130</v>
      </c>
      <c r="AD10" s="32" t="s">
        <v>9</v>
      </c>
      <c r="AE10" s="32">
        <v>0</v>
      </c>
      <c r="AF10" s="80">
        <v>41340</v>
      </c>
      <c r="AG10" s="80">
        <v>41335</v>
      </c>
    </row>
    <row r="11" spans="3:33" s="32" customFormat="1">
      <c r="C11" s="32" t="s">
        <v>133</v>
      </c>
      <c r="D11" s="32" t="s">
        <v>278</v>
      </c>
      <c r="E11" s="32" t="s">
        <v>132</v>
      </c>
      <c r="F11" s="32" t="s">
        <v>5</v>
      </c>
      <c r="G11" s="32" t="s">
        <v>253</v>
      </c>
      <c r="H11" s="32">
        <v>10</v>
      </c>
      <c r="I11" s="32" t="s">
        <v>254</v>
      </c>
      <c r="J11" s="32" t="s">
        <v>6</v>
      </c>
      <c r="K11" s="32" t="s">
        <v>255</v>
      </c>
      <c r="L11" s="32" t="s">
        <v>256</v>
      </c>
      <c r="M11" s="32" t="s">
        <v>279</v>
      </c>
      <c r="N11" s="32" t="s">
        <v>258</v>
      </c>
      <c r="O11" s="32" t="s">
        <v>46</v>
      </c>
      <c r="P11" s="32">
        <v>1</v>
      </c>
      <c r="Q11" s="32">
        <v>437</v>
      </c>
      <c r="R11" s="32" t="s">
        <v>8</v>
      </c>
      <c r="S11" s="32" t="s">
        <v>48</v>
      </c>
      <c r="T11" s="32" t="s">
        <v>264</v>
      </c>
      <c r="U11" s="32" t="s">
        <v>265</v>
      </c>
      <c r="V11" s="32" t="s">
        <v>47</v>
      </c>
      <c r="W11" s="32" t="s">
        <v>15</v>
      </c>
      <c r="X11" s="32" t="s">
        <v>16</v>
      </c>
      <c r="Y11" s="32" t="s">
        <v>258</v>
      </c>
      <c r="Z11" s="32" t="s">
        <v>259</v>
      </c>
      <c r="AA11" s="32" t="s">
        <v>41</v>
      </c>
      <c r="AB11" s="32" t="s">
        <v>111</v>
      </c>
      <c r="AC11" s="32" t="s">
        <v>132</v>
      </c>
      <c r="AD11" s="32" t="s">
        <v>9</v>
      </c>
      <c r="AE11" s="32">
        <v>0</v>
      </c>
      <c r="AF11" s="80">
        <v>41340</v>
      </c>
      <c r="AG11" s="80">
        <v>41335</v>
      </c>
    </row>
    <row r="12" spans="3:33" s="32" customFormat="1">
      <c r="C12" s="32" t="s">
        <v>135</v>
      </c>
      <c r="D12" s="32" t="s">
        <v>280</v>
      </c>
      <c r="E12" s="32" t="s">
        <v>134</v>
      </c>
      <c r="F12" s="32" t="s">
        <v>5</v>
      </c>
      <c r="G12" s="32" t="s">
        <v>253</v>
      </c>
      <c r="H12" s="32">
        <v>11</v>
      </c>
      <c r="I12" s="32" t="s">
        <v>254</v>
      </c>
      <c r="J12" s="32" t="s">
        <v>6</v>
      </c>
      <c r="K12" s="32" t="s">
        <v>255</v>
      </c>
      <c r="L12" s="32" t="s">
        <v>256</v>
      </c>
      <c r="M12" s="32" t="s">
        <v>281</v>
      </c>
      <c r="N12" s="32" t="s">
        <v>258</v>
      </c>
      <c r="O12" s="32" t="s">
        <v>46</v>
      </c>
      <c r="P12" s="32">
        <v>1</v>
      </c>
      <c r="Q12" s="32">
        <v>453</v>
      </c>
      <c r="R12" s="32" t="s">
        <v>8</v>
      </c>
      <c r="S12" s="32" t="s">
        <v>48</v>
      </c>
      <c r="T12" s="32" t="s">
        <v>264</v>
      </c>
      <c r="U12" s="32" t="s">
        <v>265</v>
      </c>
      <c r="V12" s="32" t="s">
        <v>47</v>
      </c>
      <c r="W12" s="32" t="s">
        <v>15</v>
      </c>
      <c r="X12" s="32" t="s">
        <v>16</v>
      </c>
      <c r="Y12" s="32" t="s">
        <v>258</v>
      </c>
      <c r="Z12" s="32" t="s">
        <v>259</v>
      </c>
      <c r="AA12" s="32" t="s">
        <v>41</v>
      </c>
      <c r="AB12" s="32" t="s">
        <v>111</v>
      </c>
      <c r="AC12" s="32" t="s">
        <v>134</v>
      </c>
      <c r="AD12" s="32" t="s">
        <v>9</v>
      </c>
      <c r="AE12" s="32">
        <v>0</v>
      </c>
      <c r="AF12" s="80">
        <v>41340</v>
      </c>
      <c r="AG12" s="80">
        <v>41335</v>
      </c>
    </row>
    <row r="13" spans="3:33" s="32" customFormat="1">
      <c r="C13" s="32" t="s">
        <v>137</v>
      </c>
      <c r="D13" s="32" t="s">
        <v>282</v>
      </c>
      <c r="E13" s="32" t="s">
        <v>136</v>
      </c>
      <c r="F13" s="32" t="s">
        <v>5</v>
      </c>
      <c r="G13" s="32" t="s">
        <v>253</v>
      </c>
      <c r="H13" s="32">
        <v>12</v>
      </c>
      <c r="I13" s="32" t="s">
        <v>254</v>
      </c>
      <c r="J13" s="32" t="s">
        <v>6</v>
      </c>
      <c r="K13" s="32" t="s">
        <v>255</v>
      </c>
      <c r="L13" s="32" t="s">
        <v>256</v>
      </c>
      <c r="M13" s="32" t="s">
        <v>283</v>
      </c>
      <c r="N13" s="32" t="s">
        <v>258</v>
      </c>
      <c r="O13" s="32" t="s">
        <v>46</v>
      </c>
      <c r="P13" s="32">
        <v>1</v>
      </c>
      <c r="Q13" s="32">
        <v>460</v>
      </c>
      <c r="R13" s="32" t="s">
        <v>8</v>
      </c>
      <c r="S13" s="32" t="s">
        <v>48</v>
      </c>
      <c r="T13" s="32" t="s">
        <v>264</v>
      </c>
      <c r="U13" s="32" t="s">
        <v>265</v>
      </c>
      <c r="V13" s="32" t="s">
        <v>47</v>
      </c>
      <c r="W13" s="32" t="s">
        <v>15</v>
      </c>
      <c r="X13" s="32" t="s">
        <v>16</v>
      </c>
      <c r="Y13" s="32" t="s">
        <v>258</v>
      </c>
      <c r="Z13" s="32" t="s">
        <v>259</v>
      </c>
      <c r="AA13" s="32" t="s">
        <v>41</v>
      </c>
      <c r="AB13" s="32" t="s">
        <v>111</v>
      </c>
      <c r="AC13" s="32" t="s">
        <v>136</v>
      </c>
      <c r="AD13" s="32" t="s">
        <v>9</v>
      </c>
      <c r="AE13" s="32">
        <v>0</v>
      </c>
      <c r="AF13" s="80">
        <v>41340</v>
      </c>
      <c r="AG13" s="80">
        <v>41335</v>
      </c>
    </row>
    <row r="14" spans="3:33" s="32" customFormat="1">
      <c r="C14" s="32" t="s">
        <v>139</v>
      </c>
      <c r="D14" s="32" t="s">
        <v>284</v>
      </c>
      <c r="E14" s="32" t="s">
        <v>138</v>
      </c>
      <c r="F14" s="32" t="s">
        <v>5</v>
      </c>
      <c r="G14" s="32" t="s">
        <v>253</v>
      </c>
      <c r="H14" s="32">
        <v>13</v>
      </c>
      <c r="I14" s="32" t="s">
        <v>254</v>
      </c>
      <c r="J14" s="32" t="s">
        <v>6</v>
      </c>
      <c r="K14" s="32" t="s">
        <v>255</v>
      </c>
      <c r="L14" s="32" t="s">
        <v>256</v>
      </c>
      <c r="M14" s="32" t="s">
        <v>285</v>
      </c>
      <c r="N14" s="32" t="s">
        <v>258</v>
      </c>
      <c r="O14" s="32" t="s">
        <v>7</v>
      </c>
      <c r="P14" s="32">
        <v>2</v>
      </c>
      <c r="Q14" s="32">
        <v>389</v>
      </c>
      <c r="R14" s="32" t="s">
        <v>8</v>
      </c>
      <c r="S14" s="32" t="s">
        <v>48</v>
      </c>
      <c r="T14" s="32" t="s">
        <v>286</v>
      </c>
      <c r="U14" s="32" t="s">
        <v>287</v>
      </c>
      <c r="V14" s="32" t="s">
        <v>47</v>
      </c>
      <c r="W14" s="32" t="s">
        <v>15</v>
      </c>
      <c r="X14" s="32" t="s">
        <v>16</v>
      </c>
      <c r="Y14" s="32" t="s">
        <v>258</v>
      </c>
      <c r="Z14" s="32" t="s">
        <v>259</v>
      </c>
      <c r="AA14" s="32" t="s">
        <v>41</v>
      </c>
      <c r="AB14" s="32" t="s">
        <v>111</v>
      </c>
      <c r="AC14" s="32" t="s">
        <v>138</v>
      </c>
      <c r="AD14" s="32" t="s">
        <v>9</v>
      </c>
      <c r="AE14" s="32">
        <v>0</v>
      </c>
      <c r="AF14" s="80">
        <v>41340</v>
      </c>
      <c r="AG14" s="80">
        <v>41335</v>
      </c>
    </row>
    <row r="15" spans="3:33" s="32" customFormat="1">
      <c r="C15" s="32" t="s">
        <v>141</v>
      </c>
      <c r="D15" s="32" t="s">
        <v>288</v>
      </c>
      <c r="E15" s="32" t="s">
        <v>140</v>
      </c>
      <c r="F15" s="32" t="s">
        <v>5</v>
      </c>
      <c r="G15" s="32" t="s">
        <v>253</v>
      </c>
      <c r="H15" s="32">
        <v>14</v>
      </c>
      <c r="I15" s="32" t="s">
        <v>254</v>
      </c>
      <c r="J15" s="32" t="s">
        <v>6</v>
      </c>
      <c r="K15" s="32" t="s">
        <v>255</v>
      </c>
      <c r="L15" s="32" t="s">
        <v>256</v>
      </c>
      <c r="M15" s="32" t="s">
        <v>289</v>
      </c>
      <c r="N15" s="32" t="s">
        <v>258</v>
      </c>
      <c r="O15" s="32" t="s">
        <v>7</v>
      </c>
      <c r="P15" s="32">
        <v>2</v>
      </c>
      <c r="Q15" s="32">
        <v>402</v>
      </c>
      <c r="R15" s="32" t="s">
        <v>8</v>
      </c>
      <c r="S15" s="32" t="s">
        <v>48</v>
      </c>
      <c r="T15" s="32" t="s">
        <v>286</v>
      </c>
      <c r="U15" s="32" t="s">
        <v>287</v>
      </c>
      <c r="V15" s="32" t="s">
        <v>47</v>
      </c>
      <c r="W15" s="32" t="s">
        <v>15</v>
      </c>
      <c r="X15" s="32" t="s">
        <v>16</v>
      </c>
      <c r="Y15" s="32" t="s">
        <v>258</v>
      </c>
      <c r="Z15" s="32" t="s">
        <v>259</v>
      </c>
      <c r="AA15" s="32" t="s">
        <v>41</v>
      </c>
      <c r="AB15" s="32" t="s">
        <v>111</v>
      </c>
      <c r="AC15" s="32" t="s">
        <v>140</v>
      </c>
      <c r="AD15" s="32" t="s">
        <v>9</v>
      </c>
      <c r="AE15" s="32">
        <v>0</v>
      </c>
      <c r="AF15" s="80">
        <v>41340</v>
      </c>
      <c r="AG15" s="80">
        <v>41335</v>
      </c>
    </row>
    <row r="16" spans="3:33" s="32" customFormat="1">
      <c r="C16" s="32" t="s">
        <v>143</v>
      </c>
      <c r="D16" s="32" t="s">
        <v>290</v>
      </c>
      <c r="E16" s="32" t="s">
        <v>142</v>
      </c>
      <c r="F16" s="32" t="s">
        <v>5</v>
      </c>
      <c r="G16" s="32" t="s">
        <v>253</v>
      </c>
      <c r="H16" s="32">
        <v>15</v>
      </c>
      <c r="I16" s="32" t="s">
        <v>254</v>
      </c>
      <c r="J16" s="32" t="s">
        <v>6</v>
      </c>
      <c r="K16" s="32" t="s">
        <v>255</v>
      </c>
      <c r="L16" s="32" t="s">
        <v>256</v>
      </c>
      <c r="M16" s="32" t="s">
        <v>291</v>
      </c>
      <c r="N16" s="32" t="s">
        <v>258</v>
      </c>
      <c r="O16" s="32" t="s">
        <v>7</v>
      </c>
      <c r="P16" s="32">
        <v>2</v>
      </c>
      <c r="Q16" s="32">
        <v>405</v>
      </c>
      <c r="R16" s="32" t="s">
        <v>8</v>
      </c>
      <c r="S16" s="32" t="s">
        <v>48</v>
      </c>
      <c r="T16" s="32" t="s">
        <v>286</v>
      </c>
      <c r="U16" s="32" t="s">
        <v>287</v>
      </c>
      <c r="V16" s="32" t="s">
        <v>47</v>
      </c>
      <c r="W16" s="32" t="s">
        <v>15</v>
      </c>
      <c r="X16" s="32" t="s">
        <v>16</v>
      </c>
      <c r="Y16" s="32" t="s">
        <v>258</v>
      </c>
      <c r="Z16" s="32" t="s">
        <v>259</v>
      </c>
      <c r="AA16" s="32" t="s">
        <v>41</v>
      </c>
      <c r="AB16" s="32" t="s">
        <v>111</v>
      </c>
      <c r="AC16" s="32" t="s">
        <v>142</v>
      </c>
      <c r="AD16" s="32" t="s">
        <v>9</v>
      </c>
      <c r="AE16" s="32">
        <v>0</v>
      </c>
      <c r="AF16" s="80">
        <v>41340</v>
      </c>
      <c r="AG16" s="80">
        <v>41335</v>
      </c>
    </row>
    <row r="17" spans="3:33" s="32" customFormat="1">
      <c r="C17" s="32" t="s">
        <v>145</v>
      </c>
      <c r="D17" s="32" t="s">
        <v>292</v>
      </c>
      <c r="E17" s="32" t="s">
        <v>144</v>
      </c>
      <c r="F17" s="32" t="s">
        <v>5</v>
      </c>
      <c r="G17" s="32" t="s">
        <v>253</v>
      </c>
      <c r="H17" s="32">
        <v>16</v>
      </c>
      <c r="I17" s="32" t="s">
        <v>254</v>
      </c>
      <c r="J17" s="32" t="s">
        <v>6</v>
      </c>
      <c r="K17" s="32" t="s">
        <v>255</v>
      </c>
      <c r="L17" s="32" t="s">
        <v>256</v>
      </c>
      <c r="M17" s="32" t="s">
        <v>293</v>
      </c>
      <c r="N17" s="32" t="s">
        <v>258</v>
      </c>
      <c r="O17" s="32" t="s">
        <v>7</v>
      </c>
      <c r="P17" s="32">
        <v>2</v>
      </c>
      <c r="Q17" s="32">
        <v>409</v>
      </c>
      <c r="R17" s="32" t="s">
        <v>8</v>
      </c>
      <c r="S17" s="32" t="s">
        <v>48</v>
      </c>
      <c r="T17" s="32" t="s">
        <v>286</v>
      </c>
      <c r="U17" s="32" t="s">
        <v>287</v>
      </c>
      <c r="V17" s="32" t="s">
        <v>47</v>
      </c>
      <c r="W17" s="32" t="s">
        <v>15</v>
      </c>
      <c r="X17" s="32" t="s">
        <v>16</v>
      </c>
      <c r="Y17" s="32" t="s">
        <v>258</v>
      </c>
      <c r="Z17" s="32" t="s">
        <v>259</v>
      </c>
      <c r="AA17" s="32" t="s">
        <v>41</v>
      </c>
      <c r="AB17" s="32" t="s">
        <v>111</v>
      </c>
      <c r="AC17" s="32" t="s">
        <v>144</v>
      </c>
      <c r="AD17" s="32" t="s">
        <v>9</v>
      </c>
      <c r="AE17" s="32">
        <v>0</v>
      </c>
      <c r="AF17" s="80">
        <v>41340</v>
      </c>
      <c r="AG17" s="80">
        <v>41335</v>
      </c>
    </row>
    <row r="18" spans="3:33" s="32" customFormat="1">
      <c r="C18" s="32" t="s">
        <v>147</v>
      </c>
      <c r="D18" s="32" t="s">
        <v>294</v>
      </c>
      <c r="E18" s="32" t="s">
        <v>146</v>
      </c>
      <c r="F18" s="32" t="s">
        <v>5</v>
      </c>
      <c r="G18" s="32" t="s">
        <v>253</v>
      </c>
      <c r="H18" s="32">
        <v>17</v>
      </c>
      <c r="I18" s="32" t="s">
        <v>254</v>
      </c>
      <c r="J18" s="32" t="s">
        <v>6</v>
      </c>
      <c r="K18" s="32" t="s">
        <v>255</v>
      </c>
      <c r="L18" s="32" t="s">
        <v>256</v>
      </c>
      <c r="M18" s="32" t="s">
        <v>295</v>
      </c>
      <c r="N18" s="32" t="s">
        <v>258</v>
      </c>
      <c r="O18" s="32" t="s">
        <v>7</v>
      </c>
      <c r="P18" s="32">
        <v>2</v>
      </c>
      <c r="Q18" s="32">
        <v>417</v>
      </c>
      <c r="R18" s="32" t="s">
        <v>8</v>
      </c>
      <c r="S18" s="32" t="s">
        <v>48</v>
      </c>
      <c r="T18" s="32" t="s">
        <v>286</v>
      </c>
      <c r="U18" s="32" t="s">
        <v>287</v>
      </c>
      <c r="V18" s="32" t="s">
        <v>47</v>
      </c>
      <c r="W18" s="32" t="s">
        <v>15</v>
      </c>
      <c r="X18" s="32" t="s">
        <v>16</v>
      </c>
      <c r="Y18" s="32" t="s">
        <v>258</v>
      </c>
      <c r="Z18" s="32" t="s">
        <v>259</v>
      </c>
      <c r="AA18" s="32" t="s">
        <v>41</v>
      </c>
      <c r="AB18" s="32" t="s">
        <v>111</v>
      </c>
      <c r="AC18" s="32" t="s">
        <v>146</v>
      </c>
      <c r="AD18" s="32" t="s">
        <v>9</v>
      </c>
      <c r="AE18" s="32">
        <v>0</v>
      </c>
      <c r="AF18" s="80">
        <v>41340</v>
      </c>
      <c r="AG18" s="80">
        <v>41335</v>
      </c>
    </row>
    <row r="19" spans="3:33" s="32" customFormat="1">
      <c r="C19" s="32" t="s">
        <v>149</v>
      </c>
      <c r="D19" s="32" t="s">
        <v>296</v>
      </c>
      <c r="E19" s="32" t="s">
        <v>148</v>
      </c>
      <c r="F19" s="32" t="s">
        <v>5</v>
      </c>
      <c r="G19" s="32" t="s">
        <v>253</v>
      </c>
      <c r="H19" s="32">
        <v>18</v>
      </c>
      <c r="I19" s="32" t="s">
        <v>254</v>
      </c>
      <c r="J19" s="32" t="s">
        <v>6</v>
      </c>
      <c r="K19" s="32" t="s">
        <v>255</v>
      </c>
      <c r="L19" s="32" t="s">
        <v>256</v>
      </c>
      <c r="M19" s="32" t="s">
        <v>297</v>
      </c>
      <c r="N19" s="32" t="s">
        <v>258</v>
      </c>
      <c r="O19" s="32" t="s">
        <v>7</v>
      </c>
      <c r="P19" s="32">
        <v>2</v>
      </c>
      <c r="Q19" s="32">
        <v>433</v>
      </c>
      <c r="R19" s="32" t="s">
        <v>8</v>
      </c>
      <c r="S19" s="32" t="s">
        <v>48</v>
      </c>
      <c r="T19" s="32" t="s">
        <v>286</v>
      </c>
      <c r="U19" s="32" t="s">
        <v>287</v>
      </c>
      <c r="V19" s="32" t="s">
        <v>47</v>
      </c>
      <c r="W19" s="32" t="s">
        <v>15</v>
      </c>
      <c r="X19" s="32" t="s">
        <v>16</v>
      </c>
      <c r="Y19" s="32" t="s">
        <v>258</v>
      </c>
      <c r="Z19" s="32" t="s">
        <v>259</v>
      </c>
      <c r="AA19" s="32" t="s">
        <v>41</v>
      </c>
      <c r="AB19" s="32" t="s">
        <v>111</v>
      </c>
      <c r="AC19" s="32" t="s">
        <v>148</v>
      </c>
      <c r="AD19" s="32" t="s">
        <v>9</v>
      </c>
      <c r="AE19" s="32">
        <v>0</v>
      </c>
      <c r="AF19" s="80">
        <v>41340</v>
      </c>
      <c r="AG19" s="80">
        <v>41335</v>
      </c>
    </row>
    <row r="20" spans="3:33" s="32" customFormat="1">
      <c r="C20" s="32" t="s">
        <v>151</v>
      </c>
      <c r="D20" s="32" t="s">
        <v>298</v>
      </c>
      <c r="E20" s="32" t="s">
        <v>150</v>
      </c>
      <c r="F20" s="32" t="s">
        <v>5</v>
      </c>
      <c r="G20" s="32" t="s">
        <v>253</v>
      </c>
      <c r="H20" s="32">
        <v>19</v>
      </c>
      <c r="I20" s="32" t="s">
        <v>254</v>
      </c>
      <c r="J20" s="32" t="s">
        <v>6</v>
      </c>
      <c r="K20" s="32" t="s">
        <v>255</v>
      </c>
      <c r="L20" s="32" t="s">
        <v>256</v>
      </c>
      <c r="M20" s="32" t="s">
        <v>299</v>
      </c>
      <c r="N20" s="32" t="s">
        <v>258</v>
      </c>
      <c r="O20" s="32" t="s">
        <v>7</v>
      </c>
      <c r="P20" s="32">
        <v>2</v>
      </c>
      <c r="Q20" s="32">
        <v>439</v>
      </c>
      <c r="R20" s="32" t="s">
        <v>8</v>
      </c>
      <c r="S20" s="32" t="s">
        <v>48</v>
      </c>
      <c r="T20" s="32" t="s">
        <v>286</v>
      </c>
      <c r="U20" s="32" t="s">
        <v>287</v>
      </c>
      <c r="V20" s="32" t="s">
        <v>47</v>
      </c>
      <c r="W20" s="32" t="s">
        <v>15</v>
      </c>
      <c r="X20" s="32" t="s">
        <v>16</v>
      </c>
      <c r="Y20" s="32" t="s">
        <v>258</v>
      </c>
      <c r="Z20" s="32" t="s">
        <v>259</v>
      </c>
      <c r="AA20" s="32" t="s">
        <v>41</v>
      </c>
      <c r="AB20" s="32" t="s">
        <v>111</v>
      </c>
      <c r="AC20" s="32" t="s">
        <v>150</v>
      </c>
      <c r="AD20" s="32" t="s">
        <v>9</v>
      </c>
      <c r="AE20" s="32">
        <v>0</v>
      </c>
      <c r="AF20" s="80">
        <v>41340</v>
      </c>
      <c r="AG20" s="80">
        <v>41335</v>
      </c>
    </row>
    <row r="21" spans="3:33" s="32" customFormat="1">
      <c r="C21" s="32" t="s">
        <v>153</v>
      </c>
      <c r="D21" s="32" t="s">
        <v>300</v>
      </c>
      <c r="E21" s="32" t="s">
        <v>152</v>
      </c>
      <c r="F21" s="32" t="s">
        <v>5</v>
      </c>
      <c r="G21" s="32" t="s">
        <v>253</v>
      </c>
      <c r="H21" s="32">
        <v>20</v>
      </c>
      <c r="I21" s="32" t="s">
        <v>254</v>
      </c>
      <c r="J21" s="32" t="s">
        <v>6</v>
      </c>
      <c r="K21" s="32" t="s">
        <v>255</v>
      </c>
      <c r="L21" s="32" t="s">
        <v>256</v>
      </c>
      <c r="M21" s="32" t="s">
        <v>301</v>
      </c>
      <c r="N21" s="32" t="s">
        <v>258</v>
      </c>
      <c r="O21" s="32" t="s">
        <v>7</v>
      </c>
      <c r="P21" s="32">
        <v>2</v>
      </c>
      <c r="Q21" s="32">
        <v>441</v>
      </c>
      <c r="R21" s="32" t="s">
        <v>8</v>
      </c>
      <c r="S21" s="32" t="s">
        <v>48</v>
      </c>
      <c r="T21" s="32" t="s">
        <v>286</v>
      </c>
      <c r="U21" s="32" t="s">
        <v>287</v>
      </c>
      <c r="V21" s="32" t="s">
        <v>47</v>
      </c>
      <c r="W21" s="32" t="s">
        <v>15</v>
      </c>
      <c r="X21" s="32" t="s">
        <v>16</v>
      </c>
      <c r="Y21" s="32" t="s">
        <v>258</v>
      </c>
      <c r="Z21" s="32" t="s">
        <v>259</v>
      </c>
      <c r="AA21" s="32" t="s">
        <v>41</v>
      </c>
      <c r="AB21" s="32" t="s">
        <v>111</v>
      </c>
      <c r="AC21" s="32" t="s">
        <v>152</v>
      </c>
      <c r="AD21" s="32" t="s">
        <v>9</v>
      </c>
      <c r="AE21" s="32">
        <v>0</v>
      </c>
      <c r="AF21" s="80">
        <v>41340</v>
      </c>
      <c r="AG21" s="80">
        <v>41335</v>
      </c>
    </row>
    <row r="22" spans="3:33" s="32" customFormat="1">
      <c r="C22" s="32" t="s">
        <v>155</v>
      </c>
      <c r="D22" s="32" t="s">
        <v>302</v>
      </c>
      <c r="E22" s="32" t="s">
        <v>154</v>
      </c>
      <c r="F22" s="32" t="s">
        <v>5</v>
      </c>
      <c r="G22" s="32" t="s">
        <v>253</v>
      </c>
      <c r="H22" s="32">
        <v>21</v>
      </c>
      <c r="I22" s="32" t="s">
        <v>254</v>
      </c>
      <c r="J22" s="32" t="s">
        <v>6</v>
      </c>
      <c r="K22" s="32" t="s">
        <v>255</v>
      </c>
      <c r="L22" s="32" t="s">
        <v>256</v>
      </c>
      <c r="M22" s="32" t="s">
        <v>303</v>
      </c>
      <c r="N22" s="32" t="s">
        <v>258</v>
      </c>
      <c r="O22" s="32" t="s">
        <v>7</v>
      </c>
      <c r="P22" s="32">
        <v>2</v>
      </c>
      <c r="Q22" s="32">
        <v>442</v>
      </c>
      <c r="R22" s="32" t="s">
        <v>8</v>
      </c>
      <c r="S22" s="32" t="s">
        <v>48</v>
      </c>
      <c r="T22" s="32" t="s">
        <v>286</v>
      </c>
      <c r="U22" s="32" t="s">
        <v>287</v>
      </c>
      <c r="V22" s="32" t="s">
        <v>47</v>
      </c>
      <c r="W22" s="32" t="s">
        <v>15</v>
      </c>
      <c r="X22" s="32" t="s">
        <v>16</v>
      </c>
      <c r="Y22" s="32" t="s">
        <v>258</v>
      </c>
      <c r="Z22" s="32" t="s">
        <v>259</v>
      </c>
      <c r="AA22" s="32" t="s">
        <v>41</v>
      </c>
      <c r="AB22" s="32" t="s">
        <v>111</v>
      </c>
      <c r="AC22" s="32" t="s">
        <v>154</v>
      </c>
      <c r="AD22" s="32" t="s">
        <v>9</v>
      </c>
      <c r="AE22" s="32">
        <v>0</v>
      </c>
      <c r="AF22" s="80">
        <v>41340</v>
      </c>
      <c r="AG22" s="80">
        <v>41335</v>
      </c>
    </row>
    <row r="23" spans="3:33" s="32" customFormat="1">
      <c r="C23" s="32" t="s">
        <v>157</v>
      </c>
      <c r="D23" s="32" t="s">
        <v>304</v>
      </c>
      <c r="E23" s="32" t="s">
        <v>156</v>
      </c>
      <c r="F23" s="32" t="s">
        <v>5</v>
      </c>
      <c r="G23" s="32" t="s">
        <v>253</v>
      </c>
      <c r="H23" s="32">
        <v>22</v>
      </c>
      <c r="I23" s="32" t="s">
        <v>254</v>
      </c>
      <c r="J23" s="32" t="s">
        <v>6</v>
      </c>
      <c r="K23" s="32" t="s">
        <v>255</v>
      </c>
      <c r="L23" s="32" t="s">
        <v>256</v>
      </c>
      <c r="M23" s="32" t="s">
        <v>305</v>
      </c>
      <c r="N23" s="32" t="s">
        <v>258</v>
      </c>
      <c r="O23" s="32" t="s">
        <v>7</v>
      </c>
      <c r="P23" s="32">
        <v>2</v>
      </c>
      <c r="Q23" s="32">
        <v>447</v>
      </c>
      <c r="R23" s="32" t="s">
        <v>8</v>
      </c>
      <c r="S23" s="32" t="s">
        <v>48</v>
      </c>
      <c r="T23" s="32" t="s">
        <v>286</v>
      </c>
      <c r="U23" s="32" t="s">
        <v>287</v>
      </c>
      <c r="V23" s="32" t="s">
        <v>47</v>
      </c>
      <c r="W23" s="32" t="s">
        <v>15</v>
      </c>
      <c r="X23" s="32" t="s">
        <v>16</v>
      </c>
      <c r="Y23" s="32" t="s">
        <v>258</v>
      </c>
      <c r="Z23" s="32" t="s">
        <v>259</v>
      </c>
      <c r="AA23" s="32" t="s">
        <v>41</v>
      </c>
      <c r="AB23" s="32" t="s">
        <v>111</v>
      </c>
      <c r="AC23" s="32" t="s">
        <v>156</v>
      </c>
      <c r="AD23" s="32" t="s">
        <v>9</v>
      </c>
      <c r="AE23" s="32">
        <v>0</v>
      </c>
      <c r="AF23" s="80">
        <v>41340</v>
      </c>
      <c r="AG23" s="80">
        <v>41335</v>
      </c>
    </row>
    <row r="24" spans="3:33" s="32" customFormat="1">
      <c r="C24" s="32" t="s">
        <v>159</v>
      </c>
      <c r="D24" s="32" t="s">
        <v>306</v>
      </c>
      <c r="E24" s="32" t="s">
        <v>158</v>
      </c>
      <c r="F24" s="32" t="s">
        <v>5</v>
      </c>
      <c r="G24" s="32" t="s">
        <v>253</v>
      </c>
      <c r="H24" s="32">
        <v>23</v>
      </c>
      <c r="I24" s="32" t="s">
        <v>254</v>
      </c>
      <c r="J24" s="32" t="s">
        <v>6</v>
      </c>
      <c r="K24" s="32" t="s">
        <v>255</v>
      </c>
      <c r="L24" s="32" t="s">
        <v>256</v>
      </c>
      <c r="M24" s="32" t="s">
        <v>307</v>
      </c>
      <c r="N24" s="32" t="s">
        <v>258</v>
      </c>
      <c r="O24" s="32" t="s">
        <v>7</v>
      </c>
      <c r="P24" s="32">
        <v>3</v>
      </c>
      <c r="Q24" s="32">
        <v>400</v>
      </c>
      <c r="R24" s="32" t="s">
        <v>8</v>
      </c>
      <c r="S24" s="32" t="s">
        <v>48</v>
      </c>
      <c r="T24" s="32" t="s">
        <v>308</v>
      </c>
      <c r="U24" s="32" t="s">
        <v>309</v>
      </c>
      <c r="V24" s="32" t="s">
        <v>47</v>
      </c>
      <c r="W24" s="32" t="s">
        <v>15</v>
      </c>
      <c r="X24" s="32" t="s">
        <v>16</v>
      </c>
      <c r="Y24" s="32" t="s">
        <v>258</v>
      </c>
      <c r="Z24" s="32" t="s">
        <v>259</v>
      </c>
      <c r="AA24" s="32" t="s">
        <v>41</v>
      </c>
      <c r="AB24" s="32" t="s">
        <v>111</v>
      </c>
      <c r="AC24" s="32" t="s">
        <v>158</v>
      </c>
      <c r="AD24" s="32" t="s">
        <v>9</v>
      </c>
      <c r="AE24" s="32">
        <v>0</v>
      </c>
      <c r="AF24" s="80">
        <v>41340</v>
      </c>
      <c r="AG24" s="80">
        <v>41335</v>
      </c>
    </row>
    <row r="25" spans="3:33" s="32" customFormat="1">
      <c r="C25" s="32" t="s">
        <v>161</v>
      </c>
      <c r="D25" s="32" t="s">
        <v>310</v>
      </c>
      <c r="E25" s="32" t="s">
        <v>160</v>
      </c>
      <c r="F25" s="32" t="s">
        <v>5</v>
      </c>
      <c r="G25" s="32" t="s">
        <v>253</v>
      </c>
      <c r="H25" s="32">
        <v>24</v>
      </c>
      <c r="I25" s="32" t="s">
        <v>254</v>
      </c>
      <c r="J25" s="32" t="s">
        <v>6</v>
      </c>
      <c r="K25" s="32" t="s">
        <v>255</v>
      </c>
      <c r="L25" s="32" t="s">
        <v>256</v>
      </c>
      <c r="M25" s="32" t="s">
        <v>311</v>
      </c>
      <c r="N25" s="32" t="s">
        <v>258</v>
      </c>
      <c r="O25" s="32" t="s">
        <v>7</v>
      </c>
      <c r="P25" s="32">
        <v>3</v>
      </c>
      <c r="Q25" s="32">
        <v>419</v>
      </c>
      <c r="R25" s="32" t="s">
        <v>8</v>
      </c>
      <c r="S25" s="32" t="s">
        <v>48</v>
      </c>
      <c r="T25" s="32" t="s">
        <v>308</v>
      </c>
      <c r="U25" s="32" t="s">
        <v>309</v>
      </c>
      <c r="V25" s="32" t="s">
        <v>47</v>
      </c>
      <c r="W25" s="32" t="s">
        <v>15</v>
      </c>
      <c r="X25" s="32" t="s">
        <v>16</v>
      </c>
      <c r="Y25" s="32" t="s">
        <v>258</v>
      </c>
      <c r="Z25" s="32" t="s">
        <v>259</v>
      </c>
      <c r="AA25" s="32" t="s">
        <v>41</v>
      </c>
      <c r="AB25" s="32" t="s">
        <v>111</v>
      </c>
      <c r="AC25" s="32" t="s">
        <v>160</v>
      </c>
      <c r="AD25" s="32" t="s">
        <v>9</v>
      </c>
      <c r="AE25" s="32">
        <v>0</v>
      </c>
      <c r="AF25" s="80">
        <v>41340</v>
      </c>
      <c r="AG25" s="80">
        <v>41335</v>
      </c>
    </row>
    <row r="26" spans="3:33" s="32" customFormat="1">
      <c r="C26" s="32" t="s">
        <v>163</v>
      </c>
      <c r="D26" s="32" t="s">
        <v>312</v>
      </c>
      <c r="E26" s="32" t="s">
        <v>162</v>
      </c>
      <c r="F26" s="32" t="s">
        <v>5</v>
      </c>
      <c r="G26" s="32" t="s">
        <v>253</v>
      </c>
      <c r="H26" s="32">
        <v>25</v>
      </c>
      <c r="I26" s="32" t="s">
        <v>254</v>
      </c>
      <c r="J26" s="32" t="s">
        <v>6</v>
      </c>
      <c r="K26" s="32" t="s">
        <v>255</v>
      </c>
      <c r="L26" s="32" t="s">
        <v>256</v>
      </c>
      <c r="M26" s="32" t="s">
        <v>313</v>
      </c>
      <c r="N26" s="32" t="s">
        <v>258</v>
      </c>
      <c r="O26" s="32" t="s">
        <v>7</v>
      </c>
      <c r="P26" s="32">
        <v>3</v>
      </c>
      <c r="Q26" s="32">
        <v>426</v>
      </c>
      <c r="R26" s="32" t="s">
        <v>8</v>
      </c>
      <c r="S26" s="32" t="s">
        <v>48</v>
      </c>
      <c r="T26" s="32" t="s">
        <v>308</v>
      </c>
      <c r="U26" s="32" t="s">
        <v>309</v>
      </c>
      <c r="V26" s="32" t="s">
        <v>47</v>
      </c>
      <c r="W26" s="32" t="s">
        <v>15</v>
      </c>
      <c r="X26" s="32" t="s">
        <v>16</v>
      </c>
      <c r="Y26" s="32" t="s">
        <v>258</v>
      </c>
      <c r="Z26" s="32" t="s">
        <v>259</v>
      </c>
      <c r="AA26" s="32" t="s">
        <v>41</v>
      </c>
      <c r="AB26" s="32" t="s">
        <v>111</v>
      </c>
      <c r="AC26" s="32" t="s">
        <v>162</v>
      </c>
      <c r="AD26" s="32" t="s">
        <v>9</v>
      </c>
      <c r="AE26" s="32">
        <v>0</v>
      </c>
      <c r="AF26" s="80">
        <v>41340</v>
      </c>
      <c r="AG26" s="80">
        <v>41335</v>
      </c>
    </row>
    <row r="27" spans="3:33" s="32" customFormat="1">
      <c r="C27" s="32" t="s">
        <v>165</v>
      </c>
      <c r="D27" s="32" t="s">
        <v>314</v>
      </c>
      <c r="E27" s="32" t="s">
        <v>164</v>
      </c>
      <c r="F27" s="32" t="s">
        <v>5</v>
      </c>
      <c r="G27" s="32" t="s">
        <v>253</v>
      </c>
      <c r="H27" s="32">
        <v>26</v>
      </c>
      <c r="I27" s="32" t="s">
        <v>254</v>
      </c>
      <c r="J27" s="32" t="s">
        <v>6</v>
      </c>
      <c r="K27" s="32" t="s">
        <v>255</v>
      </c>
      <c r="L27" s="32" t="s">
        <v>256</v>
      </c>
      <c r="M27" s="32" t="s">
        <v>315</v>
      </c>
      <c r="N27" s="32" t="s">
        <v>258</v>
      </c>
      <c r="O27" s="32" t="s">
        <v>7</v>
      </c>
      <c r="P27" s="32">
        <v>3</v>
      </c>
      <c r="Q27" s="32">
        <v>429</v>
      </c>
      <c r="R27" s="32" t="s">
        <v>8</v>
      </c>
      <c r="S27" s="32" t="s">
        <v>48</v>
      </c>
      <c r="T27" s="32" t="s">
        <v>308</v>
      </c>
      <c r="U27" s="32" t="s">
        <v>309</v>
      </c>
      <c r="V27" s="32" t="s">
        <v>47</v>
      </c>
      <c r="W27" s="32" t="s">
        <v>15</v>
      </c>
      <c r="X27" s="32" t="s">
        <v>16</v>
      </c>
      <c r="Y27" s="32" t="s">
        <v>258</v>
      </c>
      <c r="Z27" s="32" t="s">
        <v>259</v>
      </c>
      <c r="AA27" s="32" t="s">
        <v>41</v>
      </c>
      <c r="AB27" s="32" t="s">
        <v>111</v>
      </c>
      <c r="AC27" s="32" t="s">
        <v>164</v>
      </c>
      <c r="AD27" s="32" t="s">
        <v>9</v>
      </c>
      <c r="AE27" s="32">
        <v>0</v>
      </c>
      <c r="AF27" s="80">
        <v>41340</v>
      </c>
      <c r="AG27" s="80">
        <v>41335</v>
      </c>
    </row>
    <row r="28" spans="3:33" s="32" customFormat="1">
      <c r="C28" s="32" t="s">
        <v>167</v>
      </c>
      <c r="D28" s="32" t="s">
        <v>316</v>
      </c>
      <c r="E28" s="32" t="s">
        <v>166</v>
      </c>
      <c r="F28" s="32" t="s">
        <v>5</v>
      </c>
      <c r="G28" s="32" t="s">
        <v>253</v>
      </c>
      <c r="H28" s="32">
        <v>27</v>
      </c>
      <c r="I28" s="32" t="s">
        <v>254</v>
      </c>
      <c r="J28" s="32" t="s">
        <v>6</v>
      </c>
      <c r="K28" s="32" t="s">
        <v>255</v>
      </c>
      <c r="L28" s="32" t="s">
        <v>256</v>
      </c>
      <c r="M28" s="32" t="s">
        <v>317</v>
      </c>
      <c r="N28" s="32" t="s">
        <v>258</v>
      </c>
      <c r="O28" s="32" t="s">
        <v>7</v>
      </c>
      <c r="P28" s="32">
        <v>3</v>
      </c>
      <c r="Q28" s="32">
        <v>430</v>
      </c>
      <c r="R28" s="32" t="s">
        <v>8</v>
      </c>
      <c r="S28" s="32" t="s">
        <v>48</v>
      </c>
      <c r="T28" s="32" t="s">
        <v>308</v>
      </c>
      <c r="U28" s="32" t="s">
        <v>309</v>
      </c>
      <c r="V28" s="32" t="s">
        <v>47</v>
      </c>
      <c r="W28" s="32" t="s">
        <v>15</v>
      </c>
      <c r="X28" s="32" t="s">
        <v>16</v>
      </c>
      <c r="Y28" s="32" t="s">
        <v>258</v>
      </c>
      <c r="Z28" s="32" t="s">
        <v>259</v>
      </c>
      <c r="AA28" s="32" t="s">
        <v>41</v>
      </c>
      <c r="AB28" s="32" t="s">
        <v>111</v>
      </c>
      <c r="AC28" s="32" t="s">
        <v>166</v>
      </c>
      <c r="AD28" s="32" t="s">
        <v>9</v>
      </c>
      <c r="AE28" s="32">
        <v>0</v>
      </c>
      <c r="AF28" s="80">
        <v>41340</v>
      </c>
      <c r="AG28" s="80">
        <v>41335</v>
      </c>
    </row>
    <row r="29" spans="3:33" s="32" customFormat="1">
      <c r="C29" s="32" t="s">
        <v>169</v>
      </c>
      <c r="D29" s="32" t="s">
        <v>318</v>
      </c>
      <c r="E29" s="32" t="s">
        <v>168</v>
      </c>
      <c r="F29" s="32" t="s">
        <v>5</v>
      </c>
      <c r="G29" s="32" t="s">
        <v>253</v>
      </c>
      <c r="H29" s="32">
        <v>28</v>
      </c>
      <c r="I29" s="32" t="s">
        <v>254</v>
      </c>
      <c r="J29" s="32" t="s">
        <v>6</v>
      </c>
      <c r="K29" s="32" t="s">
        <v>255</v>
      </c>
      <c r="L29" s="32" t="s">
        <v>256</v>
      </c>
      <c r="M29" s="32" t="s">
        <v>319</v>
      </c>
      <c r="N29" s="32" t="s">
        <v>258</v>
      </c>
      <c r="O29" s="32" t="s">
        <v>7</v>
      </c>
      <c r="P29" s="32">
        <v>3</v>
      </c>
      <c r="Q29" s="32">
        <v>443</v>
      </c>
      <c r="R29" s="32" t="s">
        <v>8</v>
      </c>
      <c r="S29" s="32" t="s">
        <v>48</v>
      </c>
      <c r="T29" s="32" t="s">
        <v>308</v>
      </c>
      <c r="U29" s="32" t="s">
        <v>309</v>
      </c>
      <c r="V29" s="32" t="s">
        <v>47</v>
      </c>
      <c r="W29" s="32" t="s">
        <v>15</v>
      </c>
      <c r="X29" s="32" t="s">
        <v>16</v>
      </c>
      <c r="Y29" s="32" t="s">
        <v>258</v>
      </c>
      <c r="Z29" s="32" t="s">
        <v>259</v>
      </c>
      <c r="AA29" s="32" t="s">
        <v>41</v>
      </c>
      <c r="AB29" s="32" t="s">
        <v>111</v>
      </c>
      <c r="AC29" s="32" t="s">
        <v>168</v>
      </c>
      <c r="AD29" s="32" t="s">
        <v>9</v>
      </c>
      <c r="AE29" s="32">
        <v>0</v>
      </c>
      <c r="AF29" s="80">
        <v>41340</v>
      </c>
      <c r="AG29" s="80">
        <v>41335</v>
      </c>
    </row>
    <row r="30" spans="3:33" s="32" customFormat="1">
      <c r="C30" s="32" t="s">
        <v>171</v>
      </c>
      <c r="D30" s="32" t="s">
        <v>320</v>
      </c>
      <c r="E30" s="32" t="s">
        <v>170</v>
      </c>
      <c r="F30" s="32" t="s">
        <v>5</v>
      </c>
      <c r="G30" s="32" t="s">
        <v>253</v>
      </c>
      <c r="H30" s="32">
        <v>29</v>
      </c>
      <c r="I30" s="32" t="s">
        <v>254</v>
      </c>
      <c r="J30" s="32" t="s">
        <v>6</v>
      </c>
      <c r="K30" s="32" t="s">
        <v>255</v>
      </c>
      <c r="L30" s="32" t="s">
        <v>256</v>
      </c>
      <c r="M30" s="32" t="s">
        <v>321</v>
      </c>
      <c r="N30" s="32" t="s">
        <v>258</v>
      </c>
      <c r="O30" s="32" t="s">
        <v>7</v>
      </c>
      <c r="P30" s="32">
        <v>3</v>
      </c>
      <c r="Q30" s="32">
        <v>445</v>
      </c>
      <c r="R30" s="32" t="s">
        <v>8</v>
      </c>
      <c r="S30" s="32" t="s">
        <v>48</v>
      </c>
      <c r="T30" s="32" t="s">
        <v>308</v>
      </c>
      <c r="U30" s="32" t="s">
        <v>309</v>
      </c>
      <c r="V30" s="32" t="s">
        <v>47</v>
      </c>
      <c r="W30" s="32" t="s">
        <v>15</v>
      </c>
      <c r="X30" s="32" t="s">
        <v>16</v>
      </c>
      <c r="Y30" s="32" t="s">
        <v>258</v>
      </c>
      <c r="Z30" s="32" t="s">
        <v>259</v>
      </c>
      <c r="AA30" s="32" t="s">
        <v>41</v>
      </c>
      <c r="AB30" s="32" t="s">
        <v>111</v>
      </c>
      <c r="AC30" s="32" t="s">
        <v>170</v>
      </c>
      <c r="AD30" s="32" t="s">
        <v>9</v>
      </c>
      <c r="AE30" s="32">
        <v>0</v>
      </c>
      <c r="AF30" s="80">
        <v>41340</v>
      </c>
      <c r="AG30" s="80">
        <v>41335</v>
      </c>
    </row>
    <row r="31" spans="3:33" s="32" customFormat="1">
      <c r="C31" s="32" t="s">
        <v>173</v>
      </c>
      <c r="D31" s="32" t="s">
        <v>322</v>
      </c>
      <c r="E31" s="32" t="s">
        <v>172</v>
      </c>
      <c r="F31" s="32" t="s">
        <v>5</v>
      </c>
      <c r="G31" s="32" t="s">
        <v>253</v>
      </c>
      <c r="H31" s="32">
        <v>30</v>
      </c>
      <c r="I31" s="32" t="s">
        <v>254</v>
      </c>
      <c r="J31" s="32" t="s">
        <v>6</v>
      </c>
      <c r="K31" s="32" t="s">
        <v>255</v>
      </c>
      <c r="L31" s="32" t="s">
        <v>256</v>
      </c>
      <c r="M31" s="32" t="s">
        <v>323</v>
      </c>
      <c r="N31" s="32" t="s">
        <v>258</v>
      </c>
      <c r="O31" s="32" t="s">
        <v>7</v>
      </c>
      <c r="P31" s="32">
        <v>3</v>
      </c>
      <c r="Q31" s="32">
        <v>450</v>
      </c>
      <c r="R31" s="32" t="s">
        <v>8</v>
      </c>
      <c r="S31" s="32" t="s">
        <v>48</v>
      </c>
      <c r="T31" s="32" t="s">
        <v>308</v>
      </c>
      <c r="U31" s="32" t="s">
        <v>309</v>
      </c>
      <c r="V31" s="32" t="s">
        <v>47</v>
      </c>
      <c r="W31" s="32" t="s">
        <v>15</v>
      </c>
      <c r="X31" s="32" t="s">
        <v>16</v>
      </c>
      <c r="Y31" s="32" t="s">
        <v>258</v>
      </c>
      <c r="Z31" s="32" t="s">
        <v>259</v>
      </c>
      <c r="AA31" s="32" t="s">
        <v>41</v>
      </c>
      <c r="AB31" s="32" t="s">
        <v>111</v>
      </c>
      <c r="AC31" s="32" t="s">
        <v>172</v>
      </c>
      <c r="AD31" s="32" t="s">
        <v>9</v>
      </c>
      <c r="AE31" s="32">
        <v>0</v>
      </c>
      <c r="AF31" s="80">
        <v>41340</v>
      </c>
      <c r="AG31" s="80">
        <v>41335</v>
      </c>
    </row>
    <row r="32" spans="3:33" s="32" customFormat="1">
      <c r="C32" s="32" t="s">
        <v>175</v>
      </c>
      <c r="D32" s="32" t="s">
        <v>324</v>
      </c>
      <c r="E32" s="32" t="s">
        <v>174</v>
      </c>
      <c r="F32" s="32" t="s">
        <v>5</v>
      </c>
      <c r="G32" s="32" t="s">
        <v>253</v>
      </c>
      <c r="H32" s="32">
        <v>31</v>
      </c>
      <c r="I32" s="32" t="s">
        <v>254</v>
      </c>
      <c r="J32" s="32" t="s">
        <v>6</v>
      </c>
      <c r="K32" s="32" t="s">
        <v>255</v>
      </c>
      <c r="L32" s="32" t="s">
        <v>256</v>
      </c>
      <c r="M32" s="32" t="s">
        <v>325</v>
      </c>
      <c r="N32" s="32" t="s">
        <v>258</v>
      </c>
      <c r="O32" s="32" t="s">
        <v>7</v>
      </c>
      <c r="P32" s="32">
        <v>3</v>
      </c>
      <c r="Q32" s="32">
        <v>473</v>
      </c>
      <c r="R32" s="32" t="s">
        <v>8</v>
      </c>
      <c r="S32" s="32" t="s">
        <v>48</v>
      </c>
      <c r="T32" s="32" t="s">
        <v>308</v>
      </c>
      <c r="U32" s="32" t="s">
        <v>309</v>
      </c>
      <c r="V32" s="32" t="s">
        <v>47</v>
      </c>
      <c r="W32" s="32" t="s">
        <v>15</v>
      </c>
      <c r="X32" s="32" t="s">
        <v>16</v>
      </c>
      <c r="Y32" s="32" t="s">
        <v>258</v>
      </c>
      <c r="Z32" s="32" t="s">
        <v>259</v>
      </c>
      <c r="AA32" s="32" t="s">
        <v>41</v>
      </c>
      <c r="AB32" s="32" t="s">
        <v>111</v>
      </c>
      <c r="AC32" s="32" t="s">
        <v>174</v>
      </c>
      <c r="AD32" s="32" t="s">
        <v>9</v>
      </c>
      <c r="AE32" s="32">
        <v>0</v>
      </c>
      <c r="AF32" s="80">
        <v>41340</v>
      </c>
      <c r="AG32" s="80">
        <v>41335</v>
      </c>
    </row>
    <row r="33" spans="3:33" s="32" customFormat="1">
      <c r="C33" s="32" t="s">
        <v>177</v>
      </c>
      <c r="D33" s="32" t="s">
        <v>326</v>
      </c>
      <c r="E33" s="32" t="s">
        <v>176</v>
      </c>
      <c r="F33" s="32" t="s">
        <v>5</v>
      </c>
      <c r="G33" s="32" t="s">
        <v>253</v>
      </c>
      <c r="H33" s="32">
        <v>32</v>
      </c>
      <c r="I33" s="32" t="s">
        <v>254</v>
      </c>
      <c r="J33" s="32" t="s">
        <v>6</v>
      </c>
      <c r="K33" s="32" t="s">
        <v>255</v>
      </c>
      <c r="L33" s="32" t="s">
        <v>256</v>
      </c>
      <c r="M33" s="32" t="s">
        <v>327</v>
      </c>
      <c r="N33" s="32" t="s">
        <v>258</v>
      </c>
      <c r="O33" s="32" t="s">
        <v>7</v>
      </c>
      <c r="P33" s="32">
        <v>4</v>
      </c>
      <c r="Q33" s="32">
        <v>386</v>
      </c>
      <c r="R33" s="32" t="s">
        <v>8</v>
      </c>
      <c r="S33" s="32" t="s">
        <v>48</v>
      </c>
      <c r="T33" s="32" t="s">
        <v>328</v>
      </c>
      <c r="U33" s="32" t="s">
        <v>309</v>
      </c>
      <c r="V33" s="32" t="s">
        <v>47</v>
      </c>
      <c r="W33" s="32" t="s">
        <v>15</v>
      </c>
      <c r="X33" s="32" t="s">
        <v>16</v>
      </c>
      <c r="Y33" s="32" t="s">
        <v>258</v>
      </c>
      <c r="Z33" s="32" t="s">
        <v>259</v>
      </c>
      <c r="AA33" s="32" t="s">
        <v>41</v>
      </c>
      <c r="AB33" s="32" t="s">
        <v>111</v>
      </c>
      <c r="AC33" s="32" t="s">
        <v>176</v>
      </c>
      <c r="AD33" s="32" t="s">
        <v>9</v>
      </c>
      <c r="AE33" s="32">
        <v>0</v>
      </c>
      <c r="AF33" s="80">
        <v>41340</v>
      </c>
      <c r="AG33" s="80">
        <v>41335</v>
      </c>
    </row>
    <row r="34" spans="3:33" s="32" customFormat="1">
      <c r="C34" s="32" t="s">
        <v>179</v>
      </c>
      <c r="D34" s="32" t="s">
        <v>329</v>
      </c>
      <c r="E34" s="32" t="s">
        <v>178</v>
      </c>
      <c r="F34" s="32" t="s">
        <v>5</v>
      </c>
      <c r="G34" s="32" t="s">
        <v>253</v>
      </c>
      <c r="H34" s="32">
        <v>33</v>
      </c>
      <c r="I34" s="32" t="s">
        <v>254</v>
      </c>
      <c r="J34" s="32" t="s">
        <v>6</v>
      </c>
      <c r="K34" s="32" t="s">
        <v>255</v>
      </c>
      <c r="L34" s="32" t="s">
        <v>256</v>
      </c>
      <c r="M34" s="32" t="s">
        <v>330</v>
      </c>
      <c r="N34" s="32" t="s">
        <v>258</v>
      </c>
      <c r="O34" s="32" t="s">
        <v>7</v>
      </c>
      <c r="P34" s="32">
        <v>4</v>
      </c>
      <c r="Q34" s="32">
        <v>393</v>
      </c>
      <c r="R34" s="32" t="s">
        <v>8</v>
      </c>
      <c r="S34" s="32" t="s">
        <v>48</v>
      </c>
      <c r="T34" s="32" t="s">
        <v>328</v>
      </c>
      <c r="U34" s="32" t="s">
        <v>309</v>
      </c>
      <c r="V34" s="32" t="s">
        <v>47</v>
      </c>
      <c r="W34" s="32" t="s">
        <v>15</v>
      </c>
      <c r="X34" s="32" t="s">
        <v>16</v>
      </c>
      <c r="Y34" s="32" t="s">
        <v>258</v>
      </c>
      <c r="Z34" s="32" t="s">
        <v>259</v>
      </c>
      <c r="AA34" s="32" t="s">
        <v>41</v>
      </c>
      <c r="AB34" s="32" t="s">
        <v>111</v>
      </c>
      <c r="AC34" s="32" t="s">
        <v>178</v>
      </c>
      <c r="AD34" s="32" t="s">
        <v>9</v>
      </c>
      <c r="AE34" s="32">
        <v>0</v>
      </c>
      <c r="AF34" s="80">
        <v>41340</v>
      </c>
      <c r="AG34" s="80">
        <v>41335</v>
      </c>
    </row>
    <row r="35" spans="3:33" s="32" customFormat="1">
      <c r="C35" s="32" t="s">
        <v>181</v>
      </c>
      <c r="D35" s="32" t="s">
        <v>331</v>
      </c>
      <c r="E35" s="32" t="s">
        <v>180</v>
      </c>
      <c r="F35" s="32" t="s">
        <v>5</v>
      </c>
      <c r="G35" s="32" t="s">
        <v>253</v>
      </c>
      <c r="H35" s="32">
        <v>34</v>
      </c>
      <c r="I35" s="32" t="s">
        <v>254</v>
      </c>
      <c r="J35" s="32" t="s">
        <v>6</v>
      </c>
      <c r="K35" s="32" t="s">
        <v>255</v>
      </c>
      <c r="L35" s="32" t="s">
        <v>256</v>
      </c>
      <c r="M35" s="32" t="s">
        <v>332</v>
      </c>
      <c r="N35" s="32" t="s">
        <v>258</v>
      </c>
      <c r="O35" s="32" t="s">
        <v>7</v>
      </c>
      <c r="P35" s="32">
        <v>4</v>
      </c>
      <c r="Q35" s="32">
        <v>404</v>
      </c>
      <c r="R35" s="32" t="s">
        <v>8</v>
      </c>
      <c r="S35" s="32" t="s">
        <v>48</v>
      </c>
      <c r="T35" s="32" t="s">
        <v>328</v>
      </c>
      <c r="U35" s="32" t="s">
        <v>309</v>
      </c>
      <c r="V35" s="32" t="s">
        <v>47</v>
      </c>
      <c r="W35" s="32" t="s">
        <v>15</v>
      </c>
      <c r="X35" s="32" t="s">
        <v>16</v>
      </c>
      <c r="Y35" s="32" t="s">
        <v>258</v>
      </c>
      <c r="Z35" s="32" t="s">
        <v>259</v>
      </c>
      <c r="AA35" s="32" t="s">
        <v>41</v>
      </c>
      <c r="AB35" s="32" t="s">
        <v>111</v>
      </c>
      <c r="AC35" s="32" t="s">
        <v>180</v>
      </c>
      <c r="AD35" s="32" t="s">
        <v>9</v>
      </c>
      <c r="AE35" s="32">
        <v>0</v>
      </c>
      <c r="AF35" s="80">
        <v>41340</v>
      </c>
      <c r="AG35" s="80">
        <v>41335</v>
      </c>
    </row>
    <row r="36" spans="3:33" s="32" customFormat="1">
      <c r="C36" s="32" t="s">
        <v>183</v>
      </c>
      <c r="D36" s="32" t="s">
        <v>333</v>
      </c>
      <c r="E36" s="32" t="s">
        <v>182</v>
      </c>
      <c r="F36" s="32" t="s">
        <v>5</v>
      </c>
      <c r="G36" s="32" t="s">
        <v>253</v>
      </c>
      <c r="H36" s="32">
        <v>35</v>
      </c>
      <c r="I36" s="32" t="s">
        <v>254</v>
      </c>
      <c r="J36" s="32" t="s">
        <v>6</v>
      </c>
      <c r="K36" s="32" t="s">
        <v>255</v>
      </c>
      <c r="L36" s="32" t="s">
        <v>256</v>
      </c>
      <c r="M36" s="32" t="s">
        <v>334</v>
      </c>
      <c r="N36" s="32" t="s">
        <v>258</v>
      </c>
      <c r="O36" s="32" t="s">
        <v>7</v>
      </c>
      <c r="P36" s="32">
        <v>4</v>
      </c>
      <c r="Q36" s="32">
        <v>407</v>
      </c>
      <c r="R36" s="32" t="s">
        <v>8</v>
      </c>
      <c r="S36" s="32" t="s">
        <v>48</v>
      </c>
      <c r="T36" s="32" t="s">
        <v>328</v>
      </c>
      <c r="U36" s="32" t="s">
        <v>309</v>
      </c>
      <c r="V36" s="32" t="s">
        <v>47</v>
      </c>
      <c r="W36" s="32" t="s">
        <v>15</v>
      </c>
      <c r="X36" s="32" t="s">
        <v>16</v>
      </c>
      <c r="Y36" s="32" t="s">
        <v>258</v>
      </c>
      <c r="Z36" s="32" t="s">
        <v>259</v>
      </c>
      <c r="AA36" s="32" t="s">
        <v>41</v>
      </c>
      <c r="AB36" s="32" t="s">
        <v>111</v>
      </c>
      <c r="AC36" s="32" t="s">
        <v>182</v>
      </c>
      <c r="AD36" s="32" t="s">
        <v>9</v>
      </c>
      <c r="AE36" s="32">
        <v>0</v>
      </c>
      <c r="AF36" s="80">
        <v>41340</v>
      </c>
      <c r="AG36" s="80">
        <v>41335</v>
      </c>
    </row>
    <row r="37" spans="3:33" s="32" customFormat="1">
      <c r="C37" s="32" t="s">
        <v>185</v>
      </c>
      <c r="D37" s="32" t="s">
        <v>335</v>
      </c>
      <c r="E37" s="32" t="s">
        <v>184</v>
      </c>
      <c r="F37" s="32" t="s">
        <v>5</v>
      </c>
      <c r="G37" s="32" t="s">
        <v>253</v>
      </c>
      <c r="H37" s="32">
        <v>36</v>
      </c>
      <c r="I37" s="32" t="s">
        <v>254</v>
      </c>
      <c r="J37" s="32" t="s">
        <v>6</v>
      </c>
      <c r="K37" s="32" t="s">
        <v>255</v>
      </c>
      <c r="L37" s="32" t="s">
        <v>256</v>
      </c>
      <c r="M37" s="32" t="s">
        <v>336</v>
      </c>
      <c r="N37" s="32" t="s">
        <v>258</v>
      </c>
      <c r="O37" s="32" t="s">
        <v>7</v>
      </c>
      <c r="P37" s="32">
        <v>4</v>
      </c>
      <c r="Q37" s="32">
        <v>421</v>
      </c>
      <c r="R37" s="32" t="s">
        <v>8</v>
      </c>
      <c r="S37" s="32" t="s">
        <v>48</v>
      </c>
      <c r="T37" s="32" t="s">
        <v>328</v>
      </c>
      <c r="U37" s="32" t="s">
        <v>309</v>
      </c>
      <c r="V37" s="32" t="s">
        <v>47</v>
      </c>
      <c r="W37" s="32" t="s">
        <v>15</v>
      </c>
      <c r="X37" s="32" t="s">
        <v>16</v>
      </c>
      <c r="Y37" s="32" t="s">
        <v>258</v>
      </c>
      <c r="Z37" s="32" t="s">
        <v>259</v>
      </c>
      <c r="AA37" s="32" t="s">
        <v>41</v>
      </c>
      <c r="AB37" s="32" t="s">
        <v>111</v>
      </c>
      <c r="AC37" s="32" t="s">
        <v>184</v>
      </c>
      <c r="AD37" s="32" t="s">
        <v>9</v>
      </c>
      <c r="AE37" s="32">
        <v>0</v>
      </c>
      <c r="AF37" s="80">
        <v>41340</v>
      </c>
      <c r="AG37" s="80">
        <v>41335</v>
      </c>
    </row>
    <row r="38" spans="3:33" s="32" customFormat="1">
      <c r="C38" s="32" t="s">
        <v>187</v>
      </c>
      <c r="D38" s="32" t="s">
        <v>337</v>
      </c>
      <c r="E38" s="32" t="s">
        <v>186</v>
      </c>
      <c r="F38" s="32" t="s">
        <v>5</v>
      </c>
      <c r="G38" s="32" t="s">
        <v>253</v>
      </c>
      <c r="H38" s="32">
        <v>37</v>
      </c>
      <c r="I38" s="32" t="s">
        <v>254</v>
      </c>
      <c r="J38" s="32" t="s">
        <v>6</v>
      </c>
      <c r="K38" s="32" t="s">
        <v>255</v>
      </c>
      <c r="L38" s="32" t="s">
        <v>256</v>
      </c>
      <c r="M38" s="32" t="s">
        <v>338</v>
      </c>
      <c r="N38" s="32" t="s">
        <v>258</v>
      </c>
      <c r="O38" s="32" t="s">
        <v>7</v>
      </c>
      <c r="P38" s="32">
        <v>4</v>
      </c>
      <c r="Q38" s="32">
        <v>422</v>
      </c>
      <c r="R38" s="32" t="s">
        <v>8</v>
      </c>
      <c r="S38" s="32" t="s">
        <v>48</v>
      </c>
      <c r="T38" s="32" t="s">
        <v>328</v>
      </c>
      <c r="U38" s="32" t="s">
        <v>309</v>
      </c>
      <c r="V38" s="32" t="s">
        <v>47</v>
      </c>
      <c r="W38" s="32" t="s">
        <v>15</v>
      </c>
      <c r="X38" s="32" t="s">
        <v>16</v>
      </c>
      <c r="Y38" s="32" t="s">
        <v>258</v>
      </c>
      <c r="Z38" s="32" t="s">
        <v>259</v>
      </c>
      <c r="AA38" s="32" t="s">
        <v>41</v>
      </c>
      <c r="AB38" s="32" t="s">
        <v>111</v>
      </c>
      <c r="AC38" s="32" t="s">
        <v>186</v>
      </c>
      <c r="AD38" s="32" t="s">
        <v>9</v>
      </c>
      <c r="AE38" s="32">
        <v>0</v>
      </c>
      <c r="AF38" s="80">
        <v>41340</v>
      </c>
      <c r="AG38" s="80">
        <v>41335</v>
      </c>
    </row>
    <row r="39" spans="3:33" s="32" customFormat="1">
      <c r="C39" s="32" t="s">
        <v>189</v>
      </c>
      <c r="D39" s="32" t="s">
        <v>339</v>
      </c>
      <c r="E39" s="32" t="s">
        <v>188</v>
      </c>
      <c r="F39" s="32" t="s">
        <v>5</v>
      </c>
      <c r="G39" s="32" t="s">
        <v>253</v>
      </c>
      <c r="H39" s="32">
        <v>38</v>
      </c>
      <c r="I39" s="32" t="s">
        <v>254</v>
      </c>
      <c r="J39" s="32" t="s">
        <v>6</v>
      </c>
      <c r="K39" s="32" t="s">
        <v>255</v>
      </c>
      <c r="L39" s="32" t="s">
        <v>256</v>
      </c>
      <c r="M39" s="32" t="s">
        <v>340</v>
      </c>
      <c r="N39" s="32" t="s">
        <v>258</v>
      </c>
      <c r="O39" s="32" t="s">
        <v>7</v>
      </c>
      <c r="P39" s="32">
        <v>4</v>
      </c>
      <c r="Q39" s="32">
        <v>423</v>
      </c>
      <c r="R39" s="32" t="s">
        <v>8</v>
      </c>
      <c r="S39" s="32" t="s">
        <v>48</v>
      </c>
      <c r="T39" s="32" t="s">
        <v>328</v>
      </c>
      <c r="U39" s="32" t="s">
        <v>309</v>
      </c>
      <c r="V39" s="32" t="s">
        <v>47</v>
      </c>
      <c r="W39" s="32" t="s">
        <v>15</v>
      </c>
      <c r="X39" s="32" t="s">
        <v>16</v>
      </c>
      <c r="Y39" s="32" t="s">
        <v>258</v>
      </c>
      <c r="Z39" s="32" t="s">
        <v>259</v>
      </c>
      <c r="AA39" s="32" t="s">
        <v>41</v>
      </c>
      <c r="AB39" s="32" t="s">
        <v>111</v>
      </c>
      <c r="AC39" s="32" t="s">
        <v>188</v>
      </c>
      <c r="AD39" s="32" t="s">
        <v>9</v>
      </c>
      <c r="AE39" s="32">
        <v>0</v>
      </c>
      <c r="AF39" s="80">
        <v>41340</v>
      </c>
      <c r="AG39" s="80">
        <v>41335</v>
      </c>
    </row>
    <row r="40" spans="3:33" s="32" customFormat="1">
      <c r="C40" s="32" t="s">
        <v>191</v>
      </c>
      <c r="D40" s="32" t="s">
        <v>341</v>
      </c>
      <c r="E40" s="32" t="s">
        <v>190</v>
      </c>
      <c r="F40" s="32" t="s">
        <v>5</v>
      </c>
      <c r="G40" s="32" t="s">
        <v>253</v>
      </c>
      <c r="H40" s="32">
        <v>39</v>
      </c>
      <c r="I40" s="32" t="s">
        <v>254</v>
      </c>
      <c r="J40" s="32" t="s">
        <v>6</v>
      </c>
      <c r="K40" s="32" t="s">
        <v>255</v>
      </c>
      <c r="L40" s="32" t="s">
        <v>256</v>
      </c>
      <c r="M40" s="32" t="s">
        <v>342</v>
      </c>
      <c r="N40" s="32" t="s">
        <v>258</v>
      </c>
      <c r="O40" s="32" t="s">
        <v>7</v>
      </c>
      <c r="P40" s="32">
        <v>4</v>
      </c>
      <c r="Q40" s="32">
        <v>448</v>
      </c>
      <c r="R40" s="32" t="s">
        <v>8</v>
      </c>
      <c r="S40" s="32" t="s">
        <v>48</v>
      </c>
      <c r="T40" s="32" t="s">
        <v>328</v>
      </c>
      <c r="U40" s="32" t="s">
        <v>309</v>
      </c>
      <c r="V40" s="32" t="s">
        <v>47</v>
      </c>
      <c r="W40" s="32" t="s">
        <v>15</v>
      </c>
      <c r="X40" s="32" t="s">
        <v>16</v>
      </c>
      <c r="Y40" s="32" t="s">
        <v>258</v>
      </c>
      <c r="Z40" s="32" t="s">
        <v>259</v>
      </c>
      <c r="AA40" s="32" t="s">
        <v>41</v>
      </c>
      <c r="AB40" s="32" t="s">
        <v>111</v>
      </c>
      <c r="AC40" s="32" t="s">
        <v>190</v>
      </c>
      <c r="AD40" s="32" t="s">
        <v>9</v>
      </c>
      <c r="AE40" s="32">
        <v>0</v>
      </c>
      <c r="AF40" s="80">
        <v>41340</v>
      </c>
      <c r="AG40" s="80">
        <v>41335</v>
      </c>
    </row>
    <row r="41" spans="3:33" s="32" customFormat="1">
      <c r="C41" s="32" t="s">
        <v>193</v>
      </c>
      <c r="D41" s="32" t="s">
        <v>343</v>
      </c>
      <c r="E41" s="32" t="s">
        <v>192</v>
      </c>
      <c r="F41" s="32" t="s">
        <v>5</v>
      </c>
      <c r="G41" s="32" t="s">
        <v>253</v>
      </c>
      <c r="H41" s="32">
        <v>40</v>
      </c>
      <c r="I41" s="32" t="s">
        <v>254</v>
      </c>
      <c r="J41" s="32" t="s">
        <v>6</v>
      </c>
      <c r="K41" s="32" t="s">
        <v>255</v>
      </c>
      <c r="L41" s="32" t="s">
        <v>256</v>
      </c>
      <c r="M41" s="32" t="s">
        <v>344</v>
      </c>
      <c r="N41" s="32" t="s">
        <v>258</v>
      </c>
      <c r="O41" s="32" t="s">
        <v>7</v>
      </c>
      <c r="P41" s="32">
        <v>4</v>
      </c>
      <c r="Q41" s="32">
        <v>451</v>
      </c>
      <c r="R41" s="32" t="s">
        <v>8</v>
      </c>
      <c r="S41" s="32" t="s">
        <v>48</v>
      </c>
      <c r="T41" s="32" t="s">
        <v>328</v>
      </c>
      <c r="U41" s="32" t="s">
        <v>309</v>
      </c>
      <c r="V41" s="32" t="s">
        <v>47</v>
      </c>
      <c r="W41" s="32" t="s">
        <v>15</v>
      </c>
      <c r="X41" s="32" t="s">
        <v>16</v>
      </c>
      <c r="Y41" s="32" t="s">
        <v>258</v>
      </c>
      <c r="Z41" s="32" t="s">
        <v>259</v>
      </c>
      <c r="AA41" s="32" t="s">
        <v>41</v>
      </c>
      <c r="AB41" s="32" t="s">
        <v>111</v>
      </c>
      <c r="AC41" s="32" t="s">
        <v>192</v>
      </c>
      <c r="AD41" s="32" t="s">
        <v>9</v>
      </c>
      <c r="AE41" s="32">
        <v>0</v>
      </c>
      <c r="AF41" s="80">
        <v>41340</v>
      </c>
      <c r="AG41" s="80">
        <v>41335</v>
      </c>
    </row>
    <row r="42" spans="3:33" s="32" customFormat="1">
      <c r="C42" s="32" t="s">
        <v>195</v>
      </c>
      <c r="D42" s="32" t="s">
        <v>345</v>
      </c>
      <c r="E42" s="32" t="s">
        <v>194</v>
      </c>
      <c r="F42" s="32" t="s">
        <v>5</v>
      </c>
      <c r="G42" s="32" t="s">
        <v>253</v>
      </c>
      <c r="H42" s="32">
        <v>41</v>
      </c>
      <c r="I42" s="32" t="s">
        <v>254</v>
      </c>
      <c r="J42" s="32" t="s">
        <v>6</v>
      </c>
      <c r="K42" s="32" t="s">
        <v>255</v>
      </c>
      <c r="L42" s="32" t="s">
        <v>256</v>
      </c>
      <c r="M42" s="32" t="s">
        <v>346</v>
      </c>
      <c r="N42" s="32" t="s">
        <v>258</v>
      </c>
      <c r="O42" s="32" t="s">
        <v>7</v>
      </c>
      <c r="P42" s="32">
        <v>4</v>
      </c>
      <c r="Q42" s="32">
        <v>471</v>
      </c>
      <c r="R42" s="32" t="s">
        <v>8</v>
      </c>
      <c r="S42" s="32" t="s">
        <v>48</v>
      </c>
      <c r="T42" s="32" t="s">
        <v>328</v>
      </c>
      <c r="U42" s="32" t="s">
        <v>309</v>
      </c>
      <c r="V42" s="32" t="s">
        <v>47</v>
      </c>
      <c r="W42" s="32" t="s">
        <v>15</v>
      </c>
      <c r="X42" s="32" t="s">
        <v>16</v>
      </c>
      <c r="Y42" s="32" t="s">
        <v>258</v>
      </c>
      <c r="Z42" s="32" t="s">
        <v>259</v>
      </c>
      <c r="AA42" s="32" t="s">
        <v>41</v>
      </c>
      <c r="AB42" s="32" t="s">
        <v>111</v>
      </c>
      <c r="AC42" s="32" t="s">
        <v>194</v>
      </c>
      <c r="AD42" s="32" t="s">
        <v>9</v>
      </c>
      <c r="AE42" s="32">
        <v>0</v>
      </c>
      <c r="AF42" s="80">
        <v>41340</v>
      </c>
      <c r="AG42" s="80">
        <v>41335</v>
      </c>
    </row>
    <row r="43" spans="3:33" s="32" customFormat="1">
      <c r="C43" s="32" t="s">
        <v>197</v>
      </c>
      <c r="D43" s="32" t="s">
        <v>347</v>
      </c>
      <c r="E43" s="32" t="s">
        <v>196</v>
      </c>
      <c r="F43" s="32" t="s">
        <v>5</v>
      </c>
      <c r="G43" s="32" t="s">
        <v>253</v>
      </c>
      <c r="H43" s="32">
        <v>42</v>
      </c>
      <c r="I43" s="32" t="s">
        <v>254</v>
      </c>
      <c r="J43" s="32" t="s">
        <v>6</v>
      </c>
      <c r="K43" s="32" t="s">
        <v>255</v>
      </c>
      <c r="L43" s="32" t="s">
        <v>256</v>
      </c>
      <c r="M43" s="32" t="s">
        <v>348</v>
      </c>
      <c r="N43" s="32" t="s">
        <v>258</v>
      </c>
      <c r="O43" s="32" t="s">
        <v>7</v>
      </c>
      <c r="P43" s="32">
        <v>5</v>
      </c>
      <c r="Q43" s="32">
        <v>387</v>
      </c>
      <c r="R43" s="32" t="s">
        <v>8</v>
      </c>
      <c r="S43" s="32" t="s">
        <v>48</v>
      </c>
      <c r="T43" s="32" t="s">
        <v>349</v>
      </c>
      <c r="U43" s="32" t="s">
        <v>350</v>
      </c>
      <c r="V43" s="32" t="s">
        <v>47</v>
      </c>
      <c r="W43" s="32" t="s">
        <v>15</v>
      </c>
      <c r="X43" s="32" t="s">
        <v>16</v>
      </c>
      <c r="Y43" s="32" t="s">
        <v>258</v>
      </c>
      <c r="Z43" s="32" t="s">
        <v>259</v>
      </c>
      <c r="AA43" s="32" t="s">
        <v>41</v>
      </c>
      <c r="AB43" s="32" t="s">
        <v>111</v>
      </c>
      <c r="AC43" s="32" t="s">
        <v>196</v>
      </c>
      <c r="AD43" s="32" t="s">
        <v>9</v>
      </c>
      <c r="AE43" s="32">
        <v>0</v>
      </c>
      <c r="AF43" s="80">
        <v>41340</v>
      </c>
      <c r="AG43" s="80">
        <v>41335</v>
      </c>
    </row>
    <row r="44" spans="3:33" s="32" customFormat="1">
      <c r="C44" s="32" t="s">
        <v>199</v>
      </c>
      <c r="D44" s="32" t="s">
        <v>351</v>
      </c>
      <c r="E44" s="32" t="s">
        <v>198</v>
      </c>
      <c r="F44" s="32" t="s">
        <v>5</v>
      </c>
      <c r="G44" s="32" t="s">
        <v>253</v>
      </c>
      <c r="H44" s="32">
        <v>43</v>
      </c>
      <c r="I44" s="32" t="s">
        <v>254</v>
      </c>
      <c r="J44" s="32" t="s">
        <v>6</v>
      </c>
      <c r="K44" s="32" t="s">
        <v>255</v>
      </c>
      <c r="L44" s="32" t="s">
        <v>256</v>
      </c>
      <c r="M44" s="32" t="s">
        <v>352</v>
      </c>
      <c r="N44" s="32" t="s">
        <v>258</v>
      </c>
      <c r="O44" s="32" t="s">
        <v>7</v>
      </c>
      <c r="P44" s="32">
        <v>5</v>
      </c>
      <c r="Q44" s="32">
        <v>391</v>
      </c>
      <c r="R44" s="32" t="s">
        <v>8</v>
      </c>
      <c r="S44" s="32" t="s">
        <v>48</v>
      </c>
      <c r="T44" s="32" t="s">
        <v>349</v>
      </c>
      <c r="U44" s="32" t="s">
        <v>350</v>
      </c>
      <c r="V44" s="32" t="s">
        <v>47</v>
      </c>
      <c r="W44" s="32" t="s">
        <v>15</v>
      </c>
      <c r="X44" s="32" t="s">
        <v>16</v>
      </c>
      <c r="Y44" s="32" t="s">
        <v>258</v>
      </c>
      <c r="Z44" s="32" t="s">
        <v>259</v>
      </c>
      <c r="AA44" s="32" t="s">
        <v>41</v>
      </c>
      <c r="AB44" s="32" t="s">
        <v>111</v>
      </c>
      <c r="AC44" s="32" t="s">
        <v>198</v>
      </c>
      <c r="AD44" s="32" t="s">
        <v>9</v>
      </c>
      <c r="AE44" s="32">
        <v>0</v>
      </c>
      <c r="AF44" s="80">
        <v>41340</v>
      </c>
      <c r="AG44" s="80">
        <v>41335</v>
      </c>
    </row>
    <row r="45" spans="3:33" s="32" customFormat="1">
      <c r="C45" s="32" t="s">
        <v>201</v>
      </c>
      <c r="D45" s="32" t="s">
        <v>353</v>
      </c>
      <c r="E45" s="32" t="s">
        <v>200</v>
      </c>
      <c r="F45" s="32" t="s">
        <v>5</v>
      </c>
      <c r="G45" s="32" t="s">
        <v>253</v>
      </c>
      <c r="H45" s="32">
        <v>44</v>
      </c>
      <c r="I45" s="32" t="s">
        <v>254</v>
      </c>
      <c r="J45" s="32" t="s">
        <v>6</v>
      </c>
      <c r="K45" s="32" t="s">
        <v>255</v>
      </c>
      <c r="L45" s="32" t="s">
        <v>256</v>
      </c>
      <c r="M45" s="32" t="s">
        <v>354</v>
      </c>
      <c r="N45" s="32" t="s">
        <v>258</v>
      </c>
      <c r="O45" s="32" t="s">
        <v>7</v>
      </c>
      <c r="P45" s="32">
        <v>5</v>
      </c>
      <c r="Q45" s="32">
        <v>396</v>
      </c>
      <c r="R45" s="32" t="s">
        <v>8</v>
      </c>
      <c r="S45" s="32" t="s">
        <v>48</v>
      </c>
      <c r="T45" s="32" t="s">
        <v>349</v>
      </c>
      <c r="U45" s="32" t="s">
        <v>350</v>
      </c>
      <c r="V45" s="32" t="s">
        <v>47</v>
      </c>
      <c r="W45" s="32" t="s">
        <v>15</v>
      </c>
      <c r="X45" s="32" t="s">
        <v>16</v>
      </c>
      <c r="Y45" s="32" t="s">
        <v>258</v>
      </c>
      <c r="Z45" s="32" t="s">
        <v>259</v>
      </c>
      <c r="AA45" s="32" t="s">
        <v>41</v>
      </c>
      <c r="AB45" s="32" t="s">
        <v>111</v>
      </c>
      <c r="AC45" s="32" t="s">
        <v>200</v>
      </c>
      <c r="AD45" s="32" t="s">
        <v>9</v>
      </c>
      <c r="AE45" s="32">
        <v>0</v>
      </c>
      <c r="AF45" s="80">
        <v>41340</v>
      </c>
      <c r="AG45" s="80">
        <v>41335</v>
      </c>
    </row>
    <row r="46" spans="3:33" s="32" customFormat="1">
      <c r="C46" s="32" t="s">
        <v>203</v>
      </c>
      <c r="D46" s="32" t="s">
        <v>355</v>
      </c>
      <c r="E46" s="32" t="s">
        <v>202</v>
      </c>
      <c r="F46" s="32" t="s">
        <v>5</v>
      </c>
      <c r="G46" s="32" t="s">
        <v>253</v>
      </c>
      <c r="H46" s="32">
        <v>45</v>
      </c>
      <c r="I46" s="32" t="s">
        <v>254</v>
      </c>
      <c r="J46" s="32" t="s">
        <v>6</v>
      </c>
      <c r="K46" s="32" t="s">
        <v>255</v>
      </c>
      <c r="L46" s="32" t="s">
        <v>256</v>
      </c>
      <c r="M46" s="32" t="s">
        <v>356</v>
      </c>
      <c r="N46" s="32" t="s">
        <v>258</v>
      </c>
      <c r="O46" s="32" t="s">
        <v>7</v>
      </c>
      <c r="P46" s="32">
        <v>5</v>
      </c>
      <c r="Q46" s="32">
        <v>408</v>
      </c>
      <c r="R46" s="32" t="s">
        <v>8</v>
      </c>
      <c r="S46" s="32" t="s">
        <v>48</v>
      </c>
      <c r="T46" s="32" t="s">
        <v>349</v>
      </c>
      <c r="U46" s="32" t="s">
        <v>350</v>
      </c>
      <c r="V46" s="32" t="s">
        <v>47</v>
      </c>
      <c r="W46" s="32" t="s">
        <v>15</v>
      </c>
      <c r="X46" s="32" t="s">
        <v>16</v>
      </c>
      <c r="Y46" s="32" t="s">
        <v>258</v>
      </c>
      <c r="Z46" s="32" t="s">
        <v>259</v>
      </c>
      <c r="AA46" s="32" t="s">
        <v>41</v>
      </c>
      <c r="AB46" s="32" t="s">
        <v>111</v>
      </c>
      <c r="AC46" s="32" t="s">
        <v>202</v>
      </c>
      <c r="AD46" s="32" t="s">
        <v>9</v>
      </c>
      <c r="AE46" s="32">
        <v>0</v>
      </c>
      <c r="AF46" s="80">
        <v>41340</v>
      </c>
      <c r="AG46" s="80">
        <v>41335</v>
      </c>
    </row>
    <row r="47" spans="3:33" s="32" customFormat="1">
      <c r="C47" s="32" t="s">
        <v>205</v>
      </c>
      <c r="D47" s="32" t="s">
        <v>357</v>
      </c>
      <c r="E47" s="32" t="s">
        <v>204</v>
      </c>
      <c r="F47" s="32" t="s">
        <v>5</v>
      </c>
      <c r="G47" s="32" t="s">
        <v>253</v>
      </c>
      <c r="H47" s="32">
        <v>46</v>
      </c>
      <c r="I47" s="32" t="s">
        <v>254</v>
      </c>
      <c r="J47" s="32" t="s">
        <v>6</v>
      </c>
      <c r="K47" s="32" t="s">
        <v>255</v>
      </c>
      <c r="L47" s="32" t="s">
        <v>256</v>
      </c>
      <c r="M47" s="32" t="s">
        <v>358</v>
      </c>
      <c r="N47" s="32" t="s">
        <v>258</v>
      </c>
      <c r="O47" s="32" t="s">
        <v>7</v>
      </c>
      <c r="P47" s="32">
        <v>5</v>
      </c>
      <c r="Q47" s="32">
        <v>413</v>
      </c>
      <c r="R47" s="32" t="s">
        <v>8</v>
      </c>
      <c r="S47" s="32" t="s">
        <v>48</v>
      </c>
      <c r="T47" s="32" t="s">
        <v>349</v>
      </c>
      <c r="U47" s="32" t="s">
        <v>350</v>
      </c>
      <c r="V47" s="32" t="s">
        <v>47</v>
      </c>
      <c r="W47" s="32" t="s">
        <v>15</v>
      </c>
      <c r="X47" s="32" t="s">
        <v>16</v>
      </c>
      <c r="Y47" s="32" t="s">
        <v>258</v>
      </c>
      <c r="Z47" s="32" t="s">
        <v>259</v>
      </c>
      <c r="AA47" s="32" t="s">
        <v>41</v>
      </c>
      <c r="AB47" s="32" t="s">
        <v>111</v>
      </c>
      <c r="AC47" s="32" t="s">
        <v>204</v>
      </c>
      <c r="AD47" s="32" t="s">
        <v>9</v>
      </c>
      <c r="AE47" s="32">
        <v>0</v>
      </c>
      <c r="AF47" s="80">
        <v>41340</v>
      </c>
      <c r="AG47" s="80">
        <v>41335</v>
      </c>
    </row>
    <row r="48" spans="3:33" s="32" customFormat="1">
      <c r="C48" s="32" t="s">
        <v>207</v>
      </c>
      <c r="D48" s="32" t="s">
        <v>359</v>
      </c>
      <c r="E48" s="32" t="s">
        <v>206</v>
      </c>
      <c r="F48" s="32" t="s">
        <v>5</v>
      </c>
      <c r="G48" s="32" t="s">
        <v>253</v>
      </c>
      <c r="H48" s="32">
        <v>47</v>
      </c>
      <c r="I48" s="32" t="s">
        <v>254</v>
      </c>
      <c r="J48" s="32" t="s">
        <v>6</v>
      </c>
      <c r="K48" s="32" t="s">
        <v>255</v>
      </c>
      <c r="L48" s="32" t="s">
        <v>256</v>
      </c>
      <c r="M48" s="32" t="s">
        <v>360</v>
      </c>
      <c r="N48" s="32" t="s">
        <v>258</v>
      </c>
      <c r="O48" s="32" t="s">
        <v>7</v>
      </c>
      <c r="P48" s="32">
        <v>5</v>
      </c>
      <c r="Q48" s="32">
        <v>428</v>
      </c>
      <c r="R48" s="32" t="s">
        <v>8</v>
      </c>
      <c r="S48" s="32" t="s">
        <v>48</v>
      </c>
      <c r="T48" s="32" t="s">
        <v>349</v>
      </c>
      <c r="U48" s="32" t="s">
        <v>350</v>
      </c>
      <c r="V48" s="32" t="s">
        <v>47</v>
      </c>
      <c r="W48" s="32" t="s">
        <v>15</v>
      </c>
      <c r="X48" s="32" t="s">
        <v>16</v>
      </c>
      <c r="Y48" s="32" t="s">
        <v>258</v>
      </c>
      <c r="Z48" s="32" t="s">
        <v>259</v>
      </c>
      <c r="AA48" s="32" t="s">
        <v>41</v>
      </c>
      <c r="AB48" s="32" t="s">
        <v>111</v>
      </c>
      <c r="AC48" s="32" t="s">
        <v>206</v>
      </c>
      <c r="AD48" s="32" t="s">
        <v>9</v>
      </c>
      <c r="AE48" s="32">
        <v>0</v>
      </c>
      <c r="AF48" s="80">
        <v>41340</v>
      </c>
      <c r="AG48" s="80">
        <v>41335</v>
      </c>
    </row>
    <row r="49" spans="3:33" s="32" customFormat="1">
      <c r="C49" s="32" t="s">
        <v>209</v>
      </c>
      <c r="D49" s="32" t="s">
        <v>361</v>
      </c>
      <c r="E49" s="32" t="s">
        <v>208</v>
      </c>
      <c r="F49" s="32" t="s">
        <v>5</v>
      </c>
      <c r="G49" s="32" t="s">
        <v>253</v>
      </c>
      <c r="H49" s="32">
        <v>48</v>
      </c>
      <c r="I49" s="32" t="s">
        <v>254</v>
      </c>
      <c r="J49" s="32" t="s">
        <v>6</v>
      </c>
      <c r="K49" s="32" t="s">
        <v>255</v>
      </c>
      <c r="L49" s="32" t="s">
        <v>256</v>
      </c>
      <c r="M49" s="32" t="s">
        <v>362</v>
      </c>
      <c r="N49" s="32" t="s">
        <v>258</v>
      </c>
      <c r="O49" s="32" t="s">
        <v>7</v>
      </c>
      <c r="P49" s="32">
        <v>5</v>
      </c>
      <c r="Q49" s="32">
        <v>438</v>
      </c>
      <c r="R49" s="32" t="s">
        <v>8</v>
      </c>
      <c r="S49" s="32" t="s">
        <v>48</v>
      </c>
      <c r="T49" s="32" t="s">
        <v>349</v>
      </c>
      <c r="U49" s="32" t="s">
        <v>350</v>
      </c>
      <c r="V49" s="32" t="s">
        <v>47</v>
      </c>
      <c r="W49" s="32" t="s">
        <v>15</v>
      </c>
      <c r="X49" s="32" t="s">
        <v>16</v>
      </c>
      <c r="Y49" s="32" t="s">
        <v>258</v>
      </c>
      <c r="Z49" s="32" t="s">
        <v>259</v>
      </c>
      <c r="AA49" s="32" t="s">
        <v>41</v>
      </c>
      <c r="AB49" s="32" t="s">
        <v>111</v>
      </c>
      <c r="AC49" s="32" t="s">
        <v>208</v>
      </c>
      <c r="AD49" s="32" t="s">
        <v>9</v>
      </c>
      <c r="AE49" s="32">
        <v>0</v>
      </c>
      <c r="AF49" s="80">
        <v>41340</v>
      </c>
      <c r="AG49" s="80">
        <v>41335</v>
      </c>
    </row>
    <row r="50" spans="3:33" s="32" customFormat="1">
      <c r="C50" s="32" t="s">
        <v>211</v>
      </c>
      <c r="D50" s="32" t="s">
        <v>363</v>
      </c>
      <c r="E50" s="32" t="s">
        <v>210</v>
      </c>
      <c r="F50" s="32" t="s">
        <v>5</v>
      </c>
      <c r="G50" s="32" t="s">
        <v>253</v>
      </c>
      <c r="H50" s="32">
        <v>49</v>
      </c>
      <c r="I50" s="32" t="s">
        <v>254</v>
      </c>
      <c r="J50" s="32" t="s">
        <v>6</v>
      </c>
      <c r="K50" s="32" t="s">
        <v>255</v>
      </c>
      <c r="L50" s="32" t="s">
        <v>256</v>
      </c>
      <c r="M50" s="32" t="s">
        <v>364</v>
      </c>
      <c r="N50" s="32" t="s">
        <v>258</v>
      </c>
      <c r="O50" s="32" t="s">
        <v>7</v>
      </c>
      <c r="P50" s="32">
        <v>5</v>
      </c>
      <c r="Q50" s="32">
        <v>454</v>
      </c>
      <c r="R50" s="32" t="s">
        <v>8</v>
      </c>
      <c r="S50" s="32" t="s">
        <v>48</v>
      </c>
      <c r="T50" s="32" t="s">
        <v>349</v>
      </c>
      <c r="U50" s="32" t="s">
        <v>350</v>
      </c>
      <c r="V50" s="32" t="s">
        <v>47</v>
      </c>
      <c r="W50" s="32" t="s">
        <v>15</v>
      </c>
      <c r="X50" s="32" t="s">
        <v>16</v>
      </c>
      <c r="Y50" s="32" t="s">
        <v>258</v>
      </c>
      <c r="Z50" s="32" t="s">
        <v>259</v>
      </c>
      <c r="AA50" s="32" t="s">
        <v>41</v>
      </c>
      <c r="AB50" s="32" t="s">
        <v>111</v>
      </c>
      <c r="AC50" s="32" t="s">
        <v>210</v>
      </c>
      <c r="AD50" s="32" t="s">
        <v>9</v>
      </c>
      <c r="AE50" s="32">
        <v>0</v>
      </c>
      <c r="AF50" s="80">
        <v>41340</v>
      </c>
      <c r="AG50" s="80">
        <v>41335</v>
      </c>
    </row>
    <row r="51" spans="3:33" s="32" customFormat="1">
      <c r="C51" s="32" t="s">
        <v>213</v>
      </c>
      <c r="D51" s="32" t="s">
        <v>365</v>
      </c>
      <c r="E51" s="32" t="s">
        <v>212</v>
      </c>
      <c r="F51" s="32" t="s">
        <v>5</v>
      </c>
      <c r="G51" s="32" t="s">
        <v>253</v>
      </c>
      <c r="H51" s="32">
        <v>50</v>
      </c>
      <c r="I51" s="32" t="s">
        <v>254</v>
      </c>
      <c r="J51" s="32" t="s">
        <v>6</v>
      </c>
      <c r="K51" s="32" t="s">
        <v>255</v>
      </c>
      <c r="L51" s="32" t="s">
        <v>256</v>
      </c>
      <c r="M51" s="32" t="s">
        <v>366</v>
      </c>
      <c r="N51" s="32" t="s">
        <v>258</v>
      </c>
      <c r="O51" s="32" t="s">
        <v>7</v>
      </c>
      <c r="P51" s="32">
        <v>5</v>
      </c>
      <c r="Q51" s="32">
        <v>464</v>
      </c>
      <c r="R51" s="32" t="s">
        <v>8</v>
      </c>
      <c r="S51" s="32" t="s">
        <v>48</v>
      </c>
      <c r="T51" s="32" t="s">
        <v>349</v>
      </c>
      <c r="U51" s="32" t="s">
        <v>350</v>
      </c>
      <c r="V51" s="32" t="s">
        <v>47</v>
      </c>
      <c r="W51" s="32" t="s">
        <v>15</v>
      </c>
      <c r="X51" s="32" t="s">
        <v>16</v>
      </c>
      <c r="Y51" s="32" t="s">
        <v>258</v>
      </c>
      <c r="Z51" s="32" t="s">
        <v>259</v>
      </c>
      <c r="AA51" s="32" t="s">
        <v>41</v>
      </c>
      <c r="AB51" s="32" t="s">
        <v>111</v>
      </c>
      <c r="AC51" s="32" t="s">
        <v>212</v>
      </c>
      <c r="AD51" s="32" t="s">
        <v>9</v>
      </c>
      <c r="AE51" s="32">
        <v>0</v>
      </c>
      <c r="AF51" s="80">
        <v>41340</v>
      </c>
      <c r="AG51" s="80">
        <v>41335</v>
      </c>
    </row>
    <row r="52" spans="3:33" s="32" customFormat="1">
      <c r="C52" s="32" t="s">
        <v>215</v>
      </c>
      <c r="D52" s="32" t="s">
        <v>367</v>
      </c>
      <c r="E52" s="32" t="s">
        <v>214</v>
      </c>
      <c r="F52" s="32" t="s">
        <v>5</v>
      </c>
      <c r="G52" s="32" t="s">
        <v>253</v>
      </c>
      <c r="H52" s="32">
        <v>51</v>
      </c>
      <c r="I52" s="32" t="s">
        <v>254</v>
      </c>
      <c r="J52" s="32" t="s">
        <v>6</v>
      </c>
      <c r="K52" s="32" t="s">
        <v>255</v>
      </c>
      <c r="L52" s="32" t="s">
        <v>256</v>
      </c>
      <c r="M52" s="32" t="s">
        <v>368</v>
      </c>
      <c r="N52" s="32" t="s">
        <v>258</v>
      </c>
      <c r="O52" s="32" t="s">
        <v>7</v>
      </c>
      <c r="P52" s="32">
        <v>5</v>
      </c>
      <c r="Q52" s="32">
        <v>465</v>
      </c>
      <c r="R52" s="32" t="s">
        <v>8</v>
      </c>
      <c r="S52" s="32" t="s">
        <v>48</v>
      </c>
      <c r="T52" s="32" t="s">
        <v>349</v>
      </c>
      <c r="U52" s="32" t="s">
        <v>350</v>
      </c>
      <c r="V52" s="32" t="s">
        <v>47</v>
      </c>
      <c r="W52" s="32" t="s">
        <v>15</v>
      </c>
      <c r="X52" s="32" t="s">
        <v>16</v>
      </c>
      <c r="Y52" s="32" t="s">
        <v>258</v>
      </c>
      <c r="Z52" s="32" t="s">
        <v>259</v>
      </c>
      <c r="AA52" s="32" t="s">
        <v>41</v>
      </c>
      <c r="AB52" s="32" t="s">
        <v>111</v>
      </c>
      <c r="AC52" s="32" t="s">
        <v>214</v>
      </c>
      <c r="AD52" s="32" t="s">
        <v>9</v>
      </c>
      <c r="AE52" s="32">
        <v>0</v>
      </c>
      <c r="AF52" s="80">
        <v>41340</v>
      </c>
      <c r="AG52" s="80">
        <v>41335</v>
      </c>
    </row>
    <row r="53" spans="3:33" s="32" customFormat="1">
      <c r="C53" s="32" t="s">
        <v>217</v>
      </c>
      <c r="D53" s="32" t="s">
        <v>369</v>
      </c>
      <c r="E53" s="32" t="s">
        <v>216</v>
      </c>
      <c r="F53" s="32" t="s">
        <v>5</v>
      </c>
      <c r="G53" s="32" t="s">
        <v>253</v>
      </c>
      <c r="H53" s="32">
        <v>52</v>
      </c>
      <c r="I53" s="32" t="s">
        <v>254</v>
      </c>
      <c r="J53" s="32" t="s">
        <v>6</v>
      </c>
      <c r="K53" s="32" t="s">
        <v>255</v>
      </c>
      <c r="L53" s="32" t="s">
        <v>256</v>
      </c>
      <c r="M53" s="32" t="s">
        <v>370</v>
      </c>
      <c r="N53" s="32" t="s">
        <v>258</v>
      </c>
      <c r="O53" s="32" t="s">
        <v>7</v>
      </c>
      <c r="P53" s="32">
        <v>6</v>
      </c>
      <c r="Q53" s="32">
        <v>385</v>
      </c>
      <c r="R53" s="32" t="s">
        <v>8</v>
      </c>
      <c r="S53" s="32" t="s">
        <v>48</v>
      </c>
      <c r="T53" s="32" t="s">
        <v>371</v>
      </c>
      <c r="U53" s="32" t="s">
        <v>350</v>
      </c>
      <c r="V53" s="32" t="s">
        <v>47</v>
      </c>
      <c r="W53" s="32" t="s">
        <v>15</v>
      </c>
      <c r="X53" s="32" t="s">
        <v>16</v>
      </c>
      <c r="Y53" s="32" t="s">
        <v>258</v>
      </c>
      <c r="Z53" s="32" t="s">
        <v>259</v>
      </c>
      <c r="AA53" s="32" t="s">
        <v>41</v>
      </c>
      <c r="AB53" s="32" t="s">
        <v>111</v>
      </c>
      <c r="AC53" s="32" t="s">
        <v>216</v>
      </c>
      <c r="AD53" s="32" t="s">
        <v>9</v>
      </c>
      <c r="AE53" s="32">
        <v>0</v>
      </c>
      <c r="AF53" s="80">
        <v>41340</v>
      </c>
      <c r="AG53" s="80">
        <v>41335</v>
      </c>
    </row>
    <row r="54" spans="3:33" s="32" customFormat="1">
      <c r="C54" s="32" t="s">
        <v>219</v>
      </c>
      <c r="D54" s="32" t="s">
        <v>372</v>
      </c>
      <c r="E54" s="32" t="s">
        <v>218</v>
      </c>
      <c r="F54" s="32" t="s">
        <v>5</v>
      </c>
      <c r="G54" s="32" t="s">
        <v>253</v>
      </c>
      <c r="H54" s="32">
        <v>53</v>
      </c>
      <c r="I54" s="32" t="s">
        <v>254</v>
      </c>
      <c r="J54" s="32" t="s">
        <v>6</v>
      </c>
      <c r="K54" s="32" t="s">
        <v>255</v>
      </c>
      <c r="L54" s="32" t="s">
        <v>256</v>
      </c>
      <c r="M54" s="32" t="s">
        <v>373</v>
      </c>
      <c r="N54" s="32" t="s">
        <v>258</v>
      </c>
      <c r="O54" s="32" t="s">
        <v>7</v>
      </c>
      <c r="P54" s="32">
        <v>6</v>
      </c>
      <c r="Q54" s="32">
        <v>398</v>
      </c>
      <c r="R54" s="32" t="s">
        <v>8</v>
      </c>
      <c r="S54" s="32" t="s">
        <v>48</v>
      </c>
      <c r="T54" s="32" t="s">
        <v>371</v>
      </c>
      <c r="U54" s="32" t="s">
        <v>350</v>
      </c>
      <c r="V54" s="32" t="s">
        <v>47</v>
      </c>
      <c r="W54" s="32" t="s">
        <v>15</v>
      </c>
      <c r="X54" s="32" t="s">
        <v>16</v>
      </c>
      <c r="Y54" s="32" t="s">
        <v>258</v>
      </c>
      <c r="Z54" s="32" t="s">
        <v>259</v>
      </c>
      <c r="AA54" s="32" t="s">
        <v>41</v>
      </c>
      <c r="AB54" s="32" t="s">
        <v>111</v>
      </c>
      <c r="AC54" s="32" t="s">
        <v>218</v>
      </c>
      <c r="AD54" s="32" t="s">
        <v>9</v>
      </c>
      <c r="AE54" s="32">
        <v>0</v>
      </c>
      <c r="AF54" s="80">
        <v>41340</v>
      </c>
      <c r="AG54" s="80">
        <v>41335</v>
      </c>
    </row>
    <row r="55" spans="3:33" s="32" customFormat="1">
      <c r="C55" s="32" t="s">
        <v>221</v>
      </c>
      <c r="D55" s="32" t="s">
        <v>374</v>
      </c>
      <c r="E55" s="32" t="s">
        <v>220</v>
      </c>
      <c r="F55" s="32" t="s">
        <v>5</v>
      </c>
      <c r="G55" s="32" t="s">
        <v>253</v>
      </c>
      <c r="H55" s="32">
        <v>54</v>
      </c>
      <c r="I55" s="32" t="s">
        <v>254</v>
      </c>
      <c r="J55" s="32" t="s">
        <v>6</v>
      </c>
      <c r="K55" s="32" t="s">
        <v>255</v>
      </c>
      <c r="L55" s="32" t="s">
        <v>256</v>
      </c>
      <c r="M55" s="32" t="s">
        <v>375</v>
      </c>
      <c r="N55" s="32" t="s">
        <v>258</v>
      </c>
      <c r="O55" s="32" t="s">
        <v>7</v>
      </c>
      <c r="P55" s="32">
        <v>6</v>
      </c>
      <c r="Q55" s="32">
        <v>399</v>
      </c>
      <c r="R55" s="32" t="s">
        <v>8</v>
      </c>
      <c r="S55" s="32" t="s">
        <v>48</v>
      </c>
      <c r="T55" s="32" t="s">
        <v>371</v>
      </c>
      <c r="U55" s="32" t="s">
        <v>350</v>
      </c>
      <c r="V55" s="32" t="s">
        <v>47</v>
      </c>
      <c r="W55" s="32" t="s">
        <v>15</v>
      </c>
      <c r="X55" s="32" t="s">
        <v>16</v>
      </c>
      <c r="Y55" s="32" t="s">
        <v>258</v>
      </c>
      <c r="Z55" s="32" t="s">
        <v>259</v>
      </c>
      <c r="AA55" s="32" t="s">
        <v>41</v>
      </c>
      <c r="AB55" s="32" t="s">
        <v>111</v>
      </c>
      <c r="AC55" s="32" t="s">
        <v>220</v>
      </c>
      <c r="AD55" s="32" t="s">
        <v>9</v>
      </c>
      <c r="AE55" s="32">
        <v>0</v>
      </c>
      <c r="AF55" s="80">
        <v>41340</v>
      </c>
      <c r="AG55" s="80">
        <v>41335</v>
      </c>
    </row>
    <row r="56" spans="3:33" s="32" customFormat="1">
      <c r="C56" s="32" t="s">
        <v>223</v>
      </c>
      <c r="D56" s="32" t="s">
        <v>376</v>
      </c>
      <c r="E56" s="32" t="s">
        <v>222</v>
      </c>
      <c r="F56" s="32" t="s">
        <v>5</v>
      </c>
      <c r="G56" s="32" t="s">
        <v>253</v>
      </c>
      <c r="H56" s="32">
        <v>55</v>
      </c>
      <c r="I56" s="32" t="s">
        <v>254</v>
      </c>
      <c r="J56" s="32" t="s">
        <v>6</v>
      </c>
      <c r="K56" s="32" t="s">
        <v>255</v>
      </c>
      <c r="L56" s="32" t="s">
        <v>256</v>
      </c>
      <c r="M56" s="32" t="s">
        <v>377</v>
      </c>
      <c r="N56" s="32" t="s">
        <v>258</v>
      </c>
      <c r="O56" s="32" t="s">
        <v>7</v>
      </c>
      <c r="P56" s="32">
        <v>6</v>
      </c>
      <c r="Q56" s="32">
        <v>411</v>
      </c>
      <c r="R56" s="32" t="s">
        <v>8</v>
      </c>
      <c r="S56" s="32" t="s">
        <v>48</v>
      </c>
      <c r="T56" s="32" t="s">
        <v>371</v>
      </c>
      <c r="U56" s="32" t="s">
        <v>350</v>
      </c>
      <c r="V56" s="32" t="s">
        <v>47</v>
      </c>
      <c r="W56" s="32" t="s">
        <v>15</v>
      </c>
      <c r="X56" s="32" t="s">
        <v>16</v>
      </c>
      <c r="Y56" s="32" t="s">
        <v>258</v>
      </c>
      <c r="Z56" s="32" t="s">
        <v>259</v>
      </c>
      <c r="AA56" s="32" t="s">
        <v>41</v>
      </c>
      <c r="AB56" s="32" t="s">
        <v>111</v>
      </c>
      <c r="AC56" s="32" t="s">
        <v>222</v>
      </c>
      <c r="AD56" s="32" t="s">
        <v>9</v>
      </c>
      <c r="AE56" s="32">
        <v>0</v>
      </c>
      <c r="AF56" s="80">
        <v>41340</v>
      </c>
      <c r="AG56" s="80">
        <v>41335</v>
      </c>
    </row>
    <row r="57" spans="3:33" s="32" customFormat="1">
      <c r="C57" s="32" t="s">
        <v>225</v>
      </c>
      <c r="D57" s="32" t="s">
        <v>378</v>
      </c>
      <c r="E57" s="32" t="s">
        <v>224</v>
      </c>
      <c r="F57" s="32" t="s">
        <v>5</v>
      </c>
      <c r="G57" s="32" t="s">
        <v>253</v>
      </c>
      <c r="H57" s="32">
        <v>56</v>
      </c>
      <c r="I57" s="32" t="s">
        <v>254</v>
      </c>
      <c r="J57" s="32" t="s">
        <v>6</v>
      </c>
      <c r="K57" s="32" t="s">
        <v>255</v>
      </c>
      <c r="L57" s="32" t="s">
        <v>256</v>
      </c>
      <c r="M57" s="32" t="s">
        <v>379</v>
      </c>
      <c r="N57" s="32" t="s">
        <v>258</v>
      </c>
      <c r="O57" s="32" t="s">
        <v>7</v>
      </c>
      <c r="P57" s="32">
        <v>6</v>
      </c>
      <c r="Q57" s="32">
        <v>418</v>
      </c>
      <c r="R57" s="32" t="s">
        <v>8</v>
      </c>
      <c r="S57" s="32" t="s">
        <v>48</v>
      </c>
      <c r="T57" s="32" t="s">
        <v>371</v>
      </c>
      <c r="U57" s="32" t="s">
        <v>350</v>
      </c>
      <c r="V57" s="32" t="s">
        <v>47</v>
      </c>
      <c r="W57" s="32" t="s">
        <v>15</v>
      </c>
      <c r="X57" s="32" t="s">
        <v>16</v>
      </c>
      <c r="Y57" s="32" t="s">
        <v>258</v>
      </c>
      <c r="Z57" s="32" t="s">
        <v>259</v>
      </c>
      <c r="AA57" s="32" t="s">
        <v>41</v>
      </c>
      <c r="AB57" s="32" t="s">
        <v>111</v>
      </c>
      <c r="AC57" s="32" t="s">
        <v>224</v>
      </c>
      <c r="AD57" s="32" t="s">
        <v>9</v>
      </c>
      <c r="AE57" s="32">
        <v>0</v>
      </c>
      <c r="AF57" s="80">
        <v>41340</v>
      </c>
      <c r="AG57" s="80">
        <v>41335</v>
      </c>
    </row>
    <row r="58" spans="3:33" s="32" customFormat="1">
      <c r="C58" s="32" t="s">
        <v>227</v>
      </c>
      <c r="D58" s="32" t="s">
        <v>380</v>
      </c>
      <c r="E58" s="32" t="s">
        <v>226</v>
      </c>
      <c r="F58" s="32" t="s">
        <v>5</v>
      </c>
      <c r="G58" s="32" t="s">
        <v>253</v>
      </c>
      <c r="H58" s="32">
        <v>57</v>
      </c>
      <c r="I58" s="32" t="s">
        <v>254</v>
      </c>
      <c r="J58" s="32" t="s">
        <v>6</v>
      </c>
      <c r="K58" s="32" t="s">
        <v>255</v>
      </c>
      <c r="L58" s="32" t="s">
        <v>256</v>
      </c>
      <c r="M58" s="32" t="s">
        <v>381</v>
      </c>
      <c r="N58" s="32" t="s">
        <v>258</v>
      </c>
      <c r="O58" s="32" t="s">
        <v>7</v>
      </c>
      <c r="P58" s="32">
        <v>6</v>
      </c>
      <c r="Q58" s="32">
        <v>440</v>
      </c>
      <c r="R58" s="32" t="s">
        <v>8</v>
      </c>
      <c r="S58" s="32" t="s">
        <v>48</v>
      </c>
      <c r="T58" s="32" t="s">
        <v>371</v>
      </c>
      <c r="U58" s="32" t="s">
        <v>350</v>
      </c>
      <c r="V58" s="32" t="s">
        <v>47</v>
      </c>
      <c r="W58" s="32" t="s">
        <v>15</v>
      </c>
      <c r="X58" s="32" t="s">
        <v>16</v>
      </c>
      <c r="Y58" s="32" t="s">
        <v>258</v>
      </c>
      <c r="Z58" s="32" t="s">
        <v>259</v>
      </c>
      <c r="AA58" s="32" t="s">
        <v>41</v>
      </c>
      <c r="AB58" s="32" t="s">
        <v>111</v>
      </c>
      <c r="AC58" s="32" t="s">
        <v>226</v>
      </c>
      <c r="AD58" s="32" t="s">
        <v>9</v>
      </c>
      <c r="AE58" s="32">
        <v>0</v>
      </c>
      <c r="AF58" s="80">
        <v>41340</v>
      </c>
      <c r="AG58" s="80">
        <v>41335</v>
      </c>
    </row>
    <row r="59" spans="3:33" s="32" customFormat="1">
      <c r="C59" s="32" t="s">
        <v>229</v>
      </c>
      <c r="D59" s="32" t="s">
        <v>382</v>
      </c>
      <c r="E59" s="32" t="s">
        <v>228</v>
      </c>
      <c r="F59" s="32" t="s">
        <v>5</v>
      </c>
      <c r="G59" s="32" t="s">
        <v>253</v>
      </c>
      <c r="H59" s="32">
        <v>58</v>
      </c>
      <c r="I59" s="32" t="s">
        <v>254</v>
      </c>
      <c r="J59" s="32" t="s">
        <v>6</v>
      </c>
      <c r="K59" s="32" t="s">
        <v>255</v>
      </c>
      <c r="L59" s="32" t="s">
        <v>256</v>
      </c>
      <c r="M59" s="32" t="s">
        <v>383</v>
      </c>
      <c r="N59" s="32" t="s">
        <v>258</v>
      </c>
      <c r="O59" s="32" t="s">
        <v>7</v>
      </c>
      <c r="P59" s="32">
        <v>6</v>
      </c>
      <c r="Q59" s="32">
        <v>446</v>
      </c>
      <c r="R59" s="32" t="s">
        <v>8</v>
      </c>
      <c r="S59" s="32" t="s">
        <v>48</v>
      </c>
      <c r="T59" s="32" t="s">
        <v>371</v>
      </c>
      <c r="U59" s="32" t="s">
        <v>350</v>
      </c>
      <c r="V59" s="32" t="s">
        <v>47</v>
      </c>
      <c r="W59" s="32" t="s">
        <v>15</v>
      </c>
      <c r="X59" s="32" t="s">
        <v>16</v>
      </c>
      <c r="Y59" s="32" t="s">
        <v>258</v>
      </c>
      <c r="Z59" s="32" t="s">
        <v>259</v>
      </c>
      <c r="AA59" s="32" t="s">
        <v>41</v>
      </c>
      <c r="AB59" s="32" t="s">
        <v>111</v>
      </c>
      <c r="AC59" s="32" t="s">
        <v>228</v>
      </c>
      <c r="AD59" s="32" t="s">
        <v>9</v>
      </c>
      <c r="AE59" s="32">
        <v>0</v>
      </c>
      <c r="AF59" s="80">
        <v>41340</v>
      </c>
      <c r="AG59" s="80">
        <v>41335</v>
      </c>
    </row>
    <row r="60" spans="3:33" s="32" customFormat="1">
      <c r="C60" s="32" t="s">
        <v>231</v>
      </c>
      <c r="D60" s="32" t="s">
        <v>384</v>
      </c>
      <c r="E60" s="32" t="s">
        <v>230</v>
      </c>
      <c r="F60" s="32" t="s">
        <v>5</v>
      </c>
      <c r="G60" s="32" t="s">
        <v>253</v>
      </c>
      <c r="H60" s="32">
        <v>59</v>
      </c>
      <c r="I60" s="32" t="s">
        <v>254</v>
      </c>
      <c r="J60" s="32" t="s">
        <v>6</v>
      </c>
      <c r="K60" s="32" t="s">
        <v>255</v>
      </c>
      <c r="L60" s="32" t="s">
        <v>256</v>
      </c>
      <c r="M60" s="32" t="s">
        <v>385</v>
      </c>
      <c r="N60" s="32" t="s">
        <v>258</v>
      </c>
      <c r="O60" s="32" t="s">
        <v>7</v>
      </c>
      <c r="P60" s="32">
        <v>6</v>
      </c>
      <c r="Q60" s="32">
        <v>449</v>
      </c>
      <c r="R60" s="32" t="s">
        <v>8</v>
      </c>
      <c r="S60" s="32" t="s">
        <v>48</v>
      </c>
      <c r="T60" s="32" t="s">
        <v>371</v>
      </c>
      <c r="U60" s="32" t="s">
        <v>350</v>
      </c>
      <c r="V60" s="32" t="s">
        <v>47</v>
      </c>
      <c r="W60" s="32" t="s">
        <v>15</v>
      </c>
      <c r="X60" s="32" t="s">
        <v>16</v>
      </c>
      <c r="Y60" s="32" t="s">
        <v>258</v>
      </c>
      <c r="Z60" s="32" t="s">
        <v>259</v>
      </c>
      <c r="AA60" s="32" t="s">
        <v>41</v>
      </c>
      <c r="AB60" s="32" t="s">
        <v>111</v>
      </c>
      <c r="AC60" s="32" t="s">
        <v>230</v>
      </c>
      <c r="AD60" s="32" t="s">
        <v>9</v>
      </c>
      <c r="AE60" s="32">
        <v>0</v>
      </c>
      <c r="AF60" s="80">
        <v>41340</v>
      </c>
      <c r="AG60" s="80">
        <v>41335</v>
      </c>
    </row>
    <row r="61" spans="3:33" s="32" customFormat="1">
      <c r="C61" s="32" t="s">
        <v>233</v>
      </c>
      <c r="D61" s="32" t="s">
        <v>386</v>
      </c>
      <c r="E61" s="32" t="s">
        <v>232</v>
      </c>
      <c r="F61" s="32" t="s">
        <v>5</v>
      </c>
      <c r="G61" s="32" t="s">
        <v>253</v>
      </c>
      <c r="H61" s="32">
        <v>60</v>
      </c>
      <c r="I61" s="32" t="s">
        <v>254</v>
      </c>
      <c r="J61" s="32" t="s">
        <v>6</v>
      </c>
      <c r="K61" s="32" t="s">
        <v>255</v>
      </c>
      <c r="L61" s="32" t="s">
        <v>256</v>
      </c>
      <c r="M61" s="32" t="s">
        <v>387</v>
      </c>
      <c r="N61" s="32" t="s">
        <v>258</v>
      </c>
      <c r="O61" s="32" t="s">
        <v>7</v>
      </c>
      <c r="P61" s="32">
        <v>6</v>
      </c>
      <c r="Q61" s="32">
        <v>452</v>
      </c>
      <c r="R61" s="32" t="s">
        <v>8</v>
      </c>
      <c r="S61" s="32" t="s">
        <v>48</v>
      </c>
      <c r="T61" s="32" t="s">
        <v>371</v>
      </c>
      <c r="U61" s="32" t="s">
        <v>350</v>
      </c>
      <c r="V61" s="32" t="s">
        <v>47</v>
      </c>
      <c r="W61" s="32" t="s">
        <v>15</v>
      </c>
      <c r="X61" s="32" t="s">
        <v>16</v>
      </c>
      <c r="Y61" s="32" t="s">
        <v>258</v>
      </c>
      <c r="Z61" s="32" t="s">
        <v>259</v>
      </c>
      <c r="AA61" s="32" t="s">
        <v>41</v>
      </c>
      <c r="AB61" s="32" t="s">
        <v>111</v>
      </c>
      <c r="AC61" s="32" t="s">
        <v>232</v>
      </c>
      <c r="AD61" s="32" t="s">
        <v>9</v>
      </c>
      <c r="AE61" s="32">
        <v>0</v>
      </c>
      <c r="AF61" s="80">
        <v>41340</v>
      </c>
      <c r="AG61" s="80">
        <v>41335</v>
      </c>
    </row>
    <row r="62" spans="3:33" s="32" customFormat="1">
      <c r="C62" s="32" t="s">
        <v>235</v>
      </c>
      <c r="D62" s="32" t="s">
        <v>388</v>
      </c>
      <c r="E62" s="32" t="s">
        <v>234</v>
      </c>
      <c r="F62" s="32" t="s">
        <v>5</v>
      </c>
      <c r="G62" s="32" t="s">
        <v>253</v>
      </c>
      <c r="H62" s="32">
        <v>61</v>
      </c>
      <c r="I62" s="32" t="s">
        <v>254</v>
      </c>
      <c r="J62" s="32" t="s">
        <v>6</v>
      </c>
      <c r="K62" s="32" t="s">
        <v>255</v>
      </c>
      <c r="L62" s="32" t="s">
        <v>256</v>
      </c>
      <c r="M62" s="32" t="s">
        <v>389</v>
      </c>
      <c r="N62" s="32" t="s">
        <v>258</v>
      </c>
      <c r="O62" s="32" t="s">
        <v>7</v>
      </c>
      <c r="P62" s="32">
        <v>6</v>
      </c>
      <c r="Q62" s="32">
        <v>457</v>
      </c>
      <c r="R62" s="32" t="s">
        <v>8</v>
      </c>
      <c r="S62" s="32" t="s">
        <v>48</v>
      </c>
      <c r="T62" s="32" t="s">
        <v>371</v>
      </c>
      <c r="U62" s="32" t="s">
        <v>350</v>
      </c>
      <c r="V62" s="32" t="s">
        <v>47</v>
      </c>
      <c r="W62" s="32" t="s">
        <v>15</v>
      </c>
      <c r="X62" s="32" t="s">
        <v>16</v>
      </c>
      <c r="Y62" s="32" t="s">
        <v>258</v>
      </c>
      <c r="Z62" s="32" t="s">
        <v>259</v>
      </c>
      <c r="AA62" s="32" t="s">
        <v>41</v>
      </c>
      <c r="AB62" s="32" t="s">
        <v>111</v>
      </c>
      <c r="AC62" s="32" t="s">
        <v>234</v>
      </c>
      <c r="AD62" s="32" t="s">
        <v>9</v>
      </c>
      <c r="AE62" s="32">
        <v>0</v>
      </c>
      <c r="AF62" s="80">
        <v>41340</v>
      </c>
      <c r="AG62" s="80">
        <v>41335</v>
      </c>
    </row>
    <row r="63" spans="3:33" s="32" customFormat="1">
      <c r="C63" s="32" t="s">
        <v>237</v>
      </c>
      <c r="D63" s="32" t="s">
        <v>390</v>
      </c>
      <c r="E63" s="32" t="s">
        <v>236</v>
      </c>
      <c r="F63" s="32" t="s">
        <v>5</v>
      </c>
      <c r="G63" s="32" t="s">
        <v>253</v>
      </c>
      <c r="H63" s="32">
        <v>62</v>
      </c>
      <c r="I63" s="32" t="s">
        <v>391</v>
      </c>
      <c r="J63" s="32" t="s">
        <v>49</v>
      </c>
      <c r="K63" s="32" t="s">
        <v>392</v>
      </c>
      <c r="L63" s="32" t="s">
        <v>256</v>
      </c>
      <c r="M63" s="32" t="s">
        <v>257</v>
      </c>
      <c r="N63" s="32" t="s">
        <v>258</v>
      </c>
      <c r="O63" s="32" t="s">
        <v>7</v>
      </c>
      <c r="P63" s="32">
        <v>1</v>
      </c>
      <c r="Q63" s="32">
        <v>1</v>
      </c>
      <c r="R63" s="32" t="s">
        <v>8</v>
      </c>
      <c r="S63" s="32" t="s">
        <v>112</v>
      </c>
      <c r="W63" s="32" t="s">
        <v>61</v>
      </c>
      <c r="X63" s="32" t="s">
        <v>62</v>
      </c>
      <c r="Y63" s="32" t="s">
        <v>258</v>
      </c>
      <c r="Z63" s="32" t="s">
        <v>259</v>
      </c>
      <c r="AA63" s="32" t="s">
        <v>41</v>
      </c>
      <c r="AB63" s="32" t="s">
        <v>111</v>
      </c>
      <c r="AC63" s="32" t="s">
        <v>236</v>
      </c>
      <c r="AD63" s="32" t="s">
        <v>9</v>
      </c>
      <c r="AE63" s="32">
        <v>0</v>
      </c>
      <c r="AF63" s="80">
        <v>41340</v>
      </c>
      <c r="AG63" s="80">
        <v>41335</v>
      </c>
    </row>
    <row r="64" spans="3:33" s="32" customFormat="1">
      <c r="C64" s="32" t="s">
        <v>239</v>
      </c>
      <c r="D64" s="32" t="s">
        <v>393</v>
      </c>
      <c r="E64" s="32" t="s">
        <v>238</v>
      </c>
      <c r="F64" s="32" t="s">
        <v>5</v>
      </c>
      <c r="G64" s="32" t="s">
        <v>253</v>
      </c>
      <c r="H64" s="32">
        <v>63</v>
      </c>
      <c r="I64" s="32" t="s">
        <v>391</v>
      </c>
      <c r="J64" s="32" t="s">
        <v>49</v>
      </c>
      <c r="K64" s="32" t="s">
        <v>392</v>
      </c>
      <c r="L64" s="32" t="s">
        <v>256</v>
      </c>
      <c r="M64" s="32" t="s">
        <v>261</v>
      </c>
      <c r="N64" s="32" t="s">
        <v>258</v>
      </c>
      <c r="O64" s="32" t="s">
        <v>7</v>
      </c>
      <c r="P64" s="32">
        <v>1</v>
      </c>
      <c r="Q64" s="32">
        <v>1</v>
      </c>
      <c r="R64" s="32" t="s">
        <v>8</v>
      </c>
      <c r="S64" s="32" t="s">
        <v>112</v>
      </c>
      <c r="W64" s="32" t="s">
        <v>61</v>
      </c>
      <c r="X64" s="32" t="s">
        <v>62</v>
      </c>
      <c r="Y64" s="32" t="s">
        <v>258</v>
      </c>
      <c r="Z64" s="32" t="s">
        <v>259</v>
      </c>
      <c r="AA64" s="32" t="s">
        <v>41</v>
      </c>
      <c r="AB64" s="32" t="s">
        <v>111</v>
      </c>
      <c r="AC64" s="32" t="s">
        <v>238</v>
      </c>
      <c r="AD64" s="32" t="s">
        <v>9</v>
      </c>
      <c r="AE64" s="32">
        <v>0</v>
      </c>
      <c r="AF64" s="80">
        <v>41340</v>
      </c>
      <c r="AG64" s="80">
        <v>41335</v>
      </c>
    </row>
    <row r="65" spans="3:33" s="32" customFormat="1">
      <c r="C65" s="32" t="s">
        <v>241</v>
      </c>
      <c r="D65" s="32" t="s">
        <v>394</v>
      </c>
      <c r="E65" s="32" t="s">
        <v>240</v>
      </c>
      <c r="F65" s="32" t="s">
        <v>5</v>
      </c>
      <c r="G65" s="32" t="s">
        <v>253</v>
      </c>
      <c r="H65" s="32">
        <v>64</v>
      </c>
      <c r="I65" s="32" t="s">
        <v>391</v>
      </c>
      <c r="J65" s="32" t="s">
        <v>49</v>
      </c>
      <c r="K65" s="32" t="s">
        <v>392</v>
      </c>
      <c r="L65" s="32" t="s">
        <v>256</v>
      </c>
      <c r="M65" s="32" t="s">
        <v>267</v>
      </c>
      <c r="N65" s="32" t="s">
        <v>258</v>
      </c>
      <c r="O65" s="32" t="s">
        <v>46</v>
      </c>
      <c r="P65" s="32">
        <v>1</v>
      </c>
      <c r="Q65" s="32">
        <v>394</v>
      </c>
      <c r="R65" s="32" t="s">
        <v>8</v>
      </c>
      <c r="S65" s="32" t="s">
        <v>48</v>
      </c>
      <c r="T65" s="32" t="s">
        <v>264</v>
      </c>
      <c r="U65" s="32" t="s">
        <v>265</v>
      </c>
      <c r="V65" s="32" t="s">
        <v>47</v>
      </c>
      <c r="W65" s="32" t="s">
        <v>15</v>
      </c>
      <c r="X65" s="32" t="s">
        <v>16</v>
      </c>
      <c r="Y65" s="32" t="s">
        <v>258</v>
      </c>
      <c r="Z65" s="32" t="s">
        <v>259</v>
      </c>
      <c r="AA65" s="32" t="s">
        <v>41</v>
      </c>
      <c r="AB65" s="32" t="s">
        <v>111</v>
      </c>
      <c r="AC65" s="32" t="s">
        <v>240</v>
      </c>
      <c r="AD65" s="32" t="s">
        <v>9</v>
      </c>
      <c r="AE65" s="32">
        <v>0</v>
      </c>
      <c r="AF65" s="80">
        <v>41340</v>
      </c>
      <c r="AG65" s="80">
        <v>41335</v>
      </c>
    </row>
    <row r="66" spans="3:33" s="32" customFormat="1">
      <c r="C66" s="32" t="s">
        <v>243</v>
      </c>
      <c r="D66" s="32" t="s">
        <v>395</v>
      </c>
      <c r="E66" s="32" t="s">
        <v>242</v>
      </c>
      <c r="F66" s="32" t="s">
        <v>5</v>
      </c>
      <c r="G66" s="32" t="s">
        <v>253</v>
      </c>
      <c r="H66" s="32">
        <v>65</v>
      </c>
      <c r="I66" s="32" t="s">
        <v>391</v>
      </c>
      <c r="J66" s="32" t="s">
        <v>49</v>
      </c>
      <c r="K66" s="32" t="s">
        <v>392</v>
      </c>
      <c r="L66" s="32" t="s">
        <v>256</v>
      </c>
      <c r="M66" s="32" t="s">
        <v>289</v>
      </c>
      <c r="N66" s="32" t="s">
        <v>258</v>
      </c>
      <c r="O66" s="32" t="s">
        <v>7</v>
      </c>
      <c r="P66" s="32">
        <v>2</v>
      </c>
      <c r="Q66" s="32">
        <v>402</v>
      </c>
      <c r="R66" s="32" t="s">
        <v>8</v>
      </c>
      <c r="S66" s="32" t="s">
        <v>48</v>
      </c>
      <c r="T66" s="32" t="s">
        <v>286</v>
      </c>
      <c r="U66" s="32" t="s">
        <v>287</v>
      </c>
      <c r="V66" s="32" t="s">
        <v>47</v>
      </c>
      <c r="W66" s="32" t="s">
        <v>15</v>
      </c>
      <c r="X66" s="32" t="s">
        <v>16</v>
      </c>
      <c r="Y66" s="32" t="s">
        <v>258</v>
      </c>
      <c r="Z66" s="32" t="s">
        <v>259</v>
      </c>
      <c r="AA66" s="32" t="s">
        <v>41</v>
      </c>
      <c r="AB66" s="32" t="s">
        <v>111</v>
      </c>
      <c r="AC66" s="32" t="s">
        <v>242</v>
      </c>
      <c r="AD66" s="32" t="s">
        <v>9</v>
      </c>
      <c r="AE66" s="32">
        <v>0</v>
      </c>
      <c r="AF66" s="80">
        <v>41340</v>
      </c>
      <c r="AG66" s="80">
        <v>41335</v>
      </c>
    </row>
    <row r="67" spans="3:33" s="32" customFormat="1">
      <c r="C67" s="32" t="s">
        <v>245</v>
      </c>
      <c r="D67" s="32" t="s">
        <v>396</v>
      </c>
      <c r="E67" s="32" t="s">
        <v>244</v>
      </c>
      <c r="F67" s="32" t="s">
        <v>5</v>
      </c>
      <c r="G67" s="32" t="s">
        <v>253</v>
      </c>
      <c r="H67" s="32">
        <v>66</v>
      </c>
      <c r="I67" s="32" t="s">
        <v>391</v>
      </c>
      <c r="J67" s="32" t="s">
        <v>49</v>
      </c>
      <c r="K67" s="32" t="s">
        <v>392</v>
      </c>
      <c r="L67" s="32" t="s">
        <v>256</v>
      </c>
      <c r="M67" s="32" t="s">
        <v>311</v>
      </c>
      <c r="N67" s="32" t="s">
        <v>258</v>
      </c>
      <c r="O67" s="32" t="s">
        <v>7</v>
      </c>
      <c r="P67" s="32">
        <v>3</v>
      </c>
      <c r="Q67" s="32">
        <v>419</v>
      </c>
      <c r="R67" s="32" t="s">
        <v>8</v>
      </c>
      <c r="S67" s="32" t="s">
        <v>48</v>
      </c>
      <c r="T67" s="32" t="s">
        <v>308</v>
      </c>
      <c r="U67" s="32" t="s">
        <v>309</v>
      </c>
      <c r="V67" s="32" t="s">
        <v>47</v>
      </c>
      <c r="W67" s="32" t="s">
        <v>15</v>
      </c>
      <c r="X67" s="32" t="s">
        <v>16</v>
      </c>
      <c r="Y67" s="32" t="s">
        <v>258</v>
      </c>
      <c r="Z67" s="32" t="s">
        <v>259</v>
      </c>
      <c r="AA67" s="32" t="s">
        <v>41</v>
      </c>
      <c r="AB67" s="32" t="s">
        <v>111</v>
      </c>
      <c r="AC67" s="32" t="s">
        <v>244</v>
      </c>
      <c r="AD67" s="32" t="s">
        <v>9</v>
      </c>
      <c r="AE67" s="32">
        <v>0</v>
      </c>
      <c r="AF67" s="80">
        <v>41340</v>
      </c>
      <c r="AG67" s="80">
        <v>41335</v>
      </c>
    </row>
    <row r="68" spans="3:33" s="32" customFormat="1">
      <c r="C68" s="32" t="s">
        <v>247</v>
      </c>
      <c r="D68" s="32" t="s">
        <v>397</v>
      </c>
      <c r="E68" s="32" t="s">
        <v>246</v>
      </c>
      <c r="F68" s="32" t="s">
        <v>5</v>
      </c>
      <c r="G68" s="32" t="s">
        <v>253</v>
      </c>
      <c r="H68" s="32">
        <v>67</v>
      </c>
      <c r="I68" s="32" t="s">
        <v>391</v>
      </c>
      <c r="J68" s="32" t="s">
        <v>49</v>
      </c>
      <c r="K68" s="32" t="s">
        <v>392</v>
      </c>
      <c r="L68" s="32" t="s">
        <v>256</v>
      </c>
      <c r="M68" s="32" t="s">
        <v>330</v>
      </c>
      <c r="N68" s="32" t="s">
        <v>258</v>
      </c>
      <c r="O68" s="32" t="s">
        <v>7</v>
      </c>
      <c r="P68" s="32">
        <v>4</v>
      </c>
      <c r="Q68" s="32">
        <v>393</v>
      </c>
      <c r="R68" s="32" t="s">
        <v>8</v>
      </c>
      <c r="S68" s="32" t="s">
        <v>48</v>
      </c>
      <c r="T68" s="32" t="s">
        <v>328</v>
      </c>
      <c r="U68" s="32" t="s">
        <v>309</v>
      </c>
      <c r="V68" s="32" t="s">
        <v>47</v>
      </c>
      <c r="W68" s="32" t="s">
        <v>15</v>
      </c>
      <c r="X68" s="32" t="s">
        <v>16</v>
      </c>
      <c r="Y68" s="32" t="s">
        <v>258</v>
      </c>
      <c r="Z68" s="32" t="s">
        <v>259</v>
      </c>
      <c r="AA68" s="32" t="s">
        <v>41</v>
      </c>
      <c r="AB68" s="32" t="s">
        <v>111</v>
      </c>
      <c r="AC68" s="32" t="s">
        <v>246</v>
      </c>
      <c r="AD68" s="32" t="s">
        <v>9</v>
      </c>
      <c r="AE68" s="32">
        <v>0</v>
      </c>
      <c r="AF68" s="80">
        <v>41340</v>
      </c>
      <c r="AG68" s="80">
        <v>41335</v>
      </c>
    </row>
    <row r="69" spans="3:33" s="32" customFormat="1">
      <c r="C69" s="32" t="s">
        <v>249</v>
      </c>
      <c r="D69" s="32" t="s">
        <v>398</v>
      </c>
      <c r="E69" s="32" t="s">
        <v>248</v>
      </c>
      <c r="F69" s="32" t="s">
        <v>5</v>
      </c>
      <c r="G69" s="32" t="s">
        <v>253</v>
      </c>
      <c r="H69" s="32">
        <v>68</v>
      </c>
      <c r="I69" s="32" t="s">
        <v>391</v>
      </c>
      <c r="J69" s="32" t="s">
        <v>49</v>
      </c>
      <c r="K69" s="32" t="s">
        <v>392</v>
      </c>
      <c r="L69" s="32" t="s">
        <v>256</v>
      </c>
      <c r="M69" s="32" t="s">
        <v>352</v>
      </c>
      <c r="N69" s="32" t="s">
        <v>258</v>
      </c>
      <c r="O69" s="32" t="s">
        <v>7</v>
      </c>
      <c r="P69" s="32">
        <v>5</v>
      </c>
      <c r="Q69" s="32">
        <v>391</v>
      </c>
      <c r="R69" s="32" t="s">
        <v>8</v>
      </c>
      <c r="S69" s="32" t="s">
        <v>48</v>
      </c>
      <c r="T69" s="32" t="s">
        <v>349</v>
      </c>
      <c r="U69" s="32" t="s">
        <v>350</v>
      </c>
      <c r="V69" s="32" t="s">
        <v>47</v>
      </c>
      <c r="W69" s="32" t="s">
        <v>15</v>
      </c>
      <c r="X69" s="32" t="s">
        <v>16</v>
      </c>
      <c r="Y69" s="32" t="s">
        <v>258</v>
      </c>
      <c r="Z69" s="32" t="s">
        <v>259</v>
      </c>
      <c r="AA69" s="32" t="s">
        <v>41</v>
      </c>
      <c r="AB69" s="32" t="s">
        <v>111</v>
      </c>
      <c r="AC69" s="32" t="s">
        <v>248</v>
      </c>
      <c r="AD69" s="32" t="s">
        <v>9</v>
      </c>
      <c r="AE69" s="32">
        <v>0</v>
      </c>
      <c r="AF69" s="80">
        <v>41340</v>
      </c>
      <c r="AG69" s="80">
        <v>41335</v>
      </c>
    </row>
    <row r="70" spans="3:33" s="32" customFormat="1">
      <c r="C70" s="32" t="s">
        <v>251</v>
      </c>
      <c r="D70" s="32" t="s">
        <v>399</v>
      </c>
      <c r="E70" s="32" t="s">
        <v>250</v>
      </c>
      <c r="F70" s="32" t="s">
        <v>5</v>
      </c>
      <c r="G70" s="32" t="s">
        <v>253</v>
      </c>
      <c r="H70" s="32">
        <v>69</v>
      </c>
      <c r="I70" s="32" t="s">
        <v>391</v>
      </c>
      <c r="J70" s="32" t="s">
        <v>49</v>
      </c>
      <c r="K70" s="32" t="s">
        <v>392</v>
      </c>
      <c r="L70" s="32" t="s">
        <v>256</v>
      </c>
      <c r="M70" s="32" t="s">
        <v>373</v>
      </c>
      <c r="N70" s="32" t="s">
        <v>258</v>
      </c>
      <c r="O70" s="32" t="s">
        <v>7</v>
      </c>
      <c r="P70" s="32">
        <v>6</v>
      </c>
      <c r="Q70" s="32">
        <v>398</v>
      </c>
      <c r="R70" s="32" t="s">
        <v>8</v>
      </c>
      <c r="S70" s="32" t="s">
        <v>48</v>
      </c>
      <c r="T70" s="32" t="s">
        <v>371</v>
      </c>
      <c r="U70" s="32" t="s">
        <v>350</v>
      </c>
      <c r="V70" s="32" t="s">
        <v>47</v>
      </c>
      <c r="W70" s="32" t="s">
        <v>15</v>
      </c>
      <c r="X70" s="32" t="s">
        <v>16</v>
      </c>
      <c r="Y70" s="32" t="s">
        <v>258</v>
      </c>
      <c r="Z70" s="32" t="s">
        <v>259</v>
      </c>
      <c r="AA70" s="32" t="s">
        <v>41</v>
      </c>
      <c r="AB70" s="32" t="s">
        <v>111</v>
      </c>
      <c r="AC70" s="32" t="s">
        <v>250</v>
      </c>
      <c r="AD70" s="32" t="s">
        <v>9</v>
      </c>
      <c r="AE70" s="32">
        <v>0</v>
      </c>
      <c r="AF70" s="80">
        <v>41340</v>
      </c>
      <c r="AG70" s="80">
        <v>41335</v>
      </c>
    </row>
    <row r="71" spans="3:33" s="64" customFormat="1">
      <c r="C71" s="64" t="s">
        <v>400</v>
      </c>
      <c r="D71" s="64" t="s">
        <v>401</v>
      </c>
      <c r="E71" s="64" t="s">
        <v>402</v>
      </c>
      <c r="F71" s="64" t="s">
        <v>5</v>
      </c>
      <c r="G71" s="64" t="s">
        <v>253</v>
      </c>
      <c r="H71" s="64">
        <v>70</v>
      </c>
      <c r="I71" s="64" t="s">
        <v>58</v>
      </c>
      <c r="J71" s="64" t="s">
        <v>403</v>
      </c>
      <c r="K71" s="64" t="s">
        <v>59</v>
      </c>
      <c r="L71" s="64">
        <v>0.18055555555555558</v>
      </c>
      <c r="M71" s="64" t="s">
        <v>257</v>
      </c>
      <c r="N71" s="64" t="s">
        <v>258</v>
      </c>
      <c r="O71" s="64" t="s">
        <v>7</v>
      </c>
      <c r="P71" s="64">
        <v>1</v>
      </c>
      <c r="Q71" s="64">
        <v>1</v>
      </c>
      <c r="R71" s="64" t="s">
        <v>8</v>
      </c>
      <c r="S71" s="64" t="s">
        <v>112</v>
      </c>
      <c r="W71" s="64" t="s">
        <v>61</v>
      </c>
      <c r="X71" s="64" t="s">
        <v>62</v>
      </c>
      <c r="Y71" s="64" t="s">
        <v>258</v>
      </c>
      <c r="Z71" s="64" t="s">
        <v>259</v>
      </c>
      <c r="AA71" s="64" t="s">
        <v>41</v>
      </c>
      <c r="AB71" s="64" t="s">
        <v>111</v>
      </c>
      <c r="AC71" s="64" t="s">
        <v>402</v>
      </c>
      <c r="AD71" s="64" t="s">
        <v>9</v>
      </c>
      <c r="AE71" s="64">
        <v>0</v>
      </c>
      <c r="AF71" s="81">
        <v>41340</v>
      </c>
      <c r="AG71" s="81">
        <v>41335</v>
      </c>
    </row>
    <row r="72" spans="3:33" s="64" customFormat="1">
      <c r="C72" s="64" t="s">
        <v>404</v>
      </c>
      <c r="D72" s="64" t="s">
        <v>405</v>
      </c>
      <c r="E72" s="64" t="s">
        <v>406</v>
      </c>
      <c r="F72" s="64" t="s">
        <v>5</v>
      </c>
      <c r="G72" s="64" t="s">
        <v>253</v>
      </c>
      <c r="H72" s="64">
        <v>71</v>
      </c>
      <c r="I72" s="64" t="s">
        <v>58</v>
      </c>
      <c r="J72" s="64" t="s">
        <v>403</v>
      </c>
      <c r="K72" s="64" t="s">
        <v>59</v>
      </c>
      <c r="L72" s="64">
        <v>0.18055555555555558</v>
      </c>
      <c r="M72" s="64" t="s">
        <v>261</v>
      </c>
      <c r="N72" s="64" t="s">
        <v>258</v>
      </c>
      <c r="O72" s="64" t="s">
        <v>7</v>
      </c>
      <c r="P72" s="64">
        <v>1</v>
      </c>
      <c r="Q72" s="64">
        <v>1</v>
      </c>
      <c r="R72" s="64" t="s">
        <v>8</v>
      </c>
      <c r="S72" s="64" t="s">
        <v>112</v>
      </c>
      <c r="W72" s="64" t="s">
        <v>61</v>
      </c>
      <c r="X72" s="64" t="s">
        <v>62</v>
      </c>
      <c r="Y72" s="64" t="s">
        <v>258</v>
      </c>
      <c r="Z72" s="64" t="s">
        <v>259</v>
      </c>
      <c r="AA72" s="64" t="s">
        <v>41</v>
      </c>
      <c r="AB72" s="64" t="s">
        <v>111</v>
      </c>
      <c r="AC72" s="64" t="s">
        <v>406</v>
      </c>
      <c r="AD72" s="64" t="s">
        <v>9</v>
      </c>
      <c r="AE72" s="64">
        <v>0</v>
      </c>
      <c r="AF72" s="81">
        <v>41340</v>
      </c>
      <c r="AG72" s="81">
        <v>41335</v>
      </c>
    </row>
    <row r="73" spans="3:33" s="64" customFormat="1">
      <c r="C73" s="64" t="s">
        <v>407</v>
      </c>
      <c r="D73" s="64" t="s">
        <v>408</v>
      </c>
      <c r="E73" s="64" t="s">
        <v>409</v>
      </c>
      <c r="F73" s="64" t="s">
        <v>5</v>
      </c>
      <c r="G73" s="64" t="s">
        <v>253</v>
      </c>
      <c r="H73" s="64">
        <v>72</v>
      </c>
      <c r="I73" s="64" t="s">
        <v>58</v>
      </c>
      <c r="J73" s="64" t="s">
        <v>403</v>
      </c>
      <c r="K73" s="64" t="s">
        <v>59</v>
      </c>
      <c r="L73" s="64">
        <v>0.18055555555555558</v>
      </c>
      <c r="M73" s="64" t="s">
        <v>263</v>
      </c>
      <c r="N73" s="64" t="s">
        <v>258</v>
      </c>
      <c r="O73" s="64" t="s">
        <v>46</v>
      </c>
      <c r="P73" s="64">
        <v>1</v>
      </c>
      <c r="Q73" s="64">
        <v>390</v>
      </c>
      <c r="R73" s="64" t="s">
        <v>8</v>
      </c>
      <c r="S73" s="64" t="s">
        <v>48</v>
      </c>
      <c r="T73" s="64" t="s">
        <v>264</v>
      </c>
      <c r="U73" s="64" t="s">
        <v>265</v>
      </c>
      <c r="V73" s="64" t="s">
        <v>47</v>
      </c>
      <c r="W73" s="64" t="s">
        <v>15</v>
      </c>
      <c r="X73" s="64" t="s">
        <v>16</v>
      </c>
      <c r="Y73" s="64" t="s">
        <v>258</v>
      </c>
      <c r="Z73" s="64" t="s">
        <v>259</v>
      </c>
      <c r="AA73" s="64" t="s">
        <v>41</v>
      </c>
      <c r="AB73" s="64" t="s">
        <v>111</v>
      </c>
      <c r="AC73" s="64" t="s">
        <v>409</v>
      </c>
      <c r="AD73" s="64" t="s">
        <v>9</v>
      </c>
      <c r="AE73" s="64">
        <v>0</v>
      </c>
      <c r="AF73" s="81">
        <v>41340</v>
      </c>
      <c r="AG73" s="81">
        <v>41335</v>
      </c>
    </row>
    <row r="74" spans="3:33" s="64" customFormat="1">
      <c r="C74" s="64" t="s">
        <v>410</v>
      </c>
      <c r="D74" s="64" t="s">
        <v>411</v>
      </c>
      <c r="E74" s="64" t="s">
        <v>412</v>
      </c>
      <c r="F74" s="64" t="s">
        <v>5</v>
      </c>
      <c r="G74" s="64" t="s">
        <v>253</v>
      </c>
      <c r="H74" s="64">
        <v>73</v>
      </c>
      <c r="I74" s="64" t="s">
        <v>58</v>
      </c>
      <c r="J74" s="64" t="s">
        <v>403</v>
      </c>
      <c r="K74" s="64" t="s">
        <v>59</v>
      </c>
      <c r="L74" s="64">
        <v>0.18055555555555558</v>
      </c>
      <c r="M74" s="64" t="s">
        <v>267</v>
      </c>
      <c r="N74" s="64" t="s">
        <v>258</v>
      </c>
      <c r="O74" s="64" t="s">
        <v>46</v>
      </c>
      <c r="P74" s="64">
        <v>1</v>
      </c>
      <c r="Q74" s="64">
        <v>394</v>
      </c>
      <c r="R74" s="64" t="s">
        <v>8</v>
      </c>
      <c r="S74" s="64" t="s">
        <v>48</v>
      </c>
      <c r="T74" s="64" t="s">
        <v>264</v>
      </c>
      <c r="U74" s="64" t="s">
        <v>265</v>
      </c>
      <c r="V74" s="64" t="s">
        <v>47</v>
      </c>
      <c r="W74" s="64" t="s">
        <v>15</v>
      </c>
      <c r="X74" s="64" t="s">
        <v>16</v>
      </c>
      <c r="Y74" s="64" t="s">
        <v>258</v>
      </c>
      <c r="Z74" s="64" t="s">
        <v>259</v>
      </c>
      <c r="AA74" s="64" t="s">
        <v>41</v>
      </c>
      <c r="AB74" s="64" t="s">
        <v>111</v>
      </c>
      <c r="AC74" s="64" t="s">
        <v>412</v>
      </c>
      <c r="AD74" s="64" t="s">
        <v>9</v>
      </c>
      <c r="AE74" s="64">
        <v>0</v>
      </c>
      <c r="AF74" s="81">
        <v>41340</v>
      </c>
      <c r="AG74" s="81">
        <v>41335</v>
      </c>
    </row>
    <row r="75" spans="3:33" s="64" customFormat="1">
      <c r="C75" s="64" t="s">
        <v>413</v>
      </c>
      <c r="D75" s="64" t="s">
        <v>414</v>
      </c>
      <c r="E75" s="64" t="s">
        <v>415</v>
      </c>
      <c r="F75" s="64" t="s">
        <v>5</v>
      </c>
      <c r="G75" s="64" t="s">
        <v>253</v>
      </c>
      <c r="H75" s="64">
        <v>74</v>
      </c>
      <c r="I75" s="64" t="s">
        <v>58</v>
      </c>
      <c r="J75" s="64" t="s">
        <v>403</v>
      </c>
      <c r="K75" s="64" t="s">
        <v>59</v>
      </c>
      <c r="L75" s="64">
        <v>0.18055555555555558</v>
      </c>
      <c r="M75" s="64" t="s">
        <v>269</v>
      </c>
      <c r="N75" s="64" t="s">
        <v>258</v>
      </c>
      <c r="O75" s="64" t="s">
        <v>46</v>
      </c>
      <c r="P75" s="64">
        <v>1</v>
      </c>
      <c r="Q75" s="64">
        <v>397</v>
      </c>
      <c r="R75" s="64" t="s">
        <v>8</v>
      </c>
      <c r="S75" s="64" t="s">
        <v>48</v>
      </c>
      <c r="T75" s="64" t="s">
        <v>264</v>
      </c>
      <c r="U75" s="64" t="s">
        <v>265</v>
      </c>
      <c r="V75" s="64" t="s">
        <v>47</v>
      </c>
      <c r="W75" s="64" t="s">
        <v>15</v>
      </c>
      <c r="X75" s="64" t="s">
        <v>16</v>
      </c>
      <c r="Y75" s="64" t="s">
        <v>258</v>
      </c>
      <c r="Z75" s="64" t="s">
        <v>259</v>
      </c>
      <c r="AA75" s="64" t="s">
        <v>41</v>
      </c>
      <c r="AB75" s="64" t="s">
        <v>111</v>
      </c>
      <c r="AC75" s="64" t="s">
        <v>415</v>
      </c>
      <c r="AD75" s="64" t="s">
        <v>9</v>
      </c>
      <c r="AE75" s="64">
        <v>0</v>
      </c>
      <c r="AF75" s="81">
        <v>41340</v>
      </c>
      <c r="AG75" s="81">
        <v>41335</v>
      </c>
    </row>
    <row r="76" spans="3:33" s="64" customFormat="1">
      <c r="C76" s="64" t="s">
        <v>416</v>
      </c>
      <c r="D76" s="64" t="s">
        <v>417</v>
      </c>
      <c r="E76" s="64" t="s">
        <v>418</v>
      </c>
      <c r="F76" s="64" t="s">
        <v>5</v>
      </c>
      <c r="G76" s="64" t="s">
        <v>253</v>
      </c>
      <c r="H76" s="64">
        <v>75</v>
      </c>
      <c r="I76" s="64" t="s">
        <v>58</v>
      </c>
      <c r="J76" s="64" t="s">
        <v>403</v>
      </c>
      <c r="K76" s="64" t="s">
        <v>59</v>
      </c>
      <c r="L76" s="64">
        <v>0.18055555555555558</v>
      </c>
      <c r="M76" s="64" t="s">
        <v>271</v>
      </c>
      <c r="N76" s="64" t="s">
        <v>258</v>
      </c>
      <c r="O76" s="64" t="s">
        <v>46</v>
      </c>
      <c r="P76" s="64">
        <v>1</v>
      </c>
      <c r="Q76" s="64">
        <v>401</v>
      </c>
      <c r="R76" s="64" t="s">
        <v>8</v>
      </c>
      <c r="S76" s="64" t="s">
        <v>48</v>
      </c>
      <c r="T76" s="64" t="s">
        <v>264</v>
      </c>
      <c r="U76" s="64" t="s">
        <v>265</v>
      </c>
      <c r="V76" s="64" t="s">
        <v>47</v>
      </c>
      <c r="W76" s="64" t="s">
        <v>15</v>
      </c>
      <c r="X76" s="64" t="s">
        <v>16</v>
      </c>
      <c r="Y76" s="64" t="s">
        <v>258</v>
      </c>
      <c r="Z76" s="64" t="s">
        <v>259</v>
      </c>
      <c r="AA76" s="64" t="s">
        <v>41</v>
      </c>
      <c r="AB76" s="64" t="s">
        <v>111</v>
      </c>
      <c r="AC76" s="64" t="s">
        <v>418</v>
      </c>
      <c r="AD76" s="64" t="s">
        <v>9</v>
      </c>
      <c r="AE76" s="64">
        <v>0</v>
      </c>
      <c r="AF76" s="81">
        <v>41340</v>
      </c>
      <c r="AG76" s="81">
        <v>41335</v>
      </c>
    </row>
    <row r="77" spans="3:33" s="64" customFormat="1">
      <c r="C77" s="64" t="s">
        <v>419</v>
      </c>
      <c r="D77" s="64" t="s">
        <v>420</v>
      </c>
      <c r="E77" s="64" t="s">
        <v>421</v>
      </c>
      <c r="F77" s="64" t="s">
        <v>5</v>
      </c>
      <c r="G77" s="64" t="s">
        <v>253</v>
      </c>
      <c r="H77" s="64">
        <v>76</v>
      </c>
      <c r="I77" s="64" t="s">
        <v>58</v>
      </c>
      <c r="J77" s="64" t="s">
        <v>403</v>
      </c>
      <c r="K77" s="64" t="s">
        <v>59</v>
      </c>
      <c r="L77" s="64">
        <v>0.18055555555555558</v>
      </c>
      <c r="M77" s="64" t="s">
        <v>273</v>
      </c>
      <c r="N77" s="64" t="s">
        <v>258</v>
      </c>
      <c r="O77" s="64" t="s">
        <v>46</v>
      </c>
      <c r="P77" s="64">
        <v>1</v>
      </c>
      <c r="Q77" s="64">
        <v>403</v>
      </c>
      <c r="R77" s="64" t="s">
        <v>8</v>
      </c>
      <c r="S77" s="64" t="s">
        <v>48</v>
      </c>
      <c r="T77" s="64" t="s">
        <v>264</v>
      </c>
      <c r="U77" s="64" t="s">
        <v>265</v>
      </c>
      <c r="V77" s="64" t="s">
        <v>47</v>
      </c>
      <c r="W77" s="64" t="s">
        <v>15</v>
      </c>
      <c r="X77" s="64" t="s">
        <v>16</v>
      </c>
      <c r="Y77" s="64" t="s">
        <v>258</v>
      </c>
      <c r="Z77" s="64" t="s">
        <v>259</v>
      </c>
      <c r="AA77" s="64" t="s">
        <v>41</v>
      </c>
      <c r="AB77" s="64" t="s">
        <v>111</v>
      </c>
      <c r="AC77" s="64" t="s">
        <v>421</v>
      </c>
      <c r="AD77" s="64" t="s">
        <v>9</v>
      </c>
      <c r="AE77" s="64">
        <v>0</v>
      </c>
      <c r="AF77" s="81">
        <v>41340</v>
      </c>
      <c r="AG77" s="81">
        <v>41335</v>
      </c>
    </row>
    <row r="78" spans="3:33" s="64" customFormat="1">
      <c r="C78" s="64" t="s">
        <v>422</v>
      </c>
      <c r="D78" s="64" t="s">
        <v>423</v>
      </c>
      <c r="E78" s="64" t="s">
        <v>424</v>
      </c>
      <c r="F78" s="64" t="s">
        <v>5</v>
      </c>
      <c r="G78" s="64" t="s">
        <v>253</v>
      </c>
      <c r="H78" s="64">
        <v>77</v>
      </c>
      <c r="I78" s="64" t="s">
        <v>58</v>
      </c>
      <c r="J78" s="64" t="s">
        <v>403</v>
      </c>
      <c r="K78" s="64" t="s">
        <v>59</v>
      </c>
      <c r="L78" s="64">
        <v>0.18055555555555558</v>
      </c>
      <c r="M78" s="64" t="s">
        <v>275</v>
      </c>
      <c r="N78" s="64" t="s">
        <v>258</v>
      </c>
      <c r="O78" s="64" t="s">
        <v>46</v>
      </c>
      <c r="P78" s="64">
        <v>1</v>
      </c>
      <c r="Q78" s="64">
        <v>416</v>
      </c>
      <c r="R78" s="64" t="s">
        <v>8</v>
      </c>
      <c r="S78" s="64" t="s">
        <v>48</v>
      </c>
      <c r="T78" s="64" t="s">
        <v>264</v>
      </c>
      <c r="U78" s="64" t="s">
        <v>265</v>
      </c>
      <c r="V78" s="64" t="s">
        <v>47</v>
      </c>
      <c r="W78" s="64" t="s">
        <v>15</v>
      </c>
      <c r="X78" s="64" t="s">
        <v>16</v>
      </c>
      <c r="Y78" s="64" t="s">
        <v>258</v>
      </c>
      <c r="Z78" s="64" t="s">
        <v>259</v>
      </c>
      <c r="AA78" s="64" t="s">
        <v>41</v>
      </c>
      <c r="AB78" s="64" t="s">
        <v>111</v>
      </c>
      <c r="AC78" s="64" t="s">
        <v>424</v>
      </c>
      <c r="AD78" s="64" t="s">
        <v>9</v>
      </c>
      <c r="AE78" s="64">
        <v>0</v>
      </c>
      <c r="AF78" s="81">
        <v>41340</v>
      </c>
      <c r="AG78" s="81">
        <v>41335</v>
      </c>
    </row>
    <row r="79" spans="3:33" s="64" customFormat="1">
      <c r="C79" s="64" t="s">
        <v>425</v>
      </c>
      <c r="D79" s="64" t="s">
        <v>426</v>
      </c>
      <c r="E79" s="64" t="s">
        <v>427</v>
      </c>
      <c r="F79" s="64" t="s">
        <v>5</v>
      </c>
      <c r="G79" s="64" t="s">
        <v>253</v>
      </c>
      <c r="H79" s="64">
        <v>78</v>
      </c>
      <c r="I79" s="64" t="s">
        <v>58</v>
      </c>
      <c r="J79" s="64" t="s">
        <v>403</v>
      </c>
      <c r="K79" s="64" t="s">
        <v>59</v>
      </c>
      <c r="L79" s="64">
        <v>0.18055555555555558</v>
      </c>
      <c r="M79" s="64" t="s">
        <v>277</v>
      </c>
      <c r="N79" s="64" t="s">
        <v>258</v>
      </c>
      <c r="O79" s="64" t="s">
        <v>46</v>
      </c>
      <c r="P79" s="64">
        <v>1</v>
      </c>
      <c r="Q79" s="64">
        <v>434</v>
      </c>
      <c r="R79" s="64" t="s">
        <v>8</v>
      </c>
      <c r="S79" s="64" t="s">
        <v>48</v>
      </c>
      <c r="T79" s="64" t="s">
        <v>264</v>
      </c>
      <c r="U79" s="64" t="s">
        <v>265</v>
      </c>
      <c r="V79" s="64" t="s">
        <v>47</v>
      </c>
      <c r="W79" s="64" t="s">
        <v>15</v>
      </c>
      <c r="X79" s="64" t="s">
        <v>16</v>
      </c>
      <c r="Y79" s="64" t="s">
        <v>258</v>
      </c>
      <c r="Z79" s="64" t="s">
        <v>259</v>
      </c>
      <c r="AA79" s="64" t="s">
        <v>41</v>
      </c>
      <c r="AB79" s="64" t="s">
        <v>111</v>
      </c>
      <c r="AC79" s="64" t="s">
        <v>427</v>
      </c>
      <c r="AD79" s="64" t="s">
        <v>9</v>
      </c>
      <c r="AE79" s="64">
        <v>0</v>
      </c>
      <c r="AF79" s="81">
        <v>41340</v>
      </c>
      <c r="AG79" s="81">
        <v>41335</v>
      </c>
    </row>
    <row r="80" spans="3:33" s="64" customFormat="1">
      <c r="C80" s="64" t="s">
        <v>428</v>
      </c>
      <c r="D80" s="64" t="s">
        <v>429</v>
      </c>
      <c r="E80" s="64" t="s">
        <v>430</v>
      </c>
      <c r="F80" s="64" t="s">
        <v>5</v>
      </c>
      <c r="G80" s="64" t="s">
        <v>253</v>
      </c>
      <c r="H80" s="64">
        <v>79</v>
      </c>
      <c r="I80" s="64" t="s">
        <v>58</v>
      </c>
      <c r="J80" s="64" t="s">
        <v>403</v>
      </c>
      <c r="K80" s="64" t="s">
        <v>59</v>
      </c>
      <c r="L80" s="64">
        <v>0.18055555555555558</v>
      </c>
      <c r="M80" s="64" t="s">
        <v>279</v>
      </c>
      <c r="N80" s="64" t="s">
        <v>258</v>
      </c>
      <c r="O80" s="64" t="s">
        <v>46</v>
      </c>
      <c r="P80" s="64">
        <v>1</v>
      </c>
      <c r="Q80" s="64">
        <v>437</v>
      </c>
      <c r="R80" s="64" t="s">
        <v>8</v>
      </c>
      <c r="S80" s="64" t="s">
        <v>48</v>
      </c>
      <c r="T80" s="64" t="s">
        <v>264</v>
      </c>
      <c r="U80" s="64" t="s">
        <v>265</v>
      </c>
      <c r="V80" s="64" t="s">
        <v>47</v>
      </c>
      <c r="W80" s="64" t="s">
        <v>15</v>
      </c>
      <c r="X80" s="64" t="s">
        <v>16</v>
      </c>
      <c r="Y80" s="64" t="s">
        <v>258</v>
      </c>
      <c r="Z80" s="64" t="s">
        <v>259</v>
      </c>
      <c r="AA80" s="64" t="s">
        <v>41</v>
      </c>
      <c r="AB80" s="64" t="s">
        <v>111</v>
      </c>
      <c r="AC80" s="64" t="s">
        <v>430</v>
      </c>
      <c r="AD80" s="64" t="s">
        <v>9</v>
      </c>
      <c r="AE80" s="64">
        <v>0</v>
      </c>
      <c r="AF80" s="81">
        <v>41340</v>
      </c>
      <c r="AG80" s="81">
        <v>41335</v>
      </c>
    </row>
    <row r="81" spans="3:33" s="64" customFormat="1">
      <c r="C81" s="64" t="s">
        <v>431</v>
      </c>
      <c r="D81" s="64" t="s">
        <v>432</v>
      </c>
      <c r="E81" s="64" t="s">
        <v>433</v>
      </c>
      <c r="F81" s="64" t="s">
        <v>5</v>
      </c>
      <c r="G81" s="64" t="s">
        <v>253</v>
      </c>
      <c r="H81" s="64">
        <v>80</v>
      </c>
      <c r="I81" s="64" t="s">
        <v>58</v>
      </c>
      <c r="J81" s="64" t="s">
        <v>403</v>
      </c>
      <c r="K81" s="64" t="s">
        <v>59</v>
      </c>
      <c r="L81" s="64">
        <v>0.18055555555555558</v>
      </c>
      <c r="M81" s="64" t="s">
        <v>281</v>
      </c>
      <c r="N81" s="64" t="s">
        <v>258</v>
      </c>
      <c r="O81" s="64" t="s">
        <v>46</v>
      </c>
      <c r="P81" s="64">
        <v>1</v>
      </c>
      <c r="Q81" s="64">
        <v>453</v>
      </c>
      <c r="R81" s="64" t="s">
        <v>8</v>
      </c>
      <c r="S81" s="64" t="s">
        <v>48</v>
      </c>
      <c r="T81" s="64" t="s">
        <v>264</v>
      </c>
      <c r="U81" s="64" t="s">
        <v>265</v>
      </c>
      <c r="V81" s="64" t="s">
        <v>47</v>
      </c>
      <c r="W81" s="64" t="s">
        <v>15</v>
      </c>
      <c r="X81" s="64" t="s">
        <v>16</v>
      </c>
      <c r="Y81" s="64" t="s">
        <v>258</v>
      </c>
      <c r="Z81" s="64" t="s">
        <v>259</v>
      </c>
      <c r="AA81" s="64" t="s">
        <v>41</v>
      </c>
      <c r="AB81" s="64" t="s">
        <v>111</v>
      </c>
      <c r="AC81" s="64" t="s">
        <v>433</v>
      </c>
      <c r="AD81" s="64" t="s">
        <v>9</v>
      </c>
      <c r="AE81" s="64">
        <v>0</v>
      </c>
      <c r="AF81" s="81">
        <v>41340</v>
      </c>
      <c r="AG81" s="81">
        <v>41335</v>
      </c>
    </row>
    <row r="82" spans="3:33" s="64" customFormat="1">
      <c r="C82" s="64" t="s">
        <v>434</v>
      </c>
      <c r="D82" s="64" t="s">
        <v>435</v>
      </c>
      <c r="E82" s="64" t="s">
        <v>436</v>
      </c>
      <c r="F82" s="64" t="s">
        <v>5</v>
      </c>
      <c r="G82" s="64" t="s">
        <v>253</v>
      </c>
      <c r="H82" s="64">
        <v>81</v>
      </c>
      <c r="I82" s="64" t="s">
        <v>58</v>
      </c>
      <c r="J82" s="64" t="s">
        <v>403</v>
      </c>
      <c r="K82" s="64" t="s">
        <v>59</v>
      </c>
      <c r="L82" s="64">
        <v>0.18055555555555558</v>
      </c>
      <c r="M82" s="64" t="s">
        <v>283</v>
      </c>
      <c r="N82" s="64" t="s">
        <v>258</v>
      </c>
      <c r="O82" s="64" t="s">
        <v>46</v>
      </c>
      <c r="P82" s="64">
        <v>1</v>
      </c>
      <c r="Q82" s="64">
        <v>460</v>
      </c>
      <c r="R82" s="64" t="s">
        <v>8</v>
      </c>
      <c r="S82" s="64" t="s">
        <v>48</v>
      </c>
      <c r="T82" s="64" t="s">
        <v>264</v>
      </c>
      <c r="U82" s="64" t="s">
        <v>265</v>
      </c>
      <c r="V82" s="64" t="s">
        <v>47</v>
      </c>
      <c r="W82" s="64" t="s">
        <v>15</v>
      </c>
      <c r="X82" s="64" t="s">
        <v>16</v>
      </c>
      <c r="Y82" s="64" t="s">
        <v>258</v>
      </c>
      <c r="Z82" s="64" t="s">
        <v>259</v>
      </c>
      <c r="AA82" s="64" t="s">
        <v>41</v>
      </c>
      <c r="AB82" s="64" t="s">
        <v>111</v>
      </c>
      <c r="AC82" s="64" t="s">
        <v>436</v>
      </c>
      <c r="AD82" s="64" t="s">
        <v>9</v>
      </c>
      <c r="AE82" s="64">
        <v>0</v>
      </c>
      <c r="AF82" s="81">
        <v>41340</v>
      </c>
      <c r="AG82" s="81">
        <v>41335</v>
      </c>
    </row>
    <row r="83" spans="3:33" s="64" customFormat="1">
      <c r="C83" s="64" t="s">
        <v>437</v>
      </c>
      <c r="D83" s="64" t="s">
        <v>438</v>
      </c>
      <c r="E83" s="64" t="s">
        <v>439</v>
      </c>
      <c r="F83" s="64" t="s">
        <v>5</v>
      </c>
      <c r="G83" s="64" t="s">
        <v>253</v>
      </c>
      <c r="H83" s="64">
        <v>82</v>
      </c>
      <c r="I83" s="64" t="s">
        <v>58</v>
      </c>
      <c r="J83" s="64" t="s">
        <v>403</v>
      </c>
      <c r="K83" s="64" t="s">
        <v>59</v>
      </c>
      <c r="L83" s="64">
        <v>0.18055555555555558</v>
      </c>
      <c r="M83" s="64" t="s">
        <v>285</v>
      </c>
      <c r="N83" s="64" t="s">
        <v>258</v>
      </c>
      <c r="O83" s="64" t="s">
        <v>7</v>
      </c>
      <c r="P83" s="64">
        <v>2</v>
      </c>
      <c r="Q83" s="64">
        <v>389</v>
      </c>
      <c r="R83" s="64" t="s">
        <v>8</v>
      </c>
      <c r="S83" s="64" t="s">
        <v>48</v>
      </c>
      <c r="T83" s="64" t="s">
        <v>286</v>
      </c>
      <c r="U83" s="64" t="s">
        <v>287</v>
      </c>
      <c r="V83" s="64" t="s">
        <v>47</v>
      </c>
      <c r="W83" s="64" t="s">
        <v>15</v>
      </c>
      <c r="X83" s="64" t="s">
        <v>16</v>
      </c>
      <c r="Y83" s="64" t="s">
        <v>258</v>
      </c>
      <c r="Z83" s="64" t="s">
        <v>259</v>
      </c>
      <c r="AA83" s="64" t="s">
        <v>41</v>
      </c>
      <c r="AB83" s="64" t="s">
        <v>111</v>
      </c>
      <c r="AC83" s="64" t="s">
        <v>439</v>
      </c>
      <c r="AD83" s="64" t="s">
        <v>9</v>
      </c>
      <c r="AE83" s="64">
        <v>0</v>
      </c>
      <c r="AF83" s="81">
        <v>41340</v>
      </c>
      <c r="AG83" s="81">
        <v>41335</v>
      </c>
    </row>
    <row r="84" spans="3:33" s="64" customFormat="1">
      <c r="C84" s="64" t="s">
        <v>440</v>
      </c>
      <c r="D84" s="64" t="s">
        <v>441</v>
      </c>
      <c r="E84" s="64" t="s">
        <v>442</v>
      </c>
      <c r="F84" s="64" t="s">
        <v>5</v>
      </c>
      <c r="G84" s="64" t="s">
        <v>253</v>
      </c>
      <c r="H84" s="64">
        <v>83</v>
      </c>
      <c r="I84" s="64" t="s">
        <v>58</v>
      </c>
      <c r="J84" s="64" t="s">
        <v>403</v>
      </c>
      <c r="K84" s="64" t="s">
        <v>59</v>
      </c>
      <c r="L84" s="64">
        <v>0.18055555555555558</v>
      </c>
      <c r="M84" s="64" t="s">
        <v>289</v>
      </c>
      <c r="N84" s="64" t="s">
        <v>258</v>
      </c>
      <c r="O84" s="64" t="s">
        <v>7</v>
      </c>
      <c r="P84" s="64">
        <v>2</v>
      </c>
      <c r="Q84" s="64">
        <v>402</v>
      </c>
      <c r="R84" s="64" t="s">
        <v>8</v>
      </c>
      <c r="S84" s="64" t="s">
        <v>48</v>
      </c>
      <c r="T84" s="64" t="s">
        <v>286</v>
      </c>
      <c r="U84" s="64" t="s">
        <v>287</v>
      </c>
      <c r="V84" s="64" t="s">
        <v>47</v>
      </c>
      <c r="W84" s="64" t="s">
        <v>15</v>
      </c>
      <c r="X84" s="64" t="s">
        <v>16</v>
      </c>
      <c r="Y84" s="64" t="s">
        <v>258</v>
      </c>
      <c r="Z84" s="64" t="s">
        <v>259</v>
      </c>
      <c r="AA84" s="64" t="s">
        <v>41</v>
      </c>
      <c r="AB84" s="64" t="s">
        <v>111</v>
      </c>
      <c r="AC84" s="64" t="s">
        <v>442</v>
      </c>
      <c r="AD84" s="64" t="s">
        <v>9</v>
      </c>
      <c r="AE84" s="64">
        <v>0</v>
      </c>
      <c r="AF84" s="81">
        <v>41340</v>
      </c>
      <c r="AG84" s="81">
        <v>41335</v>
      </c>
    </row>
    <row r="85" spans="3:33" s="64" customFormat="1">
      <c r="C85" s="64" t="s">
        <v>443</v>
      </c>
      <c r="D85" s="64" t="s">
        <v>444</v>
      </c>
      <c r="E85" s="64" t="s">
        <v>445</v>
      </c>
      <c r="F85" s="64" t="s">
        <v>5</v>
      </c>
      <c r="G85" s="64" t="s">
        <v>253</v>
      </c>
      <c r="H85" s="64">
        <v>84</v>
      </c>
      <c r="I85" s="64" t="s">
        <v>58</v>
      </c>
      <c r="J85" s="64" t="s">
        <v>403</v>
      </c>
      <c r="K85" s="64" t="s">
        <v>59</v>
      </c>
      <c r="L85" s="64">
        <v>0.18055555555555558</v>
      </c>
      <c r="M85" s="64" t="s">
        <v>291</v>
      </c>
      <c r="N85" s="64" t="s">
        <v>258</v>
      </c>
      <c r="O85" s="64" t="s">
        <v>7</v>
      </c>
      <c r="P85" s="64">
        <v>2</v>
      </c>
      <c r="Q85" s="64">
        <v>405</v>
      </c>
      <c r="R85" s="64" t="s">
        <v>8</v>
      </c>
      <c r="S85" s="64" t="s">
        <v>48</v>
      </c>
      <c r="T85" s="64" t="s">
        <v>286</v>
      </c>
      <c r="U85" s="64" t="s">
        <v>287</v>
      </c>
      <c r="V85" s="64" t="s">
        <v>47</v>
      </c>
      <c r="W85" s="64" t="s">
        <v>15</v>
      </c>
      <c r="X85" s="64" t="s">
        <v>16</v>
      </c>
      <c r="Y85" s="64" t="s">
        <v>258</v>
      </c>
      <c r="Z85" s="64" t="s">
        <v>259</v>
      </c>
      <c r="AA85" s="64" t="s">
        <v>41</v>
      </c>
      <c r="AB85" s="64" t="s">
        <v>111</v>
      </c>
      <c r="AC85" s="64" t="s">
        <v>445</v>
      </c>
      <c r="AD85" s="64" t="s">
        <v>9</v>
      </c>
      <c r="AE85" s="64">
        <v>0</v>
      </c>
      <c r="AF85" s="81">
        <v>41340</v>
      </c>
      <c r="AG85" s="81">
        <v>41335</v>
      </c>
    </row>
    <row r="86" spans="3:33" s="64" customFormat="1">
      <c r="C86" s="64" t="s">
        <v>446</v>
      </c>
      <c r="D86" s="64" t="s">
        <v>447</v>
      </c>
      <c r="E86" s="64" t="s">
        <v>448</v>
      </c>
      <c r="F86" s="64" t="s">
        <v>5</v>
      </c>
      <c r="G86" s="64" t="s">
        <v>253</v>
      </c>
      <c r="H86" s="64">
        <v>85</v>
      </c>
      <c r="I86" s="64" t="s">
        <v>58</v>
      </c>
      <c r="J86" s="64" t="s">
        <v>403</v>
      </c>
      <c r="K86" s="64" t="s">
        <v>59</v>
      </c>
      <c r="L86" s="64">
        <v>0.18055555555555558</v>
      </c>
      <c r="M86" s="64" t="s">
        <v>293</v>
      </c>
      <c r="N86" s="64" t="s">
        <v>258</v>
      </c>
      <c r="O86" s="64" t="s">
        <v>7</v>
      </c>
      <c r="P86" s="64">
        <v>2</v>
      </c>
      <c r="Q86" s="64">
        <v>409</v>
      </c>
      <c r="R86" s="64" t="s">
        <v>8</v>
      </c>
      <c r="S86" s="64" t="s">
        <v>48</v>
      </c>
      <c r="T86" s="64" t="s">
        <v>286</v>
      </c>
      <c r="U86" s="64" t="s">
        <v>287</v>
      </c>
      <c r="V86" s="64" t="s">
        <v>47</v>
      </c>
      <c r="W86" s="64" t="s">
        <v>15</v>
      </c>
      <c r="X86" s="64" t="s">
        <v>16</v>
      </c>
      <c r="Y86" s="64" t="s">
        <v>258</v>
      </c>
      <c r="Z86" s="64" t="s">
        <v>259</v>
      </c>
      <c r="AA86" s="64" t="s">
        <v>41</v>
      </c>
      <c r="AB86" s="64" t="s">
        <v>111</v>
      </c>
      <c r="AC86" s="64" t="s">
        <v>448</v>
      </c>
      <c r="AD86" s="64" t="s">
        <v>9</v>
      </c>
      <c r="AE86" s="64">
        <v>0</v>
      </c>
      <c r="AF86" s="81">
        <v>41340</v>
      </c>
      <c r="AG86" s="81">
        <v>41335</v>
      </c>
    </row>
    <row r="87" spans="3:33" s="64" customFormat="1">
      <c r="C87" s="64" t="s">
        <v>449</v>
      </c>
      <c r="D87" s="64" t="s">
        <v>450</v>
      </c>
      <c r="E87" s="64" t="s">
        <v>451</v>
      </c>
      <c r="F87" s="64" t="s">
        <v>5</v>
      </c>
      <c r="G87" s="64" t="s">
        <v>253</v>
      </c>
      <c r="H87" s="64">
        <v>86</v>
      </c>
      <c r="I87" s="64" t="s">
        <v>58</v>
      </c>
      <c r="J87" s="64" t="s">
        <v>403</v>
      </c>
      <c r="K87" s="64" t="s">
        <v>59</v>
      </c>
      <c r="L87" s="64">
        <v>0.18055555555555558</v>
      </c>
      <c r="M87" s="64" t="s">
        <v>295</v>
      </c>
      <c r="N87" s="64" t="s">
        <v>258</v>
      </c>
      <c r="O87" s="64" t="s">
        <v>7</v>
      </c>
      <c r="P87" s="64">
        <v>2</v>
      </c>
      <c r="Q87" s="64">
        <v>417</v>
      </c>
      <c r="R87" s="64" t="s">
        <v>8</v>
      </c>
      <c r="S87" s="64" t="s">
        <v>48</v>
      </c>
      <c r="T87" s="64" t="s">
        <v>286</v>
      </c>
      <c r="U87" s="64" t="s">
        <v>287</v>
      </c>
      <c r="V87" s="64" t="s">
        <v>47</v>
      </c>
      <c r="W87" s="64" t="s">
        <v>15</v>
      </c>
      <c r="X87" s="64" t="s">
        <v>16</v>
      </c>
      <c r="Y87" s="64" t="s">
        <v>258</v>
      </c>
      <c r="Z87" s="64" t="s">
        <v>259</v>
      </c>
      <c r="AA87" s="64" t="s">
        <v>41</v>
      </c>
      <c r="AB87" s="64" t="s">
        <v>111</v>
      </c>
      <c r="AC87" s="64" t="s">
        <v>451</v>
      </c>
      <c r="AD87" s="64" t="s">
        <v>9</v>
      </c>
      <c r="AE87" s="64">
        <v>0</v>
      </c>
      <c r="AF87" s="81">
        <v>41340</v>
      </c>
      <c r="AG87" s="81">
        <v>41336</v>
      </c>
    </row>
    <row r="88" spans="3:33" s="64" customFormat="1">
      <c r="C88" s="64" t="s">
        <v>452</v>
      </c>
      <c r="D88" s="64" t="s">
        <v>453</v>
      </c>
      <c r="E88" s="64" t="s">
        <v>454</v>
      </c>
      <c r="F88" s="64" t="s">
        <v>5</v>
      </c>
      <c r="G88" s="64" t="s">
        <v>253</v>
      </c>
      <c r="H88" s="64">
        <v>87</v>
      </c>
      <c r="I88" s="64" t="s">
        <v>58</v>
      </c>
      <c r="J88" s="64" t="s">
        <v>403</v>
      </c>
      <c r="K88" s="64" t="s">
        <v>59</v>
      </c>
      <c r="L88" s="64">
        <v>0.18055555555555558</v>
      </c>
      <c r="M88" s="64" t="s">
        <v>297</v>
      </c>
      <c r="N88" s="64" t="s">
        <v>258</v>
      </c>
      <c r="O88" s="64" t="s">
        <v>7</v>
      </c>
      <c r="P88" s="64">
        <v>2</v>
      </c>
      <c r="Q88" s="64">
        <v>433</v>
      </c>
      <c r="R88" s="64" t="s">
        <v>8</v>
      </c>
      <c r="S88" s="64" t="s">
        <v>48</v>
      </c>
      <c r="T88" s="64" t="s">
        <v>286</v>
      </c>
      <c r="U88" s="64" t="s">
        <v>287</v>
      </c>
      <c r="V88" s="64" t="s">
        <v>47</v>
      </c>
      <c r="W88" s="64" t="s">
        <v>15</v>
      </c>
      <c r="X88" s="64" t="s">
        <v>16</v>
      </c>
      <c r="Y88" s="64" t="s">
        <v>258</v>
      </c>
      <c r="Z88" s="64" t="s">
        <v>259</v>
      </c>
      <c r="AA88" s="64" t="s">
        <v>41</v>
      </c>
      <c r="AB88" s="64" t="s">
        <v>111</v>
      </c>
      <c r="AC88" s="64" t="s">
        <v>454</v>
      </c>
      <c r="AD88" s="64" t="s">
        <v>9</v>
      </c>
      <c r="AE88" s="64">
        <v>0</v>
      </c>
      <c r="AF88" s="81">
        <v>41340</v>
      </c>
      <c r="AG88" s="81">
        <v>41336</v>
      </c>
    </row>
    <row r="89" spans="3:33" s="64" customFormat="1">
      <c r="C89" s="64" t="s">
        <v>455</v>
      </c>
      <c r="D89" s="64" t="s">
        <v>456</v>
      </c>
      <c r="E89" s="64" t="s">
        <v>457</v>
      </c>
      <c r="F89" s="64" t="s">
        <v>5</v>
      </c>
      <c r="G89" s="64" t="s">
        <v>253</v>
      </c>
      <c r="H89" s="64">
        <v>88</v>
      </c>
      <c r="I89" s="64" t="s">
        <v>58</v>
      </c>
      <c r="J89" s="64" t="s">
        <v>403</v>
      </c>
      <c r="K89" s="64" t="s">
        <v>59</v>
      </c>
      <c r="L89" s="64">
        <v>0.18055555555555558</v>
      </c>
      <c r="M89" s="64" t="s">
        <v>299</v>
      </c>
      <c r="N89" s="64" t="s">
        <v>258</v>
      </c>
      <c r="O89" s="64" t="s">
        <v>7</v>
      </c>
      <c r="P89" s="64">
        <v>2</v>
      </c>
      <c r="Q89" s="64">
        <v>439</v>
      </c>
      <c r="R89" s="64" t="s">
        <v>8</v>
      </c>
      <c r="S89" s="64" t="s">
        <v>48</v>
      </c>
      <c r="T89" s="64" t="s">
        <v>286</v>
      </c>
      <c r="U89" s="64" t="s">
        <v>287</v>
      </c>
      <c r="V89" s="64" t="s">
        <v>47</v>
      </c>
      <c r="W89" s="64" t="s">
        <v>15</v>
      </c>
      <c r="X89" s="64" t="s">
        <v>16</v>
      </c>
      <c r="Y89" s="64" t="s">
        <v>258</v>
      </c>
      <c r="Z89" s="64" t="s">
        <v>259</v>
      </c>
      <c r="AA89" s="64" t="s">
        <v>41</v>
      </c>
      <c r="AB89" s="64" t="s">
        <v>111</v>
      </c>
      <c r="AC89" s="64" t="s">
        <v>457</v>
      </c>
      <c r="AD89" s="64" t="s">
        <v>9</v>
      </c>
      <c r="AE89" s="64">
        <v>0</v>
      </c>
      <c r="AF89" s="81">
        <v>41340</v>
      </c>
      <c r="AG89" s="81">
        <v>41336</v>
      </c>
    </row>
    <row r="90" spans="3:33" s="64" customFormat="1">
      <c r="C90" s="64" t="s">
        <v>458</v>
      </c>
      <c r="D90" s="64" t="s">
        <v>459</v>
      </c>
      <c r="E90" s="64" t="s">
        <v>460</v>
      </c>
      <c r="F90" s="64" t="s">
        <v>5</v>
      </c>
      <c r="G90" s="64" t="s">
        <v>253</v>
      </c>
      <c r="H90" s="64">
        <v>89</v>
      </c>
      <c r="I90" s="64" t="s">
        <v>58</v>
      </c>
      <c r="J90" s="64" t="s">
        <v>403</v>
      </c>
      <c r="K90" s="64" t="s">
        <v>59</v>
      </c>
      <c r="L90" s="64">
        <v>0.18055555555555558</v>
      </c>
      <c r="M90" s="64" t="s">
        <v>301</v>
      </c>
      <c r="N90" s="64" t="s">
        <v>258</v>
      </c>
      <c r="O90" s="64" t="s">
        <v>7</v>
      </c>
      <c r="P90" s="64">
        <v>2</v>
      </c>
      <c r="Q90" s="64">
        <v>441</v>
      </c>
      <c r="R90" s="64" t="s">
        <v>8</v>
      </c>
      <c r="S90" s="64" t="s">
        <v>48</v>
      </c>
      <c r="T90" s="64" t="s">
        <v>286</v>
      </c>
      <c r="U90" s="64" t="s">
        <v>287</v>
      </c>
      <c r="V90" s="64" t="s">
        <v>47</v>
      </c>
      <c r="W90" s="64" t="s">
        <v>15</v>
      </c>
      <c r="X90" s="64" t="s">
        <v>16</v>
      </c>
      <c r="Y90" s="64" t="s">
        <v>258</v>
      </c>
      <c r="Z90" s="64" t="s">
        <v>259</v>
      </c>
      <c r="AA90" s="64" t="s">
        <v>41</v>
      </c>
      <c r="AB90" s="64" t="s">
        <v>111</v>
      </c>
      <c r="AC90" s="64" t="s">
        <v>460</v>
      </c>
      <c r="AD90" s="64" t="s">
        <v>9</v>
      </c>
      <c r="AE90" s="64">
        <v>0</v>
      </c>
      <c r="AF90" s="81">
        <v>41340</v>
      </c>
      <c r="AG90" s="81">
        <v>41336</v>
      </c>
    </row>
    <row r="91" spans="3:33" s="64" customFormat="1">
      <c r="C91" s="64" t="s">
        <v>461</v>
      </c>
      <c r="D91" s="64" t="s">
        <v>462</v>
      </c>
      <c r="E91" s="64" t="s">
        <v>463</v>
      </c>
      <c r="F91" s="64" t="s">
        <v>5</v>
      </c>
      <c r="G91" s="64" t="s">
        <v>253</v>
      </c>
      <c r="H91" s="64">
        <v>90</v>
      </c>
      <c r="I91" s="64" t="s">
        <v>58</v>
      </c>
      <c r="J91" s="64" t="s">
        <v>403</v>
      </c>
      <c r="K91" s="64" t="s">
        <v>59</v>
      </c>
      <c r="L91" s="64">
        <v>0.18055555555555558</v>
      </c>
      <c r="M91" s="64" t="s">
        <v>303</v>
      </c>
      <c r="N91" s="64" t="s">
        <v>258</v>
      </c>
      <c r="O91" s="64" t="s">
        <v>7</v>
      </c>
      <c r="P91" s="64">
        <v>2</v>
      </c>
      <c r="Q91" s="64">
        <v>442</v>
      </c>
      <c r="R91" s="64" t="s">
        <v>8</v>
      </c>
      <c r="S91" s="64" t="s">
        <v>48</v>
      </c>
      <c r="T91" s="64" t="s">
        <v>286</v>
      </c>
      <c r="U91" s="64" t="s">
        <v>287</v>
      </c>
      <c r="V91" s="64" t="s">
        <v>47</v>
      </c>
      <c r="W91" s="64" t="s">
        <v>15</v>
      </c>
      <c r="X91" s="64" t="s">
        <v>16</v>
      </c>
      <c r="Y91" s="64" t="s">
        <v>258</v>
      </c>
      <c r="Z91" s="64" t="s">
        <v>259</v>
      </c>
      <c r="AA91" s="64" t="s">
        <v>41</v>
      </c>
      <c r="AB91" s="64" t="s">
        <v>111</v>
      </c>
      <c r="AC91" s="64" t="s">
        <v>463</v>
      </c>
      <c r="AD91" s="64" t="s">
        <v>9</v>
      </c>
      <c r="AE91" s="64">
        <v>0</v>
      </c>
      <c r="AF91" s="81">
        <v>41340</v>
      </c>
      <c r="AG91" s="81">
        <v>41336</v>
      </c>
    </row>
    <row r="92" spans="3:33" s="64" customFormat="1">
      <c r="C92" s="64" t="s">
        <v>464</v>
      </c>
      <c r="D92" s="64" t="s">
        <v>465</v>
      </c>
      <c r="E92" s="64" t="s">
        <v>466</v>
      </c>
      <c r="F92" s="64" t="s">
        <v>5</v>
      </c>
      <c r="G92" s="64" t="s">
        <v>253</v>
      </c>
      <c r="H92" s="64">
        <v>91</v>
      </c>
      <c r="I92" s="64" t="s">
        <v>58</v>
      </c>
      <c r="J92" s="64" t="s">
        <v>403</v>
      </c>
      <c r="K92" s="64" t="s">
        <v>59</v>
      </c>
      <c r="L92" s="64">
        <v>0.18055555555555558</v>
      </c>
      <c r="M92" s="64" t="s">
        <v>305</v>
      </c>
      <c r="N92" s="64" t="s">
        <v>258</v>
      </c>
      <c r="O92" s="64" t="s">
        <v>7</v>
      </c>
      <c r="P92" s="64">
        <v>2</v>
      </c>
      <c r="Q92" s="64">
        <v>447</v>
      </c>
      <c r="R92" s="64" t="s">
        <v>8</v>
      </c>
      <c r="S92" s="64" t="s">
        <v>48</v>
      </c>
      <c r="T92" s="64" t="s">
        <v>286</v>
      </c>
      <c r="U92" s="64" t="s">
        <v>287</v>
      </c>
      <c r="V92" s="64" t="s">
        <v>47</v>
      </c>
      <c r="W92" s="64" t="s">
        <v>15</v>
      </c>
      <c r="X92" s="64" t="s">
        <v>16</v>
      </c>
      <c r="Y92" s="64" t="s">
        <v>258</v>
      </c>
      <c r="Z92" s="64" t="s">
        <v>259</v>
      </c>
      <c r="AA92" s="64" t="s">
        <v>41</v>
      </c>
      <c r="AB92" s="64" t="s">
        <v>111</v>
      </c>
      <c r="AC92" s="64" t="s">
        <v>466</v>
      </c>
      <c r="AD92" s="64" t="s">
        <v>9</v>
      </c>
      <c r="AE92" s="64">
        <v>0</v>
      </c>
      <c r="AF92" s="81">
        <v>41340</v>
      </c>
      <c r="AG92" s="81">
        <v>41336</v>
      </c>
    </row>
    <row r="93" spans="3:33" s="64" customFormat="1">
      <c r="C93" s="64" t="s">
        <v>467</v>
      </c>
      <c r="D93" s="64" t="s">
        <v>468</v>
      </c>
      <c r="E93" s="64" t="s">
        <v>469</v>
      </c>
      <c r="F93" s="64" t="s">
        <v>5</v>
      </c>
      <c r="G93" s="64" t="s">
        <v>253</v>
      </c>
      <c r="H93" s="64">
        <v>92</v>
      </c>
      <c r="I93" s="64" t="s">
        <v>58</v>
      </c>
      <c r="J93" s="64" t="s">
        <v>403</v>
      </c>
      <c r="K93" s="64" t="s">
        <v>59</v>
      </c>
      <c r="L93" s="64">
        <v>0.18055555555555558</v>
      </c>
      <c r="M93" s="64" t="s">
        <v>307</v>
      </c>
      <c r="N93" s="64" t="s">
        <v>258</v>
      </c>
      <c r="O93" s="64" t="s">
        <v>7</v>
      </c>
      <c r="P93" s="64">
        <v>3</v>
      </c>
      <c r="Q93" s="64">
        <v>400</v>
      </c>
      <c r="R93" s="64" t="s">
        <v>8</v>
      </c>
      <c r="S93" s="64" t="s">
        <v>48</v>
      </c>
      <c r="T93" s="64" t="s">
        <v>308</v>
      </c>
      <c r="U93" s="64" t="s">
        <v>309</v>
      </c>
      <c r="V93" s="64" t="s">
        <v>47</v>
      </c>
      <c r="W93" s="64" t="s">
        <v>15</v>
      </c>
      <c r="X93" s="64" t="s">
        <v>16</v>
      </c>
      <c r="Y93" s="64" t="s">
        <v>258</v>
      </c>
      <c r="Z93" s="64" t="s">
        <v>259</v>
      </c>
      <c r="AA93" s="64" t="s">
        <v>41</v>
      </c>
      <c r="AB93" s="64" t="s">
        <v>111</v>
      </c>
      <c r="AC93" s="64" t="s">
        <v>469</v>
      </c>
      <c r="AD93" s="64" t="s">
        <v>9</v>
      </c>
      <c r="AE93" s="64">
        <v>0</v>
      </c>
      <c r="AF93" s="81">
        <v>41340</v>
      </c>
      <c r="AG93" s="81">
        <v>41336</v>
      </c>
    </row>
    <row r="94" spans="3:33" s="64" customFormat="1">
      <c r="C94" s="64" t="s">
        <v>470</v>
      </c>
      <c r="D94" s="64" t="s">
        <v>471</v>
      </c>
      <c r="E94" s="64" t="s">
        <v>472</v>
      </c>
      <c r="F94" s="64" t="s">
        <v>5</v>
      </c>
      <c r="G94" s="64" t="s">
        <v>253</v>
      </c>
      <c r="H94" s="64">
        <v>93</v>
      </c>
      <c r="I94" s="64" t="s">
        <v>58</v>
      </c>
      <c r="J94" s="64" t="s">
        <v>403</v>
      </c>
      <c r="K94" s="64" t="s">
        <v>59</v>
      </c>
      <c r="L94" s="64">
        <v>0.18055555555555558</v>
      </c>
      <c r="M94" s="64" t="s">
        <v>311</v>
      </c>
      <c r="N94" s="64" t="s">
        <v>258</v>
      </c>
      <c r="O94" s="64" t="s">
        <v>7</v>
      </c>
      <c r="P94" s="64">
        <v>3</v>
      </c>
      <c r="Q94" s="64">
        <v>419</v>
      </c>
      <c r="R94" s="64" t="s">
        <v>8</v>
      </c>
      <c r="S94" s="64" t="s">
        <v>48</v>
      </c>
      <c r="T94" s="64" t="s">
        <v>308</v>
      </c>
      <c r="U94" s="64" t="s">
        <v>309</v>
      </c>
      <c r="V94" s="64" t="s">
        <v>47</v>
      </c>
      <c r="W94" s="64" t="s">
        <v>15</v>
      </c>
      <c r="X94" s="64" t="s">
        <v>16</v>
      </c>
      <c r="Y94" s="64" t="s">
        <v>258</v>
      </c>
      <c r="Z94" s="64" t="s">
        <v>259</v>
      </c>
      <c r="AA94" s="64" t="s">
        <v>41</v>
      </c>
      <c r="AB94" s="64" t="s">
        <v>111</v>
      </c>
      <c r="AC94" s="64" t="s">
        <v>472</v>
      </c>
      <c r="AD94" s="64" t="s">
        <v>9</v>
      </c>
      <c r="AE94" s="64">
        <v>0</v>
      </c>
      <c r="AF94" s="81">
        <v>41340</v>
      </c>
      <c r="AG94" s="81">
        <v>41336</v>
      </c>
    </row>
    <row r="95" spans="3:33" s="64" customFormat="1">
      <c r="C95" s="64" t="s">
        <v>473</v>
      </c>
      <c r="D95" s="64" t="s">
        <v>474</v>
      </c>
      <c r="E95" s="64" t="s">
        <v>475</v>
      </c>
      <c r="F95" s="64" t="s">
        <v>5</v>
      </c>
      <c r="G95" s="64" t="s">
        <v>253</v>
      </c>
      <c r="H95" s="64">
        <v>94</v>
      </c>
      <c r="I95" s="64" t="s">
        <v>58</v>
      </c>
      <c r="J95" s="64" t="s">
        <v>403</v>
      </c>
      <c r="K95" s="64" t="s">
        <v>59</v>
      </c>
      <c r="L95" s="64">
        <v>0.18055555555555558</v>
      </c>
      <c r="M95" s="64" t="s">
        <v>313</v>
      </c>
      <c r="N95" s="64" t="s">
        <v>258</v>
      </c>
      <c r="O95" s="64" t="s">
        <v>7</v>
      </c>
      <c r="P95" s="64">
        <v>3</v>
      </c>
      <c r="Q95" s="64">
        <v>426</v>
      </c>
      <c r="R95" s="64" t="s">
        <v>8</v>
      </c>
      <c r="S95" s="64" t="s">
        <v>48</v>
      </c>
      <c r="T95" s="64" t="s">
        <v>308</v>
      </c>
      <c r="U95" s="64" t="s">
        <v>309</v>
      </c>
      <c r="V95" s="64" t="s">
        <v>47</v>
      </c>
      <c r="W95" s="64" t="s">
        <v>15</v>
      </c>
      <c r="X95" s="64" t="s">
        <v>16</v>
      </c>
      <c r="Y95" s="64" t="s">
        <v>258</v>
      </c>
      <c r="Z95" s="64" t="s">
        <v>259</v>
      </c>
      <c r="AA95" s="64" t="s">
        <v>41</v>
      </c>
      <c r="AB95" s="64" t="s">
        <v>111</v>
      </c>
      <c r="AC95" s="64" t="s">
        <v>475</v>
      </c>
      <c r="AD95" s="64" t="s">
        <v>9</v>
      </c>
      <c r="AE95" s="64">
        <v>0</v>
      </c>
      <c r="AF95" s="81">
        <v>41340</v>
      </c>
      <c r="AG95" s="81">
        <v>41336</v>
      </c>
    </row>
    <row r="96" spans="3:33" s="64" customFormat="1">
      <c r="C96" s="64" t="s">
        <v>476</v>
      </c>
      <c r="D96" s="64" t="s">
        <v>477</v>
      </c>
      <c r="E96" s="64" t="s">
        <v>478</v>
      </c>
      <c r="F96" s="64" t="s">
        <v>5</v>
      </c>
      <c r="G96" s="64" t="s">
        <v>253</v>
      </c>
      <c r="H96" s="64">
        <v>95</v>
      </c>
      <c r="I96" s="64" t="s">
        <v>58</v>
      </c>
      <c r="J96" s="64" t="s">
        <v>403</v>
      </c>
      <c r="K96" s="64" t="s">
        <v>59</v>
      </c>
      <c r="L96" s="64">
        <v>0.18055555555555558</v>
      </c>
      <c r="M96" s="64" t="s">
        <v>315</v>
      </c>
      <c r="N96" s="64" t="s">
        <v>258</v>
      </c>
      <c r="O96" s="64" t="s">
        <v>7</v>
      </c>
      <c r="P96" s="64">
        <v>3</v>
      </c>
      <c r="Q96" s="64">
        <v>429</v>
      </c>
      <c r="R96" s="64" t="s">
        <v>8</v>
      </c>
      <c r="S96" s="64" t="s">
        <v>48</v>
      </c>
      <c r="T96" s="64" t="s">
        <v>308</v>
      </c>
      <c r="U96" s="64" t="s">
        <v>309</v>
      </c>
      <c r="V96" s="64" t="s">
        <v>47</v>
      </c>
      <c r="W96" s="64" t="s">
        <v>15</v>
      </c>
      <c r="X96" s="64" t="s">
        <v>16</v>
      </c>
      <c r="Y96" s="64" t="s">
        <v>258</v>
      </c>
      <c r="Z96" s="64" t="s">
        <v>259</v>
      </c>
      <c r="AA96" s="64" t="s">
        <v>41</v>
      </c>
      <c r="AB96" s="64" t="s">
        <v>111</v>
      </c>
      <c r="AC96" s="64" t="s">
        <v>478</v>
      </c>
      <c r="AD96" s="64" t="s">
        <v>9</v>
      </c>
      <c r="AE96" s="64">
        <v>0</v>
      </c>
      <c r="AF96" s="81">
        <v>41340</v>
      </c>
      <c r="AG96" s="81">
        <v>41336</v>
      </c>
    </row>
    <row r="97" spans="3:33" s="64" customFormat="1">
      <c r="C97" s="64" t="s">
        <v>479</v>
      </c>
      <c r="D97" s="64" t="s">
        <v>480</v>
      </c>
      <c r="E97" s="64" t="s">
        <v>481</v>
      </c>
      <c r="F97" s="64" t="s">
        <v>5</v>
      </c>
      <c r="G97" s="64" t="s">
        <v>253</v>
      </c>
      <c r="H97" s="64">
        <v>96</v>
      </c>
      <c r="I97" s="64" t="s">
        <v>58</v>
      </c>
      <c r="J97" s="64" t="s">
        <v>403</v>
      </c>
      <c r="K97" s="64" t="s">
        <v>59</v>
      </c>
      <c r="L97" s="64">
        <v>0.18055555555555558</v>
      </c>
      <c r="M97" s="64" t="s">
        <v>317</v>
      </c>
      <c r="N97" s="64" t="s">
        <v>258</v>
      </c>
      <c r="O97" s="64" t="s">
        <v>7</v>
      </c>
      <c r="P97" s="64">
        <v>3</v>
      </c>
      <c r="Q97" s="64">
        <v>430</v>
      </c>
      <c r="R97" s="64" t="s">
        <v>8</v>
      </c>
      <c r="S97" s="64" t="s">
        <v>48</v>
      </c>
      <c r="T97" s="64" t="s">
        <v>308</v>
      </c>
      <c r="U97" s="64" t="s">
        <v>309</v>
      </c>
      <c r="V97" s="64" t="s">
        <v>47</v>
      </c>
      <c r="W97" s="64" t="s">
        <v>15</v>
      </c>
      <c r="X97" s="64" t="s">
        <v>16</v>
      </c>
      <c r="Y97" s="64" t="s">
        <v>258</v>
      </c>
      <c r="Z97" s="64" t="s">
        <v>259</v>
      </c>
      <c r="AA97" s="64" t="s">
        <v>41</v>
      </c>
      <c r="AB97" s="64" t="s">
        <v>111</v>
      </c>
      <c r="AC97" s="64" t="s">
        <v>481</v>
      </c>
      <c r="AD97" s="64" t="s">
        <v>9</v>
      </c>
      <c r="AE97" s="64">
        <v>0</v>
      </c>
      <c r="AF97" s="81">
        <v>41340</v>
      </c>
      <c r="AG97" s="81">
        <v>41336</v>
      </c>
    </row>
    <row r="98" spans="3:33" s="64" customFormat="1">
      <c r="C98" s="64" t="s">
        <v>482</v>
      </c>
      <c r="D98" s="64" t="s">
        <v>483</v>
      </c>
      <c r="E98" s="64" t="s">
        <v>484</v>
      </c>
      <c r="F98" s="64" t="s">
        <v>5</v>
      </c>
      <c r="G98" s="64" t="s">
        <v>253</v>
      </c>
      <c r="H98" s="64">
        <v>97</v>
      </c>
      <c r="I98" s="64" t="s">
        <v>58</v>
      </c>
      <c r="J98" s="64" t="s">
        <v>403</v>
      </c>
      <c r="K98" s="64" t="s">
        <v>59</v>
      </c>
      <c r="L98" s="64">
        <v>0.18055555555555558</v>
      </c>
      <c r="M98" s="64" t="s">
        <v>319</v>
      </c>
      <c r="N98" s="64" t="s">
        <v>258</v>
      </c>
      <c r="O98" s="64" t="s">
        <v>7</v>
      </c>
      <c r="P98" s="64">
        <v>3</v>
      </c>
      <c r="Q98" s="64">
        <v>443</v>
      </c>
      <c r="R98" s="64" t="s">
        <v>8</v>
      </c>
      <c r="S98" s="64" t="s">
        <v>48</v>
      </c>
      <c r="T98" s="64" t="s">
        <v>308</v>
      </c>
      <c r="U98" s="64" t="s">
        <v>309</v>
      </c>
      <c r="V98" s="64" t="s">
        <v>47</v>
      </c>
      <c r="W98" s="64" t="s">
        <v>15</v>
      </c>
      <c r="X98" s="64" t="s">
        <v>16</v>
      </c>
      <c r="Y98" s="64" t="s">
        <v>258</v>
      </c>
      <c r="Z98" s="64" t="s">
        <v>259</v>
      </c>
      <c r="AA98" s="64" t="s">
        <v>41</v>
      </c>
      <c r="AB98" s="64" t="s">
        <v>111</v>
      </c>
      <c r="AC98" s="64" t="s">
        <v>484</v>
      </c>
      <c r="AD98" s="64" t="s">
        <v>9</v>
      </c>
      <c r="AE98" s="64">
        <v>0</v>
      </c>
      <c r="AF98" s="81">
        <v>41340</v>
      </c>
      <c r="AG98" s="81">
        <v>41336</v>
      </c>
    </row>
    <row r="99" spans="3:33" s="64" customFormat="1">
      <c r="C99" s="64" t="s">
        <v>485</v>
      </c>
      <c r="D99" s="64" t="s">
        <v>486</v>
      </c>
      <c r="E99" s="64" t="s">
        <v>487</v>
      </c>
      <c r="F99" s="64" t="s">
        <v>5</v>
      </c>
      <c r="G99" s="64" t="s">
        <v>253</v>
      </c>
      <c r="H99" s="64">
        <v>98</v>
      </c>
      <c r="I99" s="64" t="s">
        <v>58</v>
      </c>
      <c r="J99" s="64" t="s">
        <v>403</v>
      </c>
      <c r="K99" s="64" t="s">
        <v>59</v>
      </c>
      <c r="L99" s="64">
        <v>0.18055555555555558</v>
      </c>
      <c r="M99" s="64" t="s">
        <v>321</v>
      </c>
      <c r="N99" s="64" t="s">
        <v>258</v>
      </c>
      <c r="O99" s="64" t="s">
        <v>7</v>
      </c>
      <c r="P99" s="64">
        <v>3</v>
      </c>
      <c r="Q99" s="64">
        <v>445</v>
      </c>
      <c r="R99" s="64" t="s">
        <v>8</v>
      </c>
      <c r="S99" s="64" t="s">
        <v>48</v>
      </c>
      <c r="T99" s="64" t="s">
        <v>308</v>
      </c>
      <c r="U99" s="64" t="s">
        <v>309</v>
      </c>
      <c r="V99" s="64" t="s">
        <v>47</v>
      </c>
      <c r="W99" s="64" t="s">
        <v>15</v>
      </c>
      <c r="X99" s="64" t="s">
        <v>16</v>
      </c>
      <c r="Y99" s="64" t="s">
        <v>258</v>
      </c>
      <c r="Z99" s="64" t="s">
        <v>259</v>
      </c>
      <c r="AA99" s="64" t="s">
        <v>41</v>
      </c>
      <c r="AB99" s="64" t="s">
        <v>111</v>
      </c>
      <c r="AC99" s="64" t="s">
        <v>487</v>
      </c>
      <c r="AD99" s="64" t="s">
        <v>9</v>
      </c>
      <c r="AE99" s="64">
        <v>0</v>
      </c>
      <c r="AF99" s="81">
        <v>41340</v>
      </c>
      <c r="AG99" s="81">
        <v>41336</v>
      </c>
    </row>
    <row r="100" spans="3:33" s="64" customFormat="1">
      <c r="C100" s="64" t="s">
        <v>488</v>
      </c>
      <c r="D100" s="64" t="s">
        <v>489</v>
      </c>
      <c r="E100" s="64" t="s">
        <v>490</v>
      </c>
      <c r="F100" s="64" t="s">
        <v>5</v>
      </c>
      <c r="G100" s="64" t="s">
        <v>253</v>
      </c>
      <c r="H100" s="64">
        <v>99</v>
      </c>
      <c r="I100" s="64" t="s">
        <v>58</v>
      </c>
      <c r="J100" s="64" t="s">
        <v>403</v>
      </c>
      <c r="K100" s="64" t="s">
        <v>59</v>
      </c>
      <c r="L100" s="64">
        <v>0.18055555555555558</v>
      </c>
      <c r="M100" s="64" t="s">
        <v>323</v>
      </c>
      <c r="N100" s="64" t="s">
        <v>258</v>
      </c>
      <c r="O100" s="64" t="s">
        <v>7</v>
      </c>
      <c r="P100" s="64">
        <v>3</v>
      </c>
      <c r="Q100" s="64">
        <v>450</v>
      </c>
      <c r="R100" s="64" t="s">
        <v>8</v>
      </c>
      <c r="S100" s="64" t="s">
        <v>48</v>
      </c>
      <c r="T100" s="64" t="s">
        <v>308</v>
      </c>
      <c r="U100" s="64" t="s">
        <v>309</v>
      </c>
      <c r="V100" s="64" t="s">
        <v>47</v>
      </c>
      <c r="W100" s="64" t="s">
        <v>15</v>
      </c>
      <c r="X100" s="64" t="s">
        <v>16</v>
      </c>
      <c r="Y100" s="64" t="s">
        <v>258</v>
      </c>
      <c r="Z100" s="64" t="s">
        <v>259</v>
      </c>
      <c r="AA100" s="64" t="s">
        <v>41</v>
      </c>
      <c r="AB100" s="64" t="s">
        <v>111</v>
      </c>
      <c r="AC100" s="64" t="s">
        <v>490</v>
      </c>
      <c r="AD100" s="64" t="s">
        <v>9</v>
      </c>
      <c r="AE100" s="64">
        <v>0</v>
      </c>
      <c r="AF100" s="81">
        <v>41340</v>
      </c>
      <c r="AG100" s="81">
        <v>41336</v>
      </c>
    </row>
    <row r="101" spans="3:33" s="64" customFormat="1">
      <c r="C101" s="64" t="s">
        <v>491</v>
      </c>
      <c r="D101" s="64" t="s">
        <v>492</v>
      </c>
      <c r="E101" s="64" t="s">
        <v>493</v>
      </c>
      <c r="F101" s="64" t="s">
        <v>5</v>
      </c>
      <c r="G101" s="64" t="s">
        <v>253</v>
      </c>
      <c r="H101" s="64">
        <v>100</v>
      </c>
      <c r="I101" s="64" t="s">
        <v>58</v>
      </c>
      <c r="J101" s="64" t="s">
        <v>403</v>
      </c>
      <c r="K101" s="64" t="s">
        <v>59</v>
      </c>
      <c r="L101" s="64">
        <v>0.18055555555555558</v>
      </c>
      <c r="M101" s="64" t="s">
        <v>325</v>
      </c>
      <c r="N101" s="64" t="s">
        <v>258</v>
      </c>
      <c r="O101" s="64" t="s">
        <v>7</v>
      </c>
      <c r="P101" s="64">
        <v>3</v>
      </c>
      <c r="Q101" s="64">
        <v>473</v>
      </c>
      <c r="R101" s="64" t="s">
        <v>8</v>
      </c>
      <c r="S101" s="64" t="s">
        <v>48</v>
      </c>
      <c r="T101" s="64" t="s">
        <v>308</v>
      </c>
      <c r="U101" s="64" t="s">
        <v>309</v>
      </c>
      <c r="V101" s="64" t="s">
        <v>47</v>
      </c>
      <c r="W101" s="64" t="s">
        <v>15</v>
      </c>
      <c r="X101" s="64" t="s">
        <v>16</v>
      </c>
      <c r="Y101" s="64" t="s">
        <v>258</v>
      </c>
      <c r="Z101" s="64" t="s">
        <v>259</v>
      </c>
      <c r="AA101" s="64" t="s">
        <v>41</v>
      </c>
      <c r="AB101" s="64" t="s">
        <v>111</v>
      </c>
      <c r="AC101" s="64" t="s">
        <v>493</v>
      </c>
      <c r="AD101" s="64" t="s">
        <v>9</v>
      </c>
      <c r="AE101" s="64">
        <v>0</v>
      </c>
      <c r="AF101" s="81">
        <v>41340</v>
      </c>
      <c r="AG101" s="81">
        <v>41336</v>
      </c>
    </row>
    <row r="102" spans="3:33" s="64" customFormat="1">
      <c r="C102" s="64" t="s">
        <v>494</v>
      </c>
      <c r="D102" s="64" t="s">
        <v>495</v>
      </c>
      <c r="E102" s="64" t="s">
        <v>496</v>
      </c>
      <c r="F102" s="64" t="s">
        <v>5</v>
      </c>
      <c r="G102" s="64" t="s">
        <v>253</v>
      </c>
      <c r="H102" s="64">
        <v>101</v>
      </c>
      <c r="I102" s="64" t="s">
        <v>58</v>
      </c>
      <c r="J102" s="64" t="s">
        <v>403</v>
      </c>
      <c r="K102" s="64" t="s">
        <v>59</v>
      </c>
      <c r="L102" s="64">
        <v>0.18055555555555558</v>
      </c>
      <c r="M102" s="64" t="s">
        <v>327</v>
      </c>
      <c r="N102" s="64" t="s">
        <v>258</v>
      </c>
      <c r="O102" s="64" t="s">
        <v>7</v>
      </c>
      <c r="P102" s="64">
        <v>4</v>
      </c>
      <c r="Q102" s="64">
        <v>386</v>
      </c>
      <c r="R102" s="64" t="s">
        <v>8</v>
      </c>
      <c r="S102" s="64" t="s">
        <v>48</v>
      </c>
      <c r="T102" s="64" t="s">
        <v>328</v>
      </c>
      <c r="U102" s="64" t="s">
        <v>309</v>
      </c>
      <c r="V102" s="64" t="s">
        <v>47</v>
      </c>
      <c r="W102" s="64" t="s">
        <v>15</v>
      </c>
      <c r="X102" s="64" t="s">
        <v>16</v>
      </c>
      <c r="Y102" s="64" t="s">
        <v>258</v>
      </c>
      <c r="Z102" s="64" t="s">
        <v>259</v>
      </c>
      <c r="AA102" s="64" t="s">
        <v>41</v>
      </c>
      <c r="AB102" s="64" t="s">
        <v>111</v>
      </c>
      <c r="AC102" s="64" t="s">
        <v>496</v>
      </c>
      <c r="AD102" s="64" t="s">
        <v>9</v>
      </c>
      <c r="AE102" s="64">
        <v>0</v>
      </c>
      <c r="AF102" s="81">
        <v>41340</v>
      </c>
      <c r="AG102" s="81">
        <v>41340</v>
      </c>
    </row>
    <row r="103" spans="3:33" s="64" customFormat="1">
      <c r="C103" s="64" t="s">
        <v>497</v>
      </c>
      <c r="D103" s="64" t="s">
        <v>498</v>
      </c>
      <c r="E103" s="64" t="s">
        <v>499</v>
      </c>
      <c r="F103" s="64" t="s">
        <v>5</v>
      </c>
      <c r="G103" s="64" t="s">
        <v>253</v>
      </c>
      <c r="H103" s="64">
        <v>102</v>
      </c>
      <c r="I103" s="64" t="s">
        <v>58</v>
      </c>
      <c r="J103" s="64" t="s">
        <v>403</v>
      </c>
      <c r="K103" s="64" t="s">
        <v>59</v>
      </c>
      <c r="L103" s="64">
        <v>0.18055555555555558</v>
      </c>
      <c r="M103" s="64" t="s">
        <v>330</v>
      </c>
      <c r="N103" s="64" t="s">
        <v>258</v>
      </c>
      <c r="O103" s="64" t="s">
        <v>7</v>
      </c>
      <c r="P103" s="64">
        <v>4</v>
      </c>
      <c r="Q103" s="64">
        <v>393</v>
      </c>
      <c r="R103" s="64" t="s">
        <v>8</v>
      </c>
      <c r="S103" s="64" t="s">
        <v>48</v>
      </c>
      <c r="T103" s="64" t="s">
        <v>328</v>
      </c>
      <c r="U103" s="64" t="s">
        <v>309</v>
      </c>
      <c r="V103" s="64" t="s">
        <v>47</v>
      </c>
      <c r="W103" s="64" t="s">
        <v>15</v>
      </c>
      <c r="X103" s="64" t="s">
        <v>16</v>
      </c>
      <c r="Y103" s="64" t="s">
        <v>258</v>
      </c>
      <c r="Z103" s="64" t="s">
        <v>259</v>
      </c>
      <c r="AA103" s="64" t="s">
        <v>41</v>
      </c>
      <c r="AB103" s="64" t="s">
        <v>111</v>
      </c>
      <c r="AC103" s="64" t="s">
        <v>499</v>
      </c>
      <c r="AD103" s="64" t="s">
        <v>9</v>
      </c>
      <c r="AE103" s="64">
        <v>0</v>
      </c>
      <c r="AF103" s="81">
        <v>41340</v>
      </c>
      <c r="AG103" s="81">
        <v>41340</v>
      </c>
    </row>
    <row r="104" spans="3:33" s="64" customFormat="1">
      <c r="C104" s="64" t="s">
        <v>500</v>
      </c>
      <c r="D104" s="64" t="s">
        <v>501</v>
      </c>
      <c r="E104" s="64" t="s">
        <v>502</v>
      </c>
      <c r="F104" s="64" t="s">
        <v>5</v>
      </c>
      <c r="G104" s="64" t="s">
        <v>253</v>
      </c>
      <c r="H104" s="64">
        <v>103</v>
      </c>
      <c r="I104" s="64" t="s">
        <v>58</v>
      </c>
      <c r="J104" s="64" t="s">
        <v>403</v>
      </c>
      <c r="K104" s="64" t="s">
        <v>59</v>
      </c>
      <c r="L104" s="64">
        <v>0.18055555555555558</v>
      </c>
      <c r="M104" s="64" t="s">
        <v>332</v>
      </c>
      <c r="N104" s="64" t="s">
        <v>258</v>
      </c>
      <c r="O104" s="64" t="s">
        <v>7</v>
      </c>
      <c r="P104" s="64">
        <v>4</v>
      </c>
      <c r="Q104" s="64">
        <v>404</v>
      </c>
      <c r="R104" s="64" t="s">
        <v>8</v>
      </c>
      <c r="S104" s="64" t="s">
        <v>48</v>
      </c>
      <c r="T104" s="64" t="s">
        <v>328</v>
      </c>
      <c r="U104" s="64" t="s">
        <v>309</v>
      </c>
      <c r="V104" s="64" t="s">
        <v>47</v>
      </c>
      <c r="W104" s="64" t="s">
        <v>15</v>
      </c>
      <c r="X104" s="64" t="s">
        <v>16</v>
      </c>
      <c r="Y104" s="64" t="s">
        <v>258</v>
      </c>
      <c r="Z104" s="64" t="s">
        <v>259</v>
      </c>
      <c r="AA104" s="64" t="s">
        <v>41</v>
      </c>
      <c r="AB104" s="64" t="s">
        <v>111</v>
      </c>
      <c r="AC104" s="64" t="s">
        <v>502</v>
      </c>
      <c r="AD104" s="64" t="s">
        <v>9</v>
      </c>
      <c r="AE104" s="64">
        <v>0</v>
      </c>
      <c r="AF104" s="81">
        <v>41340</v>
      </c>
      <c r="AG104" s="81">
        <v>41340</v>
      </c>
    </row>
    <row r="105" spans="3:33" s="64" customFormat="1">
      <c r="C105" s="64" t="s">
        <v>503</v>
      </c>
      <c r="D105" s="64" t="s">
        <v>504</v>
      </c>
      <c r="E105" s="64" t="s">
        <v>505</v>
      </c>
      <c r="F105" s="64" t="s">
        <v>5</v>
      </c>
      <c r="G105" s="64" t="s">
        <v>253</v>
      </c>
      <c r="H105" s="64">
        <v>104</v>
      </c>
      <c r="I105" s="64" t="s">
        <v>58</v>
      </c>
      <c r="J105" s="64" t="s">
        <v>403</v>
      </c>
      <c r="K105" s="64" t="s">
        <v>59</v>
      </c>
      <c r="L105" s="64">
        <v>0.18055555555555558</v>
      </c>
      <c r="M105" s="64" t="s">
        <v>334</v>
      </c>
      <c r="N105" s="64" t="s">
        <v>258</v>
      </c>
      <c r="O105" s="64" t="s">
        <v>7</v>
      </c>
      <c r="P105" s="64">
        <v>4</v>
      </c>
      <c r="Q105" s="64">
        <v>407</v>
      </c>
      <c r="R105" s="64" t="s">
        <v>8</v>
      </c>
      <c r="S105" s="64" t="s">
        <v>48</v>
      </c>
      <c r="T105" s="64" t="s">
        <v>328</v>
      </c>
      <c r="U105" s="64" t="s">
        <v>309</v>
      </c>
      <c r="V105" s="64" t="s">
        <v>47</v>
      </c>
      <c r="W105" s="64" t="s">
        <v>15</v>
      </c>
      <c r="X105" s="64" t="s">
        <v>16</v>
      </c>
      <c r="Y105" s="64" t="s">
        <v>258</v>
      </c>
      <c r="Z105" s="64" t="s">
        <v>259</v>
      </c>
      <c r="AA105" s="64" t="s">
        <v>41</v>
      </c>
      <c r="AB105" s="64" t="s">
        <v>111</v>
      </c>
      <c r="AC105" s="64" t="s">
        <v>505</v>
      </c>
      <c r="AD105" s="64" t="s">
        <v>9</v>
      </c>
      <c r="AE105" s="64">
        <v>0</v>
      </c>
      <c r="AF105" s="81">
        <v>41340</v>
      </c>
      <c r="AG105" s="81">
        <v>41340</v>
      </c>
    </row>
    <row r="106" spans="3:33" s="64" customFormat="1">
      <c r="C106" s="64" t="s">
        <v>506</v>
      </c>
      <c r="D106" s="64" t="s">
        <v>507</v>
      </c>
      <c r="E106" s="64" t="s">
        <v>508</v>
      </c>
      <c r="F106" s="64" t="s">
        <v>5</v>
      </c>
      <c r="G106" s="64" t="s">
        <v>253</v>
      </c>
      <c r="H106" s="64">
        <v>105</v>
      </c>
      <c r="I106" s="64" t="s">
        <v>58</v>
      </c>
      <c r="J106" s="64" t="s">
        <v>403</v>
      </c>
      <c r="K106" s="64" t="s">
        <v>59</v>
      </c>
      <c r="L106" s="64">
        <v>0.18055555555555558</v>
      </c>
      <c r="M106" s="64" t="s">
        <v>336</v>
      </c>
      <c r="N106" s="64" t="s">
        <v>258</v>
      </c>
      <c r="O106" s="64" t="s">
        <v>7</v>
      </c>
      <c r="P106" s="64">
        <v>4</v>
      </c>
      <c r="Q106" s="64">
        <v>421</v>
      </c>
      <c r="R106" s="64" t="s">
        <v>8</v>
      </c>
      <c r="S106" s="64" t="s">
        <v>48</v>
      </c>
      <c r="T106" s="64" t="s">
        <v>328</v>
      </c>
      <c r="U106" s="64" t="s">
        <v>309</v>
      </c>
      <c r="V106" s="64" t="s">
        <v>47</v>
      </c>
      <c r="W106" s="64" t="s">
        <v>15</v>
      </c>
      <c r="X106" s="64" t="s">
        <v>16</v>
      </c>
      <c r="Y106" s="64" t="s">
        <v>258</v>
      </c>
      <c r="Z106" s="64" t="s">
        <v>259</v>
      </c>
      <c r="AA106" s="64" t="s">
        <v>41</v>
      </c>
      <c r="AB106" s="64" t="s">
        <v>111</v>
      </c>
      <c r="AC106" s="64" t="s">
        <v>508</v>
      </c>
      <c r="AD106" s="64" t="s">
        <v>9</v>
      </c>
      <c r="AE106" s="64">
        <v>0</v>
      </c>
      <c r="AF106" s="81">
        <v>41340</v>
      </c>
      <c r="AG106" s="81">
        <v>41340</v>
      </c>
    </row>
    <row r="107" spans="3:33" s="64" customFormat="1">
      <c r="C107" s="64" t="s">
        <v>509</v>
      </c>
      <c r="D107" s="64" t="s">
        <v>510</v>
      </c>
      <c r="E107" s="64" t="s">
        <v>511</v>
      </c>
      <c r="F107" s="64" t="s">
        <v>5</v>
      </c>
      <c r="G107" s="64" t="s">
        <v>253</v>
      </c>
      <c r="H107" s="64">
        <v>106</v>
      </c>
      <c r="I107" s="64" t="s">
        <v>58</v>
      </c>
      <c r="J107" s="64" t="s">
        <v>403</v>
      </c>
      <c r="K107" s="64" t="s">
        <v>59</v>
      </c>
      <c r="L107" s="64">
        <v>0.18055555555555558</v>
      </c>
      <c r="M107" s="64" t="s">
        <v>338</v>
      </c>
      <c r="N107" s="64" t="s">
        <v>258</v>
      </c>
      <c r="O107" s="64" t="s">
        <v>7</v>
      </c>
      <c r="P107" s="64">
        <v>4</v>
      </c>
      <c r="Q107" s="64">
        <v>422</v>
      </c>
      <c r="R107" s="64" t="s">
        <v>8</v>
      </c>
      <c r="S107" s="64" t="s">
        <v>48</v>
      </c>
      <c r="T107" s="64" t="s">
        <v>328</v>
      </c>
      <c r="U107" s="64" t="s">
        <v>309</v>
      </c>
      <c r="V107" s="64" t="s">
        <v>47</v>
      </c>
      <c r="W107" s="64" t="s">
        <v>15</v>
      </c>
      <c r="X107" s="64" t="s">
        <v>16</v>
      </c>
      <c r="Y107" s="64" t="s">
        <v>258</v>
      </c>
      <c r="Z107" s="64" t="s">
        <v>259</v>
      </c>
      <c r="AA107" s="64" t="s">
        <v>41</v>
      </c>
      <c r="AB107" s="64" t="s">
        <v>111</v>
      </c>
      <c r="AC107" s="64" t="s">
        <v>511</v>
      </c>
      <c r="AD107" s="64" t="s">
        <v>9</v>
      </c>
      <c r="AE107" s="64">
        <v>0</v>
      </c>
      <c r="AF107" s="81">
        <v>41340</v>
      </c>
      <c r="AG107" s="81">
        <v>41340</v>
      </c>
    </row>
    <row r="108" spans="3:33" s="64" customFormat="1">
      <c r="C108" s="64" t="s">
        <v>512</v>
      </c>
      <c r="D108" s="64" t="s">
        <v>513</v>
      </c>
      <c r="E108" s="64" t="s">
        <v>514</v>
      </c>
      <c r="F108" s="64" t="s">
        <v>5</v>
      </c>
      <c r="G108" s="64" t="s">
        <v>253</v>
      </c>
      <c r="H108" s="64">
        <v>107</v>
      </c>
      <c r="I108" s="64" t="s">
        <v>58</v>
      </c>
      <c r="J108" s="64" t="s">
        <v>403</v>
      </c>
      <c r="K108" s="64" t="s">
        <v>59</v>
      </c>
      <c r="L108" s="64">
        <v>0.18055555555555558</v>
      </c>
      <c r="M108" s="64" t="s">
        <v>340</v>
      </c>
      <c r="N108" s="64" t="s">
        <v>258</v>
      </c>
      <c r="O108" s="64" t="s">
        <v>7</v>
      </c>
      <c r="P108" s="64">
        <v>4</v>
      </c>
      <c r="Q108" s="64">
        <v>423</v>
      </c>
      <c r="R108" s="64" t="s">
        <v>8</v>
      </c>
      <c r="S108" s="64" t="s">
        <v>48</v>
      </c>
      <c r="T108" s="64" t="s">
        <v>328</v>
      </c>
      <c r="U108" s="64" t="s">
        <v>309</v>
      </c>
      <c r="V108" s="64" t="s">
        <v>47</v>
      </c>
      <c r="W108" s="64" t="s">
        <v>15</v>
      </c>
      <c r="X108" s="64" t="s">
        <v>16</v>
      </c>
      <c r="Y108" s="64" t="s">
        <v>258</v>
      </c>
      <c r="Z108" s="64" t="s">
        <v>259</v>
      </c>
      <c r="AA108" s="64" t="s">
        <v>41</v>
      </c>
      <c r="AB108" s="64" t="s">
        <v>111</v>
      </c>
      <c r="AC108" s="64" t="s">
        <v>514</v>
      </c>
      <c r="AD108" s="64" t="s">
        <v>9</v>
      </c>
      <c r="AE108" s="64">
        <v>0</v>
      </c>
      <c r="AF108" s="81">
        <v>41340</v>
      </c>
      <c r="AG108" s="81">
        <v>41340</v>
      </c>
    </row>
    <row r="109" spans="3:33" s="64" customFormat="1">
      <c r="C109" s="64" t="s">
        <v>515</v>
      </c>
      <c r="D109" s="64" t="s">
        <v>516</v>
      </c>
      <c r="E109" s="64" t="s">
        <v>517</v>
      </c>
      <c r="F109" s="64" t="s">
        <v>5</v>
      </c>
      <c r="G109" s="64" t="s">
        <v>253</v>
      </c>
      <c r="H109" s="64">
        <v>108</v>
      </c>
      <c r="I109" s="64" t="s">
        <v>58</v>
      </c>
      <c r="J109" s="64" t="s">
        <v>403</v>
      </c>
      <c r="K109" s="64" t="s">
        <v>59</v>
      </c>
      <c r="L109" s="64">
        <v>0.18055555555555558</v>
      </c>
      <c r="M109" s="64" t="s">
        <v>342</v>
      </c>
      <c r="N109" s="64" t="s">
        <v>258</v>
      </c>
      <c r="O109" s="64" t="s">
        <v>7</v>
      </c>
      <c r="P109" s="64">
        <v>4</v>
      </c>
      <c r="Q109" s="64">
        <v>448</v>
      </c>
      <c r="R109" s="64" t="s">
        <v>8</v>
      </c>
      <c r="S109" s="64" t="s">
        <v>48</v>
      </c>
      <c r="T109" s="64" t="s">
        <v>328</v>
      </c>
      <c r="U109" s="64" t="s">
        <v>309</v>
      </c>
      <c r="V109" s="64" t="s">
        <v>47</v>
      </c>
      <c r="W109" s="64" t="s">
        <v>15</v>
      </c>
      <c r="X109" s="64" t="s">
        <v>16</v>
      </c>
      <c r="Y109" s="64" t="s">
        <v>258</v>
      </c>
      <c r="Z109" s="64" t="s">
        <v>259</v>
      </c>
      <c r="AA109" s="64" t="s">
        <v>41</v>
      </c>
      <c r="AB109" s="64" t="s">
        <v>111</v>
      </c>
      <c r="AC109" s="64" t="s">
        <v>517</v>
      </c>
      <c r="AD109" s="64" t="s">
        <v>9</v>
      </c>
      <c r="AE109" s="64">
        <v>0</v>
      </c>
      <c r="AF109" s="81">
        <v>41340</v>
      </c>
      <c r="AG109" s="81">
        <v>41340</v>
      </c>
    </row>
    <row r="110" spans="3:33" s="64" customFormat="1">
      <c r="C110" s="64" t="s">
        <v>518</v>
      </c>
      <c r="D110" s="64" t="s">
        <v>519</v>
      </c>
      <c r="E110" s="64" t="s">
        <v>520</v>
      </c>
      <c r="F110" s="64" t="s">
        <v>5</v>
      </c>
      <c r="G110" s="64" t="s">
        <v>253</v>
      </c>
      <c r="H110" s="64">
        <v>109</v>
      </c>
      <c r="I110" s="64" t="s">
        <v>58</v>
      </c>
      <c r="J110" s="64" t="s">
        <v>403</v>
      </c>
      <c r="K110" s="64" t="s">
        <v>59</v>
      </c>
      <c r="L110" s="64">
        <v>0.18055555555555558</v>
      </c>
      <c r="M110" s="64" t="s">
        <v>344</v>
      </c>
      <c r="N110" s="64" t="s">
        <v>258</v>
      </c>
      <c r="O110" s="64" t="s">
        <v>7</v>
      </c>
      <c r="P110" s="64">
        <v>4</v>
      </c>
      <c r="Q110" s="64">
        <v>451</v>
      </c>
      <c r="R110" s="64" t="s">
        <v>8</v>
      </c>
      <c r="S110" s="64" t="s">
        <v>48</v>
      </c>
      <c r="T110" s="64" t="s">
        <v>328</v>
      </c>
      <c r="U110" s="64" t="s">
        <v>309</v>
      </c>
      <c r="V110" s="64" t="s">
        <v>47</v>
      </c>
      <c r="W110" s="64" t="s">
        <v>15</v>
      </c>
      <c r="X110" s="64" t="s">
        <v>16</v>
      </c>
      <c r="Y110" s="64" t="s">
        <v>258</v>
      </c>
      <c r="Z110" s="64" t="s">
        <v>259</v>
      </c>
      <c r="AA110" s="64" t="s">
        <v>41</v>
      </c>
      <c r="AB110" s="64" t="s">
        <v>111</v>
      </c>
      <c r="AC110" s="64" t="s">
        <v>520</v>
      </c>
      <c r="AD110" s="64" t="s">
        <v>9</v>
      </c>
      <c r="AE110" s="64">
        <v>0</v>
      </c>
      <c r="AF110" s="81">
        <v>41340</v>
      </c>
      <c r="AG110" s="81">
        <v>41340</v>
      </c>
    </row>
    <row r="111" spans="3:33" s="64" customFormat="1">
      <c r="C111" s="64" t="s">
        <v>521</v>
      </c>
      <c r="D111" s="64" t="s">
        <v>522</v>
      </c>
      <c r="E111" s="64" t="s">
        <v>523</v>
      </c>
      <c r="F111" s="64" t="s">
        <v>5</v>
      </c>
      <c r="G111" s="64" t="s">
        <v>253</v>
      </c>
      <c r="H111" s="64">
        <v>110</v>
      </c>
      <c r="I111" s="64" t="s">
        <v>58</v>
      </c>
      <c r="J111" s="64" t="s">
        <v>403</v>
      </c>
      <c r="K111" s="64" t="s">
        <v>59</v>
      </c>
      <c r="L111" s="64">
        <v>0.18055555555555558</v>
      </c>
      <c r="M111" s="64" t="s">
        <v>346</v>
      </c>
      <c r="N111" s="64" t="s">
        <v>258</v>
      </c>
      <c r="O111" s="64" t="s">
        <v>7</v>
      </c>
      <c r="P111" s="64">
        <v>4</v>
      </c>
      <c r="Q111" s="64">
        <v>471</v>
      </c>
      <c r="R111" s="64" t="s">
        <v>8</v>
      </c>
      <c r="S111" s="64" t="s">
        <v>48</v>
      </c>
      <c r="T111" s="64" t="s">
        <v>328</v>
      </c>
      <c r="U111" s="64" t="s">
        <v>309</v>
      </c>
      <c r="V111" s="64" t="s">
        <v>47</v>
      </c>
      <c r="W111" s="64" t="s">
        <v>15</v>
      </c>
      <c r="X111" s="64" t="s">
        <v>16</v>
      </c>
      <c r="Y111" s="64" t="s">
        <v>258</v>
      </c>
      <c r="Z111" s="64" t="s">
        <v>259</v>
      </c>
      <c r="AA111" s="64" t="s">
        <v>41</v>
      </c>
      <c r="AB111" s="64" t="s">
        <v>111</v>
      </c>
      <c r="AC111" s="64" t="s">
        <v>523</v>
      </c>
      <c r="AD111" s="64" t="s">
        <v>9</v>
      </c>
      <c r="AE111" s="64">
        <v>0</v>
      </c>
      <c r="AF111" s="81">
        <v>41340</v>
      </c>
      <c r="AG111" s="81">
        <v>41340</v>
      </c>
    </row>
    <row r="112" spans="3:33" s="64" customFormat="1">
      <c r="C112" s="64" t="s">
        <v>524</v>
      </c>
      <c r="D112" s="64" t="s">
        <v>525</v>
      </c>
      <c r="E112" s="64" t="s">
        <v>526</v>
      </c>
      <c r="F112" s="64" t="s">
        <v>5</v>
      </c>
      <c r="G112" s="64" t="s">
        <v>253</v>
      </c>
      <c r="H112" s="64">
        <v>111</v>
      </c>
      <c r="I112" s="64" t="s">
        <v>58</v>
      </c>
      <c r="J112" s="64" t="s">
        <v>403</v>
      </c>
      <c r="K112" s="64" t="s">
        <v>59</v>
      </c>
      <c r="L112" s="64">
        <v>0.18055555555555558</v>
      </c>
      <c r="M112" s="64" t="s">
        <v>348</v>
      </c>
      <c r="N112" s="64" t="s">
        <v>258</v>
      </c>
      <c r="O112" s="64" t="s">
        <v>7</v>
      </c>
      <c r="P112" s="64">
        <v>5</v>
      </c>
      <c r="Q112" s="64">
        <v>387</v>
      </c>
      <c r="R112" s="64" t="s">
        <v>8</v>
      </c>
      <c r="S112" s="64" t="s">
        <v>48</v>
      </c>
      <c r="T112" s="64" t="s">
        <v>349</v>
      </c>
      <c r="U112" s="64" t="s">
        <v>350</v>
      </c>
      <c r="V112" s="64" t="s">
        <v>47</v>
      </c>
      <c r="W112" s="64" t="s">
        <v>15</v>
      </c>
      <c r="X112" s="64" t="s">
        <v>16</v>
      </c>
      <c r="Y112" s="64" t="s">
        <v>258</v>
      </c>
      <c r="Z112" s="64" t="s">
        <v>259</v>
      </c>
      <c r="AA112" s="64" t="s">
        <v>41</v>
      </c>
      <c r="AB112" s="64" t="s">
        <v>111</v>
      </c>
      <c r="AC112" s="64" t="s">
        <v>526</v>
      </c>
      <c r="AD112" s="64" t="s">
        <v>9</v>
      </c>
      <c r="AE112" s="64">
        <v>0</v>
      </c>
      <c r="AF112" s="81">
        <v>41340</v>
      </c>
      <c r="AG112" s="81">
        <v>41340</v>
      </c>
    </row>
    <row r="113" spans="3:33" s="64" customFormat="1">
      <c r="C113" s="64" t="s">
        <v>527</v>
      </c>
      <c r="D113" s="64" t="s">
        <v>528</v>
      </c>
      <c r="E113" s="64" t="s">
        <v>529</v>
      </c>
      <c r="F113" s="64" t="s">
        <v>5</v>
      </c>
      <c r="G113" s="64" t="s">
        <v>253</v>
      </c>
      <c r="H113" s="64">
        <v>112</v>
      </c>
      <c r="I113" s="64" t="s">
        <v>58</v>
      </c>
      <c r="J113" s="64" t="s">
        <v>403</v>
      </c>
      <c r="K113" s="64" t="s">
        <v>59</v>
      </c>
      <c r="L113" s="64">
        <v>0.18055555555555558</v>
      </c>
      <c r="M113" s="64" t="s">
        <v>352</v>
      </c>
      <c r="N113" s="64" t="s">
        <v>258</v>
      </c>
      <c r="O113" s="64" t="s">
        <v>7</v>
      </c>
      <c r="P113" s="64">
        <v>5</v>
      </c>
      <c r="Q113" s="64">
        <v>391</v>
      </c>
      <c r="R113" s="64" t="s">
        <v>8</v>
      </c>
      <c r="S113" s="64" t="s">
        <v>48</v>
      </c>
      <c r="T113" s="64" t="s">
        <v>349</v>
      </c>
      <c r="U113" s="64" t="s">
        <v>350</v>
      </c>
      <c r="V113" s="64" t="s">
        <v>47</v>
      </c>
      <c r="W113" s="64" t="s">
        <v>15</v>
      </c>
      <c r="X113" s="64" t="s">
        <v>16</v>
      </c>
      <c r="Y113" s="64" t="s">
        <v>258</v>
      </c>
      <c r="Z113" s="64" t="s">
        <v>259</v>
      </c>
      <c r="AA113" s="64" t="s">
        <v>41</v>
      </c>
      <c r="AB113" s="64" t="s">
        <v>111</v>
      </c>
      <c r="AC113" s="64" t="s">
        <v>529</v>
      </c>
      <c r="AD113" s="64" t="s">
        <v>9</v>
      </c>
      <c r="AE113" s="64">
        <v>0</v>
      </c>
      <c r="AF113" s="81">
        <v>41340</v>
      </c>
      <c r="AG113" s="81">
        <v>41340</v>
      </c>
    </row>
    <row r="114" spans="3:33" s="64" customFormat="1">
      <c r="C114" s="64" t="s">
        <v>530</v>
      </c>
      <c r="D114" s="64" t="s">
        <v>531</v>
      </c>
      <c r="E114" s="64" t="s">
        <v>532</v>
      </c>
      <c r="F114" s="64" t="s">
        <v>5</v>
      </c>
      <c r="G114" s="64" t="s">
        <v>253</v>
      </c>
      <c r="H114" s="64">
        <v>113</v>
      </c>
      <c r="I114" s="64" t="s">
        <v>58</v>
      </c>
      <c r="J114" s="64" t="s">
        <v>403</v>
      </c>
      <c r="K114" s="64" t="s">
        <v>59</v>
      </c>
      <c r="L114" s="64">
        <v>0.18055555555555558</v>
      </c>
      <c r="M114" s="64" t="s">
        <v>354</v>
      </c>
      <c r="N114" s="64" t="s">
        <v>258</v>
      </c>
      <c r="O114" s="64" t="s">
        <v>7</v>
      </c>
      <c r="P114" s="64">
        <v>5</v>
      </c>
      <c r="Q114" s="64">
        <v>396</v>
      </c>
      <c r="R114" s="64" t="s">
        <v>8</v>
      </c>
      <c r="S114" s="64" t="s">
        <v>48</v>
      </c>
      <c r="T114" s="64" t="s">
        <v>349</v>
      </c>
      <c r="U114" s="64" t="s">
        <v>350</v>
      </c>
      <c r="V114" s="64" t="s">
        <v>47</v>
      </c>
      <c r="W114" s="64" t="s">
        <v>15</v>
      </c>
      <c r="X114" s="64" t="s">
        <v>16</v>
      </c>
      <c r="Y114" s="64" t="s">
        <v>258</v>
      </c>
      <c r="Z114" s="64" t="s">
        <v>259</v>
      </c>
      <c r="AA114" s="64" t="s">
        <v>41</v>
      </c>
      <c r="AB114" s="64" t="s">
        <v>111</v>
      </c>
      <c r="AC114" s="64" t="s">
        <v>532</v>
      </c>
      <c r="AD114" s="64" t="s">
        <v>9</v>
      </c>
      <c r="AE114" s="64">
        <v>0</v>
      </c>
      <c r="AF114" s="81">
        <v>41340</v>
      </c>
      <c r="AG114" s="81">
        <v>41340</v>
      </c>
    </row>
    <row r="115" spans="3:33" s="64" customFormat="1">
      <c r="C115" s="64" t="s">
        <v>533</v>
      </c>
      <c r="D115" s="64" t="s">
        <v>534</v>
      </c>
      <c r="E115" s="64" t="s">
        <v>535</v>
      </c>
      <c r="F115" s="64" t="s">
        <v>5</v>
      </c>
      <c r="G115" s="64" t="s">
        <v>253</v>
      </c>
      <c r="H115" s="64">
        <v>114</v>
      </c>
      <c r="I115" s="64" t="s">
        <v>58</v>
      </c>
      <c r="J115" s="64" t="s">
        <v>403</v>
      </c>
      <c r="K115" s="64" t="s">
        <v>59</v>
      </c>
      <c r="L115" s="64">
        <v>0.18055555555555558</v>
      </c>
      <c r="M115" s="64" t="s">
        <v>356</v>
      </c>
      <c r="N115" s="64" t="s">
        <v>258</v>
      </c>
      <c r="O115" s="64" t="s">
        <v>7</v>
      </c>
      <c r="P115" s="64">
        <v>5</v>
      </c>
      <c r="Q115" s="64">
        <v>408</v>
      </c>
      <c r="R115" s="64" t="s">
        <v>8</v>
      </c>
      <c r="S115" s="64" t="s">
        <v>48</v>
      </c>
      <c r="T115" s="64" t="s">
        <v>349</v>
      </c>
      <c r="U115" s="64" t="s">
        <v>350</v>
      </c>
      <c r="V115" s="64" t="s">
        <v>47</v>
      </c>
      <c r="W115" s="64" t="s">
        <v>15</v>
      </c>
      <c r="X115" s="64" t="s">
        <v>16</v>
      </c>
      <c r="Y115" s="64" t="s">
        <v>258</v>
      </c>
      <c r="Z115" s="64" t="s">
        <v>259</v>
      </c>
      <c r="AA115" s="64" t="s">
        <v>41</v>
      </c>
      <c r="AB115" s="64" t="s">
        <v>111</v>
      </c>
      <c r="AC115" s="64" t="s">
        <v>535</v>
      </c>
      <c r="AD115" s="64" t="s">
        <v>9</v>
      </c>
      <c r="AE115" s="64">
        <v>0</v>
      </c>
      <c r="AF115" s="81">
        <v>41340</v>
      </c>
      <c r="AG115" s="81">
        <v>41340</v>
      </c>
    </row>
    <row r="116" spans="3:33" s="64" customFormat="1">
      <c r="C116" s="64" t="s">
        <v>536</v>
      </c>
      <c r="D116" s="64" t="s">
        <v>537</v>
      </c>
      <c r="E116" s="64" t="s">
        <v>538</v>
      </c>
      <c r="F116" s="64" t="s">
        <v>5</v>
      </c>
      <c r="G116" s="64" t="s">
        <v>253</v>
      </c>
      <c r="H116" s="64">
        <v>115</v>
      </c>
      <c r="I116" s="64" t="s">
        <v>58</v>
      </c>
      <c r="J116" s="64" t="s">
        <v>403</v>
      </c>
      <c r="K116" s="64" t="s">
        <v>59</v>
      </c>
      <c r="L116" s="64">
        <v>0.18055555555555558</v>
      </c>
      <c r="M116" s="64" t="s">
        <v>358</v>
      </c>
      <c r="N116" s="64" t="s">
        <v>258</v>
      </c>
      <c r="O116" s="64" t="s">
        <v>7</v>
      </c>
      <c r="P116" s="64">
        <v>5</v>
      </c>
      <c r="Q116" s="64">
        <v>413</v>
      </c>
      <c r="R116" s="64" t="s">
        <v>8</v>
      </c>
      <c r="S116" s="64" t="s">
        <v>48</v>
      </c>
      <c r="T116" s="64" t="s">
        <v>349</v>
      </c>
      <c r="U116" s="64" t="s">
        <v>350</v>
      </c>
      <c r="V116" s="64" t="s">
        <v>47</v>
      </c>
      <c r="W116" s="64" t="s">
        <v>15</v>
      </c>
      <c r="X116" s="64" t="s">
        <v>16</v>
      </c>
      <c r="Y116" s="64" t="s">
        <v>258</v>
      </c>
      <c r="Z116" s="64" t="s">
        <v>259</v>
      </c>
      <c r="AA116" s="64" t="s">
        <v>41</v>
      </c>
      <c r="AB116" s="64" t="s">
        <v>111</v>
      </c>
      <c r="AC116" s="64" t="s">
        <v>538</v>
      </c>
      <c r="AD116" s="64" t="s">
        <v>9</v>
      </c>
      <c r="AE116" s="64">
        <v>0</v>
      </c>
      <c r="AF116" s="81">
        <v>41340</v>
      </c>
      <c r="AG116" s="81">
        <v>41340</v>
      </c>
    </row>
    <row r="117" spans="3:33" s="64" customFormat="1">
      <c r="C117" s="64" t="s">
        <v>539</v>
      </c>
      <c r="D117" s="64" t="s">
        <v>540</v>
      </c>
      <c r="E117" s="64" t="s">
        <v>541</v>
      </c>
      <c r="F117" s="64" t="s">
        <v>5</v>
      </c>
      <c r="G117" s="64" t="s">
        <v>253</v>
      </c>
      <c r="H117" s="64">
        <v>116</v>
      </c>
      <c r="I117" s="64" t="s">
        <v>58</v>
      </c>
      <c r="J117" s="64" t="s">
        <v>403</v>
      </c>
      <c r="K117" s="64" t="s">
        <v>59</v>
      </c>
      <c r="L117" s="64">
        <v>0.18055555555555558</v>
      </c>
      <c r="M117" s="64" t="s">
        <v>360</v>
      </c>
      <c r="N117" s="64" t="s">
        <v>258</v>
      </c>
      <c r="O117" s="64" t="s">
        <v>7</v>
      </c>
      <c r="P117" s="64">
        <v>5</v>
      </c>
      <c r="Q117" s="64">
        <v>428</v>
      </c>
      <c r="R117" s="64" t="s">
        <v>8</v>
      </c>
      <c r="S117" s="64" t="s">
        <v>48</v>
      </c>
      <c r="T117" s="64" t="s">
        <v>349</v>
      </c>
      <c r="U117" s="64" t="s">
        <v>350</v>
      </c>
      <c r="V117" s="64" t="s">
        <v>47</v>
      </c>
      <c r="W117" s="64" t="s">
        <v>15</v>
      </c>
      <c r="X117" s="64" t="s">
        <v>16</v>
      </c>
      <c r="Y117" s="64" t="s">
        <v>258</v>
      </c>
      <c r="Z117" s="64" t="s">
        <v>259</v>
      </c>
      <c r="AA117" s="64" t="s">
        <v>41</v>
      </c>
      <c r="AB117" s="64" t="s">
        <v>111</v>
      </c>
      <c r="AC117" s="64" t="s">
        <v>541</v>
      </c>
      <c r="AD117" s="64" t="s">
        <v>9</v>
      </c>
      <c r="AE117" s="64">
        <v>0</v>
      </c>
      <c r="AF117" s="81">
        <v>41340</v>
      </c>
      <c r="AG117" s="81">
        <v>41340</v>
      </c>
    </row>
    <row r="118" spans="3:33" s="64" customFormat="1">
      <c r="C118" s="64" t="s">
        <v>542</v>
      </c>
      <c r="D118" s="64" t="s">
        <v>543</v>
      </c>
      <c r="E118" s="64" t="s">
        <v>544</v>
      </c>
      <c r="F118" s="64" t="s">
        <v>5</v>
      </c>
      <c r="G118" s="64" t="s">
        <v>253</v>
      </c>
      <c r="H118" s="64">
        <v>117</v>
      </c>
      <c r="I118" s="64" t="s">
        <v>58</v>
      </c>
      <c r="J118" s="64" t="s">
        <v>403</v>
      </c>
      <c r="K118" s="64" t="s">
        <v>59</v>
      </c>
      <c r="L118" s="64">
        <v>0.18055555555555558</v>
      </c>
      <c r="M118" s="64" t="s">
        <v>362</v>
      </c>
      <c r="N118" s="64" t="s">
        <v>258</v>
      </c>
      <c r="O118" s="64" t="s">
        <v>7</v>
      </c>
      <c r="P118" s="64">
        <v>5</v>
      </c>
      <c r="Q118" s="64">
        <v>438</v>
      </c>
      <c r="R118" s="64" t="s">
        <v>8</v>
      </c>
      <c r="S118" s="64" t="s">
        <v>48</v>
      </c>
      <c r="T118" s="64" t="s">
        <v>349</v>
      </c>
      <c r="U118" s="64" t="s">
        <v>350</v>
      </c>
      <c r="V118" s="64" t="s">
        <v>47</v>
      </c>
      <c r="W118" s="64" t="s">
        <v>15</v>
      </c>
      <c r="X118" s="64" t="s">
        <v>16</v>
      </c>
      <c r="Y118" s="64" t="s">
        <v>258</v>
      </c>
      <c r="Z118" s="64" t="s">
        <v>259</v>
      </c>
      <c r="AA118" s="64" t="s">
        <v>41</v>
      </c>
      <c r="AB118" s="64" t="s">
        <v>111</v>
      </c>
      <c r="AC118" s="64" t="s">
        <v>544</v>
      </c>
      <c r="AD118" s="64" t="s">
        <v>9</v>
      </c>
      <c r="AE118" s="64">
        <v>0</v>
      </c>
      <c r="AF118" s="81">
        <v>41340</v>
      </c>
      <c r="AG118" s="81">
        <v>41340</v>
      </c>
    </row>
    <row r="119" spans="3:33" s="64" customFormat="1">
      <c r="C119" s="64" t="s">
        <v>545</v>
      </c>
      <c r="D119" s="64" t="s">
        <v>546</v>
      </c>
      <c r="E119" s="64" t="s">
        <v>547</v>
      </c>
      <c r="F119" s="64" t="s">
        <v>5</v>
      </c>
      <c r="G119" s="64" t="s">
        <v>253</v>
      </c>
      <c r="H119" s="64">
        <v>118</v>
      </c>
      <c r="I119" s="64" t="s">
        <v>58</v>
      </c>
      <c r="J119" s="64" t="s">
        <v>403</v>
      </c>
      <c r="K119" s="64" t="s">
        <v>59</v>
      </c>
      <c r="L119" s="64">
        <v>0.18055555555555558</v>
      </c>
      <c r="M119" s="64" t="s">
        <v>364</v>
      </c>
      <c r="N119" s="64" t="s">
        <v>258</v>
      </c>
      <c r="O119" s="64" t="s">
        <v>7</v>
      </c>
      <c r="P119" s="64">
        <v>5</v>
      </c>
      <c r="Q119" s="64">
        <v>454</v>
      </c>
      <c r="R119" s="64" t="s">
        <v>8</v>
      </c>
      <c r="S119" s="64" t="s">
        <v>48</v>
      </c>
      <c r="T119" s="64" t="s">
        <v>349</v>
      </c>
      <c r="U119" s="64" t="s">
        <v>350</v>
      </c>
      <c r="V119" s="64" t="s">
        <v>47</v>
      </c>
      <c r="W119" s="64" t="s">
        <v>15</v>
      </c>
      <c r="X119" s="64" t="s">
        <v>16</v>
      </c>
      <c r="Y119" s="64" t="s">
        <v>258</v>
      </c>
      <c r="Z119" s="64" t="s">
        <v>259</v>
      </c>
      <c r="AA119" s="64" t="s">
        <v>41</v>
      </c>
      <c r="AB119" s="64" t="s">
        <v>111</v>
      </c>
      <c r="AC119" s="64" t="s">
        <v>547</v>
      </c>
      <c r="AD119" s="64" t="s">
        <v>9</v>
      </c>
      <c r="AE119" s="64">
        <v>0</v>
      </c>
      <c r="AF119" s="81">
        <v>41340</v>
      </c>
      <c r="AG119" s="81">
        <v>41340</v>
      </c>
    </row>
    <row r="120" spans="3:33" s="64" customFormat="1">
      <c r="C120" s="64" t="s">
        <v>548</v>
      </c>
      <c r="D120" s="64" t="s">
        <v>549</v>
      </c>
      <c r="E120" s="64" t="s">
        <v>550</v>
      </c>
      <c r="F120" s="64" t="s">
        <v>5</v>
      </c>
      <c r="G120" s="64" t="s">
        <v>253</v>
      </c>
      <c r="H120" s="64">
        <v>119</v>
      </c>
      <c r="I120" s="64" t="s">
        <v>58</v>
      </c>
      <c r="J120" s="64" t="s">
        <v>403</v>
      </c>
      <c r="K120" s="64" t="s">
        <v>59</v>
      </c>
      <c r="L120" s="64">
        <v>0.18055555555555558</v>
      </c>
      <c r="M120" s="64" t="s">
        <v>366</v>
      </c>
      <c r="N120" s="64" t="s">
        <v>258</v>
      </c>
      <c r="O120" s="64" t="s">
        <v>7</v>
      </c>
      <c r="P120" s="64">
        <v>5</v>
      </c>
      <c r="Q120" s="64">
        <v>464</v>
      </c>
      <c r="R120" s="64" t="s">
        <v>8</v>
      </c>
      <c r="S120" s="64" t="s">
        <v>48</v>
      </c>
      <c r="T120" s="64" t="s">
        <v>349</v>
      </c>
      <c r="U120" s="64" t="s">
        <v>350</v>
      </c>
      <c r="V120" s="64" t="s">
        <v>47</v>
      </c>
      <c r="W120" s="64" t="s">
        <v>15</v>
      </c>
      <c r="X120" s="64" t="s">
        <v>16</v>
      </c>
      <c r="Y120" s="64" t="s">
        <v>258</v>
      </c>
      <c r="Z120" s="64" t="s">
        <v>259</v>
      </c>
      <c r="AA120" s="64" t="s">
        <v>41</v>
      </c>
      <c r="AB120" s="64" t="s">
        <v>111</v>
      </c>
      <c r="AC120" s="64" t="s">
        <v>550</v>
      </c>
      <c r="AD120" s="64" t="s">
        <v>9</v>
      </c>
      <c r="AE120" s="64">
        <v>0</v>
      </c>
      <c r="AF120" s="81">
        <v>41340</v>
      </c>
      <c r="AG120" s="81">
        <v>41340</v>
      </c>
    </row>
    <row r="121" spans="3:33" s="64" customFormat="1">
      <c r="C121" s="64" t="s">
        <v>551</v>
      </c>
      <c r="D121" s="64" t="s">
        <v>552</v>
      </c>
      <c r="E121" s="64" t="s">
        <v>553</v>
      </c>
      <c r="F121" s="64" t="s">
        <v>5</v>
      </c>
      <c r="G121" s="64" t="s">
        <v>253</v>
      </c>
      <c r="H121" s="64">
        <v>120</v>
      </c>
      <c r="I121" s="64" t="s">
        <v>58</v>
      </c>
      <c r="J121" s="64" t="s">
        <v>403</v>
      </c>
      <c r="K121" s="64" t="s">
        <v>59</v>
      </c>
      <c r="L121" s="64">
        <v>0.18055555555555558</v>
      </c>
      <c r="M121" s="64" t="s">
        <v>368</v>
      </c>
      <c r="N121" s="64" t="s">
        <v>258</v>
      </c>
      <c r="O121" s="64" t="s">
        <v>7</v>
      </c>
      <c r="P121" s="64">
        <v>5</v>
      </c>
      <c r="Q121" s="64">
        <v>465</v>
      </c>
      <c r="R121" s="64" t="s">
        <v>8</v>
      </c>
      <c r="S121" s="64" t="s">
        <v>48</v>
      </c>
      <c r="T121" s="64" t="s">
        <v>349</v>
      </c>
      <c r="U121" s="64" t="s">
        <v>350</v>
      </c>
      <c r="V121" s="64" t="s">
        <v>47</v>
      </c>
      <c r="W121" s="64" t="s">
        <v>15</v>
      </c>
      <c r="X121" s="64" t="s">
        <v>16</v>
      </c>
      <c r="Y121" s="64" t="s">
        <v>258</v>
      </c>
      <c r="Z121" s="64" t="s">
        <v>259</v>
      </c>
      <c r="AA121" s="64" t="s">
        <v>41</v>
      </c>
      <c r="AB121" s="64" t="s">
        <v>111</v>
      </c>
      <c r="AC121" s="64" t="s">
        <v>553</v>
      </c>
      <c r="AD121" s="64" t="s">
        <v>9</v>
      </c>
      <c r="AE121" s="64">
        <v>0</v>
      </c>
      <c r="AF121" s="81">
        <v>41340</v>
      </c>
      <c r="AG121" s="81">
        <v>41340</v>
      </c>
    </row>
    <row r="122" spans="3:33" s="64" customFormat="1">
      <c r="C122" s="64" t="s">
        <v>554</v>
      </c>
      <c r="D122" s="64" t="s">
        <v>555</v>
      </c>
      <c r="E122" s="64" t="s">
        <v>556</v>
      </c>
      <c r="F122" s="64" t="s">
        <v>5</v>
      </c>
      <c r="G122" s="64" t="s">
        <v>253</v>
      </c>
      <c r="H122" s="64">
        <v>121</v>
      </c>
      <c r="I122" s="64" t="s">
        <v>58</v>
      </c>
      <c r="J122" s="64" t="s">
        <v>403</v>
      </c>
      <c r="K122" s="64" t="s">
        <v>59</v>
      </c>
      <c r="L122" s="64">
        <v>0.18055555555555558</v>
      </c>
      <c r="M122" s="64" t="s">
        <v>370</v>
      </c>
      <c r="N122" s="64" t="s">
        <v>258</v>
      </c>
      <c r="O122" s="64" t="s">
        <v>7</v>
      </c>
      <c r="P122" s="64">
        <v>6</v>
      </c>
      <c r="Q122" s="64">
        <v>385</v>
      </c>
      <c r="R122" s="64" t="s">
        <v>8</v>
      </c>
      <c r="S122" s="64" t="s">
        <v>48</v>
      </c>
      <c r="T122" s="64" t="s">
        <v>371</v>
      </c>
      <c r="U122" s="64" t="s">
        <v>350</v>
      </c>
      <c r="V122" s="64" t="s">
        <v>47</v>
      </c>
      <c r="W122" s="64" t="s">
        <v>15</v>
      </c>
      <c r="X122" s="64" t="s">
        <v>16</v>
      </c>
      <c r="Y122" s="64" t="s">
        <v>258</v>
      </c>
      <c r="Z122" s="64" t="s">
        <v>259</v>
      </c>
      <c r="AA122" s="64" t="s">
        <v>41</v>
      </c>
      <c r="AB122" s="64" t="s">
        <v>111</v>
      </c>
      <c r="AC122" s="64" t="s">
        <v>556</v>
      </c>
      <c r="AD122" s="64" t="s">
        <v>9</v>
      </c>
      <c r="AE122" s="64">
        <v>0</v>
      </c>
      <c r="AF122" s="81">
        <v>41340</v>
      </c>
      <c r="AG122" s="81">
        <v>41340</v>
      </c>
    </row>
    <row r="123" spans="3:33" s="64" customFormat="1">
      <c r="C123" s="64" t="s">
        <v>557</v>
      </c>
      <c r="D123" s="64" t="s">
        <v>558</v>
      </c>
      <c r="E123" s="64" t="s">
        <v>559</v>
      </c>
      <c r="F123" s="64" t="s">
        <v>5</v>
      </c>
      <c r="G123" s="64" t="s">
        <v>253</v>
      </c>
      <c r="H123" s="64">
        <v>122</v>
      </c>
      <c r="I123" s="64" t="s">
        <v>58</v>
      </c>
      <c r="J123" s="64" t="s">
        <v>403</v>
      </c>
      <c r="K123" s="64" t="s">
        <v>59</v>
      </c>
      <c r="L123" s="64">
        <v>0.18055555555555558</v>
      </c>
      <c r="M123" s="64" t="s">
        <v>373</v>
      </c>
      <c r="N123" s="64" t="s">
        <v>258</v>
      </c>
      <c r="O123" s="64" t="s">
        <v>7</v>
      </c>
      <c r="P123" s="64">
        <v>6</v>
      </c>
      <c r="Q123" s="64">
        <v>398</v>
      </c>
      <c r="R123" s="64" t="s">
        <v>8</v>
      </c>
      <c r="S123" s="64" t="s">
        <v>48</v>
      </c>
      <c r="T123" s="64" t="s">
        <v>371</v>
      </c>
      <c r="U123" s="64" t="s">
        <v>350</v>
      </c>
      <c r="V123" s="64" t="s">
        <v>47</v>
      </c>
      <c r="W123" s="64" t="s">
        <v>15</v>
      </c>
      <c r="X123" s="64" t="s">
        <v>16</v>
      </c>
      <c r="Y123" s="64" t="s">
        <v>258</v>
      </c>
      <c r="Z123" s="64" t="s">
        <v>259</v>
      </c>
      <c r="AA123" s="64" t="s">
        <v>41</v>
      </c>
      <c r="AB123" s="64" t="s">
        <v>111</v>
      </c>
      <c r="AC123" s="64" t="s">
        <v>559</v>
      </c>
      <c r="AD123" s="64" t="s">
        <v>9</v>
      </c>
      <c r="AE123" s="64">
        <v>0</v>
      </c>
      <c r="AF123" s="81">
        <v>41340</v>
      </c>
      <c r="AG123" s="81">
        <v>41340</v>
      </c>
    </row>
    <row r="124" spans="3:33" s="64" customFormat="1">
      <c r="C124" s="64" t="s">
        <v>560</v>
      </c>
      <c r="D124" s="64" t="s">
        <v>561</v>
      </c>
      <c r="E124" s="64" t="s">
        <v>562</v>
      </c>
      <c r="F124" s="64" t="s">
        <v>5</v>
      </c>
      <c r="G124" s="64" t="s">
        <v>253</v>
      </c>
      <c r="H124" s="64">
        <v>123</v>
      </c>
      <c r="I124" s="64" t="s">
        <v>58</v>
      </c>
      <c r="J124" s="64" t="s">
        <v>403</v>
      </c>
      <c r="K124" s="64" t="s">
        <v>59</v>
      </c>
      <c r="L124" s="64">
        <v>0.18055555555555558</v>
      </c>
      <c r="M124" s="64" t="s">
        <v>375</v>
      </c>
      <c r="N124" s="64" t="s">
        <v>258</v>
      </c>
      <c r="O124" s="64" t="s">
        <v>7</v>
      </c>
      <c r="P124" s="64">
        <v>6</v>
      </c>
      <c r="Q124" s="64">
        <v>399</v>
      </c>
      <c r="R124" s="64" t="s">
        <v>8</v>
      </c>
      <c r="S124" s="64" t="s">
        <v>48</v>
      </c>
      <c r="T124" s="64" t="s">
        <v>371</v>
      </c>
      <c r="U124" s="64" t="s">
        <v>350</v>
      </c>
      <c r="V124" s="64" t="s">
        <v>47</v>
      </c>
      <c r="W124" s="64" t="s">
        <v>15</v>
      </c>
      <c r="X124" s="64" t="s">
        <v>16</v>
      </c>
      <c r="Y124" s="64" t="s">
        <v>258</v>
      </c>
      <c r="Z124" s="64" t="s">
        <v>259</v>
      </c>
      <c r="AA124" s="64" t="s">
        <v>41</v>
      </c>
      <c r="AB124" s="64" t="s">
        <v>111</v>
      </c>
      <c r="AC124" s="64" t="s">
        <v>562</v>
      </c>
      <c r="AD124" s="64" t="s">
        <v>9</v>
      </c>
      <c r="AE124" s="64">
        <v>0</v>
      </c>
      <c r="AF124" s="81">
        <v>41340</v>
      </c>
      <c r="AG124" s="81">
        <v>41340</v>
      </c>
    </row>
    <row r="125" spans="3:33" s="64" customFormat="1">
      <c r="C125" s="64" t="s">
        <v>563</v>
      </c>
      <c r="D125" s="64" t="s">
        <v>564</v>
      </c>
      <c r="E125" s="64" t="s">
        <v>565</v>
      </c>
      <c r="F125" s="64" t="s">
        <v>5</v>
      </c>
      <c r="G125" s="64" t="s">
        <v>253</v>
      </c>
      <c r="H125" s="64">
        <v>124</v>
      </c>
      <c r="I125" s="64" t="s">
        <v>58</v>
      </c>
      <c r="J125" s="64" t="s">
        <v>403</v>
      </c>
      <c r="K125" s="64" t="s">
        <v>59</v>
      </c>
      <c r="L125" s="64">
        <v>0.18055555555555558</v>
      </c>
      <c r="M125" s="64" t="s">
        <v>377</v>
      </c>
      <c r="N125" s="64" t="s">
        <v>258</v>
      </c>
      <c r="O125" s="64" t="s">
        <v>7</v>
      </c>
      <c r="P125" s="64">
        <v>6</v>
      </c>
      <c r="Q125" s="64">
        <v>411</v>
      </c>
      <c r="R125" s="64" t="s">
        <v>8</v>
      </c>
      <c r="S125" s="64" t="s">
        <v>48</v>
      </c>
      <c r="T125" s="64" t="s">
        <v>371</v>
      </c>
      <c r="U125" s="64" t="s">
        <v>350</v>
      </c>
      <c r="V125" s="64" t="s">
        <v>47</v>
      </c>
      <c r="W125" s="64" t="s">
        <v>15</v>
      </c>
      <c r="X125" s="64" t="s">
        <v>16</v>
      </c>
      <c r="Y125" s="64" t="s">
        <v>258</v>
      </c>
      <c r="Z125" s="64" t="s">
        <v>259</v>
      </c>
      <c r="AA125" s="64" t="s">
        <v>41</v>
      </c>
      <c r="AB125" s="64" t="s">
        <v>111</v>
      </c>
      <c r="AC125" s="64" t="s">
        <v>565</v>
      </c>
      <c r="AD125" s="64" t="s">
        <v>9</v>
      </c>
      <c r="AE125" s="64">
        <v>0</v>
      </c>
      <c r="AF125" s="81">
        <v>41340</v>
      </c>
      <c r="AG125" s="81">
        <v>41340</v>
      </c>
    </row>
    <row r="126" spans="3:33" s="64" customFormat="1">
      <c r="C126" s="64" t="s">
        <v>566</v>
      </c>
      <c r="D126" s="64" t="s">
        <v>567</v>
      </c>
      <c r="E126" s="64" t="s">
        <v>568</v>
      </c>
      <c r="F126" s="64" t="s">
        <v>5</v>
      </c>
      <c r="G126" s="64" t="s">
        <v>253</v>
      </c>
      <c r="H126" s="64">
        <v>125</v>
      </c>
      <c r="I126" s="64" t="s">
        <v>58</v>
      </c>
      <c r="J126" s="64" t="s">
        <v>403</v>
      </c>
      <c r="K126" s="64" t="s">
        <v>59</v>
      </c>
      <c r="L126" s="64">
        <v>0.18055555555555558</v>
      </c>
      <c r="M126" s="64" t="s">
        <v>379</v>
      </c>
      <c r="N126" s="64" t="s">
        <v>258</v>
      </c>
      <c r="O126" s="64" t="s">
        <v>7</v>
      </c>
      <c r="P126" s="64">
        <v>6</v>
      </c>
      <c r="Q126" s="64">
        <v>418</v>
      </c>
      <c r="R126" s="64" t="s">
        <v>8</v>
      </c>
      <c r="S126" s="64" t="s">
        <v>48</v>
      </c>
      <c r="T126" s="64" t="s">
        <v>371</v>
      </c>
      <c r="U126" s="64" t="s">
        <v>350</v>
      </c>
      <c r="V126" s="64" t="s">
        <v>47</v>
      </c>
      <c r="W126" s="64" t="s">
        <v>15</v>
      </c>
      <c r="X126" s="64" t="s">
        <v>16</v>
      </c>
      <c r="Y126" s="64" t="s">
        <v>258</v>
      </c>
      <c r="Z126" s="64" t="s">
        <v>259</v>
      </c>
      <c r="AA126" s="64" t="s">
        <v>41</v>
      </c>
      <c r="AB126" s="64" t="s">
        <v>111</v>
      </c>
      <c r="AC126" s="64" t="s">
        <v>568</v>
      </c>
      <c r="AD126" s="64" t="s">
        <v>9</v>
      </c>
      <c r="AE126" s="64">
        <v>0</v>
      </c>
      <c r="AF126" s="81">
        <v>41340</v>
      </c>
      <c r="AG126" s="81">
        <v>41340</v>
      </c>
    </row>
    <row r="127" spans="3:33" s="64" customFormat="1">
      <c r="C127" s="64" t="s">
        <v>569</v>
      </c>
      <c r="D127" s="64" t="s">
        <v>570</v>
      </c>
      <c r="E127" s="64" t="s">
        <v>571</v>
      </c>
      <c r="F127" s="64" t="s">
        <v>5</v>
      </c>
      <c r="G127" s="64" t="s">
        <v>253</v>
      </c>
      <c r="H127" s="64">
        <v>126</v>
      </c>
      <c r="I127" s="64" t="s">
        <v>58</v>
      </c>
      <c r="J127" s="64" t="s">
        <v>403</v>
      </c>
      <c r="K127" s="64" t="s">
        <v>59</v>
      </c>
      <c r="L127" s="64">
        <v>0.18055555555555558</v>
      </c>
      <c r="M127" s="64" t="s">
        <v>381</v>
      </c>
      <c r="N127" s="64" t="s">
        <v>258</v>
      </c>
      <c r="O127" s="64" t="s">
        <v>7</v>
      </c>
      <c r="P127" s="64">
        <v>6</v>
      </c>
      <c r="Q127" s="64">
        <v>440</v>
      </c>
      <c r="R127" s="64" t="s">
        <v>8</v>
      </c>
      <c r="S127" s="64" t="s">
        <v>48</v>
      </c>
      <c r="T127" s="64" t="s">
        <v>371</v>
      </c>
      <c r="U127" s="64" t="s">
        <v>350</v>
      </c>
      <c r="V127" s="64" t="s">
        <v>47</v>
      </c>
      <c r="W127" s="64" t="s">
        <v>15</v>
      </c>
      <c r="X127" s="64" t="s">
        <v>16</v>
      </c>
      <c r="Y127" s="64" t="s">
        <v>258</v>
      </c>
      <c r="Z127" s="64" t="s">
        <v>259</v>
      </c>
      <c r="AA127" s="64" t="s">
        <v>41</v>
      </c>
      <c r="AB127" s="64" t="s">
        <v>111</v>
      </c>
      <c r="AC127" s="64" t="s">
        <v>571</v>
      </c>
      <c r="AD127" s="64" t="s">
        <v>9</v>
      </c>
      <c r="AE127" s="64">
        <v>0</v>
      </c>
      <c r="AF127" s="81">
        <v>41340</v>
      </c>
      <c r="AG127" s="81">
        <v>41340</v>
      </c>
    </row>
    <row r="128" spans="3:33" s="64" customFormat="1">
      <c r="C128" s="64" t="s">
        <v>572</v>
      </c>
      <c r="D128" s="64" t="s">
        <v>573</v>
      </c>
      <c r="E128" s="64" t="s">
        <v>574</v>
      </c>
      <c r="F128" s="64" t="s">
        <v>5</v>
      </c>
      <c r="G128" s="64" t="s">
        <v>253</v>
      </c>
      <c r="H128" s="64">
        <v>127</v>
      </c>
      <c r="I128" s="64" t="s">
        <v>58</v>
      </c>
      <c r="J128" s="64" t="s">
        <v>403</v>
      </c>
      <c r="K128" s="64" t="s">
        <v>59</v>
      </c>
      <c r="L128" s="64">
        <v>0.18055555555555558</v>
      </c>
      <c r="M128" s="64" t="s">
        <v>383</v>
      </c>
      <c r="N128" s="64" t="s">
        <v>258</v>
      </c>
      <c r="O128" s="64" t="s">
        <v>7</v>
      </c>
      <c r="P128" s="64">
        <v>6</v>
      </c>
      <c r="Q128" s="64">
        <v>446</v>
      </c>
      <c r="R128" s="64" t="s">
        <v>8</v>
      </c>
      <c r="S128" s="64" t="s">
        <v>48</v>
      </c>
      <c r="T128" s="64" t="s">
        <v>371</v>
      </c>
      <c r="U128" s="64" t="s">
        <v>350</v>
      </c>
      <c r="V128" s="64" t="s">
        <v>47</v>
      </c>
      <c r="W128" s="64" t="s">
        <v>15</v>
      </c>
      <c r="X128" s="64" t="s">
        <v>16</v>
      </c>
      <c r="Y128" s="64" t="s">
        <v>258</v>
      </c>
      <c r="Z128" s="64" t="s">
        <v>259</v>
      </c>
      <c r="AA128" s="64" t="s">
        <v>41</v>
      </c>
      <c r="AB128" s="64" t="s">
        <v>111</v>
      </c>
      <c r="AC128" s="64" t="s">
        <v>574</v>
      </c>
      <c r="AD128" s="64" t="s">
        <v>9</v>
      </c>
      <c r="AE128" s="64">
        <v>0</v>
      </c>
      <c r="AF128" s="81">
        <v>41340</v>
      </c>
      <c r="AG128" s="81">
        <v>41340</v>
      </c>
    </row>
    <row r="129" spans="2:33" s="64" customFormat="1">
      <c r="C129" s="64" t="s">
        <v>575</v>
      </c>
      <c r="D129" s="64" t="s">
        <v>576</v>
      </c>
      <c r="E129" s="64" t="s">
        <v>577</v>
      </c>
      <c r="F129" s="64" t="s">
        <v>5</v>
      </c>
      <c r="G129" s="64" t="s">
        <v>253</v>
      </c>
      <c r="H129" s="64">
        <v>128</v>
      </c>
      <c r="I129" s="64" t="s">
        <v>58</v>
      </c>
      <c r="J129" s="64" t="s">
        <v>403</v>
      </c>
      <c r="K129" s="64" t="s">
        <v>59</v>
      </c>
      <c r="L129" s="64">
        <v>0.18055555555555558</v>
      </c>
      <c r="M129" s="64" t="s">
        <v>385</v>
      </c>
      <c r="N129" s="64" t="s">
        <v>258</v>
      </c>
      <c r="O129" s="64" t="s">
        <v>7</v>
      </c>
      <c r="P129" s="64">
        <v>6</v>
      </c>
      <c r="Q129" s="64">
        <v>449</v>
      </c>
      <c r="R129" s="64" t="s">
        <v>8</v>
      </c>
      <c r="S129" s="64" t="s">
        <v>48</v>
      </c>
      <c r="T129" s="64" t="s">
        <v>371</v>
      </c>
      <c r="U129" s="64" t="s">
        <v>350</v>
      </c>
      <c r="V129" s="64" t="s">
        <v>47</v>
      </c>
      <c r="W129" s="64" t="s">
        <v>15</v>
      </c>
      <c r="X129" s="64" t="s">
        <v>16</v>
      </c>
      <c r="Y129" s="64" t="s">
        <v>258</v>
      </c>
      <c r="Z129" s="64" t="s">
        <v>259</v>
      </c>
      <c r="AA129" s="64" t="s">
        <v>41</v>
      </c>
      <c r="AB129" s="64" t="s">
        <v>111</v>
      </c>
      <c r="AC129" s="64" t="s">
        <v>577</v>
      </c>
      <c r="AD129" s="64" t="s">
        <v>9</v>
      </c>
      <c r="AE129" s="64">
        <v>0</v>
      </c>
      <c r="AF129" s="81">
        <v>41340</v>
      </c>
      <c r="AG129" s="81">
        <v>41340</v>
      </c>
    </row>
    <row r="130" spans="2:33" s="64" customFormat="1">
      <c r="C130" s="64" t="s">
        <v>578</v>
      </c>
      <c r="D130" s="64" t="s">
        <v>579</v>
      </c>
      <c r="E130" s="64" t="s">
        <v>580</v>
      </c>
      <c r="F130" s="64" t="s">
        <v>5</v>
      </c>
      <c r="G130" s="64" t="s">
        <v>253</v>
      </c>
      <c r="H130" s="64">
        <v>129</v>
      </c>
      <c r="I130" s="64" t="s">
        <v>58</v>
      </c>
      <c r="J130" s="64" t="s">
        <v>403</v>
      </c>
      <c r="K130" s="64" t="s">
        <v>59</v>
      </c>
      <c r="L130" s="64">
        <v>0.18055555555555558</v>
      </c>
      <c r="M130" s="64" t="s">
        <v>387</v>
      </c>
      <c r="N130" s="64" t="s">
        <v>258</v>
      </c>
      <c r="O130" s="64" t="s">
        <v>7</v>
      </c>
      <c r="P130" s="64">
        <v>6</v>
      </c>
      <c r="Q130" s="64">
        <v>452</v>
      </c>
      <c r="R130" s="64" t="s">
        <v>8</v>
      </c>
      <c r="S130" s="64" t="s">
        <v>48</v>
      </c>
      <c r="T130" s="64" t="s">
        <v>371</v>
      </c>
      <c r="U130" s="64" t="s">
        <v>350</v>
      </c>
      <c r="V130" s="64" t="s">
        <v>47</v>
      </c>
      <c r="W130" s="64" t="s">
        <v>15</v>
      </c>
      <c r="X130" s="64" t="s">
        <v>16</v>
      </c>
      <c r="Y130" s="64" t="s">
        <v>258</v>
      </c>
      <c r="Z130" s="64" t="s">
        <v>259</v>
      </c>
      <c r="AA130" s="64" t="s">
        <v>41</v>
      </c>
      <c r="AB130" s="64" t="s">
        <v>111</v>
      </c>
      <c r="AC130" s="64" t="s">
        <v>580</v>
      </c>
      <c r="AD130" s="64" t="s">
        <v>9</v>
      </c>
      <c r="AE130" s="64">
        <v>0</v>
      </c>
      <c r="AF130" s="81">
        <v>41340</v>
      </c>
      <c r="AG130" s="81">
        <v>41340</v>
      </c>
    </row>
    <row r="131" spans="2:33" s="64" customFormat="1">
      <c r="C131" s="64" t="s">
        <v>581</v>
      </c>
      <c r="D131" s="64" t="s">
        <v>582</v>
      </c>
      <c r="E131" s="64" t="s">
        <v>583</v>
      </c>
      <c r="F131" s="64" t="s">
        <v>5</v>
      </c>
      <c r="G131" s="64" t="s">
        <v>253</v>
      </c>
      <c r="H131" s="64">
        <v>130</v>
      </c>
      <c r="I131" s="64" t="s">
        <v>58</v>
      </c>
      <c r="J131" s="64" t="s">
        <v>403</v>
      </c>
      <c r="K131" s="64" t="s">
        <v>59</v>
      </c>
      <c r="L131" s="64">
        <v>0.18055555555555558</v>
      </c>
      <c r="M131" s="64" t="s">
        <v>389</v>
      </c>
      <c r="N131" s="64" t="s">
        <v>258</v>
      </c>
      <c r="O131" s="64" t="s">
        <v>7</v>
      </c>
      <c r="P131" s="64">
        <v>6</v>
      </c>
      <c r="Q131" s="64">
        <v>457</v>
      </c>
      <c r="R131" s="64" t="s">
        <v>8</v>
      </c>
      <c r="S131" s="64" t="s">
        <v>48</v>
      </c>
      <c r="T131" s="64" t="s">
        <v>371</v>
      </c>
      <c r="U131" s="64" t="s">
        <v>350</v>
      </c>
      <c r="V131" s="64" t="s">
        <v>47</v>
      </c>
      <c r="W131" s="64" t="s">
        <v>15</v>
      </c>
      <c r="X131" s="64" t="s">
        <v>16</v>
      </c>
      <c r="Y131" s="64" t="s">
        <v>258</v>
      </c>
      <c r="Z131" s="64" t="s">
        <v>259</v>
      </c>
      <c r="AA131" s="64" t="s">
        <v>41</v>
      </c>
      <c r="AB131" s="64" t="s">
        <v>111</v>
      </c>
      <c r="AC131" s="64" t="s">
        <v>583</v>
      </c>
      <c r="AD131" s="64" t="s">
        <v>9</v>
      </c>
      <c r="AE131" s="64">
        <v>0</v>
      </c>
      <c r="AF131" s="81">
        <v>41340</v>
      </c>
      <c r="AG131" s="81">
        <v>41340</v>
      </c>
    </row>
    <row r="132" spans="2:33" s="64" customFormat="1">
      <c r="C132" s="64" t="s">
        <v>584</v>
      </c>
      <c r="D132" s="64" t="s">
        <v>585</v>
      </c>
      <c r="E132" s="64" t="s">
        <v>586</v>
      </c>
      <c r="F132" s="64" t="s">
        <v>5</v>
      </c>
      <c r="G132" s="64" t="s">
        <v>253</v>
      </c>
      <c r="H132" s="64">
        <v>131</v>
      </c>
      <c r="I132" s="64" t="s">
        <v>63</v>
      </c>
      <c r="J132" s="64" t="s">
        <v>587</v>
      </c>
      <c r="K132" s="64" t="s">
        <v>60</v>
      </c>
      <c r="L132" s="64">
        <v>0.18055555555555558</v>
      </c>
      <c r="M132" s="64" t="s">
        <v>257</v>
      </c>
      <c r="N132" s="64" t="s">
        <v>258</v>
      </c>
      <c r="O132" s="64" t="s">
        <v>7</v>
      </c>
      <c r="P132" s="64">
        <v>1</v>
      </c>
      <c r="Q132" s="64">
        <v>1</v>
      </c>
      <c r="R132" s="64" t="s">
        <v>8</v>
      </c>
      <c r="S132" s="64" t="s">
        <v>112</v>
      </c>
      <c r="W132" s="64" t="s">
        <v>61</v>
      </c>
      <c r="X132" s="64" t="s">
        <v>62</v>
      </c>
      <c r="Y132" s="64" t="s">
        <v>258</v>
      </c>
      <c r="Z132" s="64" t="s">
        <v>259</v>
      </c>
      <c r="AA132" s="64" t="s">
        <v>41</v>
      </c>
      <c r="AB132" s="64" t="s">
        <v>111</v>
      </c>
      <c r="AC132" s="64" t="s">
        <v>586</v>
      </c>
      <c r="AD132" s="64" t="s">
        <v>9</v>
      </c>
      <c r="AE132" s="64">
        <v>0</v>
      </c>
      <c r="AF132" s="81">
        <v>41340</v>
      </c>
      <c r="AG132" s="81">
        <v>41340</v>
      </c>
    </row>
    <row r="133" spans="2:33" s="64" customFormat="1">
      <c r="C133" s="64" t="s">
        <v>588</v>
      </c>
      <c r="D133" s="64" t="s">
        <v>589</v>
      </c>
      <c r="E133" s="64" t="s">
        <v>590</v>
      </c>
      <c r="F133" s="64" t="s">
        <v>5</v>
      </c>
      <c r="G133" s="64" t="s">
        <v>253</v>
      </c>
      <c r="H133" s="64">
        <v>132</v>
      </c>
      <c r="I133" s="64" t="s">
        <v>63</v>
      </c>
      <c r="J133" s="64" t="s">
        <v>587</v>
      </c>
      <c r="K133" s="64" t="s">
        <v>60</v>
      </c>
      <c r="L133" s="64">
        <v>0.18055555555555558</v>
      </c>
      <c r="M133" s="64" t="s">
        <v>261</v>
      </c>
      <c r="N133" s="64" t="s">
        <v>258</v>
      </c>
      <c r="O133" s="64" t="s">
        <v>7</v>
      </c>
      <c r="P133" s="64">
        <v>1</v>
      </c>
      <c r="Q133" s="64">
        <v>1</v>
      </c>
      <c r="R133" s="64" t="s">
        <v>8</v>
      </c>
      <c r="S133" s="64" t="s">
        <v>112</v>
      </c>
      <c r="W133" s="64" t="s">
        <v>61</v>
      </c>
      <c r="X133" s="64" t="s">
        <v>62</v>
      </c>
      <c r="Y133" s="64" t="s">
        <v>258</v>
      </c>
      <c r="Z133" s="64" t="s">
        <v>259</v>
      </c>
      <c r="AA133" s="64" t="s">
        <v>41</v>
      </c>
      <c r="AB133" s="64" t="s">
        <v>111</v>
      </c>
      <c r="AC133" s="64" t="s">
        <v>590</v>
      </c>
      <c r="AD133" s="64" t="s">
        <v>9</v>
      </c>
      <c r="AE133" s="64">
        <v>0</v>
      </c>
      <c r="AF133" s="81">
        <v>41340</v>
      </c>
      <c r="AG133" s="81">
        <v>41340</v>
      </c>
    </row>
    <row r="134" spans="2:33" s="64" customFormat="1">
      <c r="C134" s="64" t="s">
        <v>591</v>
      </c>
      <c r="D134" s="64" t="s">
        <v>592</v>
      </c>
      <c r="E134" s="64" t="s">
        <v>593</v>
      </c>
      <c r="F134" s="64" t="s">
        <v>5</v>
      </c>
      <c r="G134" s="64" t="s">
        <v>253</v>
      </c>
      <c r="H134" s="64">
        <v>133</v>
      </c>
      <c r="I134" s="64" t="s">
        <v>63</v>
      </c>
      <c r="J134" s="64" t="s">
        <v>587</v>
      </c>
      <c r="K134" s="64" t="s">
        <v>60</v>
      </c>
      <c r="L134" s="64">
        <v>0.18055555555555558</v>
      </c>
      <c r="M134" s="64" t="s">
        <v>263</v>
      </c>
      <c r="N134" s="64" t="s">
        <v>258</v>
      </c>
      <c r="O134" s="64" t="s">
        <v>46</v>
      </c>
      <c r="P134" s="64">
        <v>1</v>
      </c>
      <c r="Q134" s="64">
        <v>390</v>
      </c>
      <c r="R134" s="64" t="s">
        <v>8</v>
      </c>
      <c r="S134" s="64" t="s">
        <v>48</v>
      </c>
      <c r="T134" s="64" t="s">
        <v>264</v>
      </c>
      <c r="U134" s="64" t="s">
        <v>265</v>
      </c>
      <c r="V134" s="64" t="s">
        <v>47</v>
      </c>
      <c r="W134" s="64" t="s">
        <v>15</v>
      </c>
      <c r="X134" s="64" t="s">
        <v>16</v>
      </c>
      <c r="Y134" s="64" t="s">
        <v>258</v>
      </c>
      <c r="Z134" s="64" t="s">
        <v>259</v>
      </c>
      <c r="AA134" s="64" t="s">
        <v>41</v>
      </c>
      <c r="AB134" s="64" t="s">
        <v>111</v>
      </c>
      <c r="AC134" s="64" t="s">
        <v>593</v>
      </c>
      <c r="AD134" s="64" t="s">
        <v>9</v>
      </c>
      <c r="AE134" s="64">
        <v>0</v>
      </c>
      <c r="AF134" s="81">
        <v>41340</v>
      </c>
      <c r="AG134" s="81">
        <v>41340</v>
      </c>
    </row>
    <row r="135" spans="2:33" s="64" customFormat="1">
      <c r="C135" s="64" t="s">
        <v>594</v>
      </c>
      <c r="D135" s="64" t="s">
        <v>595</v>
      </c>
      <c r="E135" s="64" t="s">
        <v>596</v>
      </c>
      <c r="F135" s="64" t="s">
        <v>5</v>
      </c>
      <c r="G135" s="64" t="s">
        <v>253</v>
      </c>
      <c r="H135" s="64">
        <v>134</v>
      </c>
      <c r="I135" s="64" t="s">
        <v>63</v>
      </c>
      <c r="J135" s="64" t="s">
        <v>587</v>
      </c>
      <c r="K135" s="64" t="s">
        <v>60</v>
      </c>
      <c r="L135" s="64">
        <v>0.18055555555555558</v>
      </c>
      <c r="M135" s="64" t="s">
        <v>285</v>
      </c>
      <c r="N135" s="64" t="s">
        <v>258</v>
      </c>
      <c r="O135" s="64" t="s">
        <v>7</v>
      </c>
      <c r="P135" s="64">
        <v>2</v>
      </c>
      <c r="Q135" s="64">
        <v>389</v>
      </c>
      <c r="R135" s="64" t="s">
        <v>8</v>
      </c>
      <c r="S135" s="64" t="s">
        <v>48</v>
      </c>
      <c r="T135" s="64" t="s">
        <v>286</v>
      </c>
      <c r="U135" s="64" t="s">
        <v>287</v>
      </c>
      <c r="V135" s="64" t="s">
        <v>47</v>
      </c>
      <c r="W135" s="64" t="s">
        <v>15</v>
      </c>
      <c r="X135" s="64" t="s">
        <v>16</v>
      </c>
      <c r="Y135" s="64" t="s">
        <v>258</v>
      </c>
      <c r="Z135" s="64" t="s">
        <v>259</v>
      </c>
      <c r="AA135" s="64" t="s">
        <v>41</v>
      </c>
      <c r="AB135" s="64" t="s">
        <v>111</v>
      </c>
      <c r="AC135" s="64" t="s">
        <v>596</v>
      </c>
      <c r="AD135" s="64" t="s">
        <v>9</v>
      </c>
      <c r="AE135" s="64">
        <v>0</v>
      </c>
      <c r="AF135" s="81">
        <v>41340</v>
      </c>
      <c r="AG135" s="81">
        <v>41340</v>
      </c>
    </row>
    <row r="136" spans="2:33" s="64" customFormat="1">
      <c r="C136" s="64" t="s">
        <v>597</v>
      </c>
      <c r="D136" s="64" t="s">
        <v>598</v>
      </c>
      <c r="E136" s="64" t="s">
        <v>599</v>
      </c>
      <c r="F136" s="64" t="s">
        <v>5</v>
      </c>
      <c r="G136" s="64" t="s">
        <v>253</v>
      </c>
      <c r="H136" s="64">
        <v>135</v>
      </c>
      <c r="I136" s="64" t="s">
        <v>63</v>
      </c>
      <c r="J136" s="64" t="s">
        <v>587</v>
      </c>
      <c r="K136" s="64" t="s">
        <v>60</v>
      </c>
      <c r="L136" s="64">
        <v>0.18055555555555558</v>
      </c>
      <c r="M136" s="64" t="s">
        <v>307</v>
      </c>
      <c r="N136" s="64" t="s">
        <v>258</v>
      </c>
      <c r="O136" s="64" t="s">
        <v>7</v>
      </c>
      <c r="P136" s="64">
        <v>3</v>
      </c>
      <c r="Q136" s="64">
        <v>400</v>
      </c>
      <c r="R136" s="64" t="s">
        <v>8</v>
      </c>
      <c r="S136" s="64" t="s">
        <v>48</v>
      </c>
      <c r="T136" s="64" t="s">
        <v>308</v>
      </c>
      <c r="U136" s="64" t="s">
        <v>309</v>
      </c>
      <c r="V136" s="64" t="s">
        <v>47</v>
      </c>
      <c r="W136" s="64" t="s">
        <v>15</v>
      </c>
      <c r="X136" s="64" t="s">
        <v>16</v>
      </c>
      <c r="Y136" s="64" t="s">
        <v>258</v>
      </c>
      <c r="Z136" s="64" t="s">
        <v>259</v>
      </c>
      <c r="AA136" s="64" t="s">
        <v>41</v>
      </c>
      <c r="AB136" s="64" t="s">
        <v>111</v>
      </c>
      <c r="AC136" s="64" t="s">
        <v>599</v>
      </c>
      <c r="AD136" s="64" t="s">
        <v>9</v>
      </c>
      <c r="AE136" s="64">
        <v>0</v>
      </c>
      <c r="AF136" s="81">
        <v>41340</v>
      </c>
      <c r="AG136" s="81">
        <v>41340</v>
      </c>
    </row>
    <row r="137" spans="2:33" s="64" customFormat="1">
      <c r="C137" s="64" t="s">
        <v>600</v>
      </c>
      <c r="D137" s="64" t="s">
        <v>601</v>
      </c>
      <c r="E137" s="64" t="s">
        <v>602</v>
      </c>
      <c r="F137" s="64" t="s">
        <v>5</v>
      </c>
      <c r="G137" s="64" t="s">
        <v>253</v>
      </c>
      <c r="H137" s="64">
        <v>136</v>
      </c>
      <c r="I137" s="64" t="s">
        <v>63</v>
      </c>
      <c r="J137" s="64" t="s">
        <v>587</v>
      </c>
      <c r="K137" s="64" t="s">
        <v>60</v>
      </c>
      <c r="L137" s="64">
        <v>0.18055555555555558</v>
      </c>
      <c r="M137" s="64" t="s">
        <v>327</v>
      </c>
      <c r="N137" s="64" t="s">
        <v>258</v>
      </c>
      <c r="O137" s="64" t="s">
        <v>7</v>
      </c>
      <c r="P137" s="64">
        <v>4</v>
      </c>
      <c r="Q137" s="64">
        <v>386</v>
      </c>
      <c r="R137" s="64" t="s">
        <v>8</v>
      </c>
      <c r="S137" s="64" t="s">
        <v>48</v>
      </c>
      <c r="T137" s="64" t="s">
        <v>328</v>
      </c>
      <c r="U137" s="64" t="s">
        <v>309</v>
      </c>
      <c r="V137" s="64" t="s">
        <v>47</v>
      </c>
      <c r="W137" s="64" t="s">
        <v>15</v>
      </c>
      <c r="X137" s="64" t="s">
        <v>16</v>
      </c>
      <c r="Y137" s="64" t="s">
        <v>258</v>
      </c>
      <c r="Z137" s="64" t="s">
        <v>259</v>
      </c>
      <c r="AA137" s="64" t="s">
        <v>41</v>
      </c>
      <c r="AB137" s="64" t="s">
        <v>111</v>
      </c>
      <c r="AC137" s="64" t="s">
        <v>602</v>
      </c>
      <c r="AD137" s="64" t="s">
        <v>9</v>
      </c>
      <c r="AE137" s="64">
        <v>0</v>
      </c>
      <c r="AF137" s="81">
        <v>41340</v>
      </c>
      <c r="AG137" s="81">
        <v>41340</v>
      </c>
    </row>
    <row r="138" spans="2:33" s="64" customFormat="1">
      <c r="C138" s="64" t="s">
        <v>603</v>
      </c>
      <c r="D138" s="64" t="s">
        <v>604</v>
      </c>
      <c r="E138" s="64" t="s">
        <v>605</v>
      </c>
      <c r="F138" s="64" t="s">
        <v>5</v>
      </c>
      <c r="G138" s="64" t="s">
        <v>253</v>
      </c>
      <c r="H138" s="64">
        <v>137</v>
      </c>
      <c r="I138" s="64" t="s">
        <v>63</v>
      </c>
      <c r="J138" s="64" t="s">
        <v>587</v>
      </c>
      <c r="K138" s="64" t="s">
        <v>60</v>
      </c>
      <c r="L138" s="64">
        <v>0.18055555555555558</v>
      </c>
      <c r="M138" s="64" t="s">
        <v>348</v>
      </c>
      <c r="N138" s="64" t="s">
        <v>258</v>
      </c>
      <c r="O138" s="64" t="s">
        <v>7</v>
      </c>
      <c r="P138" s="64">
        <v>5</v>
      </c>
      <c r="Q138" s="64">
        <v>387</v>
      </c>
      <c r="R138" s="64" t="s">
        <v>8</v>
      </c>
      <c r="S138" s="64" t="s">
        <v>48</v>
      </c>
      <c r="T138" s="64" t="s">
        <v>349</v>
      </c>
      <c r="U138" s="64" t="s">
        <v>350</v>
      </c>
      <c r="V138" s="64" t="s">
        <v>47</v>
      </c>
      <c r="W138" s="64" t="s">
        <v>15</v>
      </c>
      <c r="X138" s="64" t="s">
        <v>16</v>
      </c>
      <c r="Y138" s="64" t="s">
        <v>258</v>
      </c>
      <c r="Z138" s="64" t="s">
        <v>259</v>
      </c>
      <c r="AA138" s="64" t="s">
        <v>41</v>
      </c>
      <c r="AB138" s="64" t="s">
        <v>111</v>
      </c>
      <c r="AC138" s="64" t="s">
        <v>605</v>
      </c>
      <c r="AD138" s="64" t="s">
        <v>9</v>
      </c>
      <c r="AE138" s="64">
        <v>0</v>
      </c>
      <c r="AF138" s="81">
        <v>41340</v>
      </c>
      <c r="AG138" s="81">
        <v>41340</v>
      </c>
    </row>
    <row r="139" spans="2:33" s="64" customFormat="1">
      <c r="C139" s="64" t="s">
        <v>606</v>
      </c>
      <c r="D139" s="64" t="s">
        <v>607</v>
      </c>
      <c r="E139" s="64" t="s">
        <v>608</v>
      </c>
      <c r="F139" s="64" t="s">
        <v>5</v>
      </c>
      <c r="G139" s="64" t="s">
        <v>253</v>
      </c>
      <c r="H139" s="64">
        <v>138</v>
      </c>
      <c r="I139" s="64" t="s">
        <v>63</v>
      </c>
      <c r="J139" s="64" t="s">
        <v>587</v>
      </c>
      <c r="K139" s="64" t="s">
        <v>60</v>
      </c>
      <c r="L139" s="64">
        <v>0.18055555555555558</v>
      </c>
      <c r="M139" s="64" t="s">
        <v>370</v>
      </c>
      <c r="N139" s="64" t="s">
        <v>258</v>
      </c>
      <c r="O139" s="64" t="s">
        <v>7</v>
      </c>
      <c r="P139" s="64">
        <v>6</v>
      </c>
      <c r="Q139" s="64">
        <v>385</v>
      </c>
      <c r="R139" s="64" t="s">
        <v>8</v>
      </c>
      <c r="S139" s="64" t="s">
        <v>48</v>
      </c>
      <c r="T139" s="64" t="s">
        <v>371</v>
      </c>
      <c r="U139" s="64" t="s">
        <v>350</v>
      </c>
      <c r="V139" s="64" t="s">
        <v>47</v>
      </c>
      <c r="W139" s="64" t="s">
        <v>15</v>
      </c>
      <c r="X139" s="64" t="s">
        <v>16</v>
      </c>
      <c r="Y139" s="64" t="s">
        <v>258</v>
      </c>
      <c r="Z139" s="64" t="s">
        <v>259</v>
      </c>
      <c r="AA139" s="64" t="s">
        <v>41</v>
      </c>
      <c r="AB139" s="64" t="s">
        <v>111</v>
      </c>
      <c r="AC139" s="64" t="s">
        <v>608</v>
      </c>
      <c r="AD139" s="64" t="s">
        <v>9</v>
      </c>
      <c r="AE139" s="64">
        <v>0</v>
      </c>
      <c r="AF139" s="81">
        <v>41340</v>
      </c>
      <c r="AG139" s="81">
        <v>41340</v>
      </c>
    </row>
    <row r="141" spans="2:33">
      <c r="B141" t="s">
        <v>609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98"/>
  <sheetViews>
    <sheetView showRuler="0" workbookViewId="0">
      <pane xSplit="1" ySplit="1" topLeftCell="P61" activePane="bottomRight" state="frozen"/>
      <selection activeCell="X45" sqref="X45:Z50"/>
      <selection pane="topRight" activeCell="X45" sqref="X45:Z50"/>
      <selection pane="bottomLeft" activeCell="X45" sqref="X45:Z50"/>
      <selection pane="bottomRight" activeCell="U80" sqref="U80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customWidth="1"/>
    <col min="8" max="8" width="13.83203125" style="18" customWidth="1"/>
    <col min="9" max="9" width="13.83203125" style="19" customWidth="1"/>
    <col min="10" max="10" width="8.6640625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49" customWidth="1"/>
    <col min="17" max="17" width="14.5" style="16" customWidth="1"/>
    <col min="18" max="18" width="14.5" style="17" customWidth="1"/>
    <col min="19" max="19" width="14.5" style="44" customWidth="1"/>
    <col min="20" max="22" width="14.5" style="2" customWidth="1"/>
    <col min="23" max="23" width="14.5" style="48" customWidth="1"/>
    <col min="24" max="24" width="14.5" style="58" customWidth="1"/>
    <col min="25" max="26" width="14.5" style="59" customWidth="1"/>
    <col min="27" max="27" width="11.83203125" style="105" bestFit="1" customWidth="1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53</v>
      </c>
      <c r="H1" s="3" t="s">
        <v>43</v>
      </c>
      <c r="I1" s="3" t="s">
        <v>635</v>
      </c>
      <c r="J1" s="3" t="s">
        <v>110</v>
      </c>
      <c r="K1" s="45" t="s">
        <v>50</v>
      </c>
      <c r="L1" s="14" t="s">
        <v>68</v>
      </c>
      <c r="M1" s="14" t="s">
        <v>69</v>
      </c>
      <c r="N1" s="14" t="s">
        <v>66</v>
      </c>
      <c r="O1" s="14" t="s">
        <v>67</v>
      </c>
      <c r="P1" s="40" t="s">
        <v>70</v>
      </c>
      <c r="Q1" s="15" t="s">
        <v>71</v>
      </c>
      <c r="R1" s="15" t="s">
        <v>72</v>
      </c>
      <c r="S1" s="45" t="s">
        <v>65</v>
      </c>
      <c r="T1" s="14" t="s">
        <v>73</v>
      </c>
      <c r="U1" s="14" t="s">
        <v>74</v>
      </c>
      <c r="V1" s="14" t="s">
        <v>75</v>
      </c>
      <c r="W1" s="41" t="s">
        <v>76</v>
      </c>
      <c r="X1" s="40" t="s">
        <v>77</v>
      </c>
      <c r="Y1" s="15" t="s">
        <v>78</v>
      </c>
      <c r="Z1" s="62" t="s">
        <v>79</v>
      </c>
      <c r="AA1" s="101" t="s">
        <v>654</v>
      </c>
    </row>
    <row r="2" spans="1:27" s="30" customFormat="1">
      <c r="A2" s="64" t="s">
        <v>409</v>
      </c>
      <c r="B2" s="64" t="s">
        <v>407</v>
      </c>
      <c r="C2" s="9" t="str">
        <f t="shared" ref="C2:C60" si="0">HYPERLINK(B2,"gSlide")</f>
        <v>gSlide</v>
      </c>
      <c r="D2" s="64">
        <v>72</v>
      </c>
      <c r="E2" s="64" t="s">
        <v>263</v>
      </c>
      <c r="F2" s="64">
        <v>1</v>
      </c>
      <c r="G2" s="64" t="s">
        <v>264</v>
      </c>
      <c r="H2" s="64" t="s">
        <v>265</v>
      </c>
      <c r="I2" s="64">
        <v>390</v>
      </c>
      <c r="J2" s="61" t="s">
        <v>629</v>
      </c>
      <c r="K2" s="12">
        <v>8773422.4683999997</v>
      </c>
      <c r="L2" s="13">
        <v>2366419.2895999998</v>
      </c>
      <c r="M2" s="13">
        <v>32021</v>
      </c>
      <c r="N2" s="13">
        <v>111109.2556</v>
      </c>
      <c r="O2" s="13">
        <v>3447</v>
      </c>
      <c r="P2" s="10">
        <f>N2/K2 *100</f>
        <v>1.2664300163384574</v>
      </c>
      <c r="Q2" s="11">
        <f>N2/L2 *100</f>
        <v>4.6952480521227073</v>
      </c>
      <c r="R2" s="11">
        <f>O2/M2 *100</f>
        <v>10.764810593048312</v>
      </c>
      <c r="S2" s="12">
        <v>8773422.4683999997</v>
      </c>
      <c r="T2" s="13">
        <v>2366419.2895999998</v>
      </c>
      <c r="U2" s="13">
        <v>32021</v>
      </c>
      <c r="V2" s="13">
        <v>111109.2556</v>
      </c>
      <c r="W2" s="41">
        <v>3447</v>
      </c>
      <c r="X2" s="10">
        <f>V2/S2 *100</f>
        <v>1.2664300163384574</v>
      </c>
      <c r="Y2" s="11">
        <f>V2/T2 *100</f>
        <v>4.6952480521227073</v>
      </c>
      <c r="Z2" s="11">
        <f>W2/U2 *100</f>
        <v>10.764810593048312</v>
      </c>
      <c r="AA2" s="102">
        <f>(K2-S2)/K2 * 100</f>
        <v>0</v>
      </c>
    </row>
    <row r="3" spans="1:27" s="30" customFormat="1">
      <c r="A3" s="64" t="s">
        <v>412</v>
      </c>
      <c r="B3" s="64" t="s">
        <v>410</v>
      </c>
      <c r="C3" s="9" t="str">
        <f t="shared" si="0"/>
        <v>gSlide</v>
      </c>
      <c r="D3" s="64">
        <v>73</v>
      </c>
      <c r="E3" s="64" t="s">
        <v>267</v>
      </c>
      <c r="F3" s="64">
        <v>1</v>
      </c>
      <c r="G3" s="64" t="s">
        <v>264</v>
      </c>
      <c r="H3" s="64" t="s">
        <v>265</v>
      </c>
      <c r="I3" s="64">
        <v>394</v>
      </c>
      <c r="J3" s="61" t="s">
        <v>629</v>
      </c>
      <c r="K3" s="12">
        <v>7198981.1399999997</v>
      </c>
      <c r="L3" s="13">
        <v>2586899.2952000001</v>
      </c>
      <c r="M3" s="13">
        <v>36042</v>
      </c>
      <c r="N3" s="13">
        <v>190786.38920000001</v>
      </c>
      <c r="O3" s="13">
        <v>5845</v>
      </c>
      <c r="P3" s="10">
        <f t="shared" ref="P3:P20" si="1">N3/K3 *100</f>
        <v>2.6501859845128029</v>
      </c>
      <c r="Q3" s="11">
        <f t="shared" ref="Q3:Q20" si="2">N3/L3 *100</f>
        <v>7.3750991990296946</v>
      </c>
      <c r="R3" s="11">
        <f t="shared" ref="R3:R20" si="3">O3/M3 *100</f>
        <v>16.217191054880416</v>
      </c>
      <c r="S3" s="12">
        <v>7198981.1399999997</v>
      </c>
      <c r="T3" s="13">
        <v>2586899.2952000001</v>
      </c>
      <c r="U3" s="13">
        <v>36042</v>
      </c>
      <c r="V3" s="13">
        <v>190786.38920000001</v>
      </c>
      <c r="W3" s="13">
        <v>5845</v>
      </c>
      <c r="X3" s="10">
        <f t="shared" ref="X3:X20" si="4">V3/S3 *100</f>
        <v>2.6501859845128029</v>
      </c>
      <c r="Y3" s="11">
        <f t="shared" ref="Y3:Y20" si="5">V3/T3 *100</f>
        <v>7.3750991990296946</v>
      </c>
      <c r="Z3" s="57">
        <f t="shared" ref="Z3:Z20" si="6">W3/U3 *100</f>
        <v>16.217191054880416</v>
      </c>
      <c r="AA3" s="102">
        <f t="shared" ref="AA3:AA60" si="7">(K3-S3)/K3 * 100</f>
        <v>0</v>
      </c>
    </row>
    <row r="4" spans="1:27" s="30" customFormat="1">
      <c r="A4" s="64" t="s">
        <v>415</v>
      </c>
      <c r="B4" s="64" t="s">
        <v>413</v>
      </c>
      <c r="C4" s="9" t="str">
        <f t="shared" si="0"/>
        <v>gSlide</v>
      </c>
      <c r="D4" s="64">
        <v>74</v>
      </c>
      <c r="E4" s="64" t="s">
        <v>269</v>
      </c>
      <c r="F4" s="64">
        <v>1</v>
      </c>
      <c r="G4" s="64" t="s">
        <v>264</v>
      </c>
      <c r="H4" s="64" t="s">
        <v>265</v>
      </c>
      <c r="I4" s="64">
        <v>397</v>
      </c>
      <c r="J4" s="31">
        <v>600</v>
      </c>
      <c r="K4" s="12">
        <v>5310951.9972000001</v>
      </c>
      <c r="L4" s="13">
        <v>1309999.0952000001</v>
      </c>
      <c r="M4" s="13">
        <v>16543</v>
      </c>
      <c r="N4" s="13">
        <v>25163.0488</v>
      </c>
      <c r="O4" s="13">
        <v>977</v>
      </c>
      <c r="P4" s="10">
        <f t="shared" si="1"/>
        <v>0.47379544784562677</v>
      </c>
      <c r="Q4" s="11">
        <f t="shared" si="2"/>
        <v>1.9208447465498675</v>
      </c>
      <c r="R4" s="11">
        <f t="shared" si="3"/>
        <v>5.9058211932539439</v>
      </c>
      <c r="S4" s="12">
        <v>5310951.9972000001</v>
      </c>
      <c r="T4" s="13">
        <v>1309999.0952000001</v>
      </c>
      <c r="U4" s="13">
        <v>16543</v>
      </c>
      <c r="V4" s="13">
        <v>25163.0488</v>
      </c>
      <c r="W4" s="13">
        <v>977</v>
      </c>
      <c r="X4" s="10">
        <f t="shared" si="4"/>
        <v>0.47379544784562677</v>
      </c>
      <c r="Y4" s="11">
        <f t="shared" si="5"/>
        <v>1.9208447465498675</v>
      </c>
      <c r="Z4" s="57">
        <f t="shared" si="6"/>
        <v>5.9058211932539439</v>
      </c>
      <c r="AA4" s="102">
        <f t="shared" si="7"/>
        <v>0</v>
      </c>
    </row>
    <row r="5" spans="1:27" s="30" customFormat="1">
      <c r="A5" s="64" t="s">
        <v>418</v>
      </c>
      <c r="B5" s="64" t="s">
        <v>416</v>
      </c>
      <c r="C5" s="9" t="str">
        <f t="shared" si="0"/>
        <v>gSlide</v>
      </c>
      <c r="D5" s="64">
        <v>75</v>
      </c>
      <c r="E5" s="64" t="s">
        <v>271</v>
      </c>
      <c r="F5" s="64">
        <v>1</v>
      </c>
      <c r="G5" s="64" t="s">
        <v>264</v>
      </c>
      <c r="H5" s="64" t="s">
        <v>265</v>
      </c>
      <c r="I5" s="64">
        <v>401</v>
      </c>
      <c r="J5" s="61" t="s">
        <v>629</v>
      </c>
      <c r="K5" s="12">
        <v>8270477.4112</v>
      </c>
      <c r="L5" s="13">
        <v>2111866.3939999999</v>
      </c>
      <c r="M5" s="13">
        <v>28941</v>
      </c>
      <c r="N5" s="13">
        <v>50657.886400000003</v>
      </c>
      <c r="O5" s="13">
        <v>1900</v>
      </c>
      <c r="P5" s="10">
        <f t="shared" si="1"/>
        <v>0.61251465763510049</v>
      </c>
      <c r="Q5" s="11">
        <f t="shared" si="2"/>
        <v>2.3987259110672698</v>
      </c>
      <c r="R5" s="11">
        <f t="shared" si="3"/>
        <v>6.5650806813862692</v>
      </c>
      <c r="S5" s="12">
        <v>8270477.4112</v>
      </c>
      <c r="T5" s="13">
        <v>2111866.3939999999</v>
      </c>
      <c r="U5" s="13">
        <v>28941</v>
      </c>
      <c r="V5" s="13">
        <v>50657.886400000003</v>
      </c>
      <c r="W5" s="13">
        <v>1900</v>
      </c>
      <c r="X5" s="10">
        <f t="shared" si="4"/>
        <v>0.61251465763510049</v>
      </c>
      <c r="Y5" s="11">
        <f t="shared" si="5"/>
        <v>2.3987259110672698</v>
      </c>
      <c r="Z5" s="57">
        <f t="shared" si="6"/>
        <v>6.5650806813862692</v>
      </c>
      <c r="AA5" s="102">
        <f t="shared" si="7"/>
        <v>0</v>
      </c>
    </row>
    <row r="6" spans="1:27" s="66" customFormat="1">
      <c r="A6" s="64" t="s">
        <v>421</v>
      </c>
      <c r="B6" s="64" t="s">
        <v>419</v>
      </c>
      <c r="C6" s="65" t="str">
        <f t="shared" si="0"/>
        <v>gSlide</v>
      </c>
      <c r="D6" s="64">
        <v>76</v>
      </c>
      <c r="E6" s="64" t="s">
        <v>273</v>
      </c>
      <c r="F6" s="64">
        <v>1</v>
      </c>
      <c r="G6" s="64" t="s">
        <v>264</v>
      </c>
      <c r="H6" s="64" t="s">
        <v>265</v>
      </c>
      <c r="I6" s="64">
        <v>403</v>
      </c>
      <c r="J6" s="61" t="s">
        <v>629</v>
      </c>
      <c r="K6" s="67">
        <v>9686406.4287999999</v>
      </c>
      <c r="L6" s="68">
        <v>2730080.9744000002</v>
      </c>
      <c r="M6" s="68">
        <v>34569</v>
      </c>
      <c r="N6" s="68">
        <v>115609.98759999999</v>
      </c>
      <c r="O6" s="68">
        <v>3713</v>
      </c>
      <c r="P6" s="69">
        <f t="shared" si="1"/>
        <v>1.1935281515368164</v>
      </c>
      <c r="Q6" s="70">
        <f t="shared" si="2"/>
        <v>4.2346724761674155</v>
      </c>
      <c r="R6" s="70">
        <f t="shared" si="3"/>
        <v>10.740837166247216</v>
      </c>
      <c r="S6" s="67">
        <v>9686406.4287999999</v>
      </c>
      <c r="T6" s="68">
        <v>2730080.9744000002</v>
      </c>
      <c r="U6" s="68">
        <v>34569</v>
      </c>
      <c r="V6" s="68">
        <v>115609.98759999999</v>
      </c>
      <c r="W6" s="68">
        <v>3713</v>
      </c>
      <c r="X6" s="69">
        <f t="shared" si="4"/>
        <v>1.1935281515368164</v>
      </c>
      <c r="Y6" s="70">
        <f t="shared" si="5"/>
        <v>4.2346724761674155</v>
      </c>
      <c r="Z6" s="71">
        <f t="shared" si="6"/>
        <v>10.740837166247216</v>
      </c>
      <c r="AA6" s="102">
        <f t="shared" si="7"/>
        <v>0</v>
      </c>
    </row>
    <row r="7" spans="1:27" s="91" customFormat="1">
      <c r="A7" s="84" t="s">
        <v>424</v>
      </c>
      <c r="B7" s="84" t="s">
        <v>422</v>
      </c>
      <c r="C7" s="83" t="str">
        <f t="shared" si="0"/>
        <v>gSlide</v>
      </c>
      <c r="D7" s="84">
        <v>77</v>
      </c>
      <c r="E7" s="84" t="s">
        <v>275</v>
      </c>
      <c r="F7" s="84">
        <v>1</v>
      </c>
      <c r="G7" s="84" t="s">
        <v>264</v>
      </c>
      <c r="H7" s="84" t="s">
        <v>265</v>
      </c>
      <c r="I7" s="84">
        <v>416</v>
      </c>
      <c r="J7" s="85"/>
      <c r="K7" s="86"/>
      <c r="L7" s="87"/>
      <c r="M7" s="87"/>
      <c r="N7" s="87"/>
      <c r="O7" s="87"/>
      <c r="P7" s="88" t="e">
        <f t="shared" si="1"/>
        <v>#DIV/0!</v>
      </c>
      <c r="Q7" s="89" t="e">
        <f t="shared" si="2"/>
        <v>#DIV/0!</v>
      </c>
      <c r="R7" s="89" t="e">
        <f t="shared" si="3"/>
        <v>#DIV/0!</v>
      </c>
      <c r="S7" s="86"/>
      <c r="T7" s="87"/>
      <c r="U7" s="87"/>
      <c r="V7" s="87"/>
      <c r="W7" s="87"/>
      <c r="X7" s="88" t="e">
        <f t="shared" si="4"/>
        <v>#DIV/0!</v>
      </c>
      <c r="Y7" s="89" t="e">
        <f t="shared" si="5"/>
        <v>#DIV/0!</v>
      </c>
      <c r="Z7" s="90" t="e">
        <f t="shared" si="6"/>
        <v>#DIV/0!</v>
      </c>
      <c r="AA7" s="103" t="e">
        <f t="shared" si="7"/>
        <v>#DIV/0!</v>
      </c>
    </row>
    <row r="8" spans="1:27" s="66" customFormat="1">
      <c r="A8" s="64" t="s">
        <v>427</v>
      </c>
      <c r="B8" s="64" t="s">
        <v>425</v>
      </c>
      <c r="C8" s="65" t="str">
        <f t="shared" si="0"/>
        <v>gSlide</v>
      </c>
      <c r="D8" s="64">
        <v>78</v>
      </c>
      <c r="E8" s="64" t="s">
        <v>277</v>
      </c>
      <c r="F8" s="64">
        <v>1</v>
      </c>
      <c r="G8" s="64" t="s">
        <v>264</v>
      </c>
      <c r="H8" s="64" t="s">
        <v>265</v>
      </c>
      <c r="I8" s="64">
        <v>434</v>
      </c>
      <c r="J8" s="61" t="s">
        <v>629</v>
      </c>
      <c r="K8" s="67">
        <v>12949194.000399999</v>
      </c>
      <c r="L8" s="68">
        <v>2768902.1683999998</v>
      </c>
      <c r="M8" s="68">
        <v>34653</v>
      </c>
      <c r="N8" s="68">
        <v>23750.195599999999</v>
      </c>
      <c r="O8" s="68">
        <v>980</v>
      </c>
      <c r="P8" s="69">
        <f t="shared" si="1"/>
        <v>0.18341060917974014</v>
      </c>
      <c r="Q8" s="70">
        <f t="shared" si="2"/>
        <v>0.85774773377868974</v>
      </c>
      <c r="R8" s="70">
        <f t="shared" si="3"/>
        <v>2.8280379765099704</v>
      </c>
      <c r="S8" s="67">
        <v>12942355.088400001</v>
      </c>
      <c r="T8" s="68">
        <v>2768343.9676000001</v>
      </c>
      <c r="U8" s="68">
        <v>34639</v>
      </c>
      <c r="V8" s="68">
        <v>23750.195599999999</v>
      </c>
      <c r="W8" s="68">
        <v>980</v>
      </c>
      <c r="X8" s="69">
        <f t="shared" si="4"/>
        <v>0.18350752577702703</v>
      </c>
      <c r="Y8" s="70">
        <f t="shared" si="5"/>
        <v>0.85792068752894513</v>
      </c>
      <c r="Z8" s="71">
        <f t="shared" si="6"/>
        <v>2.8291809809752011</v>
      </c>
      <c r="AA8" s="102">
        <f t="shared" si="7"/>
        <v>5.2813418347021142E-2</v>
      </c>
    </row>
    <row r="9" spans="1:27" s="66" customFormat="1">
      <c r="A9" s="64" t="s">
        <v>430</v>
      </c>
      <c r="B9" s="64" t="s">
        <v>428</v>
      </c>
      <c r="C9" s="65" t="str">
        <f t="shared" si="0"/>
        <v>gSlide</v>
      </c>
      <c r="D9" s="64">
        <v>79</v>
      </c>
      <c r="E9" s="64" t="s">
        <v>279</v>
      </c>
      <c r="F9" s="64">
        <v>1</v>
      </c>
      <c r="G9" s="64" t="s">
        <v>264</v>
      </c>
      <c r="H9" s="64" t="s">
        <v>265</v>
      </c>
      <c r="I9" s="64">
        <v>437</v>
      </c>
      <c r="J9" s="61" t="s">
        <v>630</v>
      </c>
      <c r="K9" s="67">
        <v>6677783.2551999995</v>
      </c>
      <c r="L9" s="68">
        <v>1828894.1372</v>
      </c>
      <c r="M9" s="68">
        <v>23146</v>
      </c>
      <c r="N9" s="68">
        <v>70853.836800000005</v>
      </c>
      <c r="O9" s="68">
        <v>2365</v>
      </c>
      <c r="P9" s="69">
        <f t="shared" si="1"/>
        <v>1.0610382830983023</v>
      </c>
      <c r="Q9" s="70">
        <f t="shared" si="2"/>
        <v>3.8741354876054115</v>
      </c>
      <c r="R9" s="70">
        <f t="shared" si="3"/>
        <v>10.217748207033612</v>
      </c>
      <c r="S9" s="67">
        <v>6677783.2551999995</v>
      </c>
      <c r="T9" s="68">
        <v>1828894.1372</v>
      </c>
      <c r="U9" s="68">
        <v>23146</v>
      </c>
      <c r="V9" s="68">
        <v>70853.836800000005</v>
      </c>
      <c r="W9" s="68">
        <v>2365</v>
      </c>
      <c r="X9" s="69">
        <f t="shared" si="4"/>
        <v>1.0610382830983023</v>
      </c>
      <c r="Y9" s="70">
        <f t="shared" si="5"/>
        <v>3.8741354876054115</v>
      </c>
      <c r="Z9" s="71">
        <f t="shared" si="6"/>
        <v>10.217748207033612</v>
      </c>
      <c r="AA9" s="102">
        <f t="shared" si="7"/>
        <v>0</v>
      </c>
    </row>
    <row r="10" spans="1:27" s="66" customFormat="1">
      <c r="A10" s="64" t="s">
        <v>433</v>
      </c>
      <c r="B10" s="64" t="s">
        <v>431</v>
      </c>
      <c r="C10" s="65" t="str">
        <f t="shared" si="0"/>
        <v>gSlide</v>
      </c>
      <c r="D10" s="64">
        <v>80</v>
      </c>
      <c r="E10" s="64" t="s">
        <v>281</v>
      </c>
      <c r="F10" s="64">
        <v>1</v>
      </c>
      <c r="G10" s="64" t="s">
        <v>264</v>
      </c>
      <c r="H10" s="64" t="s">
        <v>265</v>
      </c>
      <c r="I10" s="64">
        <v>453</v>
      </c>
      <c r="J10" s="61" t="s">
        <v>629</v>
      </c>
      <c r="K10" s="67">
        <v>6993811.8755999999</v>
      </c>
      <c r="L10" s="68">
        <v>1868475.61</v>
      </c>
      <c r="M10" s="68">
        <v>24492</v>
      </c>
      <c r="N10" s="68">
        <v>86150.189199999993</v>
      </c>
      <c r="O10" s="68">
        <v>2759</v>
      </c>
      <c r="P10" s="69">
        <f t="shared" si="1"/>
        <v>1.2318059269017607</v>
      </c>
      <c r="Q10" s="70">
        <f t="shared" si="2"/>
        <v>4.6107205648780178</v>
      </c>
      <c r="R10" s="70">
        <f t="shared" si="3"/>
        <v>11.26490282541238</v>
      </c>
      <c r="S10" s="67">
        <v>6993811.8755999999</v>
      </c>
      <c r="T10" s="68">
        <v>1868475.61</v>
      </c>
      <c r="U10" s="68">
        <v>24492</v>
      </c>
      <c r="V10" s="68">
        <v>86150.189199999993</v>
      </c>
      <c r="W10" s="68">
        <v>2759</v>
      </c>
      <c r="X10" s="69">
        <f t="shared" si="4"/>
        <v>1.2318059269017607</v>
      </c>
      <c r="Y10" s="70">
        <f t="shared" si="5"/>
        <v>4.6107205648780178</v>
      </c>
      <c r="Z10" s="71">
        <f t="shared" si="6"/>
        <v>11.26490282541238</v>
      </c>
      <c r="AA10" s="102">
        <f t="shared" si="7"/>
        <v>0</v>
      </c>
    </row>
    <row r="11" spans="1:27" s="66" customFormat="1">
      <c r="A11" s="64" t="s">
        <v>436</v>
      </c>
      <c r="B11" s="64" t="s">
        <v>434</v>
      </c>
      <c r="C11" s="65" t="str">
        <f t="shared" si="0"/>
        <v>gSlide</v>
      </c>
      <c r="D11" s="64">
        <v>81</v>
      </c>
      <c r="E11" s="64" t="s">
        <v>283</v>
      </c>
      <c r="F11" s="64">
        <v>1</v>
      </c>
      <c r="G11" s="64" t="s">
        <v>264</v>
      </c>
      <c r="H11" s="64" t="s">
        <v>265</v>
      </c>
      <c r="I11" s="64">
        <v>460</v>
      </c>
      <c r="J11" s="61" t="s">
        <v>629</v>
      </c>
      <c r="K11" s="67">
        <v>8189248.8263999997</v>
      </c>
      <c r="L11" s="68">
        <v>2907539.9492000001</v>
      </c>
      <c r="M11" s="68">
        <v>30271</v>
      </c>
      <c r="N11" s="68">
        <v>75321.559200000003</v>
      </c>
      <c r="O11" s="68">
        <v>2656</v>
      </c>
      <c r="P11" s="69">
        <f t="shared" si="1"/>
        <v>0.91976151655305627</v>
      </c>
      <c r="Q11" s="70">
        <f t="shared" si="2"/>
        <v>2.5905597348963161</v>
      </c>
      <c r="R11" s="70">
        <f t="shared" si="3"/>
        <v>8.7740741964256213</v>
      </c>
      <c r="S11" s="67">
        <v>8189248.8263999997</v>
      </c>
      <c r="T11" s="68">
        <v>2907539.9492000001</v>
      </c>
      <c r="U11" s="68">
        <v>30271</v>
      </c>
      <c r="V11" s="68">
        <v>75321.559200000003</v>
      </c>
      <c r="W11" s="68">
        <v>2656</v>
      </c>
      <c r="X11" s="69">
        <f t="shared" si="4"/>
        <v>0.91976151655305627</v>
      </c>
      <c r="Y11" s="70">
        <f t="shared" si="5"/>
        <v>2.5905597348963161</v>
      </c>
      <c r="Z11" s="71">
        <f t="shared" si="6"/>
        <v>8.7740741964256213</v>
      </c>
      <c r="AA11" s="102">
        <f t="shared" si="7"/>
        <v>0</v>
      </c>
    </row>
    <row r="12" spans="1:27" s="34" customFormat="1">
      <c r="A12" s="32" t="s">
        <v>439</v>
      </c>
      <c r="B12" s="32" t="s">
        <v>437</v>
      </c>
      <c r="C12" s="33" t="str">
        <f t="shared" si="0"/>
        <v>gSlide</v>
      </c>
      <c r="D12" s="32">
        <v>82</v>
      </c>
      <c r="E12" s="32" t="s">
        <v>285</v>
      </c>
      <c r="F12" s="32">
        <v>2</v>
      </c>
      <c r="G12" s="32" t="s">
        <v>286</v>
      </c>
      <c r="H12" s="32" t="s">
        <v>287</v>
      </c>
      <c r="I12" s="32">
        <v>389</v>
      </c>
      <c r="J12" s="35" t="s">
        <v>631</v>
      </c>
      <c r="K12" s="36">
        <v>5160138.3291999996</v>
      </c>
      <c r="L12" s="37">
        <v>1675323.1096000001</v>
      </c>
      <c r="M12" s="37">
        <v>20864</v>
      </c>
      <c r="N12" s="37">
        <v>71402.304000000004</v>
      </c>
      <c r="O12" s="37">
        <v>2512</v>
      </c>
      <c r="P12" s="38">
        <f t="shared" si="1"/>
        <v>1.3837284864235382</v>
      </c>
      <c r="Q12" s="39">
        <f t="shared" si="2"/>
        <v>4.2620019738788182</v>
      </c>
      <c r="R12" s="39">
        <f t="shared" si="3"/>
        <v>12.039877300613497</v>
      </c>
      <c r="S12" s="36">
        <v>5160138.3291999996</v>
      </c>
      <c r="T12" s="37">
        <v>1675323.1096000001</v>
      </c>
      <c r="U12" s="37">
        <v>20864</v>
      </c>
      <c r="V12" s="37">
        <v>71402.304000000004</v>
      </c>
      <c r="W12" s="37">
        <v>2512</v>
      </c>
      <c r="X12" s="38">
        <f t="shared" si="4"/>
        <v>1.3837284864235382</v>
      </c>
      <c r="Y12" s="39">
        <f t="shared" si="5"/>
        <v>4.2620019738788182</v>
      </c>
      <c r="Z12" s="63">
        <f t="shared" si="6"/>
        <v>12.039877300613497</v>
      </c>
      <c r="AA12" s="104">
        <f t="shared" si="7"/>
        <v>0</v>
      </c>
    </row>
    <row r="13" spans="1:27" s="34" customFormat="1">
      <c r="A13" s="32" t="s">
        <v>442</v>
      </c>
      <c r="B13" s="32" t="s">
        <v>440</v>
      </c>
      <c r="C13" s="33" t="str">
        <f t="shared" si="0"/>
        <v>gSlide</v>
      </c>
      <c r="D13" s="32">
        <v>83</v>
      </c>
      <c r="E13" s="32" t="s">
        <v>289</v>
      </c>
      <c r="F13" s="32">
        <v>2</v>
      </c>
      <c r="G13" s="32" t="s">
        <v>286</v>
      </c>
      <c r="H13" s="32" t="s">
        <v>287</v>
      </c>
      <c r="I13" s="32">
        <v>402</v>
      </c>
      <c r="J13" s="35">
        <v>400</v>
      </c>
      <c r="K13" s="74">
        <v>1483087.4720000001</v>
      </c>
      <c r="L13" s="75">
        <v>385639.0956</v>
      </c>
      <c r="M13" s="75">
        <v>5559</v>
      </c>
      <c r="N13" s="75">
        <v>7751.9660000000003</v>
      </c>
      <c r="O13" s="75">
        <v>291</v>
      </c>
      <c r="P13" s="38">
        <f t="shared" si="1"/>
        <v>0.52269108507444795</v>
      </c>
      <c r="Q13" s="39">
        <f t="shared" si="2"/>
        <v>2.010160818352464</v>
      </c>
      <c r="R13" s="39">
        <f t="shared" si="3"/>
        <v>5.2347544522396117</v>
      </c>
      <c r="S13" s="74">
        <v>1483087.4720000001</v>
      </c>
      <c r="T13" s="75">
        <v>385639.0956</v>
      </c>
      <c r="U13" s="75">
        <v>5559</v>
      </c>
      <c r="V13" s="75">
        <v>7751.9660000000003</v>
      </c>
      <c r="W13" s="75">
        <v>291</v>
      </c>
      <c r="X13" s="38">
        <f t="shared" si="4"/>
        <v>0.52269108507444795</v>
      </c>
      <c r="Y13" s="39">
        <f t="shared" si="5"/>
        <v>2.010160818352464</v>
      </c>
      <c r="Z13" s="63">
        <f t="shared" si="6"/>
        <v>5.2347544522396117</v>
      </c>
      <c r="AA13" s="104">
        <f t="shared" si="7"/>
        <v>0</v>
      </c>
    </row>
    <row r="14" spans="1:27" s="34" customFormat="1">
      <c r="A14" s="32" t="s">
        <v>445</v>
      </c>
      <c r="B14" s="32" t="s">
        <v>443</v>
      </c>
      <c r="C14" s="33" t="str">
        <f t="shared" si="0"/>
        <v>gSlide</v>
      </c>
      <c r="D14" s="32">
        <v>84</v>
      </c>
      <c r="E14" s="32" t="s">
        <v>291</v>
      </c>
      <c r="F14" s="32">
        <v>2</v>
      </c>
      <c r="G14" s="32" t="s">
        <v>286</v>
      </c>
      <c r="H14" s="32" t="s">
        <v>287</v>
      </c>
      <c r="I14" s="32">
        <v>405</v>
      </c>
      <c r="J14" s="35">
        <v>600</v>
      </c>
      <c r="K14" s="74">
        <v>3818828.1472</v>
      </c>
      <c r="L14" s="75">
        <v>1248380.1172</v>
      </c>
      <c r="M14" s="75">
        <v>18415</v>
      </c>
      <c r="N14" s="75">
        <v>71454.992400000003</v>
      </c>
      <c r="O14" s="75">
        <v>2494</v>
      </c>
      <c r="P14" s="38">
        <f t="shared" si="1"/>
        <v>1.8711235396227888</v>
      </c>
      <c r="Q14" s="39">
        <f t="shared" si="2"/>
        <v>5.7238169220659234</v>
      </c>
      <c r="R14" s="39">
        <f t="shared" si="3"/>
        <v>13.543307086614172</v>
      </c>
      <c r="S14" s="74">
        <v>3803471.0655999999</v>
      </c>
      <c r="T14" s="75">
        <v>1244336.0179999999</v>
      </c>
      <c r="U14" s="75">
        <v>18344</v>
      </c>
      <c r="V14" s="75">
        <v>71043.218800000002</v>
      </c>
      <c r="W14" s="75">
        <v>2478</v>
      </c>
      <c r="X14" s="38">
        <f t="shared" si="4"/>
        <v>1.8678522216861635</v>
      </c>
      <c r="Y14" s="39">
        <f t="shared" si="5"/>
        <v>5.709327526674552</v>
      </c>
      <c r="Z14" s="63">
        <f t="shared" si="6"/>
        <v>13.508504143044048</v>
      </c>
      <c r="AA14" s="104">
        <f t="shared" si="7"/>
        <v>0.40214120688463301</v>
      </c>
    </row>
    <row r="15" spans="1:27" s="34" customFormat="1">
      <c r="A15" s="32" t="s">
        <v>448</v>
      </c>
      <c r="B15" s="32" t="s">
        <v>446</v>
      </c>
      <c r="C15" s="33" t="str">
        <f t="shared" si="0"/>
        <v>gSlide</v>
      </c>
      <c r="D15" s="32">
        <v>85</v>
      </c>
      <c r="E15" s="32" t="s">
        <v>293</v>
      </c>
      <c r="F15" s="32">
        <v>2</v>
      </c>
      <c r="G15" s="32" t="s">
        <v>286</v>
      </c>
      <c r="H15" s="32" t="s">
        <v>287</v>
      </c>
      <c r="I15" s="32">
        <v>409</v>
      </c>
      <c r="J15" s="35" t="s">
        <v>629</v>
      </c>
      <c r="K15" s="36">
        <v>10178756.0392</v>
      </c>
      <c r="L15" s="37">
        <v>3257008.5639999998</v>
      </c>
      <c r="M15" s="37">
        <v>36840</v>
      </c>
      <c r="N15" s="37">
        <v>90916.055999999997</v>
      </c>
      <c r="O15" s="37">
        <v>2963</v>
      </c>
      <c r="P15" s="38">
        <f t="shared" si="1"/>
        <v>0.89319417470924611</v>
      </c>
      <c r="Q15" s="39">
        <f t="shared" si="2"/>
        <v>2.7913975113514624</v>
      </c>
      <c r="R15" s="39">
        <f t="shared" si="3"/>
        <v>8.0428881650380024</v>
      </c>
      <c r="S15" s="36">
        <v>10111044.0392</v>
      </c>
      <c r="T15" s="37">
        <v>3245286.7703999998</v>
      </c>
      <c r="U15" s="37">
        <v>36681</v>
      </c>
      <c r="V15" s="37">
        <v>90916.055999999997</v>
      </c>
      <c r="W15" s="37">
        <v>2963</v>
      </c>
      <c r="X15" s="38">
        <f t="shared" si="4"/>
        <v>0.89917574928487198</v>
      </c>
      <c r="Y15" s="39">
        <f t="shared" si="5"/>
        <v>2.8014798824325187</v>
      </c>
      <c r="Z15" s="63">
        <f t="shared" si="6"/>
        <v>8.0777514244431714</v>
      </c>
      <c r="AA15" s="104">
        <f t="shared" si="7"/>
        <v>0.66522863637983243</v>
      </c>
    </row>
    <row r="16" spans="1:27" s="34" customFormat="1">
      <c r="A16" s="32" t="s">
        <v>451</v>
      </c>
      <c r="B16" s="32" t="s">
        <v>449</v>
      </c>
      <c r="C16" s="33" t="str">
        <f t="shared" si="0"/>
        <v>gSlide</v>
      </c>
      <c r="D16" s="32">
        <v>86</v>
      </c>
      <c r="E16" s="32" t="s">
        <v>295</v>
      </c>
      <c r="F16" s="32">
        <v>2</v>
      </c>
      <c r="G16" s="32" t="s">
        <v>286</v>
      </c>
      <c r="H16" s="32" t="s">
        <v>287</v>
      </c>
      <c r="I16" s="32">
        <v>417</v>
      </c>
      <c r="J16" s="35" t="s">
        <v>629</v>
      </c>
      <c r="K16" s="74">
        <v>7030058.1091999998</v>
      </c>
      <c r="L16" s="75">
        <v>1688690.5164000001</v>
      </c>
      <c r="M16" s="75">
        <v>25795</v>
      </c>
      <c r="N16" s="75">
        <v>84121.58</v>
      </c>
      <c r="O16" s="75">
        <v>2926</v>
      </c>
      <c r="P16" s="38">
        <f t="shared" si="1"/>
        <v>1.1965986438990159</v>
      </c>
      <c r="Q16" s="39">
        <f t="shared" si="2"/>
        <v>4.981468136585077</v>
      </c>
      <c r="R16" s="39">
        <f t="shared" si="3"/>
        <v>11.343283582089553</v>
      </c>
      <c r="S16" s="74">
        <v>7030058.1091999998</v>
      </c>
      <c r="T16" s="75">
        <v>1688690.5164000001</v>
      </c>
      <c r="U16" s="75">
        <v>25795</v>
      </c>
      <c r="V16" s="75">
        <v>84121.58</v>
      </c>
      <c r="W16" s="75">
        <v>2926</v>
      </c>
      <c r="X16" s="38">
        <f t="shared" si="4"/>
        <v>1.1965986438990159</v>
      </c>
      <c r="Y16" s="39">
        <f t="shared" si="5"/>
        <v>4.981468136585077</v>
      </c>
      <c r="Z16" s="63">
        <f t="shared" si="6"/>
        <v>11.343283582089553</v>
      </c>
      <c r="AA16" s="104">
        <f t="shared" si="7"/>
        <v>0</v>
      </c>
    </row>
    <row r="17" spans="1:27" s="34" customFormat="1">
      <c r="A17" s="32" t="s">
        <v>454</v>
      </c>
      <c r="B17" s="32" t="s">
        <v>452</v>
      </c>
      <c r="C17" s="33" t="str">
        <f t="shared" si="0"/>
        <v>gSlide</v>
      </c>
      <c r="D17" s="32">
        <v>87</v>
      </c>
      <c r="E17" s="32" t="s">
        <v>297</v>
      </c>
      <c r="F17" s="32">
        <v>2</v>
      </c>
      <c r="G17" s="32" t="s">
        <v>286</v>
      </c>
      <c r="H17" s="32" t="s">
        <v>287</v>
      </c>
      <c r="I17" s="32">
        <v>433</v>
      </c>
      <c r="J17" s="35" t="s">
        <v>629</v>
      </c>
      <c r="K17" s="36">
        <v>9346120.4076000005</v>
      </c>
      <c r="L17" s="37">
        <v>3693018.6164000002</v>
      </c>
      <c r="M17" s="37">
        <v>40286</v>
      </c>
      <c r="N17" s="37">
        <v>110720.54640000001</v>
      </c>
      <c r="O17" s="37">
        <v>4014</v>
      </c>
      <c r="P17" s="38">
        <f t="shared" si="1"/>
        <v>1.1846685209615446</v>
      </c>
      <c r="Q17" s="39">
        <f t="shared" si="2"/>
        <v>2.9981042041952053</v>
      </c>
      <c r="R17" s="39">
        <f t="shared" si="3"/>
        <v>9.9637591222757287</v>
      </c>
      <c r="S17" s="36">
        <v>9343371.3004000001</v>
      </c>
      <c r="T17" s="37">
        <v>3691349.7272000001</v>
      </c>
      <c r="U17" s="37">
        <v>40266</v>
      </c>
      <c r="V17" s="37">
        <v>110560.5768</v>
      </c>
      <c r="W17" s="37">
        <v>4010</v>
      </c>
      <c r="X17" s="38">
        <f t="shared" si="4"/>
        <v>1.183304968253448</v>
      </c>
      <c r="Y17" s="39">
        <f t="shared" si="5"/>
        <v>2.9951260371057695</v>
      </c>
      <c r="Z17" s="63">
        <f t="shared" si="6"/>
        <v>9.9587741518899318</v>
      </c>
      <c r="AA17" s="104">
        <f t="shared" si="7"/>
        <v>2.9414420958721425E-2</v>
      </c>
    </row>
    <row r="18" spans="1:27" s="34" customFormat="1">
      <c r="A18" s="32" t="s">
        <v>457</v>
      </c>
      <c r="B18" s="32" t="s">
        <v>455</v>
      </c>
      <c r="C18" s="33" t="str">
        <f t="shared" si="0"/>
        <v>gSlide</v>
      </c>
      <c r="D18" s="32">
        <v>88</v>
      </c>
      <c r="E18" s="32" t="s">
        <v>299</v>
      </c>
      <c r="F18" s="32">
        <v>2</v>
      </c>
      <c r="G18" s="32" t="s">
        <v>286</v>
      </c>
      <c r="H18" s="32" t="s">
        <v>287</v>
      </c>
      <c r="I18" s="32">
        <v>439</v>
      </c>
      <c r="J18" s="35" t="s">
        <v>629</v>
      </c>
      <c r="K18" s="36">
        <v>11372767.4408</v>
      </c>
      <c r="L18" s="37">
        <v>3668346.9027999998</v>
      </c>
      <c r="M18" s="37">
        <v>41359</v>
      </c>
      <c r="N18" s="37">
        <v>125604.0672</v>
      </c>
      <c r="O18" s="37">
        <v>4023</v>
      </c>
      <c r="P18" s="38">
        <f t="shared" si="1"/>
        <v>1.1044283447614802</v>
      </c>
      <c r="Q18" s="39">
        <f t="shared" si="2"/>
        <v>3.4239964356731942</v>
      </c>
      <c r="R18" s="39">
        <f t="shared" si="3"/>
        <v>9.7270243477840364</v>
      </c>
      <c r="S18" s="36">
        <v>10872700.7784</v>
      </c>
      <c r="T18" s="37">
        <v>3420598.2168000001</v>
      </c>
      <c r="U18" s="37">
        <v>38681</v>
      </c>
      <c r="V18" s="37">
        <v>124708.36440000001</v>
      </c>
      <c r="W18" s="37">
        <v>3997</v>
      </c>
      <c r="X18" s="38">
        <f t="shared" si="4"/>
        <v>1.1469860795557714</v>
      </c>
      <c r="Y18" s="39">
        <f t="shared" si="5"/>
        <v>3.645805689411421</v>
      </c>
      <c r="Z18" s="63">
        <f t="shared" si="6"/>
        <v>10.333238540885706</v>
      </c>
      <c r="AA18" s="104">
        <f t="shared" si="7"/>
        <v>4.3970534437027347</v>
      </c>
    </row>
    <row r="19" spans="1:27" s="34" customFormat="1">
      <c r="A19" s="32" t="s">
        <v>460</v>
      </c>
      <c r="B19" s="32" t="s">
        <v>458</v>
      </c>
      <c r="C19" s="33" t="str">
        <f t="shared" si="0"/>
        <v>gSlide</v>
      </c>
      <c r="D19" s="32">
        <v>89</v>
      </c>
      <c r="E19" s="32" t="s">
        <v>301</v>
      </c>
      <c r="F19" s="32">
        <v>2</v>
      </c>
      <c r="G19" s="32" t="s">
        <v>286</v>
      </c>
      <c r="H19" s="32" t="s">
        <v>287</v>
      </c>
      <c r="I19" s="32">
        <v>441</v>
      </c>
      <c r="J19" s="35">
        <v>400</v>
      </c>
      <c r="K19" s="36">
        <v>2663900.7467999998</v>
      </c>
      <c r="L19" s="37">
        <v>1304488.3964</v>
      </c>
      <c r="M19" s="37">
        <v>15163</v>
      </c>
      <c r="N19" s="37">
        <v>80321.878800000006</v>
      </c>
      <c r="O19" s="37">
        <v>2663</v>
      </c>
      <c r="P19" s="38">
        <f t="shared" si="1"/>
        <v>3.0151978783926667</v>
      </c>
      <c r="Q19" s="39">
        <f t="shared" si="2"/>
        <v>6.157347127169893</v>
      </c>
      <c r="R19" s="39">
        <f t="shared" si="3"/>
        <v>17.562487634373145</v>
      </c>
      <c r="S19" s="36">
        <v>2663900.7467999998</v>
      </c>
      <c r="T19" s="37">
        <v>1304488.3964</v>
      </c>
      <c r="U19" s="37">
        <v>15163</v>
      </c>
      <c r="V19" s="37">
        <v>80321.878800000006</v>
      </c>
      <c r="W19" s="37">
        <v>2663</v>
      </c>
      <c r="X19" s="38">
        <f t="shared" si="4"/>
        <v>3.0151978783926667</v>
      </c>
      <c r="Y19" s="39">
        <f t="shared" si="5"/>
        <v>6.157347127169893</v>
      </c>
      <c r="Z19" s="63">
        <f t="shared" si="6"/>
        <v>17.562487634373145</v>
      </c>
      <c r="AA19" s="104">
        <f t="shared" si="7"/>
        <v>0</v>
      </c>
    </row>
    <row r="20" spans="1:27" s="34" customFormat="1">
      <c r="A20" s="32" t="s">
        <v>463</v>
      </c>
      <c r="B20" s="32" t="s">
        <v>461</v>
      </c>
      <c r="C20" s="33" t="str">
        <f t="shared" si="0"/>
        <v>gSlide</v>
      </c>
      <c r="D20" s="32">
        <v>90</v>
      </c>
      <c r="E20" s="32" t="s">
        <v>303</v>
      </c>
      <c r="F20" s="32">
        <v>2</v>
      </c>
      <c r="G20" s="32" t="s">
        <v>286</v>
      </c>
      <c r="H20" s="32" t="s">
        <v>287</v>
      </c>
      <c r="I20" s="32">
        <v>442</v>
      </c>
      <c r="J20" s="35">
        <v>500</v>
      </c>
      <c r="K20" s="36">
        <v>2655289.2615999999</v>
      </c>
      <c r="L20" s="37">
        <v>622909.77280000004</v>
      </c>
      <c r="M20" s="37">
        <v>9229</v>
      </c>
      <c r="N20" s="37">
        <v>15270.114</v>
      </c>
      <c r="O20" s="37">
        <v>609</v>
      </c>
      <c r="P20" s="38">
        <f t="shared" si="1"/>
        <v>0.57508288158400778</v>
      </c>
      <c r="Q20" s="39">
        <f t="shared" si="2"/>
        <v>2.4514166684783789</v>
      </c>
      <c r="R20" s="39">
        <f t="shared" si="3"/>
        <v>6.5987647632462885</v>
      </c>
      <c r="S20" s="36">
        <v>2655289.2615999999</v>
      </c>
      <c r="T20" s="37">
        <v>622909.77280000004</v>
      </c>
      <c r="U20" s="37">
        <v>9229</v>
      </c>
      <c r="V20" s="37">
        <v>15270.114</v>
      </c>
      <c r="W20" s="37">
        <v>609</v>
      </c>
      <c r="X20" s="38">
        <f t="shared" si="4"/>
        <v>0.57508288158400778</v>
      </c>
      <c r="Y20" s="39">
        <f t="shared" si="5"/>
        <v>2.4514166684783789</v>
      </c>
      <c r="Z20" s="63">
        <f t="shared" si="6"/>
        <v>6.5987647632462885</v>
      </c>
      <c r="AA20" s="104">
        <f t="shared" si="7"/>
        <v>0</v>
      </c>
    </row>
    <row r="21" spans="1:27" s="34" customFormat="1">
      <c r="A21" s="32" t="s">
        <v>466</v>
      </c>
      <c r="B21" s="32" t="s">
        <v>464</v>
      </c>
      <c r="C21" s="33" t="str">
        <f t="shared" si="0"/>
        <v>gSlide</v>
      </c>
      <c r="D21" s="32">
        <v>91</v>
      </c>
      <c r="E21" s="32" t="s">
        <v>305</v>
      </c>
      <c r="F21" s="32">
        <v>2</v>
      </c>
      <c r="G21" s="32" t="s">
        <v>286</v>
      </c>
      <c r="H21" s="32" t="s">
        <v>287</v>
      </c>
      <c r="I21" s="32">
        <v>447</v>
      </c>
      <c r="J21" s="35" t="s">
        <v>629</v>
      </c>
      <c r="K21" s="36">
        <v>8789473.5979999993</v>
      </c>
      <c r="L21" s="37">
        <v>2724664.6491999999</v>
      </c>
      <c r="M21" s="37">
        <v>37004</v>
      </c>
      <c r="N21" s="37">
        <v>153313.93359999999</v>
      </c>
      <c r="O21" s="37">
        <v>5018</v>
      </c>
      <c r="P21" s="38">
        <f t="shared" ref="P21:P60" si="8">N21/K21 *100</f>
        <v>1.7442902796236375</v>
      </c>
      <c r="Q21" s="39">
        <f t="shared" ref="Q21:Q60" si="9">N21/L21 *100</f>
        <v>5.6268918688769691</v>
      </c>
      <c r="R21" s="39">
        <f t="shared" ref="R21:R60" si="10">O21/M21 *100</f>
        <v>13.560696140957734</v>
      </c>
      <c r="S21" s="36">
        <v>8759993.4859999996</v>
      </c>
      <c r="T21" s="37">
        <v>2711574.0151999998</v>
      </c>
      <c r="U21" s="37">
        <v>36856</v>
      </c>
      <c r="V21" s="37">
        <v>152879.30720000001</v>
      </c>
      <c r="W21" s="37">
        <v>5004</v>
      </c>
      <c r="X21" s="38">
        <f t="shared" ref="X21:X60" si="11">V21/S21 *100</f>
        <v>1.7451988685188848</v>
      </c>
      <c r="Y21" s="39">
        <f t="shared" ref="Y21:Y60" si="12">V21/T21 *100</f>
        <v>5.6380281837419792</v>
      </c>
      <c r="Z21" s="63">
        <f t="shared" ref="Z21:Z60" si="13">W21/U21 *100</f>
        <v>13.57716518341654</v>
      </c>
      <c r="AA21" s="104">
        <f t="shared" si="7"/>
        <v>0.33540247514604038</v>
      </c>
    </row>
    <row r="22" spans="1:27" s="66" customFormat="1">
      <c r="A22" s="64" t="s">
        <v>469</v>
      </c>
      <c r="B22" s="64" t="s">
        <v>467</v>
      </c>
      <c r="C22" s="65" t="str">
        <f t="shared" si="0"/>
        <v>gSlide</v>
      </c>
      <c r="D22" s="64">
        <v>92</v>
      </c>
      <c r="E22" s="64" t="s">
        <v>307</v>
      </c>
      <c r="F22" s="64">
        <v>3</v>
      </c>
      <c r="G22" s="64" t="s">
        <v>308</v>
      </c>
      <c r="H22" s="64" t="s">
        <v>309</v>
      </c>
      <c r="I22" s="64">
        <v>400</v>
      </c>
      <c r="J22" s="61" t="s">
        <v>630</v>
      </c>
      <c r="K22" s="67">
        <v>6114563.3032</v>
      </c>
      <c r="L22" s="68">
        <v>2263083.7947999998</v>
      </c>
      <c r="M22" s="68">
        <v>32155</v>
      </c>
      <c r="N22" s="68">
        <v>142416.95680000001</v>
      </c>
      <c r="O22" s="68">
        <v>4707</v>
      </c>
      <c r="P22" s="69">
        <f t="shared" si="8"/>
        <v>2.3291435502101585</v>
      </c>
      <c r="Q22" s="70">
        <f t="shared" si="9"/>
        <v>6.293048323143779</v>
      </c>
      <c r="R22" s="70">
        <f t="shared" si="10"/>
        <v>14.638469911366817</v>
      </c>
      <c r="S22" s="67">
        <v>6114563.3032</v>
      </c>
      <c r="T22" s="68">
        <v>2263083.7947999998</v>
      </c>
      <c r="U22" s="68">
        <v>32155</v>
      </c>
      <c r="V22" s="68">
        <v>142416.95680000001</v>
      </c>
      <c r="W22" s="68">
        <v>4707</v>
      </c>
      <c r="X22" s="69">
        <f t="shared" si="11"/>
        <v>2.3291435502101585</v>
      </c>
      <c r="Y22" s="70">
        <f t="shared" si="12"/>
        <v>6.293048323143779</v>
      </c>
      <c r="Z22" s="71">
        <f t="shared" si="13"/>
        <v>14.638469911366817</v>
      </c>
      <c r="AA22" s="102">
        <f t="shared" si="7"/>
        <v>0</v>
      </c>
    </row>
    <row r="23" spans="1:27" s="66" customFormat="1">
      <c r="A23" s="64" t="s">
        <v>472</v>
      </c>
      <c r="B23" s="64" t="s">
        <v>470</v>
      </c>
      <c r="C23" s="65" t="str">
        <f t="shared" si="0"/>
        <v>gSlide</v>
      </c>
      <c r="D23" s="64">
        <v>93</v>
      </c>
      <c r="E23" s="64" t="s">
        <v>311</v>
      </c>
      <c r="F23" s="64">
        <v>3</v>
      </c>
      <c r="G23" s="64" t="s">
        <v>308</v>
      </c>
      <c r="H23" s="64" t="s">
        <v>309</v>
      </c>
      <c r="I23" s="64">
        <v>419</v>
      </c>
      <c r="J23" s="61" t="s">
        <v>629</v>
      </c>
      <c r="K23" s="67">
        <v>7526354.9060000004</v>
      </c>
      <c r="L23" s="68">
        <v>2813929.5904000001</v>
      </c>
      <c r="M23" s="68">
        <v>34218</v>
      </c>
      <c r="N23" s="68">
        <v>150631.4804</v>
      </c>
      <c r="O23" s="68">
        <v>4587</v>
      </c>
      <c r="P23" s="69">
        <f t="shared" si="8"/>
        <v>2.0013868902184879</v>
      </c>
      <c r="Q23" s="70">
        <f t="shared" si="9"/>
        <v>5.3530650132076589</v>
      </c>
      <c r="R23" s="70">
        <f t="shared" si="10"/>
        <v>13.405225320007014</v>
      </c>
      <c r="S23" s="67">
        <v>7526354.9060000004</v>
      </c>
      <c r="T23" s="68">
        <v>2813929.5904000001</v>
      </c>
      <c r="U23" s="68">
        <v>34218</v>
      </c>
      <c r="V23" s="68">
        <v>150631.4804</v>
      </c>
      <c r="W23" s="68">
        <v>4587</v>
      </c>
      <c r="X23" s="69">
        <f t="shared" si="11"/>
        <v>2.0013868902184879</v>
      </c>
      <c r="Y23" s="70">
        <f t="shared" si="12"/>
        <v>5.3530650132076589</v>
      </c>
      <c r="Z23" s="71">
        <f t="shared" si="13"/>
        <v>13.405225320007014</v>
      </c>
      <c r="AA23" s="102">
        <f t="shared" si="7"/>
        <v>0</v>
      </c>
    </row>
    <row r="24" spans="1:27" s="66" customFormat="1">
      <c r="A24" s="64" t="s">
        <v>475</v>
      </c>
      <c r="B24" s="64" t="s">
        <v>473</v>
      </c>
      <c r="C24" s="65" t="str">
        <f t="shared" si="0"/>
        <v>gSlide</v>
      </c>
      <c r="D24" s="64">
        <v>94</v>
      </c>
      <c r="E24" s="64" t="s">
        <v>313</v>
      </c>
      <c r="F24" s="64">
        <v>3</v>
      </c>
      <c r="G24" s="64" t="s">
        <v>308</v>
      </c>
      <c r="H24" s="64" t="s">
        <v>309</v>
      </c>
      <c r="I24" s="64">
        <v>426</v>
      </c>
      <c r="J24" s="61" t="s">
        <v>629</v>
      </c>
      <c r="K24" s="67">
        <v>9737415.7828000002</v>
      </c>
      <c r="L24" s="68">
        <v>2797729.9175999998</v>
      </c>
      <c r="M24" s="68">
        <v>35232</v>
      </c>
      <c r="N24" s="68">
        <v>63463.495199999998</v>
      </c>
      <c r="O24" s="68">
        <v>2429</v>
      </c>
      <c r="P24" s="69">
        <f t="shared" si="8"/>
        <v>0.65174884810917488</v>
      </c>
      <c r="Q24" s="70">
        <f t="shared" si="9"/>
        <v>2.2683924849487052</v>
      </c>
      <c r="R24" s="70">
        <f t="shared" si="10"/>
        <v>6.8943006357856493</v>
      </c>
      <c r="S24" s="67">
        <v>9737415.7828000002</v>
      </c>
      <c r="T24" s="68">
        <v>2797729.9175999998</v>
      </c>
      <c r="U24" s="68">
        <v>35232</v>
      </c>
      <c r="V24" s="68">
        <v>63463.495199999998</v>
      </c>
      <c r="W24" s="68">
        <v>2429</v>
      </c>
      <c r="X24" s="69">
        <f t="shared" si="11"/>
        <v>0.65174884810917488</v>
      </c>
      <c r="Y24" s="70">
        <f t="shared" si="12"/>
        <v>2.2683924849487052</v>
      </c>
      <c r="Z24" s="71">
        <f t="shared" si="13"/>
        <v>6.8943006357856493</v>
      </c>
      <c r="AA24" s="102">
        <f t="shared" si="7"/>
        <v>0</v>
      </c>
    </row>
    <row r="25" spans="1:27" s="66" customFormat="1">
      <c r="A25" s="64" t="s">
        <v>478</v>
      </c>
      <c r="B25" s="64" t="s">
        <v>476</v>
      </c>
      <c r="C25" s="65" t="str">
        <f t="shared" si="0"/>
        <v>gSlide</v>
      </c>
      <c r="D25" s="64">
        <v>95</v>
      </c>
      <c r="E25" s="64" t="s">
        <v>315</v>
      </c>
      <c r="F25" s="64">
        <v>3</v>
      </c>
      <c r="G25" s="64" t="s">
        <v>308</v>
      </c>
      <c r="H25" s="64" t="s">
        <v>309</v>
      </c>
      <c r="I25" s="64">
        <v>429</v>
      </c>
      <c r="J25" s="61" t="s">
        <v>629</v>
      </c>
      <c r="K25" s="67">
        <v>13099162.749600001</v>
      </c>
      <c r="L25" s="68">
        <v>4106964.5019999999</v>
      </c>
      <c r="M25" s="68">
        <v>39258</v>
      </c>
      <c r="N25" s="68">
        <v>30362.272400000002</v>
      </c>
      <c r="O25" s="68">
        <v>1217</v>
      </c>
      <c r="P25" s="69">
        <f t="shared" si="8"/>
        <v>0.23178788583970494</v>
      </c>
      <c r="Q25" s="70">
        <f t="shared" si="9"/>
        <v>0.73928743200030711</v>
      </c>
      <c r="R25" s="70">
        <f t="shared" si="10"/>
        <v>3.1000050945030311</v>
      </c>
      <c r="S25" s="67">
        <v>13064739.661599999</v>
      </c>
      <c r="T25" s="68">
        <v>4102632.2036000001</v>
      </c>
      <c r="U25" s="68">
        <v>39199</v>
      </c>
      <c r="V25" s="68">
        <v>30362.272400000002</v>
      </c>
      <c r="W25" s="68">
        <v>1217</v>
      </c>
      <c r="X25" s="69">
        <f t="shared" si="11"/>
        <v>0.23239860254729047</v>
      </c>
      <c r="Y25" s="70">
        <f t="shared" si="12"/>
        <v>0.74006810489513408</v>
      </c>
      <c r="Z25" s="71">
        <f t="shared" si="13"/>
        <v>3.1046710375264674</v>
      </c>
      <c r="AA25" s="102">
        <f t="shared" si="7"/>
        <v>0.26278845952236557</v>
      </c>
    </row>
    <row r="26" spans="1:27" s="66" customFormat="1">
      <c r="A26" s="64" t="s">
        <v>481</v>
      </c>
      <c r="B26" s="64" t="s">
        <v>479</v>
      </c>
      <c r="C26" s="65" t="str">
        <f t="shared" si="0"/>
        <v>gSlide</v>
      </c>
      <c r="D26" s="64">
        <v>96</v>
      </c>
      <c r="E26" s="64" t="s">
        <v>317</v>
      </c>
      <c r="F26" s="64">
        <v>3</v>
      </c>
      <c r="G26" s="64" t="s">
        <v>308</v>
      </c>
      <c r="H26" s="64" t="s">
        <v>309</v>
      </c>
      <c r="I26" s="64">
        <v>430</v>
      </c>
      <c r="J26" s="61" t="s">
        <v>629</v>
      </c>
      <c r="K26" s="67">
        <v>12061179.2632</v>
      </c>
      <c r="L26" s="68">
        <v>2796023.3635999998</v>
      </c>
      <c r="M26" s="68">
        <v>37302</v>
      </c>
      <c r="N26" s="68">
        <v>53449.525199999996</v>
      </c>
      <c r="O26" s="68">
        <v>1958</v>
      </c>
      <c r="P26" s="69">
        <f t="shared" si="8"/>
        <v>0.44315339349179933</v>
      </c>
      <c r="Q26" s="70">
        <f t="shared" si="9"/>
        <v>1.9116265584841696</v>
      </c>
      <c r="R26" s="70">
        <f t="shared" si="10"/>
        <v>5.2490483084016946</v>
      </c>
      <c r="S26" s="67">
        <v>12061179.2632</v>
      </c>
      <c r="T26" s="68">
        <v>2796023.3635999998</v>
      </c>
      <c r="U26" s="68">
        <v>37302</v>
      </c>
      <c r="V26" s="68">
        <v>53449.525199999996</v>
      </c>
      <c r="W26" s="68">
        <v>1958</v>
      </c>
      <c r="X26" s="69">
        <f t="shared" si="11"/>
        <v>0.44315339349179933</v>
      </c>
      <c r="Y26" s="70">
        <f t="shared" si="12"/>
        <v>1.9116265584841696</v>
      </c>
      <c r="Z26" s="71">
        <f t="shared" si="13"/>
        <v>5.2490483084016946</v>
      </c>
      <c r="AA26" s="102">
        <f t="shared" si="7"/>
        <v>0</v>
      </c>
    </row>
    <row r="27" spans="1:27" s="30" customFormat="1">
      <c r="A27" s="64" t="s">
        <v>484</v>
      </c>
      <c r="B27" s="64" t="s">
        <v>482</v>
      </c>
      <c r="C27" s="65" t="str">
        <f t="shared" si="0"/>
        <v>gSlide</v>
      </c>
      <c r="D27" s="64">
        <v>97</v>
      </c>
      <c r="E27" s="64" t="s">
        <v>319</v>
      </c>
      <c r="F27" s="64">
        <v>3</v>
      </c>
      <c r="G27" s="64" t="s">
        <v>308</v>
      </c>
      <c r="H27" s="64" t="s">
        <v>309</v>
      </c>
      <c r="I27" s="64">
        <v>443</v>
      </c>
      <c r="J27" s="61" t="s">
        <v>629</v>
      </c>
      <c r="K27" s="72">
        <v>8735467.7763999999</v>
      </c>
      <c r="L27" s="73">
        <v>1803689.8263999999</v>
      </c>
      <c r="M27" s="73">
        <v>24674</v>
      </c>
      <c r="N27" s="73">
        <v>75783.270399999994</v>
      </c>
      <c r="O27" s="73">
        <v>2441</v>
      </c>
      <c r="P27" s="69">
        <f t="shared" si="8"/>
        <v>0.86753534372524777</v>
      </c>
      <c r="Q27" s="70">
        <f t="shared" si="9"/>
        <v>4.2015688779071549</v>
      </c>
      <c r="R27" s="70">
        <f t="shared" si="10"/>
        <v>9.8930047823620004</v>
      </c>
      <c r="S27" s="72">
        <v>8735467.7763999999</v>
      </c>
      <c r="T27" s="73">
        <v>1803689.8263999999</v>
      </c>
      <c r="U27" s="73">
        <v>24674</v>
      </c>
      <c r="V27" s="73">
        <v>75783.270399999994</v>
      </c>
      <c r="W27" s="73">
        <v>2441</v>
      </c>
      <c r="X27" s="69">
        <f t="shared" si="11"/>
        <v>0.86753534372524777</v>
      </c>
      <c r="Y27" s="70">
        <f t="shared" si="12"/>
        <v>4.2015688779071549</v>
      </c>
      <c r="Z27" s="71">
        <f t="shared" si="13"/>
        <v>9.8930047823620004</v>
      </c>
      <c r="AA27" s="102">
        <f t="shared" si="7"/>
        <v>0</v>
      </c>
    </row>
    <row r="28" spans="1:27" s="30" customFormat="1">
      <c r="A28" s="64" t="s">
        <v>487</v>
      </c>
      <c r="B28" s="64" t="s">
        <v>485</v>
      </c>
      <c r="C28" s="65" t="str">
        <f t="shared" si="0"/>
        <v>gSlide</v>
      </c>
      <c r="D28" s="64">
        <v>98</v>
      </c>
      <c r="E28" s="64" t="s">
        <v>321</v>
      </c>
      <c r="F28" s="64">
        <v>3</v>
      </c>
      <c r="G28" s="64" t="s">
        <v>308</v>
      </c>
      <c r="H28" s="64" t="s">
        <v>309</v>
      </c>
      <c r="I28" s="64">
        <v>445</v>
      </c>
      <c r="J28" s="61" t="s">
        <v>632</v>
      </c>
      <c r="K28" s="72">
        <v>4931289.1204000004</v>
      </c>
      <c r="L28" s="73">
        <v>1863109.0108</v>
      </c>
      <c r="M28" s="73">
        <v>19911</v>
      </c>
      <c r="N28" s="73">
        <v>71450.548800000004</v>
      </c>
      <c r="O28" s="73">
        <v>2033</v>
      </c>
      <c r="P28" s="69">
        <f t="shared" si="8"/>
        <v>1.4489223214355826</v>
      </c>
      <c r="Q28" s="70">
        <f t="shared" si="9"/>
        <v>3.8350170809017703</v>
      </c>
      <c r="R28" s="70">
        <f t="shared" si="10"/>
        <v>10.210436442167646</v>
      </c>
      <c r="S28" s="72">
        <v>4931289.1204000004</v>
      </c>
      <c r="T28" s="73">
        <v>1863109.0108</v>
      </c>
      <c r="U28" s="73">
        <v>19911</v>
      </c>
      <c r="V28" s="73">
        <v>71450.548800000004</v>
      </c>
      <c r="W28" s="73">
        <v>2033</v>
      </c>
      <c r="X28" s="69">
        <f t="shared" si="11"/>
        <v>1.4489223214355826</v>
      </c>
      <c r="Y28" s="70">
        <f t="shared" si="12"/>
        <v>3.8350170809017703</v>
      </c>
      <c r="Z28" s="71">
        <f t="shared" si="13"/>
        <v>10.210436442167646</v>
      </c>
      <c r="AA28" s="102">
        <f t="shared" si="7"/>
        <v>0</v>
      </c>
    </row>
    <row r="29" spans="1:27" s="30" customFormat="1">
      <c r="A29" s="64" t="s">
        <v>490</v>
      </c>
      <c r="B29" s="64" t="s">
        <v>488</v>
      </c>
      <c r="C29" s="65" t="str">
        <f t="shared" si="0"/>
        <v>gSlide</v>
      </c>
      <c r="D29" s="64">
        <v>99</v>
      </c>
      <c r="E29" s="64" t="s">
        <v>323</v>
      </c>
      <c r="F29" s="64">
        <v>3</v>
      </c>
      <c r="G29" s="64" t="s">
        <v>308</v>
      </c>
      <c r="H29" s="64" t="s">
        <v>309</v>
      </c>
      <c r="I29" s="64">
        <v>450</v>
      </c>
      <c r="J29" s="61">
        <v>600</v>
      </c>
      <c r="K29" s="72">
        <v>3983136.6052000001</v>
      </c>
      <c r="L29" s="73">
        <v>1445025.0756000001</v>
      </c>
      <c r="M29" s="73">
        <v>18706</v>
      </c>
      <c r="N29" s="73">
        <v>100346.01</v>
      </c>
      <c r="O29" s="73">
        <v>2923</v>
      </c>
      <c r="P29" s="69">
        <f t="shared" si="8"/>
        <v>2.5192711158587402</v>
      </c>
      <c r="Q29" s="70">
        <f t="shared" si="9"/>
        <v>6.944240047760732</v>
      </c>
      <c r="R29" s="70">
        <f t="shared" si="10"/>
        <v>15.626002352186463</v>
      </c>
      <c r="S29" s="72">
        <v>3983136.6052000001</v>
      </c>
      <c r="T29" s="73">
        <v>1445025.0756000001</v>
      </c>
      <c r="U29" s="73">
        <v>18706</v>
      </c>
      <c r="V29" s="73">
        <v>100346.01</v>
      </c>
      <c r="W29" s="73">
        <v>2923</v>
      </c>
      <c r="X29" s="69">
        <f t="shared" si="11"/>
        <v>2.5192711158587402</v>
      </c>
      <c r="Y29" s="70">
        <f t="shared" si="12"/>
        <v>6.944240047760732</v>
      </c>
      <c r="Z29" s="71">
        <f t="shared" si="13"/>
        <v>15.626002352186463</v>
      </c>
      <c r="AA29" s="102">
        <f t="shared" si="7"/>
        <v>0</v>
      </c>
    </row>
    <row r="30" spans="1:27" s="30" customFormat="1">
      <c r="A30" s="64" t="s">
        <v>493</v>
      </c>
      <c r="B30" s="64" t="s">
        <v>491</v>
      </c>
      <c r="C30" s="65" t="str">
        <f t="shared" si="0"/>
        <v>gSlide</v>
      </c>
      <c r="D30" s="64">
        <v>100</v>
      </c>
      <c r="E30" s="64" t="s">
        <v>325</v>
      </c>
      <c r="F30" s="64">
        <v>3</v>
      </c>
      <c r="G30" s="64" t="s">
        <v>308</v>
      </c>
      <c r="H30" s="64" t="s">
        <v>309</v>
      </c>
      <c r="I30" s="64">
        <v>473</v>
      </c>
      <c r="J30" s="61">
        <v>600</v>
      </c>
      <c r="K30" s="72">
        <v>9649391.8756000008</v>
      </c>
      <c r="L30" s="73">
        <v>2754805.3764</v>
      </c>
      <c r="M30" s="73">
        <v>30782</v>
      </c>
      <c r="N30" s="73">
        <v>89544.888000000006</v>
      </c>
      <c r="O30" s="73">
        <v>2835</v>
      </c>
      <c r="P30" s="69">
        <f t="shared" si="8"/>
        <v>0.9279847803303366</v>
      </c>
      <c r="Q30" s="70">
        <f t="shared" si="9"/>
        <v>3.2504977944038256</v>
      </c>
      <c r="R30" s="70">
        <f t="shared" si="10"/>
        <v>9.209927879929829</v>
      </c>
      <c r="S30" s="72">
        <v>9649391.8756000008</v>
      </c>
      <c r="T30" s="73">
        <v>2754805.3764</v>
      </c>
      <c r="U30" s="73">
        <v>30782</v>
      </c>
      <c r="V30" s="73">
        <v>89544.888000000006</v>
      </c>
      <c r="W30" s="73">
        <v>2835</v>
      </c>
      <c r="X30" s="69">
        <f t="shared" si="11"/>
        <v>0.9279847803303366</v>
      </c>
      <c r="Y30" s="70">
        <f t="shared" si="12"/>
        <v>3.2504977944038256</v>
      </c>
      <c r="Z30" s="71">
        <f t="shared" si="13"/>
        <v>9.209927879929829</v>
      </c>
      <c r="AA30" s="102">
        <f t="shared" si="7"/>
        <v>0</v>
      </c>
    </row>
    <row r="31" spans="1:27" s="34" customFormat="1">
      <c r="A31" s="32" t="s">
        <v>496</v>
      </c>
      <c r="B31" s="32" t="s">
        <v>494</v>
      </c>
      <c r="C31" s="33" t="str">
        <f t="shared" si="0"/>
        <v>gSlide</v>
      </c>
      <c r="D31" s="32">
        <v>101</v>
      </c>
      <c r="E31" s="32" t="s">
        <v>327</v>
      </c>
      <c r="F31" s="32">
        <v>4</v>
      </c>
      <c r="G31" s="32" t="s">
        <v>328</v>
      </c>
      <c r="H31" s="32" t="s">
        <v>309</v>
      </c>
      <c r="I31" s="32">
        <v>386</v>
      </c>
      <c r="J31" s="35" t="s">
        <v>633</v>
      </c>
      <c r="K31" s="74">
        <v>6310342.1827999996</v>
      </c>
      <c r="L31" s="75">
        <v>1987514.3640000001</v>
      </c>
      <c r="M31" s="75">
        <v>26302</v>
      </c>
      <c r="N31" s="75">
        <v>89583.610799999995</v>
      </c>
      <c r="O31" s="75">
        <v>3213</v>
      </c>
      <c r="P31" s="38">
        <f t="shared" si="8"/>
        <v>1.4196315858144211</v>
      </c>
      <c r="Q31" s="39">
        <f t="shared" si="9"/>
        <v>4.5073189116332841</v>
      </c>
      <c r="R31" s="39">
        <f t="shared" si="10"/>
        <v>12.215801079765798</v>
      </c>
      <c r="S31" s="74">
        <v>6296913.2004000004</v>
      </c>
      <c r="T31" s="75">
        <v>1985404.2888</v>
      </c>
      <c r="U31" s="75">
        <v>26270</v>
      </c>
      <c r="V31" s="75">
        <v>89583.610799999995</v>
      </c>
      <c r="W31" s="75">
        <v>3213</v>
      </c>
      <c r="X31" s="38">
        <f t="shared" si="11"/>
        <v>1.4226591339119834</v>
      </c>
      <c r="Y31" s="39">
        <f t="shared" si="12"/>
        <v>4.5121092618443628</v>
      </c>
      <c r="Z31" s="63">
        <f t="shared" si="13"/>
        <v>12.230681385610962</v>
      </c>
      <c r="AA31" s="104">
        <f t="shared" si="7"/>
        <v>0.21280909990273317</v>
      </c>
    </row>
    <row r="32" spans="1:27" s="99" customFormat="1">
      <c r="A32" s="32" t="s">
        <v>499</v>
      </c>
      <c r="B32" s="32" t="s">
        <v>497</v>
      </c>
      <c r="C32" s="33" t="str">
        <f t="shared" si="0"/>
        <v>gSlide</v>
      </c>
      <c r="D32" s="32">
        <v>102</v>
      </c>
      <c r="E32" s="32" t="s">
        <v>330</v>
      </c>
      <c r="F32" s="32">
        <v>4</v>
      </c>
      <c r="G32" s="32" t="s">
        <v>328</v>
      </c>
      <c r="H32" s="32" t="s">
        <v>309</v>
      </c>
      <c r="I32" s="32">
        <v>393</v>
      </c>
      <c r="J32" s="35" t="s">
        <v>629</v>
      </c>
      <c r="K32" s="96">
        <v>8214388.3876</v>
      </c>
      <c r="L32" s="97">
        <v>1910622.5212000001</v>
      </c>
      <c r="M32" s="97">
        <v>23515</v>
      </c>
      <c r="N32" s="98">
        <v>82437.032399999996</v>
      </c>
      <c r="O32" s="98">
        <v>2575</v>
      </c>
      <c r="P32" s="38">
        <f t="shared" si="8"/>
        <v>1.0035687200332835</v>
      </c>
      <c r="Q32" s="39">
        <f t="shared" si="9"/>
        <v>4.3146687263072758</v>
      </c>
      <c r="R32" s="39">
        <f t="shared" si="10"/>
        <v>10.950457155007442</v>
      </c>
      <c r="S32" s="96">
        <v>8196553.0467999997</v>
      </c>
      <c r="T32" s="97">
        <v>1907615.2620000001</v>
      </c>
      <c r="U32" s="98">
        <v>23487</v>
      </c>
      <c r="V32" s="98">
        <v>82437.032399999996</v>
      </c>
      <c r="W32" s="97">
        <v>2575</v>
      </c>
      <c r="X32" s="38">
        <f t="shared" si="11"/>
        <v>1.0057524416581929</v>
      </c>
      <c r="Y32" s="39">
        <f t="shared" si="12"/>
        <v>4.3214705838309646</v>
      </c>
      <c r="Z32" s="63">
        <f t="shared" si="13"/>
        <v>10.963511729893133</v>
      </c>
      <c r="AA32" s="104">
        <f t="shared" si="7"/>
        <v>0.21712317409928691</v>
      </c>
    </row>
    <row r="33" spans="1:27" s="99" customFormat="1">
      <c r="A33" s="32" t="s">
        <v>502</v>
      </c>
      <c r="B33" s="32" t="s">
        <v>500</v>
      </c>
      <c r="C33" s="33" t="str">
        <f t="shared" si="0"/>
        <v>gSlide</v>
      </c>
      <c r="D33" s="32">
        <v>103</v>
      </c>
      <c r="E33" s="32" t="s">
        <v>332</v>
      </c>
      <c r="F33" s="32">
        <v>4</v>
      </c>
      <c r="G33" s="32" t="s">
        <v>328</v>
      </c>
      <c r="H33" s="32" t="s">
        <v>309</v>
      </c>
      <c r="I33" s="32">
        <v>404</v>
      </c>
      <c r="J33" s="35" t="s">
        <v>629</v>
      </c>
      <c r="K33" s="96">
        <v>10836574.0988</v>
      </c>
      <c r="L33" s="97">
        <v>5352569.4852</v>
      </c>
      <c r="M33" s="97">
        <v>45282</v>
      </c>
      <c r="N33" s="98">
        <v>60258.601600000002</v>
      </c>
      <c r="O33" s="98">
        <v>2131</v>
      </c>
      <c r="P33" s="38">
        <f t="shared" si="8"/>
        <v>0.5560668994703114</v>
      </c>
      <c r="Q33" s="39">
        <f t="shared" si="9"/>
        <v>1.1257883109526494</v>
      </c>
      <c r="R33" s="39">
        <f t="shared" si="10"/>
        <v>4.7060642197782787</v>
      </c>
      <c r="S33" s="96">
        <v>10836574.0988</v>
      </c>
      <c r="T33" s="97">
        <v>5352569.4852</v>
      </c>
      <c r="U33" s="98">
        <v>45282</v>
      </c>
      <c r="V33" s="98">
        <v>60258.601600000002</v>
      </c>
      <c r="W33" s="97">
        <v>2131</v>
      </c>
      <c r="X33" s="38">
        <f t="shared" si="11"/>
        <v>0.5560668994703114</v>
      </c>
      <c r="Y33" s="39">
        <f t="shared" si="12"/>
        <v>1.1257883109526494</v>
      </c>
      <c r="Z33" s="63">
        <f t="shared" si="13"/>
        <v>4.7060642197782787</v>
      </c>
      <c r="AA33" s="104">
        <f t="shared" si="7"/>
        <v>0</v>
      </c>
    </row>
    <row r="34" spans="1:27" s="99" customFormat="1">
      <c r="A34" s="32" t="s">
        <v>505</v>
      </c>
      <c r="B34" s="32" t="s">
        <v>503</v>
      </c>
      <c r="C34" s="33" t="str">
        <f t="shared" si="0"/>
        <v>gSlide</v>
      </c>
      <c r="D34" s="32">
        <v>104</v>
      </c>
      <c r="E34" s="32" t="s">
        <v>334</v>
      </c>
      <c r="F34" s="32">
        <v>4</v>
      </c>
      <c r="G34" s="32" t="s">
        <v>328</v>
      </c>
      <c r="H34" s="32" t="s">
        <v>309</v>
      </c>
      <c r="I34" s="32">
        <v>407</v>
      </c>
      <c r="J34" s="35" t="s">
        <v>629</v>
      </c>
      <c r="K34" s="96">
        <v>6669006.0872</v>
      </c>
      <c r="L34" s="97">
        <v>3006196.3332000002</v>
      </c>
      <c r="M34" s="97">
        <v>28547</v>
      </c>
      <c r="N34" s="98">
        <v>96683.425600000002</v>
      </c>
      <c r="O34" s="98">
        <v>2802</v>
      </c>
      <c r="P34" s="38">
        <f t="shared" si="8"/>
        <v>1.4497426503413613</v>
      </c>
      <c r="Q34" s="39">
        <f t="shared" si="9"/>
        <v>3.2161380989073183</v>
      </c>
      <c r="R34" s="39">
        <f t="shared" si="10"/>
        <v>9.8153921602970549</v>
      </c>
      <c r="S34" s="96">
        <v>6669006.0872</v>
      </c>
      <c r="T34" s="97">
        <v>3006196.3332000002</v>
      </c>
      <c r="U34" s="98">
        <v>28547</v>
      </c>
      <c r="V34" s="98">
        <v>96683.425600000002</v>
      </c>
      <c r="W34" s="97">
        <v>2802</v>
      </c>
      <c r="X34" s="38">
        <f t="shared" si="11"/>
        <v>1.4497426503413613</v>
      </c>
      <c r="Y34" s="39">
        <f t="shared" si="12"/>
        <v>3.2161380989073183</v>
      </c>
      <c r="Z34" s="63">
        <f t="shared" si="13"/>
        <v>9.8153921602970549</v>
      </c>
      <c r="AA34" s="104">
        <f t="shared" si="7"/>
        <v>0</v>
      </c>
    </row>
    <row r="35" spans="1:27" s="99" customFormat="1">
      <c r="A35" s="32" t="s">
        <v>508</v>
      </c>
      <c r="B35" s="32" t="s">
        <v>506</v>
      </c>
      <c r="C35" s="33" t="str">
        <f t="shared" si="0"/>
        <v>gSlide</v>
      </c>
      <c r="D35" s="32">
        <v>105</v>
      </c>
      <c r="E35" s="32" t="s">
        <v>336</v>
      </c>
      <c r="F35" s="32">
        <v>4</v>
      </c>
      <c r="G35" s="32" t="s">
        <v>328</v>
      </c>
      <c r="H35" s="32" t="s">
        <v>309</v>
      </c>
      <c r="I35" s="32">
        <v>421</v>
      </c>
      <c r="J35" s="35" t="s">
        <v>633</v>
      </c>
      <c r="K35" s="96">
        <v>5360987.7796</v>
      </c>
      <c r="L35" s="97">
        <v>3530692.2156000002</v>
      </c>
      <c r="M35" s="97">
        <v>22446</v>
      </c>
      <c r="N35" s="98">
        <v>120093.1568</v>
      </c>
      <c r="O35" s="98">
        <v>3478</v>
      </c>
      <c r="P35" s="38">
        <f t="shared" si="8"/>
        <v>2.240131142566427</v>
      </c>
      <c r="Q35" s="39">
        <f t="shared" si="9"/>
        <v>3.4014054317558675</v>
      </c>
      <c r="R35" s="39">
        <f t="shared" si="10"/>
        <v>15.494965695446849</v>
      </c>
      <c r="S35" s="96">
        <v>5249733.5779999997</v>
      </c>
      <c r="T35" s="97">
        <v>3452510.4591999999</v>
      </c>
      <c r="U35" s="98">
        <v>22016</v>
      </c>
      <c r="V35" s="98">
        <v>120045.12360000001</v>
      </c>
      <c r="W35" s="97">
        <v>3476</v>
      </c>
      <c r="X35" s="38">
        <f t="shared" si="11"/>
        <v>2.2866898256146135</v>
      </c>
      <c r="Y35" s="39">
        <f t="shared" si="12"/>
        <v>3.4770386655922345</v>
      </c>
      <c r="Z35" s="63">
        <f t="shared" si="13"/>
        <v>15.788517441860463</v>
      </c>
      <c r="AA35" s="104">
        <f t="shared" si="7"/>
        <v>2.0752556464193486</v>
      </c>
    </row>
    <row r="36" spans="1:27" s="99" customFormat="1">
      <c r="A36" s="32" t="s">
        <v>511</v>
      </c>
      <c r="B36" s="32" t="s">
        <v>509</v>
      </c>
      <c r="C36" s="33" t="str">
        <f t="shared" si="0"/>
        <v>gSlide</v>
      </c>
      <c r="D36" s="32">
        <v>106</v>
      </c>
      <c r="E36" s="32" t="s">
        <v>338</v>
      </c>
      <c r="F36" s="32">
        <v>4</v>
      </c>
      <c r="G36" s="32" t="s">
        <v>328</v>
      </c>
      <c r="H36" s="32" t="s">
        <v>309</v>
      </c>
      <c r="I36" s="32">
        <v>422</v>
      </c>
      <c r="J36" s="35" t="s">
        <v>632</v>
      </c>
      <c r="K36" s="96">
        <v>6316840.8420000002</v>
      </c>
      <c r="L36" s="97">
        <v>3739135.3552000001</v>
      </c>
      <c r="M36" s="97">
        <v>25662</v>
      </c>
      <c r="N36" s="98">
        <v>92351.338799999998</v>
      </c>
      <c r="O36" s="98">
        <v>3009</v>
      </c>
      <c r="P36" s="38">
        <f t="shared" si="8"/>
        <v>1.4619861590617547</v>
      </c>
      <c r="Q36" s="39">
        <f t="shared" si="9"/>
        <v>2.4698581363621237</v>
      </c>
      <c r="R36" s="39">
        <f t="shared" si="10"/>
        <v>11.725508534019172</v>
      </c>
      <c r="S36" s="96">
        <v>6316840.8420000002</v>
      </c>
      <c r="T36" s="97">
        <v>3739135.3552000001</v>
      </c>
      <c r="U36" s="98">
        <v>25662</v>
      </c>
      <c r="V36" s="98">
        <v>92351.338799999998</v>
      </c>
      <c r="W36" s="97">
        <v>3009</v>
      </c>
      <c r="X36" s="38">
        <f t="shared" si="11"/>
        <v>1.4619861590617547</v>
      </c>
      <c r="Y36" s="39">
        <f t="shared" si="12"/>
        <v>2.4698581363621237</v>
      </c>
      <c r="Z36" s="63">
        <f t="shared" si="13"/>
        <v>11.725508534019172</v>
      </c>
      <c r="AA36" s="104">
        <f t="shared" si="7"/>
        <v>0</v>
      </c>
    </row>
    <row r="37" spans="1:27" s="99" customFormat="1">
      <c r="A37" s="32" t="s">
        <v>514</v>
      </c>
      <c r="B37" s="32" t="s">
        <v>512</v>
      </c>
      <c r="C37" s="33" t="str">
        <f t="shared" si="0"/>
        <v>gSlide</v>
      </c>
      <c r="D37" s="32">
        <v>107</v>
      </c>
      <c r="E37" s="32" t="s">
        <v>340</v>
      </c>
      <c r="F37" s="32">
        <v>4</v>
      </c>
      <c r="G37" s="32" t="s">
        <v>328</v>
      </c>
      <c r="H37" s="32" t="s">
        <v>309</v>
      </c>
      <c r="I37" s="32">
        <v>423</v>
      </c>
      <c r="J37" s="35" t="s">
        <v>629</v>
      </c>
      <c r="K37" s="96">
        <v>9511230.6180000007</v>
      </c>
      <c r="L37" s="97">
        <v>5346547.9840000002</v>
      </c>
      <c r="M37" s="97">
        <v>37274</v>
      </c>
      <c r="N37" s="98">
        <v>71063.320800000001</v>
      </c>
      <c r="O37" s="98">
        <v>2491</v>
      </c>
      <c r="P37" s="38">
        <f t="shared" si="8"/>
        <v>0.74715169523397629</v>
      </c>
      <c r="Q37" s="39">
        <f t="shared" si="9"/>
        <v>1.3291439824848301</v>
      </c>
      <c r="R37" s="39">
        <f t="shared" si="10"/>
        <v>6.682942533669582</v>
      </c>
      <c r="S37" s="96">
        <v>9415670.3651999999</v>
      </c>
      <c r="T37" s="97">
        <v>5288117.6063999999</v>
      </c>
      <c r="U37" s="98">
        <v>36767</v>
      </c>
      <c r="V37" s="98">
        <v>69409.878400000001</v>
      </c>
      <c r="W37" s="97">
        <v>2436</v>
      </c>
      <c r="X37" s="38">
        <f t="shared" si="11"/>
        <v>0.73717404823916277</v>
      </c>
      <c r="Y37" s="39">
        <f t="shared" si="12"/>
        <v>1.3125630624401388</v>
      </c>
      <c r="Z37" s="63">
        <f t="shared" si="13"/>
        <v>6.6255065683901329</v>
      </c>
      <c r="AA37" s="104">
        <f t="shared" si="7"/>
        <v>1.0047096599587553</v>
      </c>
    </row>
    <row r="38" spans="1:27" s="99" customFormat="1">
      <c r="A38" s="32" t="s">
        <v>517</v>
      </c>
      <c r="B38" s="32" t="s">
        <v>515</v>
      </c>
      <c r="C38" s="33" t="str">
        <f t="shared" si="0"/>
        <v>gSlide</v>
      </c>
      <c r="D38" s="32">
        <v>108</v>
      </c>
      <c r="E38" s="32" t="s">
        <v>342</v>
      </c>
      <c r="F38" s="32">
        <v>4</v>
      </c>
      <c r="G38" s="32" t="s">
        <v>328</v>
      </c>
      <c r="H38" s="32" t="s">
        <v>309</v>
      </c>
      <c r="I38" s="32">
        <v>448</v>
      </c>
      <c r="J38" s="99">
        <v>600</v>
      </c>
      <c r="K38" s="96">
        <v>9717957.0468000006</v>
      </c>
      <c r="L38" s="97">
        <v>5020606.9616</v>
      </c>
      <c r="M38" s="97">
        <v>32897</v>
      </c>
      <c r="N38" s="98">
        <v>98490.912800000006</v>
      </c>
      <c r="O38" s="98">
        <v>3122</v>
      </c>
      <c r="P38" s="38">
        <f t="shared" si="8"/>
        <v>1.0134940124316747</v>
      </c>
      <c r="Q38" s="39">
        <f t="shared" si="9"/>
        <v>1.9617331839218952</v>
      </c>
      <c r="R38" s="39">
        <f t="shared" si="10"/>
        <v>9.4902270723774205</v>
      </c>
      <c r="S38" s="96">
        <v>9717957.0468000006</v>
      </c>
      <c r="T38" s="97">
        <v>5020606.9616</v>
      </c>
      <c r="U38" s="98">
        <v>32897</v>
      </c>
      <c r="V38" s="98">
        <v>98490.912800000006</v>
      </c>
      <c r="W38" s="97">
        <v>3122</v>
      </c>
      <c r="X38" s="38">
        <f t="shared" si="11"/>
        <v>1.0134940124316747</v>
      </c>
      <c r="Y38" s="39">
        <f t="shared" si="12"/>
        <v>1.9617331839218952</v>
      </c>
      <c r="Z38" s="63">
        <f t="shared" si="13"/>
        <v>9.4902270723774205</v>
      </c>
      <c r="AA38" s="104">
        <f t="shared" si="7"/>
        <v>0</v>
      </c>
    </row>
    <row r="39" spans="1:27" s="99" customFormat="1">
      <c r="A39" s="32" t="s">
        <v>520</v>
      </c>
      <c r="B39" s="32" t="s">
        <v>518</v>
      </c>
      <c r="C39" s="33" t="str">
        <f t="shared" si="0"/>
        <v>gSlide</v>
      </c>
      <c r="D39" s="32">
        <v>109</v>
      </c>
      <c r="E39" s="32" t="s">
        <v>344</v>
      </c>
      <c r="F39" s="32">
        <v>4</v>
      </c>
      <c r="G39" s="32" t="s">
        <v>328</v>
      </c>
      <c r="H39" s="32" t="s">
        <v>309</v>
      </c>
      <c r="I39" s="32">
        <v>451</v>
      </c>
      <c r="J39" s="99">
        <v>600</v>
      </c>
      <c r="K39" s="96">
        <v>2576154.4588000001</v>
      </c>
      <c r="L39" s="97">
        <v>2136603.7036000001</v>
      </c>
      <c r="M39" s="97">
        <v>14698</v>
      </c>
      <c r="N39" s="98">
        <v>133622.01439999999</v>
      </c>
      <c r="O39" s="98">
        <v>3101</v>
      </c>
      <c r="P39" s="38">
        <f t="shared" si="8"/>
        <v>5.1868789910307838</v>
      </c>
      <c r="Q39" s="39">
        <f t="shared" si="9"/>
        <v>6.2539447149163863</v>
      </c>
      <c r="R39" s="39">
        <f t="shared" si="10"/>
        <v>21.098108586202205</v>
      </c>
      <c r="S39" s="96">
        <v>2576154.4588000001</v>
      </c>
      <c r="T39" s="97">
        <v>2136603.7036000001</v>
      </c>
      <c r="U39" s="98">
        <v>14698</v>
      </c>
      <c r="V39" s="98">
        <v>133622.01439999999</v>
      </c>
      <c r="W39" s="97">
        <v>3101</v>
      </c>
      <c r="X39" s="38">
        <f t="shared" si="11"/>
        <v>5.1868789910307838</v>
      </c>
      <c r="Y39" s="39">
        <f t="shared" si="12"/>
        <v>6.2539447149163863</v>
      </c>
      <c r="Z39" s="63">
        <f t="shared" si="13"/>
        <v>21.098108586202205</v>
      </c>
      <c r="AA39" s="104">
        <f t="shared" si="7"/>
        <v>0</v>
      </c>
    </row>
    <row r="40" spans="1:27" s="99" customFormat="1">
      <c r="A40" s="32" t="s">
        <v>523</v>
      </c>
      <c r="B40" s="32" t="s">
        <v>521</v>
      </c>
      <c r="C40" s="33" t="str">
        <f t="shared" si="0"/>
        <v>gSlide</v>
      </c>
      <c r="D40" s="32">
        <v>110</v>
      </c>
      <c r="E40" s="32" t="s">
        <v>346</v>
      </c>
      <c r="F40" s="32">
        <v>4</v>
      </c>
      <c r="G40" s="32" t="s">
        <v>328</v>
      </c>
      <c r="H40" s="32" t="s">
        <v>309</v>
      </c>
      <c r="I40" s="32">
        <v>471</v>
      </c>
      <c r="J40" s="99">
        <v>600</v>
      </c>
      <c r="K40" s="96">
        <v>3601872.128</v>
      </c>
      <c r="L40" s="97">
        <v>2972654.5592</v>
      </c>
      <c r="M40" s="97">
        <v>18835</v>
      </c>
      <c r="N40" s="98">
        <v>177216.69279999999</v>
      </c>
      <c r="O40" s="98">
        <v>3982</v>
      </c>
      <c r="P40" s="38">
        <f t="shared" si="8"/>
        <v>4.9201272699928555</v>
      </c>
      <c r="Q40" s="39">
        <f t="shared" si="9"/>
        <v>5.961563621697521</v>
      </c>
      <c r="R40" s="39">
        <f t="shared" si="10"/>
        <v>21.141491903371385</v>
      </c>
      <c r="S40" s="96">
        <v>3601872.128</v>
      </c>
      <c r="T40" s="97">
        <v>2972654.5592</v>
      </c>
      <c r="U40" s="98">
        <v>18835</v>
      </c>
      <c r="V40" s="98">
        <v>177216.69279999999</v>
      </c>
      <c r="W40" s="97">
        <v>3982</v>
      </c>
      <c r="X40" s="38">
        <f t="shared" si="11"/>
        <v>4.9201272699928555</v>
      </c>
      <c r="Y40" s="39">
        <f t="shared" si="12"/>
        <v>5.961563621697521</v>
      </c>
      <c r="Z40" s="63">
        <f t="shared" si="13"/>
        <v>21.141491903371385</v>
      </c>
      <c r="AA40" s="104">
        <f t="shared" si="7"/>
        <v>0</v>
      </c>
    </row>
    <row r="41" spans="1:27">
      <c r="A41" s="64" t="s">
        <v>526</v>
      </c>
      <c r="B41" s="64" t="s">
        <v>524</v>
      </c>
      <c r="C41" s="65" t="str">
        <f t="shared" si="0"/>
        <v>gSlide</v>
      </c>
      <c r="D41" s="64">
        <v>111</v>
      </c>
      <c r="E41" s="64" t="s">
        <v>348</v>
      </c>
      <c r="F41" s="64">
        <v>5</v>
      </c>
      <c r="G41" s="64" t="s">
        <v>349</v>
      </c>
      <c r="H41" s="64" t="s">
        <v>350</v>
      </c>
      <c r="I41" s="64">
        <v>387</v>
      </c>
      <c r="J41" s="95" t="s">
        <v>633</v>
      </c>
      <c r="K41" s="18">
        <v>5803868.4840000002</v>
      </c>
      <c r="L41" s="19">
        <v>3397246.8872000002</v>
      </c>
      <c r="M41" s="19">
        <v>29446</v>
      </c>
      <c r="N41" s="5">
        <v>121179.088</v>
      </c>
      <c r="O41" s="5">
        <v>3759</v>
      </c>
      <c r="P41" s="69">
        <f t="shared" si="8"/>
        <v>2.0879020317924901</v>
      </c>
      <c r="Q41" s="70">
        <f t="shared" si="9"/>
        <v>3.5669791458658286</v>
      </c>
      <c r="R41" s="70">
        <f t="shared" si="10"/>
        <v>12.765740677850982</v>
      </c>
      <c r="S41" s="18">
        <v>5803868.4840000002</v>
      </c>
      <c r="T41" s="19">
        <v>3397246.8872000002</v>
      </c>
      <c r="U41" s="5">
        <v>29446</v>
      </c>
      <c r="V41" s="5">
        <v>121179.088</v>
      </c>
      <c r="W41" s="19">
        <v>3759</v>
      </c>
      <c r="X41" s="69">
        <f t="shared" si="11"/>
        <v>2.0879020317924901</v>
      </c>
      <c r="Y41" s="70">
        <f t="shared" si="12"/>
        <v>3.5669791458658286</v>
      </c>
      <c r="Z41" s="71">
        <f t="shared" si="13"/>
        <v>12.765740677850982</v>
      </c>
      <c r="AA41" s="102">
        <f t="shared" si="7"/>
        <v>0</v>
      </c>
    </row>
    <row r="42" spans="1:27">
      <c r="A42" s="64" t="s">
        <v>529</v>
      </c>
      <c r="B42" s="64" t="s">
        <v>527</v>
      </c>
      <c r="C42" s="65" t="str">
        <f t="shared" si="0"/>
        <v>gSlide</v>
      </c>
      <c r="D42" s="64">
        <v>112</v>
      </c>
      <c r="E42" s="64" t="s">
        <v>352</v>
      </c>
      <c r="F42" s="64">
        <v>5</v>
      </c>
      <c r="G42" s="64" t="s">
        <v>349</v>
      </c>
      <c r="H42" s="64" t="s">
        <v>350</v>
      </c>
      <c r="I42" s="64">
        <v>391</v>
      </c>
      <c r="J42" s="95">
        <v>300</v>
      </c>
      <c r="K42" s="18">
        <v>1532046.8452000001</v>
      </c>
      <c r="L42" s="19">
        <v>630305.82759999996</v>
      </c>
      <c r="M42" s="19">
        <v>7495</v>
      </c>
      <c r="N42" s="5">
        <v>37735.262799999997</v>
      </c>
      <c r="O42" s="5">
        <v>891</v>
      </c>
      <c r="P42" s="69">
        <f t="shared" si="8"/>
        <v>2.463061943453424</v>
      </c>
      <c r="Q42" s="70">
        <f t="shared" si="9"/>
        <v>5.9868180092326977</v>
      </c>
      <c r="R42" s="70">
        <f t="shared" si="10"/>
        <v>11.887925283522348</v>
      </c>
      <c r="S42" s="18">
        <v>1532046.8452000001</v>
      </c>
      <c r="T42" s="19">
        <v>630305.82759999996</v>
      </c>
      <c r="U42" s="5">
        <v>7495</v>
      </c>
      <c r="V42" s="5">
        <v>37735.262799999997</v>
      </c>
      <c r="W42" s="19">
        <v>891</v>
      </c>
      <c r="X42" s="69">
        <f t="shared" si="11"/>
        <v>2.463061943453424</v>
      </c>
      <c r="Y42" s="70">
        <f t="shared" si="12"/>
        <v>5.9868180092326977</v>
      </c>
      <c r="Z42" s="71">
        <f t="shared" si="13"/>
        <v>11.887925283522348</v>
      </c>
      <c r="AA42" s="102">
        <f t="shared" si="7"/>
        <v>0</v>
      </c>
    </row>
    <row r="43" spans="1:27">
      <c r="A43" s="64" t="s">
        <v>532</v>
      </c>
      <c r="B43" s="64" t="s">
        <v>530</v>
      </c>
      <c r="C43" s="65" t="str">
        <f t="shared" si="0"/>
        <v>gSlide</v>
      </c>
      <c r="D43" s="64">
        <v>113</v>
      </c>
      <c r="E43" s="64" t="s">
        <v>354</v>
      </c>
      <c r="F43" s="64">
        <v>5</v>
      </c>
      <c r="G43" s="64" t="s">
        <v>349</v>
      </c>
      <c r="H43" s="64" t="s">
        <v>350</v>
      </c>
      <c r="I43" s="64">
        <v>396</v>
      </c>
      <c r="J43" s="95">
        <v>600</v>
      </c>
      <c r="K43" s="18">
        <v>2796888.1727999998</v>
      </c>
      <c r="L43" s="19">
        <v>921395.48360000004</v>
      </c>
      <c r="M43" s="19">
        <v>12087</v>
      </c>
      <c r="N43" s="5">
        <v>23070.324799999999</v>
      </c>
      <c r="O43" s="5">
        <v>858</v>
      </c>
      <c r="P43" s="69">
        <f t="shared" si="8"/>
        <v>0.82485689003804574</v>
      </c>
      <c r="Q43" s="70">
        <f t="shared" si="9"/>
        <v>2.5038460911335858</v>
      </c>
      <c r="R43" s="70">
        <f t="shared" si="10"/>
        <v>7.0985356167783564</v>
      </c>
      <c r="S43" s="18">
        <v>2796888.1727999998</v>
      </c>
      <c r="T43" s="19">
        <v>921395.48360000004</v>
      </c>
      <c r="U43" s="5">
        <v>12087</v>
      </c>
      <c r="V43" s="5">
        <v>23070.324799999999</v>
      </c>
      <c r="W43" s="19">
        <v>858</v>
      </c>
      <c r="X43" s="69">
        <f t="shared" si="11"/>
        <v>0.82485689003804574</v>
      </c>
      <c r="Y43" s="70">
        <f t="shared" si="12"/>
        <v>2.5038460911335858</v>
      </c>
      <c r="Z43" s="71">
        <f t="shared" si="13"/>
        <v>7.0985356167783564</v>
      </c>
      <c r="AA43" s="102">
        <f t="shared" si="7"/>
        <v>0</v>
      </c>
    </row>
    <row r="44" spans="1:27">
      <c r="A44" s="64" t="s">
        <v>535</v>
      </c>
      <c r="B44" s="64" t="s">
        <v>533</v>
      </c>
      <c r="C44" s="65" t="str">
        <f t="shared" si="0"/>
        <v>gSlide</v>
      </c>
      <c r="D44" s="64">
        <v>114</v>
      </c>
      <c r="E44" s="64" t="s">
        <v>356</v>
      </c>
      <c r="F44" s="64">
        <v>5</v>
      </c>
      <c r="G44" s="64" t="s">
        <v>349</v>
      </c>
      <c r="H44" s="64" t="s">
        <v>350</v>
      </c>
      <c r="I44" s="64">
        <v>408</v>
      </c>
      <c r="J44" s="95">
        <v>500</v>
      </c>
      <c r="K44" s="18">
        <v>2749459.514</v>
      </c>
      <c r="L44" s="19">
        <v>953771.97640000004</v>
      </c>
      <c r="M44" s="19">
        <v>12988</v>
      </c>
      <c r="N44" s="5">
        <v>33001.347600000001</v>
      </c>
      <c r="O44" s="5">
        <v>1257</v>
      </c>
      <c r="P44" s="69">
        <f t="shared" si="8"/>
        <v>1.2002849080686626</v>
      </c>
      <c r="Q44" s="70">
        <f t="shared" si="9"/>
        <v>3.460087779530193</v>
      </c>
      <c r="R44" s="70">
        <f t="shared" si="10"/>
        <v>9.6781644595010778</v>
      </c>
      <c r="S44" s="18">
        <v>2749459.514</v>
      </c>
      <c r="T44" s="19">
        <v>953771.97640000004</v>
      </c>
      <c r="U44" s="5">
        <v>12988</v>
      </c>
      <c r="V44" s="5">
        <v>33001.347600000001</v>
      </c>
      <c r="W44" s="19">
        <v>1257</v>
      </c>
      <c r="X44" s="69">
        <f t="shared" si="11"/>
        <v>1.2002849080686626</v>
      </c>
      <c r="Y44" s="70">
        <f t="shared" si="12"/>
        <v>3.460087779530193</v>
      </c>
      <c r="Z44" s="71">
        <f t="shared" si="13"/>
        <v>9.6781644595010778</v>
      </c>
      <c r="AA44" s="102">
        <f t="shared" si="7"/>
        <v>0</v>
      </c>
    </row>
    <row r="45" spans="1:27">
      <c r="A45" s="64" t="s">
        <v>538</v>
      </c>
      <c r="B45" s="64" t="s">
        <v>536</v>
      </c>
      <c r="C45" s="65" t="str">
        <f t="shared" si="0"/>
        <v>gSlide</v>
      </c>
      <c r="D45" s="64">
        <v>115</v>
      </c>
      <c r="E45" s="64" t="s">
        <v>358</v>
      </c>
      <c r="F45" s="64">
        <v>5</v>
      </c>
      <c r="G45" s="64" t="s">
        <v>349</v>
      </c>
      <c r="H45" s="64" t="s">
        <v>350</v>
      </c>
      <c r="I45" s="64">
        <v>413</v>
      </c>
      <c r="J45" s="95">
        <v>500</v>
      </c>
      <c r="K45" s="18">
        <v>2880790.1120000002</v>
      </c>
      <c r="L45" s="19">
        <v>1184651.9103999999</v>
      </c>
      <c r="M45" s="19">
        <v>15051</v>
      </c>
      <c r="N45" s="5">
        <v>65125.6132</v>
      </c>
      <c r="O45" s="5">
        <v>2082</v>
      </c>
      <c r="P45" s="69">
        <f t="shared" si="8"/>
        <v>2.2606858072970226</v>
      </c>
      <c r="Q45" s="70">
        <f t="shared" si="9"/>
        <v>5.4974471934131452</v>
      </c>
      <c r="R45" s="70">
        <f t="shared" si="10"/>
        <v>13.832967909109028</v>
      </c>
      <c r="S45" s="18">
        <v>2880790.1120000002</v>
      </c>
      <c r="T45" s="19">
        <v>1184651.9103999999</v>
      </c>
      <c r="U45" s="5">
        <v>15051</v>
      </c>
      <c r="V45" s="5">
        <v>65125.6132</v>
      </c>
      <c r="W45" s="19">
        <v>2082</v>
      </c>
      <c r="X45" s="69">
        <f t="shared" si="11"/>
        <v>2.2606858072970226</v>
      </c>
      <c r="Y45" s="70">
        <f t="shared" si="12"/>
        <v>5.4974471934131452</v>
      </c>
      <c r="Z45" s="71">
        <f t="shared" si="13"/>
        <v>13.832967909109028</v>
      </c>
      <c r="AA45" s="102">
        <f t="shared" si="7"/>
        <v>0</v>
      </c>
    </row>
    <row r="46" spans="1:27" s="82" customFormat="1">
      <c r="A46" s="84" t="s">
        <v>541</v>
      </c>
      <c r="B46" s="84" t="s">
        <v>539</v>
      </c>
      <c r="C46" s="83" t="str">
        <f t="shared" si="0"/>
        <v>gSlide</v>
      </c>
      <c r="D46" s="84">
        <v>116</v>
      </c>
      <c r="E46" s="84" t="s">
        <v>360</v>
      </c>
      <c r="F46" s="84">
        <v>5</v>
      </c>
      <c r="G46" s="84" t="s">
        <v>349</v>
      </c>
      <c r="H46" s="84" t="s">
        <v>350</v>
      </c>
      <c r="I46" s="84">
        <v>428</v>
      </c>
      <c r="K46" s="92"/>
      <c r="L46" s="93"/>
      <c r="M46" s="93"/>
      <c r="N46" s="94"/>
      <c r="O46" s="94"/>
      <c r="P46" s="88" t="e">
        <f t="shared" si="8"/>
        <v>#DIV/0!</v>
      </c>
      <c r="Q46" s="89" t="e">
        <f t="shared" si="9"/>
        <v>#DIV/0!</v>
      </c>
      <c r="R46" s="89" t="e">
        <f t="shared" si="10"/>
        <v>#DIV/0!</v>
      </c>
      <c r="S46" s="92"/>
      <c r="T46" s="93"/>
      <c r="U46" s="94"/>
      <c r="V46" s="94"/>
      <c r="W46" s="93"/>
      <c r="X46" s="88" t="e">
        <f t="shared" si="11"/>
        <v>#DIV/0!</v>
      </c>
      <c r="Y46" s="89" t="e">
        <f t="shared" si="12"/>
        <v>#DIV/0!</v>
      </c>
      <c r="Z46" s="90" t="e">
        <f t="shared" si="13"/>
        <v>#DIV/0!</v>
      </c>
      <c r="AA46" s="103" t="e">
        <f t="shared" si="7"/>
        <v>#DIV/0!</v>
      </c>
    </row>
    <row r="47" spans="1:27">
      <c r="A47" s="64" t="s">
        <v>544</v>
      </c>
      <c r="B47" s="64" t="s">
        <v>542</v>
      </c>
      <c r="C47" s="65" t="str">
        <f t="shared" si="0"/>
        <v>gSlide</v>
      </c>
      <c r="D47" s="64">
        <v>117</v>
      </c>
      <c r="E47" s="64" t="s">
        <v>362</v>
      </c>
      <c r="F47" s="64">
        <v>5</v>
      </c>
      <c r="G47" s="64" t="s">
        <v>349</v>
      </c>
      <c r="H47" s="64" t="s">
        <v>350</v>
      </c>
      <c r="I47" s="64">
        <v>438</v>
      </c>
      <c r="J47" s="95">
        <v>600</v>
      </c>
      <c r="K47" s="18">
        <v>3364232.4204000002</v>
      </c>
      <c r="L47" s="19">
        <v>1651428.8144</v>
      </c>
      <c r="M47" s="19">
        <v>21409</v>
      </c>
      <c r="N47" s="5">
        <v>187339.84839999999</v>
      </c>
      <c r="O47" s="5">
        <v>4536</v>
      </c>
      <c r="P47" s="69">
        <f t="shared" si="8"/>
        <v>5.5685762750519379</v>
      </c>
      <c r="Q47" s="70">
        <f t="shared" si="9"/>
        <v>11.344106798091968</v>
      </c>
      <c r="R47" s="70">
        <f t="shared" si="10"/>
        <v>21.187351114017471</v>
      </c>
      <c r="S47" s="18">
        <v>3364232.4204000002</v>
      </c>
      <c r="T47" s="19">
        <v>1651428.8144</v>
      </c>
      <c r="U47" s="5">
        <v>21409</v>
      </c>
      <c r="V47" s="5">
        <v>187339.84839999999</v>
      </c>
      <c r="W47" s="19">
        <v>4536</v>
      </c>
      <c r="X47" s="69">
        <f t="shared" si="11"/>
        <v>5.5685762750519379</v>
      </c>
      <c r="Y47" s="70">
        <f t="shared" si="12"/>
        <v>11.344106798091968</v>
      </c>
      <c r="Z47" s="71">
        <f t="shared" si="13"/>
        <v>21.187351114017471</v>
      </c>
      <c r="AA47" s="102">
        <f t="shared" si="7"/>
        <v>0</v>
      </c>
    </row>
    <row r="48" spans="1:27">
      <c r="A48" s="64" t="s">
        <v>547</v>
      </c>
      <c r="B48" s="64" t="s">
        <v>545</v>
      </c>
      <c r="C48" s="65" t="str">
        <f t="shared" si="0"/>
        <v>gSlide</v>
      </c>
      <c r="D48" s="64">
        <v>118</v>
      </c>
      <c r="E48" s="64" t="s">
        <v>364</v>
      </c>
      <c r="F48" s="64">
        <v>5</v>
      </c>
      <c r="G48" s="64" t="s">
        <v>349</v>
      </c>
      <c r="H48" s="64" t="s">
        <v>350</v>
      </c>
      <c r="I48" s="64">
        <v>454</v>
      </c>
      <c r="J48" s="95">
        <v>500</v>
      </c>
      <c r="K48" s="18">
        <v>3290888.2631999999</v>
      </c>
      <c r="L48" s="19">
        <v>1666581.2788</v>
      </c>
      <c r="M48" s="19">
        <v>17918</v>
      </c>
      <c r="N48" s="5">
        <v>123091.7404</v>
      </c>
      <c r="O48" s="5">
        <v>3027</v>
      </c>
      <c r="P48" s="69">
        <f t="shared" si="8"/>
        <v>3.7403804248372694</v>
      </c>
      <c r="Q48" s="70">
        <f t="shared" si="9"/>
        <v>7.3858828228666171</v>
      </c>
      <c r="R48" s="70">
        <f t="shared" si="10"/>
        <v>16.893626520817058</v>
      </c>
      <c r="S48" s="18">
        <v>3290888.2631999999</v>
      </c>
      <c r="T48" s="19">
        <v>1666581.2788</v>
      </c>
      <c r="U48" s="5">
        <v>17918</v>
      </c>
      <c r="V48" s="5">
        <v>123091.7404</v>
      </c>
      <c r="W48" s="19">
        <v>3027</v>
      </c>
      <c r="X48" s="69">
        <f t="shared" si="11"/>
        <v>3.7403804248372694</v>
      </c>
      <c r="Y48" s="70">
        <f t="shared" si="12"/>
        <v>7.3858828228666171</v>
      </c>
      <c r="Z48" s="71">
        <f t="shared" si="13"/>
        <v>16.893626520817058</v>
      </c>
      <c r="AA48" s="102">
        <f t="shared" si="7"/>
        <v>0</v>
      </c>
    </row>
    <row r="49" spans="1:27">
      <c r="A49" s="64" t="s">
        <v>550</v>
      </c>
      <c r="B49" s="64" t="s">
        <v>548</v>
      </c>
      <c r="C49" s="65" t="str">
        <f t="shared" si="0"/>
        <v>gSlide</v>
      </c>
      <c r="D49" s="64">
        <v>119</v>
      </c>
      <c r="E49" s="64" t="s">
        <v>366</v>
      </c>
      <c r="F49" s="64">
        <v>5</v>
      </c>
      <c r="G49" s="64" t="s">
        <v>349</v>
      </c>
      <c r="H49" s="64" t="s">
        <v>350</v>
      </c>
      <c r="I49" s="64">
        <v>464</v>
      </c>
      <c r="J49" s="95">
        <v>600</v>
      </c>
      <c r="K49" s="18">
        <v>3423847.3347999998</v>
      </c>
      <c r="L49" s="19">
        <v>1672260.1995999999</v>
      </c>
      <c r="M49" s="19">
        <v>19874</v>
      </c>
      <c r="N49" s="5">
        <v>160366.35</v>
      </c>
      <c r="O49" s="5">
        <v>4087</v>
      </c>
      <c r="P49" s="69">
        <f t="shared" si="8"/>
        <v>4.6838055064557258</v>
      </c>
      <c r="Q49" s="70">
        <f t="shared" si="9"/>
        <v>9.5897964944904626</v>
      </c>
      <c r="R49" s="70">
        <f t="shared" si="10"/>
        <v>20.564556707255711</v>
      </c>
      <c r="S49" s="18">
        <v>3423847.3347999998</v>
      </c>
      <c r="T49" s="19">
        <v>1672260.1995999999</v>
      </c>
      <c r="U49" s="5">
        <v>19874</v>
      </c>
      <c r="V49" s="5">
        <v>160366.35</v>
      </c>
      <c r="W49" s="19">
        <v>4087</v>
      </c>
      <c r="X49" s="69">
        <f t="shared" si="11"/>
        <v>4.6838055064557258</v>
      </c>
      <c r="Y49" s="70">
        <f t="shared" si="12"/>
        <v>9.5897964944904626</v>
      </c>
      <c r="Z49" s="71">
        <f t="shared" si="13"/>
        <v>20.564556707255711</v>
      </c>
      <c r="AA49" s="102">
        <f t="shared" si="7"/>
        <v>0</v>
      </c>
    </row>
    <row r="50" spans="1:27">
      <c r="A50" s="64" t="s">
        <v>553</v>
      </c>
      <c r="B50" s="64" t="s">
        <v>551</v>
      </c>
      <c r="C50" s="65" t="str">
        <f t="shared" si="0"/>
        <v>gSlide</v>
      </c>
      <c r="D50" s="64">
        <v>120</v>
      </c>
      <c r="E50" s="64" t="s">
        <v>368</v>
      </c>
      <c r="F50" s="64">
        <v>5</v>
      </c>
      <c r="G50" s="64" t="s">
        <v>349</v>
      </c>
      <c r="H50" s="64" t="s">
        <v>350</v>
      </c>
      <c r="I50" s="64">
        <v>465</v>
      </c>
      <c r="J50" s="95" t="s">
        <v>630</v>
      </c>
      <c r="K50" s="18">
        <v>5664788.0360000003</v>
      </c>
      <c r="L50" s="19">
        <v>1509739.1268</v>
      </c>
      <c r="M50" s="19">
        <v>21919</v>
      </c>
      <c r="N50" s="5">
        <v>120259.2628</v>
      </c>
      <c r="O50" s="5">
        <v>3461</v>
      </c>
      <c r="P50" s="69">
        <f t="shared" si="8"/>
        <v>2.1229260836547916</v>
      </c>
      <c r="Q50" s="70">
        <f t="shared" si="9"/>
        <v>7.9655657500841288</v>
      </c>
      <c r="R50" s="70">
        <f t="shared" si="10"/>
        <v>15.789953921255531</v>
      </c>
      <c r="S50" s="18">
        <v>5631446.6471999995</v>
      </c>
      <c r="T50" s="19">
        <v>1502106.2916000001</v>
      </c>
      <c r="U50" s="5">
        <v>21828</v>
      </c>
      <c r="V50" s="5">
        <v>120259.2628</v>
      </c>
      <c r="W50" s="19">
        <v>3461</v>
      </c>
      <c r="X50" s="69">
        <f t="shared" si="11"/>
        <v>2.1354950216885009</v>
      </c>
      <c r="Y50" s="70">
        <f t="shared" si="12"/>
        <v>8.0060421471175189</v>
      </c>
      <c r="Z50" s="71">
        <f t="shared" si="13"/>
        <v>15.855781564962435</v>
      </c>
      <c r="AA50" s="102">
        <f t="shared" si="7"/>
        <v>0.588572574792113</v>
      </c>
    </row>
    <row r="51" spans="1:27" s="99" customFormat="1">
      <c r="A51" s="32" t="s">
        <v>556</v>
      </c>
      <c r="B51" s="32" t="s">
        <v>554</v>
      </c>
      <c r="C51" s="33" t="str">
        <f t="shared" si="0"/>
        <v>gSlide</v>
      </c>
      <c r="D51" s="32">
        <v>121</v>
      </c>
      <c r="E51" s="32" t="s">
        <v>370</v>
      </c>
      <c r="F51" s="32">
        <v>6</v>
      </c>
      <c r="G51" s="32" t="s">
        <v>371</v>
      </c>
      <c r="H51" s="32" t="s">
        <v>350</v>
      </c>
      <c r="I51" s="32">
        <v>385</v>
      </c>
      <c r="J51" s="99">
        <v>500</v>
      </c>
      <c r="K51" s="96">
        <v>2726833.3376000002</v>
      </c>
      <c r="L51" s="97">
        <v>1396129.8171999999</v>
      </c>
      <c r="M51" s="97">
        <v>17826</v>
      </c>
      <c r="N51" s="98">
        <v>112456.936</v>
      </c>
      <c r="O51" s="98">
        <v>3024</v>
      </c>
      <c r="P51" s="38">
        <f t="shared" si="8"/>
        <v>4.1240854161984846</v>
      </c>
      <c r="Q51" s="39">
        <f t="shared" si="9"/>
        <v>8.0549053973746769</v>
      </c>
      <c r="R51" s="39">
        <f t="shared" si="10"/>
        <v>16.963985190171659</v>
      </c>
      <c r="S51" s="96">
        <v>2726833.3376000002</v>
      </c>
      <c r="T51" s="97">
        <v>1396129.8171999999</v>
      </c>
      <c r="U51" s="98">
        <v>17826</v>
      </c>
      <c r="V51" s="98">
        <v>112456.936</v>
      </c>
      <c r="W51" s="97">
        <v>3024</v>
      </c>
      <c r="X51" s="38">
        <f t="shared" si="11"/>
        <v>4.1240854161984846</v>
      </c>
      <c r="Y51" s="39">
        <f t="shared" si="12"/>
        <v>8.0549053973746769</v>
      </c>
      <c r="Z51" s="63">
        <f t="shared" si="13"/>
        <v>16.963985190171659</v>
      </c>
      <c r="AA51" s="104">
        <f t="shared" si="7"/>
        <v>0</v>
      </c>
    </row>
    <row r="52" spans="1:27" s="99" customFormat="1">
      <c r="A52" s="32" t="s">
        <v>559</v>
      </c>
      <c r="B52" s="32" t="s">
        <v>557</v>
      </c>
      <c r="C52" s="33" t="str">
        <f t="shared" si="0"/>
        <v>gSlide</v>
      </c>
      <c r="D52" s="32">
        <v>122</v>
      </c>
      <c r="E52" s="32" t="s">
        <v>373</v>
      </c>
      <c r="F52" s="32">
        <v>6</v>
      </c>
      <c r="G52" s="32" t="s">
        <v>371</v>
      </c>
      <c r="H52" s="32" t="s">
        <v>350</v>
      </c>
      <c r="I52" s="32">
        <v>398</v>
      </c>
      <c r="J52" s="99">
        <v>600</v>
      </c>
      <c r="K52" s="96">
        <v>4164930.2059999998</v>
      </c>
      <c r="L52" s="97">
        <v>1665258.9904</v>
      </c>
      <c r="M52" s="97">
        <v>24541</v>
      </c>
      <c r="N52" s="98">
        <v>147002.5404</v>
      </c>
      <c r="O52" s="98">
        <v>4061</v>
      </c>
      <c r="P52" s="38">
        <f t="shared" si="8"/>
        <v>3.5295319039975293</v>
      </c>
      <c r="Q52" s="39">
        <f t="shared" si="9"/>
        <v>8.827608272794226</v>
      </c>
      <c r="R52" s="39">
        <f t="shared" si="10"/>
        <v>16.547817937329366</v>
      </c>
      <c r="S52" s="96">
        <v>4164930.2059999998</v>
      </c>
      <c r="T52" s="97">
        <v>1665258.9904</v>
      </c>
      <c r="U52" s="98">
        <v>24541</v>
      </c>
      <c r="V52" s="98">
        <v>147002.5404</v>
      </c>
      <c r="W52" s="97">
        <v>4061</v>
      </c>
      <c r="X52" s="38">
        <f t="shared" si="11"/>
        <v>3.5295319039975293</v>
      </c>
      <c r="Y52" s="39">
        <f t="shared" si="12"/>
        <v>8.827608272794226</v>
      </c>
      <c r="Z52" s="63">
        <f t="shared" si="13"/>
        <v>16.547817937329366</v>
      </c>
      <c r="AA52" s="104">
        <f t="shared" si="7"/>
        <v>0</v>
      </c>
    </row>
    <row r="53" spans="1:27" s="99" customFormat="1">
      <c r="A53" s="32" t="s">
        <v>562</v>
      </c>
      <c r="B53" s="32" t="s">
        <v>560</v>
      </c>
      <c r="C53" s="33" t="str">
        <f t="shared" si="0"/>
        <v>gSlide</v>
      </c>
      <c r="D53" s="32">
        <v>123</v>
      </c>
      <c r="E53" s="32" t="s">
        <v>375</v>
      </c>
      <c r="F53" s="32">
        <v>6</v>
      </c>
      <c r="G53" s="32" t="s">
        <v>371</v>
      </c>
      <c r="H53" s="32" t="s">
        <v>350</v>
      </c>
      <c r="I53" s="32">
        <v>399</v>
      </c>
      <c r="J53" s="99">
        <v>300</v>
      </c>
      <c r="K53" s="96">
        <v>5524832.1988000004</v>
      </c>
      <c r="L53" s="97">
        <v>2023859.6264</v>
      </c>
      <c r="M53" s="97">
        <v>27958</v>
      </c>
      <c r="N53" s="98">
        <v>134301.462</v>
      </c>
      <c r="O53" s="98">
        <v>4272</v>
      </c>
      <c r="P53" s="38">
        <f t="shared" si="8"/>
        <v>2.4308695208728768</v>
      </c>
      <c r="Q53" s="39">
        <f t="shared" si="9"/>
        <v>6.6359079576528091</v>
      </c>
      <c r="R53" s="39">
        <f t="shared" si="10"/>
        <v>15.280062951570212</v>
      </c>
      <c r="S53" s="96">
        <v>5484381.0499999998</v>
      </c>
      <c r="T53" s="97">
        <v>2017543.3663999999</v>
      </c>
      <c r="U53" s="98">
        <v>27850</v>
      </c>
      <c r="V53" s="98">
        <v>134301.462</v>
      </c>
      <c r="W53" s="97">
        <v>4272</v>
      </c>
      <c r="X53" s="38">
        <f t="shared" si="11"/>
        <v>2.4487988849717142</v>
      </c>
      <c r="Y53" s="39">
        <f t="shared" si="12"/>
        <v>6.6566827874258081</v>
      </c>
      <c r="Z53" s="63">
        <f t="shared" si="13"/>
        <v>15.339317773788149</v>
      </c>
      <c r="AA53" s="104">
        <f t="shared" si="7"/>
        <v>0.73216972650837397</v>
      </c>
    </row>
    <row r="54" spans="1:27" s="99" customFormat="1">
      <c r="A54" s="32" t="s">
        <v>565</v>
      </c>
      <c r="B54" s="32" t="s">
        <v>563</v>
      </c>
      <c r="C54" s="33" t="str">
        <f t="shared" si="0"/>
        <v>gSlide</v>
      </c>
      <c r="D54" s="32">
        <v>124</v>
      </c>
      <c r="E54" s="32" t="s">
        <v>377</v>
      </c>
      <c r="F54" s="32">
        <v>6</v>
      </c>
      <c r="G54" s="32" t="s">
        <v>371</v>
      </c>
      <c r="H54" s="32" t="s">
        <v>350</v>
      </c>
      <c r="I54" s="32">
        <v>411</v>
      </c>
      <c r="J54" s="99" t="s">
        <v>629</v>
      </c>
      <c r="K54" s="96">
        <v>10433110.8772</v>
      </c>
      <c r="L54" s="97">
        <v>2702051.1688000001</v>
      </c>
      <c r="M54" s="97">
        <v>42044</v>
      </c>
      <c r="N54" s="98">
        <v>194637.08600000001</v>
      </c>
      <c r="O54" s="98">
        <v>6241</v>
      </c>
      <c r="P54" s="38">
        <f t="shared" si="8"/>
        <v>1.8655709528147564</v>
      </c>
      <c r="Q54" s="39">
        <f t="shared" si="9"/>
        <v>7.2033086659287688</v>
      </c>
      <c r="R54" s="39">
        <f t="shared" si="10"/>
        <v>14.843972980686898</v>
      </c>
      <c r="S54" s="96">
        <v>10433110.8772</v>
      </c>
      <c r="T54" s="97">
        <v>2702051.1688000001</v>
      </c>
      <c r="U54" s="98">
        <v>42044</v>
      </c>
      <c r="V54" s="98">
        <v>194637.08600000001</v>
      </c>
      <c r="W54" s="97">
        <v>6241</v>
      </c>
      <c r="X54" s="38">
        <f t="shared" si="11"/>
        <v>1.8655709528147564</v>
      </c>
      <c r="Y54" s="39">
        <f t="shared" si="12"/>
        <v>7.2033086659287688</v>
      </c>
      <c r="Z54" s="63">
        <f t="shared" si="13"/>
        <v>14.843972980686898</v>
      </c>
      <c r="AA54" s="104">
        <f t="shared" si="7"/>
        <v>0</v>
      </c>
    </row>
    <row r="55" spans="1:27" s="99" customFormat="1">
      <c r="A55" s="32" t="s">
        <v>568</v>
      </c>
      <c r="B55" s="32" t="s">
        <v>566</v>
      </c>
      <c r="C55" s="33" t="str">
        <f t="shared" si="0"/>
        <v>gSlide</v>
      </c>
      <c r="D55" s="32">
        <v>125</v>
      </c>
      <c r="E55" s="32" t="s">
        <v>379</v>
      </c>
      <c r="F55" s="32">
        <v>6</v>
      </c>
      <c r="G55" s="32" t="s">
        <v>371</v>
      </c>
      <c r="H55" s="32" t="s">
        <v>350</v>
      </c>
      <c r="I55" s="32">
        <v>418</v>
      </c>
      <c r="J55" s="99" t="s">
        <v>633</v>
      </c>
      <c r="K55" s="96">
        <v>6852248.3015999999</v>
      </c>
      <c r="L55" s="97">
        <v>2163784.1468000002</v>
      </c>
      <c r="M55" s="97">
        <v>29645</v>
      </c>
      <c r="N55" s="98">
        <v>171868.92600000001</v>
      </c>
      <c r="O55" s="98">
        <v>4648</v>
      </c>
      <c r="P55" s="38">
        <f t="shared" si="8"/>
        <v>2.5082121726363682</v>
      </c>
      <c r="Q55" s="39">
        <f t="shared" si="9"/>
        <v>7.9429792594688946</v>
      </c>
      <c r="R55" s="39">
        <f t="shared" si="10"/>
        <v>15.678866587957497</v>
      </c>
      <c r="S55" s="96">
        <v>6852248.3015999999</v>
      </c>
      <c r="T55" s="97">
        <v>2163784.1468000002</v>
      </c>
      <c r="U55" s="98">
        <v>29645</v>
      </c>
      <c r="V55" s="98">
        <v>171868.92600000001</v>
      </c>
      <c r="W55" s="97">
        <v>4648</v>
      </c>
      <c r="X55" s="38">
        <f t="shared" si="11"/>
        <v>2.5082121726363682</v>
      </c>
      <c r="Y55" s="39">
        <f t="shared" si="12"/>
        <v>7.9429792594688946</v>
      </c>
      <c r="Z55" s="63">
        <f t="shared" si="13"/>
        <v>15.678866587957497</v>
      </c>
      <c r="AA55" s="104">
        <f t="shared" si="7"/>
        <v>0</v>
      </c>
    </row>
    <row r="56" spans="1:27" s="99" customFormat="1">
      <c r="A56" s="32" t="s">
        <v>571</v>
      </c>
      <c r="B56" s="32" t="s">
        <v>569</v>
      </c>
      <c r="C56" s="33" t="str">
        <f t="shared" si="0"/>
        <v>gSlide</v>
      </c>
      <c r="D56" s="32">
        <v>126</v>
      </c>
      <c r="E56" s="32" t="s">
        <v>381</v>
      </c>
      <c r="F56" s="32">
        <v>6</v>
      </c>
      <c r="G56" s="32" t="s">
        <v>371</v>
      </c>
      <c r="H56" s="32" t="s">
        <v>350</v>
      </c>
      <c r="I56" s="32">
        <v>440</v>
      </c>
      <c r="J56" s="99" t="s">
        <v>629</v>
      </c>
      <c r="K56" s="96">
        <v>7529468.3883999996</v>
      </c>
      <c r="L56" s="97">
        <v>2860350.61</v>
      </c>
      <c r="M56" s="97">
        <v>34540</v>
      </c>
      <c r="N56" s="98">
        <v>198172.07560000001</v>
      </c>
      <c r="O56" s="98">
        <v>5253</v>
      </c>
      <c r="P56" s="38">
        <f t="shared" si="8"/>
        <v>2.6319530858952351</v>
      </c>
      <c r="Q56" s="39">
        <f t="shared" si="9"/>
        <v>6.9282442126911166</v>
      </c>
      <c r="R56" s="39">
        <f t="shared" si="10"/>
        <v>15.20845396641575</v>
      </c>
      <c r="S56" s="96">
        <v>7529468.3883999996</v>
      </c>
      <c r="T56" s="97">
        <v>2860350.61</v>
      </c>
      <c r="U56" s="98">
        <v>34540</v>
      </c>
      <c r="V56" s="98">
        <v>198172.07560000001</v>
      </c>
      <c r="W56" s="97">
        <v>5253</v>
      </c>
      <c r="X56" s="38">
        <f t="shared" si="11"/>
        <v>2.6319530858952351</v>
      </c>
      <c r="Y56" s="39">
        <f t="shared" si="12"/>
        <v>6.9282442126911166</v>
      </c>
      <c r="Z56" s="63">
        <f t="shared" si="13"/>
        <v>15.20845396641575</v>
      </c>
      <c r="AA56" s="104">
        <f t="shared" si="7"/>
        <v>0</v>
      </c>
    </row>
    <row r="57" spans="1:27" s="99" customFormat="1">
      <c r="A57" s="32" t="s">
        <v>574</v>
      </c>
      <c r="B57" s="32" t="s">
        <v>572</v>
      </c>
      <c r="C57" s="33" t="str">
        <f t="shared" si="0"/>
        <v>gSlide</v>
      </c>
      <c r="D57" s="32">
        <v>127</v>
      </c>
      <c r="E57" s="32" t="s">
        <v>383</v>
      </c>
      <c r="F57" s="32">
        <v>6</v>
      </c>
      <c r="G57" s="32" t="s">
        <v>371</v>
      </c>
      <c r="H57" s="32" t="s">
        <v>350</v>
      </c>
      <c r="I57" s="32">
        <v>446</v>
      </c>
      <c r="J57" s="99">
        <v>600</v>
      </c>
      <c r="K57" s="96">
        <v>2964328.3108000001</v>
      </c>
      <c r="L57" s="97">
        <v>1336012.1412</v>
      </c>
      <c r="M57" s="97">
        <v>17031</v>
      </c>
      <c r="N57" s="98">
        <v>117625.68919999999</v>
      </c>
      <c r="O57" s="98">
        <v>2997</v>
      </c>
      <c r="P57" s="38">
        <f t="shared" si="8"/>
        <v>3.9680385189269294</v>
      </c>
      <c r="Q57" s="39">
        <f t="shared" si="9"/>
        <v>8.8042380434019964</v>
      </c>
      <c r="R57" s="39">
        <f t="shared" si="10"/>
        <v>17.597322529505018</v>
      </c>
      <c r="S57" s="96">
        <v>2964328.3108000001</v>
      </c>
      <c r="T57" s="97">
        <v>1336012.1412</v>
      </c>
      <c r="U57" s="98">
        <v>17031</v>
      </c>
      <c r="V57" s="98">
        <v>117625.68919999999</v>
      </c>
      <c r="W57" s="97">
        <v>2997</v>
      </c>
      <c r="X57" s="38">
        <f t="shared" si="11"/>
        <v>3.9680385189269294</v>
      </c>
      <c r="Y57" s="39">
        <f t="shared" si="12"/>
        <v>8.8042380434019964</v>
      </c>
      <c r="Z57" s="63">
        <f t="shared" si="13"/>
        <v>17.597322529505018</v>
      </c>
      <c r="AA57" s="104">
        <f t="shared" si="7"/>
        <v>0</v>
      </c>
    </row>
    <row r="58" spans="1:27" s="99" customFormat="1">
      <c r="A58" s="32" t="s">
        <v>577</v>
      </c>
      <c r="B58" s="32" t="s">
        <v>575</v>
      </c>
      <c r="C58" s="33" t="str">
        <f t="shared" si="0"/>
        <v>gSlide</v>
      </c>
      <c r="D58" s="32">
        <v>128</v>
      </c>
      <c r="E58" s="32" t="s">
        <v>385</v>
      </c>
      <c r="F58" s="32">
        <v>6</v>
      </c>
      <c r="G58" s="32" t="s">
        <v>371</v>
      </c>
      <c r="H58" s="32" t="s">
        <v>350</v>
      </c>
      <c r="I58" s="32">
        <v>449</v>
      </c>
      <c r="J58" s="99" t="s">
        <v>629</v>
      </c>
      <c r="K58" s="96">
        <v>10911675.594000001</v>
      </c>
      <c r="L58" s="97">
        <v>3519052.5227999999</v>
      </c>
      <c r="M58" s="97">
        <v>47122</v>
      </c>
      <c r="N58" s="98">
        <v>182993.37280000001</v>
      </c>
      <c r="O58" s="98">
        <v>5788</v>
      </c>
      <c r="P58" s="38">
        <f t="shared" si="8"/>
        <v>1.6770419100492917</v>
      </c>
      <c r="Q58" s="39">
        <f t="shared" si="9"/>
        <v>5.2000750660691448</v>
      </c>
      <c r="R58" s="39">
        <f t="shared" si="10"/>
        <v>12.283010058995798</v>
      </c>
      <c r="S58" s="96">
        <v>10911675.594000001</v>
      </c>
      <c r="T58" s="97">
        <v>3519052.5227999999</v>
      </c>
      <c r="U58" s="98">
        <v>47122</v>
      </c>
      <c r="V58" s="98">
        <v>182993.37280000001</v>
      </c>
      <c r="W58" s="97">
        <v>5788</v>
      </c>
      <c r="X58" s="38">
        <f t="shared" si="11"/>
        <v>1.6770419100492917</v>
      </c>
      <c r="Y58" s="39">
        <f t="shared" si="12"/>
        <v>5.2000750660691448</v>
      </c>
      <c r="Z58" s="63">
        <f t="shared" si="13"/>
        <v>12.283010058995798</v>
      </c>
      <c r="AA58" s="104">
        <f t="shared" si="7"/>
        <v>0</v>
      </c>
    </row>
    <row r="59" spans="1:27" s="99" customFormat="1">
      <c r="A59" s="32" t="s">
        <v>580</v>
      </c>
      <c r="B59" s="32" t="s">
        <v>578</v>
      </c>
      <c r="C59" s="33" t="str">
        <f t="shared" si="0"/>
        <v>gSlide</v>
      </c>
      <c r="D59" s="32">
        <v>129</v>
      </c>
      <c r="E59" s="32" t="s">
        <v>387</v>
      </c>
      <c r="F59" s="32">
        <v>6</v>
      </c>
      <c r="G59" s="32" t="s">
        <v>371</v>
      </c>
      <c r="H59" s="32" t="s">
        <v>350</v>
      </c>
      <c r="I59" s="32">
        <v>452</v>
      </c>
      <c r="J59" s="99">
        <v>600</v>
      </c>
      <c r="K59" s="96">
        <v>3363492.2436000002</v>
      </c>
      <c r="L59" s="97">
        <v>1455544.1348000001</v>
      </c>
      <c r="M59" s="97">
        <v>17592</v>
      </c>
      <c r="N59" s="98">
        <v>88801.325599999996</v>
      </c>
      <c r="O59" s="98">
        <v>2440</v>
      </c>
      <c r="P59" s="38">
        <f t="shared" si="8"/>
        <v>2.6401525310180141</v>
      </c>
      <c r="Q59" s="39">
        <f t="shared" si="9"/>
        <v>6.1009023001698122</v>
      </c>
      <c r="R59" s="39">
        <f t="shared" si="10"/>
        <v>13.86994088221919</v>
      </c>
      <c r="S59" s="96">
        <v>3363492.2436000002</v>
      </c>
      <c r="T59" s="97">
        <v>1455544.1348000001</v>
      </c>
      <c r="U59" s="98">
        <v>17592</v>
      </c>
      <c r="V59" s="98">
        <v>88801.325599999996</v>
      </c>
      <c r="W59" s="97">
        <v>2440</v>
      </c>
      <c r="X59" s="38">
        <f t="shared" si="11"/>
        <v>2.6401525310180141</v>
      </c>
      <c r="Y59" s="39">
        <f t="shared" si="12"/>
        <v>6.1009023001698122</v>
      </c>
      <c r="Z59" s="63">
        <f t="shared" si="13"/>
        <v>13.86994088221919</v>
      </c>
      <c r="AA59" s="104">
        <f t="shared" si="7"/>
        <v>0</v>
      </c>
    </row>
    <row r="60" spans="1:27" s="99" customFormat="1">
      <c r="A60" s="32" t="s">
        <v>583</v>
      </c>
      <c r="B60" s="32" t="s">
        <v>581</v>
      </c>
      <c r="C60" s="33" t="str">
        <f t="shared" si="0"/>
        <v>gSlide</v>
      </c>
      <c r="D60" s="32">
        <v>130</v>
      </c>
      <c r="E60" s="32" t="s">
        <v>389</v>
      </c>
      <c r="F60" s="32">
        <v>6</v>
      </c>
      <c r="G60" s="32" t="s">
        <v>371</v>
      </c>
      <c r="H60" s="32" t="s">
        <v>350</v>
      </c>
      <c r="I60" s="32">
        <v>457</v>
      </c>
      <c r="J60" s="99" t="s">
        <v>634</v>
      </c>
      <c r="K60" s="96">
        <v>3904047.7196</v>
      </c>
      <c r="L60" s="97">
        <v>2104524.0855999999</v>
      </c>
      <c r="M60" s="97">
        <v>25121</v>
      </c>
      <c r="N60" s="98">
        <v>184358.4044</v>
      </c>
      <c r="O60" s="98">
        <v>4597</v>
      </c>
      <c r="P60" s="38">
        <f t="shared" si="8"/>
        <v>4.7222374735442258</v>
      </c>
      <c r="Q60" s="39">
        <f t="shared" si="9"/>
        <v>8.7600995237571446</v>
      </c>
      <c r="R60" s="39">
        <f t="shared" si="10"/>
        <v>18.299430755145099</v>
      </c>
      <c r="S60" s="96">
        <v>3900675.662</v>
      </c>
      <c r="T60" s="97">
        <v>2103440.2703999998</v>
      </c>
      <c r="U60" s="98">
        <v>25107</v>
      </c>
      <c r="V60" s="98">
        <v>184358.4044</v>
      </c>
      <c r="W60" s="97">
        <v>4597</v>
      </c>
      <c r="X60" s="38">
        <f t="shared" si="11"/>
        <v>4.7263197552157825</v>
      </c>
      <c r="Y60" s="39">
        <f t="shared" si="12"/>
        <v>8.7646132383374766</v>
      </c>
      <c r="Z60" s="63">
        <f t="shared" si="13"/>
        <v>18.309634763213449</v>
      </c>
      <c r="AA60" s="104">
        <f t="shared" si="7"/>
        <v>8.6373370465498187E-2</v>
      </c>
    </row>
    <row r="61" spans="1:27">
      <c r="H61" s="2"/>
      <c r="I61" s="2"/>
      <c r="J61" s="2"/>
      <c r="L61" s="19"/>
      <c r="M61" s="19"/>
      <c r="N61" s="5"/>
      <c r="O61" s="5"/>
      <c r="P61" s="16"/>
      <c r="Q61" s="17"/>
      <c r="R61" s="49"/>
      <c r="S61" s="18"/>
      <c r="T61" s="19"/>
      <c r="U61" s="5"/>
      <c r="V61" s="5"/>
      <c r="W61" s="19"/>
      <c r="X61" s="16"/>
      <c r="Y61" s="17"/>
    </row>
    <row r="62" spans="1:27" s="20" customFormat="1">
      <c r="K62" s="21"/>
      <c r="L62" s="22"/>
      <c r="M62" s="22"/>
      <c r="N62" s="23"/>
      <c r="O62" s="23"/>
      <c r="P62" s="24"/>
      <c r="Q62" s="25"/>
      <c r="R62" s="50"/>
      <c r="S62" s="42"/>
      <c r="W62" s="46"/>
      <c r="X62" s="54"/>
      <c r="Y62" s="55"/>
      <c r="Z62" s="55"/>
      <c r="AA62" s="106"/>
    </row>
    <row r="63" spans="1:27" s="28" customFormat="1" ht="60">
      <c r="K63" s="12" t="s">
        <v>54</v>
      </c>
      <c r="L63" s="13"/>
      <c r="M63" s="13"/>
      <c r="N63" s="29"/>
      <c r="O63" s="29"/>
      <c r="P63" s="10" t="s">
        <v>70</v>
      </c>
      <c r="Q63" s="11" t="s">
        <v>71</v>
      </c>
      <c r="R63" s="11" t="s">
        <v>72</v>
      </c>
      <c r="S63" s="43"/>
      <c r="W63" s="47"/>
      <c r="X63" s="10" t="s">
        <v>77</v>
      </c>
      <c r="Y63" s="11" t="s">
        <v>78</v>
      </c>
      <c r="Z63" s="11" t="s">
        <v>79</v>
      </c>
      <c r="AA63" s="101" t="s">
        <v>654</v>
      </c>
    </row>
    <row r="64" spans="1:27">
      <c r="H64" s="2"/>
      <c r="I64" s="2"/>
      <c r="J64" s="2"/>
      <c r="K64" s="18" t="s">
        <v>264</v>
      </c>
      <c r="L64" s="19"/>
      <c r="M64" s="19"/>
      <c r="N64" s="5"/>
      <c r="O64" s="5"/>
      <c r="P64" s="16">
        <v>1.0658300000000001</v>
      </c>
      <c r="Q64" s="17">
        <v>3.6175280000000001</v>
      </c>
      <c r="R64" s="49">
        <v>9.2531669999999995</v>
      </c>
      <c r="X64" s="16">
        <v>1.065841</v>
      </c>
      <c r="Y64" s="17">
        <v>3.6175470000000001</v>
      </c>
      <c r="Z64" s="49">
        <v>9.2532940000000004</v>
      </c>
      <c r="AA64" s="105">
        <v>5.868E-3</v>
      </c>
    </row>
    <row r="65" spans="8:27">
      <c r="H65" s="2"/>
      <c r="I65" s="2"/>
      <c r="J65" s="2"/>
      <c r="K65" s="18" t="s">
        <v>286</v>
      </c>
      <c r="L65" s="19"/>
      <c r="M65" s="19"/>
      <c r="N65" s="5"/>
      <c r="O65" s="5"/>
      <c r="P65" s="16">
        <v>1.3491</v>
      </c>
      <c r="Q65" s="17">
        <v>4.0426599999999997</v>
      </c>
      <c r="R65" s="49">
        <v>10.761684000000001</v>
      </c>
      <c r="X65" s="16">
        <v>1.3535820000000001</v>
      </c>
      <c r="Y65" s="17">
        <v>4.0652160000000004</v>
      </c>
      <c r="Z65" s="49">
        <v>10.823460000000001</v>
      </c>
      <c r="AA65" s="105">
        <v>0.582924</v>
      </c>
    </row>
    <row r="66" spans="8:27">
      <c r="H66" s="2"/>
      <c r="I66" s="2"/>
      <c r="J66" s="2"/>
      <c r="K66" s="18" t="s">
        <v>308</v>
      </c>
      <c r="L66" s="19"/>
      <c r="M66" s="19"/>
      <c r="N66" s="5"/>
      <c r="O66" s="5"/>
      <c r="P66" s="16">
        <v>1.268993</v>
      </c>
      <c r="Q66" s="17">
        <v>3.8663050000000001</v>
      </c>
      <c r="R66" s="49">
        <v>9.8029360000000008</v>
      </c>
      <c r="X66" s="16">
        <v>1.269061</v>
      </c>
      <c r="Y66" s="17">
        <v>3.8663919999999998</v>
      </c>
      <c r="Z66" s="49">
        <v>9.8034540000000003</v>
      </c>
      <c r="AA66" s="105">
        <v>2.9198999999999999E-2</v>
      </c>
    </row>
    <row r="67" spans="8:27">
      <c r="H67" s="2"/>
      <c r="I67" s="2"/>
      <c r="J67" s="2"/>
      <c r="K67" s="18" t="s">
        <v>328</v>
      </c>
      <c r="L67" s="19"/>
      <c r="M67" s="19"/>
      <c r="N67" s="5"/>
      <c r="O67" s="5"/>
      <c r="P67" s="16">
        <v>1.999878</v>
      </c>
      <c r="Q67" s="17">
        <v>3.4541559999999998</v>
      </c>
      <c r="R67" s="49">
        <v>12.332096</v>
      </c>
      <c r="X67" s="16">
        <v>2.004057</v>
      </c>
      <c r="Y67" s="17">
        <v>3.4612210000000001</v>
      </c>
      <c r="Z67" s="49">
        <v>12.358501</v>
      </c>
      <c r="AA67" s="105">
        <v>0.35099000000000002</v>
      </c>
    </row>
    <row r="68" spans="8:27">
      <c r="H68" s="2"/>
      <c r="I68" s="2"/>
      <c r="J68" s="2"/>
      <c r="K68" s="18" t="s">
        <v>349</v>
      </c>
      <c r="L68" s="19"/>
      <c r="M68" s="19"/>
      <c r="N68" s="5"/>
      <c r="O68" s="5"/>
      <c r="P68" s="16">
        <v>2.7724980000000001</v>
      </c>
      <c r="Q68" s="17">
        <v>6.3667259999999999</v>
      </c>
      <c r="R68" s="49">
        <v>14.41098</v>
      </c>
      <c r="X68" s="16">
        <v>2.7738939999999999</v>
      </c>
      <c r="Y68" s="17">
        <v>6.3712229999999996</v>
      </c>
      <c r="Z68" s="49">
        <v>14.418293999999999</v>
      </c>
      <c r="AA68" s="105">
        <v>6.5396999999999997E-2</v>
      </c>
    </row>
    <row r="69" spans="8:27">
      <c r="H69" s="2"/>
      <c r="I69" s="2"/>
      <c r="J69" s="2"/>
      <c r="K69" s="18" t="s">
        <v>371</v>
      </c>
      <c r="L69" s="19"/>
      <c r="M69" s="19"/>
      <c r="N69" s="5"/>
      <c r="O69" s="5"/>
      <c r="P69" s="16">
        <v>3.0097689999999999</v>
      </c>
      <c r="Q69" s="17">
        <v>7.4458270000000004</v>
      </c>
      <c r="R69" s="49">
        <v>15.657285999999999</v>
      </c>
      <c r="X69" s="58">
        <v>3.011971</v>
      </c>
      <c r="Y69" s="59">
        <v>7.4483560000000004</v>
      </c>
      <c r="Z69" s="59">
        <v>15.664232</v>
      </c>
      <c r="AA69" s="105">
        <v>8.1853999999999996E-2</v>
      </c>
    </row>
    <row r="70" spans="8:27" s="28" customFormat="1" ht="60">
      <c r="K70" s="12" t="s">
        <v>55</v>
      </c>
      <c r="L70" s="13"/>
      <c r="M70" s="13"/>
      <c r="N70" s="29"/>
      <c r="O70" s="29"/>
      <c r="P70" s="10" t="s">
        <v>70</v>
      </c>
      <c r="Q70" s="11" t="s">
        <v>71</v>
      </c>
      <c r="R70" s="11" t="s">
        <v>72</v>
      </c>
      <c r="S70" s="43"/>
      <c r="W70" s="47"/>
      <c r="X70" s="10" t="s">
        <v>77</v>
      </c>
      <c r="Y70" s="11" t="s">
        <v>78</v>
      </c>
      <c r="Z70" s="11" t="s">
        <v>79</v>
      </c>
      <c r="AA70" s="101" t="s">
        <v>654</v>
      </c>
    </row>
    <row r="71" spans="8:27">
      <c r="H71" s="2"/>
      <c r="I71" s="2"/>
      <c r="J71" s="2"/>
      <c r="K71" s="18" t="s">
        <v>264</v>
      </c>
      <c r="L71" s="19"/>
      <c r="M71" s="19"/>
      <c r="N71" s="5"/>
      <c r="O71" s="5"/>
      <c r="P71" s="16">
        <v>0.234233</v>
      </c>
      <c r="Q71" s="17">
        <v>0.64279399999999998</v>
      </c>
      <c r="R71" s="49">
        <v>1.2797339999999999</v>
      </c>
      <c r="X71" s="16">
        <v>0.23422799999999999</v>
      </c>
      <c r="Y71" s="17">
        <v>0.64278299999999999</v>
      </c>
      <c r="Z71" s="49">
        <v>1.2796540000000001</v>
      </c>
      <c r="AA71" s="105">
        <v>5.868E-3</v>
      </c>
    </row>
    <row r="72" spans="8:27">
      <c r="H72" s="2"/>
      <c r="I72" s="2"/>
      <c r="J72" s="2"/>
      <c r="K72" s="18" t="s">
        <v>286</v>
      </c>
      <c r="L72" s="19"/>
      <c r="M72" s="19"/>
      <c r="N72" s="5"/>
      <c r="O72" s="5"/>
      <c r="P72" s="16">
        <v>0.23108000000000001</v>
      </c>
      <c r="Q72" s="17">
        <v>0.47656199999999999</v>
      </c>
      <c r="R72" s="49">
        <v>1.1584030000000001</v>
      </c>
      <c r="X72" s="16">
        <v>0.230433</v>
      </c>
      <c r="Y72" s="17">
        <v>0.47349400000000003</v>
      </c>
      <c r="Z72" s="49">
        <v>1.1526069999999999</v>
      </c>
      <c r="AA72" s="105">
        <v>0.43016399999999999</v>
      </c>
    </row>
    <row r="73" spans="8:27">
      <c r="H73" s="2"/>
      <c r="I73" s="2"/>
      <c r="J73" s="2"/>
      <c r="K73" s="18" t="s">
        <v>308</v>
      </c>
      <c r="L73" s="19"/>
      <c r="M73" s="19"/>
      <c r="N73" s="5"/>
      <c r="O73" s="5"/>
      <c r="P73" s="16">
        <v>0.28067700000000001</v>
      </c>
      <c r="Q73" s="17">
        <v>0.68938500000000003</v>
      </c>
      <c r="R73" s="49">
        <v>1.418725</v>
      </c>
      <c r="X73" s="16">
        <v>0.28064600000000001</v>
      </c>
      <c r="Y73" s="17">
        <v>0.68933599999999995</v>
      </c>
      <c r="Z73" s="49">
        <v>1.4184190000000001</v>
      </c>
      <c r="AA73" s="105">
        <v>2.9198999999999999E-2</v>
      </c>
    </row>
    <row r="74" spans="8:27">
      <c r="H74" s="2"/>
      <c r="I74" s="2"/>
      <c r="J74" s="2"/>
      <c r="K74" s="18" t="s">
        <v>328</v>
      </c>
      <c r="L74" s="19"/>
      <c r="M74" s="19"/>
      <c r="N74" s="5"/>
      <c r="O74" s="5"/>
      <c r="P74" s="16">
        <v>0.53010199999999996</v>
      </c>
      <c r="Q74" s="17">
        <v>0.56928900000000004</v>
      </c>
      <c r="R74" s="49">
        <v>1.7359659999999999</v>
      </c>
      <c r="X74" s="16">
        <v>0.53053799999999995</v>
      </c>
      <c r="Y74" s="17">
        <v>0.57016500000000003</v>
      </c>
      <c r="Z74" s="49">
        <v>1.744105</v>
      </c>
      <c r="AA74" s="105">
        <v>0.215423</v>
      </c>
    </row>
    <row r="75" spans="8:27">
      <c r="H75" s="2"/>
      <c r="I75" s="2"/>
      <c r="J75" s="2"/>
      <c r="K75" s="18" t="s">
        <v>349</v>
      </c>
      <c r="L75" s="19"/>
      <c r="M75" s="19"/>
      <c r="N75" s="5"/>
      <c r="O75" s="5"/>
      <c r="P75" s="16">
        <v>0.52600999999999998</v>
      </c>
      <c r="Q75" s="17">
        <v>0.99209700000000001</v>
      </c>
      <c r="R75" s="49">
        <v>1.568478</v>
      </c>
      <c r="X75" s="16">
        <v>0.52579600000000004</v>
      </c>
      <c r="Y75" s="17">
        <v>0.99301200000000001</v>
      </c>
      <c r="Z75" s="49">
        <v>1.569299</v>
      </c>
      <c r="AA75" s="105">
        <v>6.5396999999999997E-2</v>
      </c>
    </row>
    <row r="76" spans="8:27">
      <c r="H76" s="2"/>
      <c r="I76" s="2"/>
      <c r="J76" s="2"/>
      <c r="K76" s="18" t="s">
        <v>371</v>
      </c>
      <c r="L76" s="19"/>
      <c r="M76" s="19"/>
      <c r="N76" s="5"/>
      <c r="O76" s="5"/>
      <c r="P76" s="16">
        <v>0.32169799999999998</v>
      </c>
      <c r="Q76" s="17">
        <v>0.393488</v>
      </c>
      <c r="R76" s="49">
        <v>0.56599200000000005</v>
      </c>
      <c r="X76" s="58">
        <v>0.32158599999999998</v>
      </c>
      <c r="Y76" s="59">
        <v>0.39318599999999998</v>
      </c>
      <c r="Z76" s="59">
        <v>0.56611299999999998</v>
      </c>
      <c r="AA76" s="105">
        <v>7.2764999999999996E-2</v>
      </c>
    </row>
    <row r="77" spans="8:27" s="28" customFormat="1" ht="60">
      <c r="K77" s="12" t="s">
        <v>56</v>
      </c>
      <c r="L77" s="13"/>
      <c r="M77" s="13"/>
      <c r="N77" s="29"/>
      <c r="O77" s="29"/>
      <c r="P77" s="10" t="s">
        <v>70</v>
      </c>
      <c r="Q77" s="11" t="s">
        <v>71</v>
      </c>
      <c r="R77" s="11" t="s">
        <v>72</v>
      </c>
      <c r="S77" s="43"/>
      <c r="W77" s="47"/>
      <c r="X77" s="10" t="s">
        <v>77</v>
      </c>
      <c r="Y77" s="11" t="s">
        <v>78</v>
      </c>
      <c r="Z77" s="11" t="s">
        <v>79</v>
      </c>
      <c r="AA77" s="101" t="s">
        <v>654</v>
      </c>
    </row>
    <row r="78" spans="8:27">
      <c r="H78" t="s">
        <v>264</v>
      </c>
      <c r="I78" s="2"/>
      <c r="J78" s="2"/>
      <c r="K78" s="18" t="s">
        <v>57</v>
      </c>
      <c r="L78" t="s">
        <v>286</v>
      </c>
      <c r="M78" s="19"/>
      <c r="N78" s="5"/>
      <c r="O78" s="5"/>
      <c r="P78" s="26">
        <v>0.4</v>
      </c>
      <c r="Q78" s="27">
        <v>0.6</v>
      </c>
      <c r="R78" s="4">
        <v>0.39</v>
      </c>
      <c r="X78" s="26">
        <v>0.39</v>
      </c>
      <c r="Y78" s="27">
        <v>0.57999999999999996</v>
      </c>
      <c r="Z78" s="4">
        <v>0.38</v>
      </c>
      <c r="AA78" s="107">
        <v>0.21</v>
      </c>
    </row>
    <row r="79" spans="8:27">
      <c r="H79" t="s">
        <v>264</v>
      </c>
      <c r="I79" s="2"/>
      <c r="J79" s="2"/>
      <c r="K79" s="18" t="s">
        <v>57</v>
      </c>
      <c r="L79" t="s">
        <v>308</v>
      </c>
      <c r="M79" s="19"/>
      <c r="N79" s="5"/>
      <c r="O79" s="5"/>
      <c r="P79" s="26">
        <v>0.59</v>
      </c>
      <c r="Q79" s="27">
        <v>0.8</v>
      </c>
      <c r="R79" s="4">
        <v>0.78</v>
      </c>
      <c r="X79" s="26">
        <v>0.59</v>
      </c>
      <c r="Y79" s="27">
        <v>0.8</v>
      </c>
      <c r="Z79" s="4">
        <v>0.78</v>
      </c>
      <c r="AA79" s="26">
        <v>0.45</v>
      </c>
    </row>
    <row r="80" spans="8:27">
      <c r="H80" t="s">
        <v>264</v>
      </c>
      <c r="I80" s="2"/>
      <c r="J80" s="2"/>
      <c r="K80" s="18" t="s">
        <v>57</v>
      </c>
      <c r="L80" t="s">
        <v>328</v>
      </c>
      <c r="M80" s="19"/>
      <c r="N80" s="5"/>
      <c r="O80" s="5"/>
      <c r="P80" s="26">
        <v>0.13</v>
      </c>
      <c r="Q80" s="27">
        <v>0.85</v>
      </c>
      <c r="R80" s="4">
        <v>0.17</v>
      </c>
      <c r="X80" s="26">
        <v>0.13</v>
      </c>
      <c r="Y80" s="27">
        <v>0.86</v>
      </c>
      <c r="Z80" s="4">
        <v>0.17</v>
      </c>
      <c r="AA80" s="26">
        <v>0.14000000000000001</v>
      </c>
    </row>
    <row r="81" spans="8:27">
      <c r="H81" t="s">
        <v>264</v>
      </c>
      <c r="I81" s="2"/>
      <c r="J81" s="2"/>
      <c r="K81" s="18" t="s">
        <v>57</v>
      </c>
      <c r="L81" t="s">
        <v>349</v>
      </c>
      <c r="M81" s="19"/>
      <c r="N81" s="5"/>
      <c r="O81" s="5"/>
      <c r="P81" s="26">
        <v>1.2822999999999999E-2</v>
      </c>
      <c r="Q81" s="27">
        <v>3.5929000000000003E-2</v>
      </c>
      <c r="R81" s="4">
        <v>2.1972999999999999E-2</v>
      </c>
      <c r="X81" s="26">
        <v>1.2742E-2</v>
      </c>
      <c r="Y81" s="27">
        <v>3.5783000000000002E-2</v>
      </c>
      <c r="Z81" s="4">
        <v>2.1852E-2</v>
      </c>
      <c r="AA81" s="26">
        <v>0.39</v>
      </c>
    </row>
    <row r="82" spans="8:27">
      <c r="H82" t="s">
        <v>264</v>
      </c>
      <c r="I82" s="2"/>
      <c r="J82" s="2"/>
      <c r="K82" s="18" t="s">
        <v>57</v>
      </c>
      <c r="L82" t="s">
        <v>371</v>
      </c>
      <c r="M82" s="19"/>
      <c r="N82" s="5"/>
      <c r="O82" s="5"/>
      <c r="P82" s="26">
        <v>1.65E-4</v>
      </c>
      <c r="Q82" s="27">
        <v>1.9000000000000001E-4</v>
      </c>
      <c r="R82" s="4">
        <v>7.8399999999999997E-4</v>
      </c>
      <c r="X82" s="26">
        <v>1.63E-4</v>
      </c>
      <c r="Y82" s="27">
        <v>1.8900000000000001E-4</v>
      </c>
      <c r="Z82" s="4">
        <v>7.7700000000000002E-4</v>
      </c>
      <c r="AA82" s="26">
        <v>0.32</v>
      </c>
    </row>
    <row r="83" spans="8:27">
      <c r="H83" t="s">
        <v>286</v>
      </c>
      <c r="I83" s="2"/>
      <c r="J83" s="2"/>
      <c r="K83" s="18" t="s">
        <v>57</v>
      </c>
      <c r="L83" t="s">
        <v>308</v>
      </c>
      <c r="M83" s="19"/>
      <c r="N83" s="5"/>
      <c r="O83" s="5"/>
      <c r="P83" s="26">
        <v>0.83</v>
      </c>
      <c r="Q83" s="27">
        <v>0.84</v>
      </c>
      <c r="R83" s="4">
        <v>0.61</v>
      </c>
      <c r="X83" s="26">
        <v>0.82</v>
      </c>
      <c r="Y83" s="27">
        <v>0.82</v>
      </c>
      <c r="Z83" s="4">
        <v>0.57999999999999996</v>
      </c>
      <c r="AA83" s="26">
        <v>0.23</v>
      </c>
    </row>
    <row r="84" spans="8:27">
      <c r="H84" s="2" t="s">
        <v>286</v>
      </c>
      <c r="I84" s="2"/>
      <c r="J84" s="2"/>
      <c r="K84" s="18" t="s">
        <v>57</v>
      </c>
      <c r="L84" s="19" t="s">
        <v>328</v>
      </c>
      <c r="M84" s="19"/>
      <c r="N84" s="5"/>
      <c r="O84" s="5"/>
      <c r="P84" s="26">
        <v>0.28000000000000003</v>
      </c>
      <c r="Q84" s="27">
        <v>0.44</v>
      </c>
      <c r="R84" s="4">
        <v>0.46</v>
      </c>
      <c r="X84" s="26">
        <v>0.28000000000000003</v>
      </c>
      <c r="Y84" s="27">
        <v>0.43</v>
      </c>
      <c r="Z84" s="4">
        <v>0.47</v>
      </c>
      <c r="AA84" s="26">
        <v>0.64</v>
      </c>
    </row>
    <row r="85" spans="8:27">
      <c r="H85" s="2" t="s">
        <v>286</v>
      </c>
      <c r="I85" s="2"/>
      <c r="J85" s="2"/>
      <c r="K85" s="18" t="s">
        <v>57</v>
      </c>
      <c r="L85" s="19" t="s">
        <v>349</v>
      </c>
      <c r="M85" s="19"/>
      <c r="N85" s="5"/>
      <c r="O85" s="5"/>
      <c r="P85" s="26">
        <v>3.0672999999999999E-2</v>
      </c>
      <c r="Q85" s="27">
        <v>0.06</v>
      </c>
      <c r="R85" s="4">
        <v>0.08</v>
      </c>
      <c r="X85" s="26">
        <v>3.0883000000000001E-2</v>
      </c>
      <c r="Y85" s="27">
        <v>0.06</v>
      </c>
      <c r="Z85" s="4">
        <v>0.08</v>
      </c>
      <c r="AA85" s="26">
        <v>0.26</v>
      </c>
    </row>
    <row r="86" spans="8:27">
      <c r="H86" s="2" t="s">
        <v>286</v>
      </c>
      <c r="I86" s="2"/>
      <c r="J86" s="2"/>
      <c r="K86" s="18" t="s">
        <v>57</v>
      </c>
      <c r="L86" s="19" t="s">
        <v>371</v>
      </c>
      <c r="M86" s="19"/>
      <c r="N86" s="5"/>
      <c r="O86" s="5"/>
      <c r="P86" s="26">
        <v>6.6100000000000002E-4</v>
      </c>
      <c r="Q86" s="27">
        <v>3.6000000000000001E-5</v>
      </c>
      <c r="R86" s="4">
        <v>2.2009999999999998E-3</v>
      </c>
      <c r="X86" s="26">
        <v>6.6399999999999999E-4</v>
      </c>
      <c r="Y86" s="27">
        <v>3.6000000000000001E-5</v>
      </c>
      <c r="Z86" s="4">
        <v>2.3080000000000002E-3</v>
      </c>
      <c r="AA86" s="26">
        <v>0.28000000000000003</v>
      </c>
    </row>
    <row r="87" spans="8:27">
      <c r="H87" s="2" t="s">
        <v>308</v>
      </c>
      <c r="I87" s="2"/>
      <c r="J87" s="2"/>
      <c r="K87" s="18" t="s">
        <v>57</v>
      </c>
      <c r="L87" s="19" t="s">
        <v>328</v>
      </c>
      <c r="M87" s="19"/>
      <c r="N87" s="5"/>
      <c r="O87" s="5"/>
      <c r="P87" s="26">
        <v>0.24</v>
      </c>
      <c r="Q87" s="27">
        <v>0.65</v>
      </c>
      <c r="R87" s="4">
        <v>0.28000000000000003</v>
      </c>
      <c r="X87" s="26">
        <v>0.24</v>
      </c>
      <c r="Y87" s="27">
        <v>0.66</v>
      </c>
      <c r="Z87" s="4">
        <v>0.27</v>
      </c>
      <c r="AA87" s="26">
        <v>0.17</v>
      </c>
    </row>
    <row r="88" spans="8:27">
      <c r="H88" s="2" t="s">
        <v>308</v>
      </c>
      <c r="I88" s="2"/>
      <c r="J88" s="2"/>
      <c r="K88" s="18" t="s">
        <v>57</v>
      </c>
      <c r="L88" s="19" t="s">
        <v>349</v>
      </c>
      <c r="M88" s="19"/>
      <c r="N88" s="5"/>
      <c r="O88" s="5"/>
      <c r="P88" s="26">
        <v>2.6523000000000001E-2</v>
      </c>
      <c r="Q88" s="27">
        <v>0.06</v>
      </c>
      <c r="R88" s="4">
        <v>4.4798999999999999E-2</v>
      </c>
      <c r="X88" s="26">
        <v>2.6369E-2</v>
      </c>
      <c r="Y88" s="27">
        <v>0.06</v>
      </c>
      <c r="Z88" s="4">
        <v>4.4560000000000002E-2</v>
      </c>
      <c r="AA88" s="26">
        <v>0.62</v>
      </c>
    </row>
    <row r="89" spans="8:27">
      <c r="H89" s="2" t="s">
        <v>308</v>
      </c>
      <c r="I89" s="2"/>
      <c r="J89" s="2"/>
      <c r="K89" s="18" t="s">
        <v>57</v>
      </c>
      <c r="L89" s="19" t="s">
        <v>371</v>
      </c>
      <c r="M89" s="19"/>
      <c r="N89" s="5"/>
      <c r="O89" s="5"/>
      <c r="P89" s="26">
        <v>7.9299999999999998E-4</v>
      </c>
      <c r="Q89" s="27">
        <v>6.0400000000000004E-4</v>
      </c>
      <c r="R89" s="4">
        <v>3.0170000000000002E-3</v>
      </c>
      <c r="X89" s="26">
        <v>7.8200000000000003E-4</v>
      </c>
      <c r="Y89" s="27">
        <v>5.9999999999999995E-4</v>
      </c>
      <c r="Z89" s="4">
        <v>2.9919999999999999E-3</v>
      </c>
      <c r="AA89" s="26">
        <v>0.51</v>
      </c>
    </row>
    <row r="90" spans="8:27">
      <c r="H90" s="2" t="s">
        <v>328</v>
      </c>
      <c r="I90" s="2"/>
      <c r="J90" s="2"/>
      <c r="K90" s="18" t="s">
        <v>57</v>
      </c>
      <c r="L90" s="19" t="s">
        <v>349</v>
      </c>
      <c r="M90" s="19"/>
      <c r="N90" s="5"/>
      <c r="O90" s="5"/>
      <c r="P90" s="26">
        <v>0.32</v>
      </c>
      <c r="Q90" s="27">
        <v>2.4486999999999998E-2</v>
      </c>
      <c r="R90" s="4">
        <v>0.39</v>
      </c>
      <c r="X90" s="26">
        <v>0.32</v>
      </c>
      <c r="Y90" s="27">
        <v>2.4712000000000001E-2</v>
      </c>
      <c r="Z90" s="4">
        <v>0.39</v>
      </c>
      <c r="AA90" s="26">
        <v>0.23</v>
      </c>
    </row>
    <row r="91" spans="8:27">
      <c r="H91" s="2" t="s">
        <v>328</v>
      </c>
      <c r="I91" s="2"/>
      <c r="J91" s="2"/>
      <c r="K91" s="18" t="s">
        <v>57</v>
      </c>
      <c r="L91" s="19" t="s">
        <v>371</v>
      </c>
      <c r="M91" s="19"/>
      <c r="N91" s="5"/>
      <c r="O91" s="5"/>
      <c r="P91" s="26">
        <v>0.12</v>
      </c>
      <c r="Q91" s="27">
        <v>2.9E-5</v>
      </c>
      <c r="R91" s="4">
        <v>0.1</v>
      </c>
      <c r="X91" s="26">
        <v>0.13</v>
      </c>
      <c r="Y91" s="27">
        <v>3.0000000000000001E-5</v>
      </c>
      <c r="Z91" s="4">
        <v>0.1</v>
      </c>
      <c r="AA91" s="26">
        <v>0.26</v>
      </c>
    </row>
    <row r="92" spans="8:27">
      <c r="H92" s="2" t="s">
        <v>349</v>
      </c>
      <c r="I92" s="2"/>
      <c r="J92" s="2"/>
      <c r="K92" s="18" t="s">
        <v>57</v>
      </c>
      <c r="L92" s="19" t="s">
        <v>371</v>
      </c>
      <c r="M92" s="19"/>
      <c r="N92" s="5"/>
      <c r="O92" s="5"/>
      <c r="P92" s="26">
        <v>0.71</v>
      </c>
      <c r="Q92" s="27">
        <v>0.33</v>
      </c>
      <c r="R92" s="4">
        <v>0.47</v>
      </c>
      <c r="X92" s="26">
        <v>0.71</v>
      </c>
      <c r="Y92" s="27">
        <v>0.34</v>
      </c>
      <c r="Z92" s="4">
        <v>0.47</v>
      </c>
      <c r="AA92" s="26">
        <v>0.87</v>
      </c>
    </row>
    <row r="93" spans="8:27">
      <c r="H93" s="2"/>
      <c r="I93" s="2"/>
      <c r="J93" s="2"/>
      <c r="L93" s="19"/>
      <c r="M93" s="19"/>
      <c r="N93" s="5"/>
      <c r="O93" s="5"/>
      <c r="P93" s="16"/>
      <c r="Q93" s="17"/>
      <c r="R93" s="49"/>
    </row>
    <row r="94" spans="8:27">
      <c r="H94" s="2"/>
      <c r="I94" s="2"/>
      <c r="J94" s="2"/>
      <c r="L94" s="19"/>
      <c r="M94" s="19"/>
      <c r="N94" s="5"/>
      <c r="O94" s="5"/>
      <c r="P94" s="16"/>
      <c r="Q94" s="17"/>
      <c r="R94" s="49"/>
    </row>
    <row r="95" spans="8:27">
      <c r="H95" s="2"/>
      <c r="I95" s="2"/>
      <c r="J95" s="2"/>
      <c r="L95" s="19"/>
      <c r="M95" s="19"/>
      <c r="N95" s="5"/>
      <c r="O95" s="5"/>
      <c r="P95" s="16"/>
      <c r="Q95" s="17"/>
      <c r="R95" s="49"/>
    </row>
    <row r="96" spans="8:27">
      <c r="H96" s="2"/>
      <c r="I96" s="2"/>
      <c r="J96" s="2"/>
      <c r="L96" s="19"/>
      <c r="M96" s="19"/>
      <c r="N96" s="5"/>
      <c r="O96" s="5"/>
      <c r="P96" s="16"/>
      <c r="Q96" s="17"/>
      <c r="R96" s="49"/>
    </row>
    <row r="97" spans="8:18">
      <c r="H97" s="2"/>
      <c r="I97" s="2"/>
      <c r="J97" s="2"/>
      <c r="L97" s="19"/>
      <c r="M97" s="19"/>
      <c r="N97" s="5"/>
      <c r="O97" s="5"/>
      <c r="P97" s="16"/>
      <c r="Q97" s="17"/>
      <c r="R97" s="49"/>
    </row>
    <row r="98" spans="8:18">
      <c r="H98" s="2"/>
      <c r="I98" s="2"/>
      <c r="J98" s="2"/>
      <c r="L98" s="19"/>
      <c r="M98" s="19"/>
      <c r="N98" s="5"/>
      <c r="O98" s="5"/>
      <c r="P98" s="16"/>
      <c r="Q98" s="17"/>
      <c r="R98" s="49"/>
    </row>
  </sheetData>
  <conditionalFormatting sqref="P78:R83">
    <cfRule type="cellIs" dxfId="50" priority="13" operator="greaterThan">
      <formula>0.2</formula>
    </cfRule>
    <cfRule type="cellIs" dxfId="49" priority="14" operator="between">
      <formula>0.1</formula>
      <formula>0.2</formula>
    </cfRule>
    <cfRule type="cellIs" dxfId="48" priority="15" operator="between">
      <formula>0</formula>
      <formula>0.1</formula>
    </cfRule>
  </conditionalFormatting>
  <conditionalFormatting sqref="X78:Z92">
    <cfRule type="cellIs" dxfId="47" priority="10" operator="greaterThan">
      <formula>0.2</formula>
    </cfRule>
    <cfRule type="cellIs" dxfId="46" priority="11" operator="between">
      <formula>0.1</formula>
      <formula>0.2</formula>
    </cfRule>
    <cfRule type="cellIs" dxfId="45" priority="12" operator="between">
      <formula>0</formula>
      <formula>0.1</formula>
    </cfRule>
  </conditionalFormatting>
  <conditionalFormatting sqref="P84:R92">
    <cfRule type="cellIs" dxfId="44" priority="7" operator="greaterThan">
      <formula>0.2</formula>
    </cfRule>
    <cfRule type="cellIs" dxfId="43" priority="8" operator="between">
      <formula>0.1</formula>
      <formula>0.2</formula>
    </cfRule>
    <cfRule type="cellIs" dxfId="42" priority="9" operator="between">
      <formula>0</formula>
      <formula>0.1</formula>
    </cfRule>
  </conditionalFormatting>
  <conditionalFormatting sqref="AA78:AA83">
    <cfRule type="cellIs" dxfId="17" priority="4" operator="greaterThan">
      <formula>0.2</formula>
    </cfRule>
    <cfRule type="cellIs" dxfId="16" priority="5" operator="between">
      <formula>0.1</formula>
      <formula>0.2</formula>
    </cfRule>
    <cfRule type="cellIs" dxfId="15" priority="6" operator="between">
      <formula>0</formula>
      <formula>0.1</formula>
    </cfRule>
  </conditionalFormatting>
  <conditionalFormatting sqref="AA84:AA92">
    <cfRule type="cellIs" dxfId="14" priority="1" operator="greaterThan">
      <formula>0.2</formula>
    </cfRule>
    <cfRule type="cellIs" dxfId="13" priority="2" operator="between">
      <formula>0.1</formula>
      <formula>0.2</formula>
    </cfRule>
    <cfRule type="cellIs" dxfId="12" priority="3" operator="between">
      <formula>0</formula>
      <formula>0.1</formula>
    </cfRule>
  </conditionalFormatting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98"/>
  <sheetViews>
    <sheetView showRuler="0" workbookViewId="0">
      <pane xSplit="1" ySplit="1" topLeftCell="O63" activePane="bottomRight" state="frozen"/>
      <selection activeCell="X45" sqref="X45:Z50"/>
      <selection pane="topRight" activeCell="X45" sqref="X45:Z50"/>
      <selection pane="bottomLeft" activeCell="X45" sqref="X45:Z50"/>
      <selection pane="bottomRight" activeCell="AB79" sqref="AB79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bestFit="1" customWidth="1"/>
    <col min="8" max="8" width="13.83203125" style="18" customWidth="1"/>
    <col min="9" max="9" width="13.83203125" style="19" customWidth="1"/>
    <col min="10" max="10" width="8.6640625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49" customWidth="1"/>
    <col min="17" max="17" width="14.5" style="16" customWidth="1"/>
    <col min="18" max="18" width="14.5" style="17" customWidth="1"/>
    <col min="19" max="19" width="14.5" style="44" customWidth="1"/>
    <col min="20" max="22" width="14.5" style="2" customWidth="1"/>
    <col min="23" max="23" width="14.5" style="48" customWidth="1"/>
    <col min="24" max="24" width="14.5" style="58" customWidth="1"/>
    <col min="25" max="25" width="14.5" style="59" customWidth="1"/>
    <col min="26" max="26" width="14.5" style="53" customWidth="1"/>
    <col min="27" max="27" width="11.83203125" style="105" bestFit="1" customWidth="1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53</v>
      </c>
      <c r="H1" s="3" t="s">
        <v>43</v>
      </c>
      <c r="I1" s="3" t="s">
        <v>635</v>
      </c>
      <c r="J1" s="3" t="s">
        <v>110</v>
      </c>
      <c r="K1" s="45" t="s">
        <v>51</v>
      </c>
      <c r="L1" s="14" t="s">
        <v>80</v>
      </c>
      <c r="M1" s="14" t="s">
        <v>81</v>
      </c>
      <c r="N1" s="14" t="s">
        <v>82</v>
      </c>
      <c r="O1" s="14" t="s">
        <v>83</v>
      </c>
      <c r="P1" s="40" t="s">
        <v>84</v>
      </c>
      <c r="Q1" s="15" t="s">
        <v>85</v>
      </c>
      <c r="R1" s="15" t="s">
        <v>86</v>
      </c>
      <c r="S1" s="45" t="s">
        <v>87</v>
      </c>
      <c r="T1" s="14" t="s">
        <v>88</v>
      </c>
      <c r="U1" s="14" t="s">
        <v>89</v>
      </c>
      <c r="V1" s="14" t="s">
        <v>90</v>
      </c>
      <c r="W1" s="41" t="s">
        <v>91</v>
      </c>
      <c r="X1" s="40" t="s">
        <v>92</v>
      </c>
      <c r="Y1" s="15" t="s">
        <v>93</v>
      </c>
      <c r="Z1" s="51" t="s">
        <v>94</v>
      </c>
      <c r="AA1" s="101" t="s">
        <v>654</v>
      </c>
    </row>
    <row r="2" spans="1:27" s="30" customFormat="1">
      <c r="A2" s="64" t="s">
        <v>409</v>
      </c>
      <c r="B2" s="64" t="s">
        <v>407</v>
      </c>
      <c r="C2" s="9" t="str">
        <f t="shared" ref="C2:C60" si="0">HYPERLINK(B2,"gSlide")</f>
        <v>gSlide</v>
      </c>
      <c r="D2" s="64">
        <v>72</v>
      </c>
      <c r="E2" s="64" t="s">
        <v>263</v>
      </c>
      <c r="F2" s="64">
        <v>1</v>
      </c>
      <c r="G2" s="64" t="s">
        <v>264</v>
      </c>
      <c r="H2" s="64" t="s">
        <v>265</v>
      </c>
      <c r="I2" s="64">
        <v>390</v>
      </c>
      <c r="J2" s="61" t="s">
        <v>629</v>
      </c>
      <c r="K2" s="12">
        <v>32011908.962400001</v>
      </c>
      <c r="L2" s="13">
        <v>10448494.4088</v>
      </c>
      <c r="M2" s="13">
        <v>123338</v>
      </c>
      <c r="N2" s="13">
        <v>235148.32920000001</v>
      </c>
      <c r="O2" s="13">
        <v>7185</v>
      </c>
      <c r="P2" s="10">
        <f>N2/K2 *100</f>
        <v>0.73456515659905353</v>
      </c>
      <c r="Q2" s="11">
        <f>N2/L2 *100</f>
        <v>2.2505474951678379</v>
      </c>
      <c r="R2" s="11">
        <f>O2/M2 *100</f>
        <v>5.8254552530444794</v>
      </c>
      <c r="S2" s="12">
        <v>31107283.413600001</v>
      </c>
      <c r="T2" s="13">
        <v>10299055.294399999</v>
      </c>
      <c r="U2" s="13">
        <v>120631</v>
      </c>
      <c r="V2" s="13">
        <v>234972.70120000001</v>
      </c>
      <c r="W2" s="41">
        <v>7173</v>
      </c>
      <c r="X2" s="10">
        <f>V2/S2 *100</f>
        <v>0.75536233130942809</v>
      </c>
      <c r="Y2" s="11">
        <f>V2/T2 *100</f>
        <v>2.2814976178229074</v>
      </c>
      <c r="Z2" s="11">
        <f>W2/U2 *100</f>
        <v>5.9462327262478141</v>
      </c>
      <c r="AA2" s="102">
        <f>(K2-S2)/K2 * 100</f>
        <v>2.8259031657953875</v>
      </c>
    </row>
    <row r="3" spans="1:27" s="30" customFormat="1">
      <c r="A3" s="64" t="s">
        <v>412</v>
      </c>
      <c r="B3" s="64" t="s">
        <v>410</v>
      </c>
      <c r="C3" s="9" t="str">
        <f t="shared" si="0"/>
        <v>gSlide</v>
      </c>
      <c r="D3" s="64">
        <v>73</v>
      </c>
      <c r="E3" s="64" t="s">
        <v>267</v>
      </c>
      <c r="F3" s="64">
        <v>1</v>
      </c>
      <c r="G3" s="64" t="s">
        <v>264</v>
      </c>
      <c r="H3" s="64" t="s">
        <v>265</v>
      </c>
      <c r="I3" s="64">
        <v>394</v>
      </c>
      <c r="J3" s="61" t="s">
        <v>629</v>
      </c>
      <c r="K3" s="12">
        <v>25905041.339600001</v>
      </c>
      <c r="L3" s="13">
        <v>10912597.112</v>
      </c>
      <c r="M3" s="13">
        <v>122370</v>
      </c>
      <c r="N3" s="13">
        <v>249054.04639999999</v>
      </c>
      <c r="O3" s="13">
        <v>8003</v>
      </c>
      <c r="P3" s="10">
        <f t="shared" ref="P3:P60" si="1">N3/K3 *100</f>
        <v>0.96141149954190974</v>
      </c>
      <c r="Q3" s="11">
        <f t="shared" ref="Q3:R20" si="2">N3/L3 *100</f>
        <v>2.2822619019456751</v>
      </c>
      <c r="R3" s="11">
        <f t="shared" si="2"/>
        <v>6.5400016343875125</v>
      </c>
      <c r="S3" s="12">
        <v>24269072.021200001</v>
      </c>
      <c r="T3" s="13">
        <v>10726686.41</v>
      </c>
      <c r="U3" s="13">
        <v>119428</v>
      </c>
      <c r="V3" s="13">
        <v>248485.47719999999</v>
      </c>
      <c r="W3" s="13">
        <v>7982</v>
      </c>
      <c r="X3" s="10">
        <f t="shared" ref="X3:X60" si="3">V3/S3 *100</f>
        <v>1.0238771263398041</v>
      </c>
      <c r="Y3" s="11">
        <f t="shared" ref="Y3:Z20" si="4">V3/T3 *100</f>
        <v>2.3165166548389848</v>
      </c>
      <c r="Z3" s="57">
        <f t="shared" si="4"/>
        <v>6.6835248015540749</v>
      </c>
      <c r="AA3" s="102">
        <f t="shared" ref="AA3:AA60" si="5">(K3-S3)/K3 * 100</f>
        <v>6.3152546137772738</v>
      </c>
    </row>
    <row r="4" spans="1:27" s="30" customFormat="1">
      <c r="A4" s="64" t="s">
        <v>415</v>
      </c>
      <c r="B4" s="64" t="s">
        <v>413</v>
      </c>
      <c r="C4" s="9" t="str">
        <f t="shared" si="0"/>
        <v>gSlide</v>
      </c>
      <c r="D4" s="64">
        <v>74</v>
      </c>
      <c r="E4" s="64" t="s">
        <v>269</v>
      </c>
      <c r="F4" s="64">
        <v>1</v>
      </c>
      <c r="G4" s="64" t="s">
        <v>264</v>
      </c>
      <c r="H4" s="64" t="s">
        <v>265</v>
      </c>
      <c r="I4" s="64">
        <v>397</v>
      </c>
      <c r="J4" s="31">
        <v>600</v>
      </c>
      <c r="K4" s="12">
        <v>22729054.838799998</v>
      </c>
      <c r="L4" s="13">
        <v>9521625.8912000004</v>
      </c>
      <c r="M4" s="13">
        <v>104342</v>
      </c>
      <c r="N4" s="13">
        <v>55662.438000000002</v>
      </c>
      <c r="O4" s="13">
        <v>2030</v>
      </c>
      <c r="P4" s="10">
        <f t="shared" si="1"/>
        <v>0.2448955242299849</v>
      </c>
      <c r="Q4" s="11">
        <f t="shared" si="2"/>
        <v>0.58458963454386381</v>
      </c>
      <c r="R4" s="11">
        <f t="shared" si="2"/>
        <v>1.9455252918287937</v>
      </c>
      <c r="S4" s="12">
        <v>22075046.637200002</v>
      </c>
      <c r="T4" s="13">
        <v>9355810.4179999996</v>
      </c>
      <c r="U4" s="13">
        <v>101943</v>
      </c>
      <c r="V4" s="13">
        <v>54993.993600000002</v>
      </c>
      <c r="W4" s="13">
        <v>2016</v>
      </c>
      <c r="X4" s="10">
        <f t="shared" si="3"/>
        <v>0.24912288750197376</v>
      </c>
      <c r="Y4" s="11">
        <f t="shared" si="4"/>
        <v>0.5878057714187428</v>
      </c>
      <c r="Z4" s="57">
        <f t="shared" si="4"/>
        <v>1.9775757040699213</v>
      </c>
      <c r="AA4" s="102">
        <f t="shared" si="5"/>
        <v>2.8774104609205367</v>
      </c>
    </row>
    <row r="5" spans="1:27" s="30" customFormat="1">
      <c r="A5" s="64" t="s">
        <v>418</v>
      </c>
      <c r="B5" s="64" t="s">
        <v>416</v>
      </c>
      <c r="C5" s="9" t="str">
        <f t="shared" si="0"/>
        <v>gSlide</v>
      </c>
      <c r="D5" s="64">
        <v>75</v>
      </c>
      <c r="E5" s="64" t="s">
        <v>271</v>
      </c>
      <c r="F5" s="64">
        <v>1</v>
      </c>
      <c r="G5" s="64" t="s">
        <v>264</v>
      </c>
      <c r="H5" s="64" t="s">
        <v>265</v>
      </c>
      <c r="I5" s="64">
        <v>401</v>
      </c>
      <c r="J5" s="61" t="s">
        <v>629</v>
      </c>
      <c r="K5" s="12">
        <v>31986722.637600001</v>
      </c>
      <c r="L5" s="13">
        <v>11537682.9792</v>
      </c>
      <c r="M5" s="13">
        <v>131572</v>
      </c>
      <c r="N5" s="13">
        <v>110535.60799999999</v>
      </c>
      <c r="O5" s="13">
        <v>4000</v>
      </c>
      <c r="P5" s="10">
        <f t="shared" si="1"/>
        <v>0.34556715688673506</v>
      </c>
      <c r="Q5" s="11">
        <f t="shared" si="2"/>
        <v>0.9580399132067704</v>
      </c>
      <c r="R5" s="11">
        <f t="shared" si="2"/>
        <v>3.0401605204754811</v>
      </c>
      <c r="S5" s="12">
        <v>30299177.088799998</v>
      </c>
      <c r="T5" s="13">
        <v>11380809.510399999</v>
      </c>
      <c r="U5" s="13">
        <v>129025</v>
      </c>
      <c r="V5" s="13">
        <v>109174.17359999999</v>
      </c>
      <c r="W5" s="13">
        <v>3952</v>
      </c>
      <c r="X5" s="10">
        <f t="shared" si="3"/>
        <v>0.36032058982999871</v>
      </c>
      <c r="Y5" s="11">
        <f t="shared" si="4"/>
        <v>0.95928302376236574</v>
      </c>
      <c r="Z5" s="57">
        <f t="shared" si="4"/>
        <v>3.0629722921914357</v>
      </c>
      <c r="AA5" s="102">
        <f t="shared" si="5"/>
        <v>5.2757688492171866</v>
      </c>
    </row>
    <row r="6" spans="1:27" s="66" customFormat="1">
      <c r="A6" s="64" t="s">
        <v>421</v>
      </c>
      <c r="B6" s="64" t="s">
        <v>419</v>
      </c>
      <c r="C6" s="65" t="str">
        <f t="shared" si="0"/>
        <v>gSlide</v>
      </c>
      <c r="D6" s="64">
        <v>76</v>
      </c>
      <c r="E6" s="64" t="s">
        <v>273</v>
      </c>
      <c r="F6" s="64">
        <v>1</v>
      </c>
      <c r="G6" s="64" t="s">
        <v>264</v>
      </c>
      <c r="H6" s="64" t="s">
        <v>265</v>
      </c>
      <c r="I6" s="64">
        <v>403</v>
      </c>
      <c r="J6" s="61" t="s">
        <v>629</v>
      </c>
      <c r="K6" s="67">
        <v>36373004.852799997</v>
      </c>
      <c r="L6" s="68">
        <v>15080462.421599999</v>
      </c>
      <c r="M6" s="68">
        <v>158163</v>
      </c>
      <c r="N6" s="68">
        <v>109679.686</v>
      </c>
      <c r="O6" s="68">
        <v>3864</v>
      </c>
      <c r="P6" s="69">
        <f t="shared" si="1"/>
        <v>0.30154144933548666</v>
      </c>
      <c r="Q6" s="70">
        <f t="shared" si="2"/>
        <v>0.7272965704480252</v>
      </c>
      <c r="R6" s="70">
        <f t="shared" si="2"/>
        <v>2.443049259308435</v>
      </c>
      <c r="S6" s="67">
        <v>35707450.062399998</v>
      </c>
      <c r="T6" s="68">
        <v>14969410.7212</v>
      </c>
      <c r="U6" s="68">
        <v>156530</v>
      </c>
      <c r="V6" s="68">
        <v>109443.11719999999</v>
      </c>
      <c r="W6" s="68">
        <v>3855</v>
      </c>
      <c r="X6" s="69">
        <f t="shared" si="3"/>
        <v>0.30649939160803802</v>
      </c>
      <c r="Y6" s="70">
        <f t="shared" si="4"/>
        <v>0.73111172669612379</v>
      </c>
      <c r="Z6" s="71">
        <f t="shared" si="4"/>
        <v>2.4627866862582253</v>
      </c>
      <c r="AA6" s="102">
        <f t="shared" si="5"/>
        <v>1.8298042548133437</v>
      </c>
    </row>
    <row r="7" spans="1:27" s="91" customFormat="1">
      <c r="A7" s="84" t="s">
        <v>424</v>
      </c>
      <c r="B7" s="84" t="s">
        <v>422</v>
      </c>
      <c r="C7" s="83" t="str">
        <f t="shared" si="0"/>
        <v>gSlide</v>
      </c>
      <c r="D7" s="84">
        <v>77</v>
      </c>
      <c r="E7" s="84" t="s">
        <v>275</v>
      </c>
      <c r="F7" s="84">
        <v>1</v>
      </c>
      <c r="G7" s="84" t="s">
        <v>264</v>
      </c>
      <c r="H7" s="84" t="s">
        <v>265</v>
      </c>
      <c r="I7" s="84">
        <v>416</v>
      </c>
      <c r="J7" s="85"/>
      <c r="K7" s="86"/>
      <c r="L7" s="87"/>
      <c r="M7" s="87"/>
      <c r="N7" s="87"/>
      <c r="O7" s="87"/>
      <c r="P7" s="88" t="e">
        <f t="shared" si="1"/>
        <v>#DIV/0!</v>
      </c>
      <c r="Q7" s="89" t="e">
        <f t="shared" si="2"/>
        <v>#DIV/0!</v>
      </c>
      <c r="R7" s="89" t="e">
        <f t="shared" si="2"/>
        <v>#DIV/0!</v>
      </c>
      <c r="S7" s="86"/>
      <c r="T7" s="87"/>
      <c r="U7" s="87"/>
      <c r="V7" s="87"/>
      <c r="W7" s="87"/>
      <c r="X7" s="88" t="e">
        <f t="shared" si="3"/>
        <v>#DIV/0!</v>
      </c>
      <c r="Y7" s="89" t="e">
        <f t="shared" si="4"/>
        <v>#DIV/0!</v>
      </c>
      <c r="Z7" s="90" t="e">
        <f t="shared" si="4"/>
        <v>#DIV/0!</v>
      </c>
      <c r="AA7" s="103" t="e">
        <f t="shared" si="5"/>
        <v>#DIV/0!</v>
      </c>
    </row>
    <row r="8" spans="1:27" s="66" customFormat="1">
      <c r="A8" s="64" t="s">
        <v>427</v>
      </c>
      <c r="B8" s="64" t="s">
        <v>425</v>
      </c>
      <c r="C8" s="65" t="str">
        <f t="shared" si="0"/>
        <v>gSlide</v>
      </c>
      <c r="D8" s="64">
        <v>78</v>
      </c>
      <c r="E8" s="64" t="s">
        <v>277</v>
      </c>
      <c r="F8" s="64">
        <v>1</v>
      </c>
      <c r="G8" s="64" t="s">
        <v>264</v>
      </c>
      <c r="H8" s="64" t="s">
        <v>265</v>
      </c>
      <c r="I8" s="64">
        <v>434</v>
      </c>
      <c r="J8" s="61" t="s">
        <v>629</v>
      </c>
      <c r="K8" s="67">
        <v>60404484.564800002</v>
      </c>
      <c r="L8" s="68">
        <v>16354705.5604</v>
      </c>
      <c r="M8" s="68">
        <v>193799</v>
      </c>
      <c r="N8" s="68">
        <v>53023.1512</v>
      </c>
      <c r="O8" s="68">
        <v>2001</v>
      </c>
      <c r="P8" s="69">
        <f t="shared" si="1"/>
        <v>8.7780156692039077E-2</v>
      </c>
      <c r="Q8" s="70">
        <f t="shared" si="2"/>
        <v>0.32420731149318943</v>
      </c>
      <c r="R8" s="70">
        <f t="shared" si="2"/>
        <v>1.0325130676628878</v>
      </c>
      <c r="S8" s="67">
        <v>58489585.819200002</v>
      </c>
      <c r="T8" s="68">
        <v>16023238.3924</v>
      </c>
      <c r="U8" s="68">
        <v>189061</v>
      </c>
      <c r="V8" s="68">
        <v>52675.2808</v>
      </c>
      <c r="W8" s="68">
        <v>1981</v>
      </c>
      <c r="X8" s="69">
        <f t="shared" si="3"/>
        <v>9.0059247406584692E-2</v>
      </c>
      <c r="Y8" s="70">
        <f t="shared" si="4"/>
        <v>0.32874303876664829</v>
      </c>
      <c r="Z8" s="71">
        <f t="shared" si="4"/>
        <v>1.0478099660955986</v>
      </c>
      <c r="AA8" s="102">
        <f t="shared" si="5"/>
        <v>3.1701267867715313</v>
      </c>
    </row>
    <row r="9" spans="1:27" s="66" customFormat="1">
      <c r="A9" s="64" t="s">
        <v>430</v>
      </c>
      <c r="B9" s="64" t="s">
        <v>428</v>
      </c>
      <c r="C9" s="65" t="str">
        <f t="shared" si="0"/>
        <v>gSlide</v>
      </c>
      <c r="D9" s="64">
        <v>79</v>
      </c>
      <c r="E9" s="64" t="s">
        <v>279</v>
      </c>
      <c r="F9" s="64">
        <v>1</v>
      </c>
      <c r="G9" s="64" t="s">
        <v>264</v>
      </c>
      <c r="H9" s="64" t="s">
        <v>265</v>
      </c>
      <c r="I9" s="64">
        <v>437</v>
      </c>
      <c r="J9" s="61" t="s">
        <v>630</v>
      </c>
      <c r="K9" s="67">
        <v>23441815.473200001</v>
      </c>
      <c r="L9" s="68">
        <v>10681824.8824</v>
      </c>
      <c r="M9" s="68">
        <v>110375</v>
      </c>
      <c r="N9" s="68">
        <v>154959.12359999999</v>
      </c>
      <c r="O9" s="68">
        <v>5266</v>
      </c>
      <c r="P9" s="69">
        <f t="shared" si="1"/>
        <v>0.66103721265598203</v>
      </c>
      <c r="Q9" s="70">
        <f t="shared" si="2"/>
        <v>1.4506802471113311</v>
      </c>
      <c r="R9" s="70">
        <f t="shared" si="2"/>
        <v>4.7710079275198183</v>
      </c>
      <c r="S9" s="67">
        <v>22652836.942000002</v>
      </c>
      <c r="T9" s="68">
        <v>10455614.5372</v>
      </c>
      <c r="U9" s="68">
        <v>107250</v>
      </c>
      <c r="V9" s="68">
        <v>154661.40239999999</v>
      </c>
      <c r="W9" s="68">
        <v>5255</v>
      </c>
      <c r="X9" s="69">
        <f t="shared" si="3"/>
        <v>0.68274628381422076</v>
      </c>
      <c r="Y9" s="70">
        <f t="shared" si="4"/>
        <v>1.4792186709803681</v>
      </c>
      <c r="Z9" s="71">
        <f t="shared" si="4"/>
        <v>4.8997668997668997</v>
      </c>
      <c r="AA9" s="102">
        <f t="shared" si="5"/>
        <v>3.36568868610882</v>
      </c>
    </row>
    <row r="10" spans="1:27" s="66" customFormat="1">
      <c r="A10" s="64" t="s">
        <v>433</v>
      </c>
      <c r="B10" s="64" t="s">
        <v>431</v>
      </c>
      <c r="C10" s="65" t="str">
        <f t="shared" si="0"/>
        <v>gSlide</v>
      </c>
      <c r="D10" s="64">
        <v>80</v>
      </c>
      <c r="E10" s="64" t="s">
        <v>281</v>
      </c>
      <c r="F10" s="64">
        <v>1</v>
      </c>
      <c r="G10" s="64" t="s">
        <v>264</v>
      </c>
      <c r="H10" s="64" t="s">
        <v>265</v>
      </c>
      <c r="I10" s="64">
        <v>453</v>
      </c>
      <c r="J10" s="61" t="s">
        <v>629</v>
      </c>
      <c r="K10" s="67">
        <v>39791348.8948</v>
      </c>
      <c r="L10" s="68">
        <v>15069661.7228</v>
      </c>
      <c r="M10" s="68">
        <v>163225</v>
      </c>
      <c r="N10" s="68">
        <v>301520.26640000002</v>
      </c>
      <c r="O10" s="68">
        <v>9565</v>
      </c>
      <c r="P10" s="69">
        <f t="shared" si="1"/>
        <v>0.75775331768007292</v>
      </c>
      <c r="Q10" s="70">
        <f t="shared" si="2"/>
        <v>2.0008429648013122</v>
      </c>
      <c r="R10" s="70">
        <f t="shared" si="2"/>
        <v>5.8600091897687241</v>
      </c>
      <c r="S10" s="67">
        <v>38227402.926399998</v>
      </c>
      <c r="T10" s="68">
        <v>14783075.126399999</v>
      </c>
      <c r="U10" s="68">
        <v>158994</v>
      </c>
      <c r="V10" s="68">
        <v>300689.10159999999</v>
      </c>
      <c r="W10" s="68">
        <v>9532</v>
      </c>
      <c r="X10" s="69">
        <f t="shared" si="3"/>
        <v>0.78657998865087131</v>
      </c>
      <c r="Y10" s="70">
        <f t="shared" si="4"/>
        <v>2.0340091559368565</v>
      </c>
      <c r="Z10" s="71">
        <f t="shared" si="4"/>
        <v>5.9951947872246754</v>
      </c>
      <c r="AA10" s="102">
        <f t="shared" si="5"/>
        <v>3.9303668054449412</v>
      </c>
    </row>
    <row r="11" spans="1:27" s="66" customFormat="1">
      <c r="A11" s="64" t="s">
        <v>436</v>
      </c>
      <c r="B11" s="64" t="s">
        <v>434</v>
      </c>
      <c r="C11" s="65" t="str">
        <f t="shared" si="0"/>
        <v>gSlide</v>
      </c>
      <c r="D11" s="64">
        <v>81</v>
      </c>
      <c r="E11" s="64" t="s">
        <v>283</v>
      </c>
      <c r="F11" s="64">
        <v>1</v>
      </c>
      <c r="G11" s="64" t="s">
        <v>264</v>
      </c>
      <c r="H11" s="64" t="s">
        <v>265</v>
      </c>
      <c r="I11" s="64">
        <v>460</v>
      </c>
      <c r="J11" s="61" t="s">
        <v>629</v>
      </c>
      <c r="K11" s="67">
        <v>29234262.635600001</v>
      </c>
      <c r="L11" s="68">
        <v>14736995.6292</v>
      </c>
      <c r="M11" s="68">
        <v>150855</v>
      </c>
      <c r="N11" s="68">
        <v>166986.4676</v>
      </c>
      <c r="O11" s="68">
        <v>6090</v>
      </c>
      <c r="P11" s="69">
        <f t="shared" si="1"/>
        <v>0.57120122946645613</v>
      </c>
      <c r="Q11" s="70">
        <f t="shared" si="2"/>
        <v>1.1331106543122784</v>
      </c>
      <c r="R11" s="70">
        <f t="shared" si="2"/>
        <v>4.0369891617778659</v>
      </c>
      <c r="S11" s="67">
        <v>28468636.280400001</v>
      </c>
      <c r="T11" s="68">
        <v>14467345.92</v>
      </c>
      <c r="U11" s="68">
        <v>147299</v>
      </c>
      <c r="V11" s="68">
        <v>166660.18040000001</v>
      </c>
      <c r="W11" s="68">
        <v>6075</v>
      </c>
      <c r="X11" s="69">
        <f t="shared" si="3"/>
        <v>0.58541680310391864</v>
      </c>
      <c r="Y11" s="70">
        <f t="shared" si="4"/>
        <v>1.1519748081063372</v>
      </c>
      <c r="Z11" s="71">
        <f t="shared" si="4"/>
        <v>4.1242642516242478</v>
      </c>
      <c r="AA11" s="102">
        <f t="shared" si="5"/>
        <v>2.6189350651439356</v>
      </c>
    </row>
    <row r="12" spans="1:27" s="34" customFormat="1">
      <c r="A12" s="32" t="s">
        <v>439</v>
      </c>
      <c r="B12" s="32" t="s">
        <v>437</v>
      </c>
      <c r="C12" s="33" t="str">
        <f t="shared" si="0"/>
        <v>gSlide</v>
      </c>
      <c r="D12" s="32">
        <v>82</v>
      </c>
      <c r="E12" s="32" t="s">
        <v>285</v>
      </c>
      <c r="F12" s="32">
        <v>2</v>
      </c>
      <c r="G12" s="32" t="s">
        <v>286</v>
      </c>
      <c r="H12" s="32" t="s">
        <v>287</v>
      </c>
      <c r="I12" s="32">
        <v>389</v>
      </c>
      <c r="J12" s="35" t="s">
        <v>631</v>
      </c>
      <c r="K12" s="36">
        <v>18923468.8312</v>
      </c>
      <c r="L12" s="37">
        <v>9570759.8344000001</v>
      </c>
      <c r="M12" s="37">
        <v>99356</v>
      </c>
      <c r="N12" s="37">
        <v>183814.1692</v>
      </c>
      <c r="O12" s="37">
        <v>6928</v>
      </c>
      <c r="P12" s="38">
        <f t="shared" si="1"/>
        <v>0.97135557354546476</v>
      </c>
      <c r="Q12" s="39">
        <f t="shared" si="2"/>
        <v>1.9205807311068472</v>
      </c>
      <c r="R12" s="39">
        <f t="shared" si="2"/>
        <v>6.9729055114940213</v>
      </c>
      <c r="S12" s="36">
        <v>18070607.413600001</v>
      </c>
      <c r="T12" s="37">
        <v>9371456.1219999995</v>
      </c>
      <c r="U12" s="37">
        <v>96705</v>
      </c>
      <c r="V12" s="37">
        <v>183240.9448</v>
      </c>
      <c r="W12" s="37">
        <v>6903</v>
      </c>
      <c r="X12" s="38">
        <f t="shared" si="3"/>
        <v>1.0140275896984638</v>
      </c>
      <c r="Y12" s="39">
        <f t="shared" si="4"/>
        <v>1.9553092114450814</v>
      </c>
      <c r="Z12" s="63">
        <f t="shared" si="4"/>
        <v>7.1382038157282457</v>
      </c>
      <c r="AA12" s="104">
        <f t="shared" si="5"/>
        <v>4.5068978906966901</v>
      </c>
    </row>
    <row r="13" spans="1:27" s="34" customFormat="1">
      <c r="A13" s="32" t="s">
        <v>442</v>
      </c>
      <c r="B13" s="32" t="s">
        <v>440</v>
      </c>
      <c r="C13" s="33" t="str">
        <f t="shared" si="0"/>
        <v>gSlide</v>
      </c>
      <c r="D13" s="32">
        <v>83</v>
      </c>
      <c r="E13" s="32" t="s">
        <v>289</v>
      </c>
      <c r="F13" s="32">
        <v>2</v>
      </c>
      <c r="G13" s="32" t="s">
        <v>286</v>
      </c>
      <c r="H13" s="32" t="s">
        <v>287</v>
      </c>
      <c r="I13" s="32">
        <v>402</v>
      </c>
      <c r="J13" s="35">
        <v>400</v>
      </c>
      <c r="K13" s="74">
        <v>3783966.8355999999</v>
      </c>
      <c r="L13" s="75">
        <v>1620734.5416000001</v>
      </c>
      <c r="M13" s="75">
        <v>21435</v>
      </c>
      <c r="N13" s="75">
        <v>125465.46920000001</v>
      </c>
      <c r="O13" s="75">
        <v>3757</v>
      </c>
      <c r="P13" s="38">
        <f t="shared" si="1"/>
        <v>3.3157127070883994</v>
      </c>
      <c r="Q13" s="39">
        <f t="shared" si="2"/>
        <v>7.741271996099969</v>
      </c>
      <c r="R13" s="39">
        <f t="shared" si="2"/>
        <v>17.527408444133428</v>
      </c>
      <c r="S13" s="74">
        <v>3783966.8355999999</v>
      </c>
      <c r="T13" s="75">
        <v>1620734.5416000001</v>
      </c>
      <c r="U13" s="75">
        <v>21435</v>
      </c>
      <c r="V13" s="75">
        <v>125465.46920000001</v>
      </c>
      <c r="W13" s="75">
        <v>3757</v>
      </c>
      <c r="X13" s="38">
        <f t="shared" si="3"/>
        <v>3.3157127070883994</v>
      </c>
      <c r="Y13" s="39">
        <f t="shared" si="4"/>
        <v>7.741271996099969</v>
      </c>
      <c r="Z13" s="63">
        <f t="shared" si="4"/>
        <v>17.527408444133428</v>
      </c>
      <c r="AA13" s="104">
        <f t="shared" si="5"/>
        <v>0</v>
      </c>
    </row>
    <row r="14" spans="1:27" s="34" customFormat="1">
      <c r="A14" s="32" t="s">
        <v>445</v>
      </c>
      <c r="B14" s="32" t="s">
        <v>443</v>
      </c>
      <c r="C14" s="33" t="str">
        <f t="shared" si="0"/>
        <v>gSlide</v>
      </c>
      <c r="D14" s="32">
        <v>84</v>
      </c>
      <c r="E14" s="32" t="s">
        <v>291</v>
      </c>
      <c r="F14" s="32">
        <v>2</v>
      </c>
      <c r="G14" s="32" t="s">
        <v>286</v>
      </c>
      <c r="H14" s="32" t="s">
        <v>287</v>
      </c>
      <c r="I14" s="32">
        <v>405</v>
      </c>
      <c r="J14" s="35">
        <v>600</v>
      </c>
      <c r="K14" s="74">
        <v>18388111.7324</v>
      </c>
      <c r="L14" s="75">
        <v>6198089.4408</v>
      </c>
      <c r="M14" s="75">
        <v>75774</v>
      </c>
      <c r="N14" s="75">
        <v>178636.5288</v>
      </c>
      <c r="O14" s="75">
        <v>5913</v>
      </c>
      <c r="P14" s="38">
        <f t="shared" si="1"/>
        <v>0.9714783736344228</v>
      </c>
      <c r="Q14" s="39">
        <f t="shared" si="2"/>
        <v>2.8821224750984396</v>
      </c>
      <c r="R14" s="39">
        <f t="shared" si="2"/>
        <v>7.803468208092486</v>
      </c>
      <c r="S14" s="74">
        <v>15732396.3084</v>
      </c>
      <c r="T14" s="75">
        <v>5854000.3328</v>
      </c>
      <c r="U14" s="75">
        <v>70278</v>
      </c>
      <c r="V14" s="75">
        <v>175279.28320000001</v>
      </c>
      <c r="W14" s="75">
        <v>5781</v>
      </c>
      <c r="X14" s="38">
        <f t="shared" si="3"/>
        <v>1.1141295945259981</v>
      </c>
      <c r="Y14" s="39">
        <f t="shared" si="4"/>
        <v>2.9941795906281232</v>
      </c>
      <c r="Z14" s="63">
        <f t="shared" si="4"/>
        <v>8.2259028429949623</v>
      </c>
      <c r="AA14" s="104">
        <f t="shared" si="5"/>
        <v>14.442567364438016</v>
      </c>
    </row>
    <row r="15" spans="1:27" s="34" customFormat="1">
      <c r="A15" s="32" t="s">
        <v>448</v>
      </c>
      <c r="B15" s="32" t="s">
        <v>446</v>
      </c>
      <c r="C15" s="33" t="str">
        <f t="shared" si="0"/>
        <v>gSlide</v>
      </c>
      <c r="D15" s="32">
        <v>85</v>
      </c>
      <c r="E15" s="32" t="s">
        <v>293</v>
      </c>
      <c r="F15" s="32">
        <v>2</v>
      </c>
      <c r="G15" s="32" t="s">
        <v>286</v>
      </c>
      <c r="H15" s="32" t="s">
        <v>287</v>
      </c>
      <c r="I15" s="32">
        <v>409</v>
      </c>
      <c r="J15" s="35" t="s">
        <v>629</v>
      </c>
      <c r="K15" s="36">
        <v>38630529.492399998</v>
      </c>
      <c r="L15" s="37">
        <v>15930576.424799999</v>
      </c>
      <c r="M15" s="37">
        <v>163476</v>
      </c>
      <c r="N15" s="37">
        <v>208722.24</v>
      </c>
      <c r="O15" s="37">
        <v>6558</v>
      </c>
      <c r="P15" s="38">
        <f t="shared" si="1"/>
        <v>0.54030385485931043</v>
      </c>
      <c r="Q15" s="39">
        <f t="shared" si="2"/>
        <v>1.3101989183208127</v>
      </c>
      <c r="R15" s="39">
        <f t="shared" si="2"/>
        <v>4.0115980327387506</v>
      </c>
      <c r="S15" s="36">
        <v>37272763.390000001</v>
      </c>
      <c r="T15" s="37">
        <v>15700850.3456</v>
      </c>
      <c r="U15" s="37">
        <v>160178</v>
      </c>
      <c r="V15" s="37">
        <v>208619.614</v>
      </c>
      <c r="W15" s="37">
        <v>6552</v>
      </c>
      <c r="X15" s="38">
        <f t="shared" si="3"/>
        <v>0.55971061715260717</v>
      </c>
      <c r="Y15" s="39">
        <f t="shared" si="4"/>
        <v>1.3287153842496402</v>
      </c>
      <c r="Z15" s="63">
        <f t="shared" si="4"/>
        <v>4.090449375070234</v>
      </c>
      <c r="AA15" s="104">
        <f t="shared" si="5"/>
        <v>3.5147488792953729</v>
      </c>
    </row>
    <row r="16" spans="1:27" s="34" customFormat="1">
      <c r="A16" s="32" t="s">
        <v>451</v>
      </c>
      <c r="B16" s="32" t="s">
        <v>449</v>
      </c>
      <c r="C16" s="33" t="str">
        <f t="shared" si="0"/>
        <v>gSlide</v>
      </c>
      <c r="D16" s="32">
        <v>86</v>
      </c>
      <c r="E16" s="32" t="s">
        <v>295</v>
      </c>
      <c r="F16" s="32">
        <v>2</v>
      </c>
      <c r="G16" s="32" t="s">
        <v>286</v>
      </c>
      <c r="H16" s="32" t="s">
        <v>287</v>
      </c>
      <c r="I16" s="32">
        <v>417</v>
      </c>
      <c r="J16" s="35" t="s">
        <v>629</v>
      </c>
      <c r="K16" s="74">
        <v>27309868.974800002</v>
      </c>
      <c r="L16" s="75">
        <v>10409960.779200001</v>
      </c>
      <c r="M16" s="75">
        <v>130486</v>
      </c>
      <c r="N16" s="75">
        <v>406053.84039999999</v>
      </c>
      <c r="O16" s="75">
        <v>12761</v>
      </c>
      <c r="P16" s="38">
        <f t="shared" si="1"/>
        <v>1.4868392110364332</v>
      </c>
      <c r="Q16" s="39">
        <f t="shared" si="2"/>
        <v>3.9006279563639716</v>
      </c>
      <c r="R16" s="39">
        <f t="shared" si="2"/>
        <v>9.7795932130650041</v>
      </c>
      <c r="S16" s="74">
        <v>25737762.229200002</v>
      </c>
      <c r="T16" s="75">
        <v>10147522.8212</v>
      </c>
      <c r="U16" s="75">
        <v>126603</v>
      </c>
      <c r="V16" s="75">
        <v>402344.91560000001</v>
      </c>
      <c r="W16" s="75">
        <v>12627</v>
      </c>
      <c r="X16" s="38">
        <f t="shared" si="3"/>
        <v>1.5632474650167205</v>
      </c>
      <c r="Y16" s="39">
        <f t="shared" si="4"/>
        <v>3.9649569918623797</v>
      </c>
      <c r="Z16" s="63">
        <f t="shared" si="4"/>
        <v>9.973697305751049</v>
      </c>
      <c r="AA16" s="104">
        <f t="shared" si="5"/>
        <v>5.7565517690716526</v>
      </c>
    </row>
    <row r="17" spans="1:27" s="34" customFormat="1">
      <c r="A17" s="32" t="s">
        <v>454</v>
      </c>
      <c r="B17" s="32" t="s">
        <v>452</v>
      </c>
      <c r="C17" s="33" t="str">
        <f t="shared" si="0"/>
        <v>gSlide</v>
      </c>
      <c r="D17" s="32">
        <v>87</v>
      </c>
      <c r="E17" s="32" t="s">
        <v>297</v>
      </c>
      <c r="F17" s="32">
        <v>2</v>
      </c>
      <c r="G17" s="32" t="s">
        <v>286</v>
      </c>
      <c r="H17" s="32" t="s">
        <v>287</v>
      </c>
      <c r="I17" s="32">
        <v>433</v>
      </c>
      <c r="J17" s="35" t="s">
        <v>629</v>
      </c>
      <c r="K17" s="36">
        <v>38979464.028800003</v>
      </c>
      <c r="L17" s="37">
        <v>19797267.0108</v>
      </c>
      <c r="M17" s="37">
        <v>180854</v>
      </c>
      <c r="N17" s="37">
        <v>389395.63040000002</v>
      </c>
      <c r="O17" s="37">
        <v>12721</v>
      </c>
      <c r="P17" s="38">
        <f t="shared" si="1"/>
        <v>0.99897635871107615</v>
      </c>
      <c r="Q17" s="39">
        <f t="shared" si="2"/>
        <v>1.9669160909310011</v>
      </c>
      <c r="R17" s="39">
        <f t="shared" si="2"/>
        <v>7.0338505092505557</v>
      </c>
      <c r="S17" s="36">
        <v>36122293.555200003</v>
      </c>
      <c r="T17" s="37">
        <v>19344207.9232</v>
      </c>
      <c r="U17" s="37">
        <v>174524</v>
      </c>
      <c r="V17" s="37">
        <v>386889.86320000002</v>
      </c>
      <c r="W17" s="37">
        <v>12622</v>
      </c>
      <c r="X17" s="38">
        <f t="shared" si="3"/>
        <v>1.0710556421584285</v>
      </c>
      <c r="Y17" s="39">
        <f t="shared" si="4"/>
        <v>2.000029490667298</v>
      </c>
      <c r="Z17" s="63">
        <f t="shared" si="4"/>
        <v>7.232243129884715</v>
      </c>
      <c r="AA17" s="104">
        <f t="shared" si="5"/>
        <v>7.3299378141499787</v>
      </c>
    </row>
    <row r="18" spans="1:27" s="34" customFormat="1">
      <c r="A18" s="32" t="s">
        <v>457</v>
      </c>
      <c r="B18" s="32" t="s">
        <v>455</v>
      </c>
      <c r="C18" s="33" t="str">
        <f t="shared" si="0"/>
        <v>gSlide</v>
      </c>
      <c r="D18" s="32">
        <v>88</v>
      </c>
      <c r="E18" s="32" t="s">
        <v>299</v>
      </c>
      <c r="F18" s="32">
        <v>2</v>
      </c>
      <c r="G18" s="32" t="s">
        <v>286</v>
      </c>
      <c r="H18" s="32" t="s">
        <v>287</v>
      </c>
      <c r="I18" s="32">
        <v>439</v>
      </c>
      <c r="J18" s="35" t="s">
        <v>629</v>
      </c>
      <c r="K18" s="36">
        <v>40603798.097999997</v>
      </c>
      <c r="L18" s="37">
        <v>15629399.796800001</v>
      </c>
      <c r="M18" s="37">
        <v>150753</v>
      </c>
      <c r="N18" s="37">
        <v>139777.67000000001</v>
      </c>
      <c r="O18" s="37">
        <v>4604</v>
      </c>
      <c r="P18" s="38">
        <f t="shared" si="1"/>
        <v>0.34424777126178496</v>
      </c>
      <c r="Q18" s="39">
        <f t="shared" si="2"/>
        <v>0.89432525763797033</v>
      </c>
      <c r="R18" s="39">
        <f t="shared" si="2"/>
        <v>3.0540022420781012</v>
      </c>
      <c r="S18" s="36">
        <v>37265643.684799999</v>
      </c>
      <c r="T18" s="37">
        <v>14856051.0996</v>
      </c>
      <c r="U18" s="37">
        <v>140774</v>
      </c>
      <c r="V18" s="37">
        <v>138064.34479999999</v>
      </c>
      <c r="W18" s="37">
        <v>4533</v>
      </c>
      <c r="X18" s="38">
        <f t="shared" si="3"/>
        <v>0.37048694493988843</v>
      </c>
      <c r="Y18" s="39">
        <f t="shared" si="4"/>
        <v>0.92934753572379258</v>
      </c>
      <c r="Z18" s="63">
        <f t="shared" si="4"/>
        <v>3.2200548396720983</v>
      </c>
      <c r="AA18" s="104">
        <f t="shared" si="5"/>
        <v>8.2212861100903378</v>
      </c>
    </row>
    <row r="19" spans="1:27" s="34" customFormat="1">
      <c r="A19" s="32" t="s">
        <v>460</v>
      </c>
      <c r="B19" s="32" t="s">
        <v>458</v>
      </c>
      <c r="C19" s="33" t="str">
        <f t="shared" si="0"/>
        <v>gSlide</v>
      </c>
      <c r="D19" s="32">
        <v>89</v>
      </c>
      <c r="E19" s="32" t="s">
        <v>301</v>
      </c>
      <c r="F19" s="32">
        <v>2</v>
      </c>
      <c r="G19" s="32" t="s">
        <v>286</v>
      </c>
      <c r="H19" s="32" t="s">
        <v>287</v>
      </c>
      <c r="I19" s="32">
        <v>441</v>
      </c>
      <c r="J19" s="35">
        <v>400</v>
      </c>
      <c r="K19" s="36">
        <v>6494386.9960000003</v>
      </c>
      <c r="L19" s="37">
        <v>3839804.2667999999</v>
      </c>
      <c r="M19" s="37">
        <v>37200</v>
      </c>
      <c r="N19" s="37">
        <v>120979.54919999999</v>
      </c>
      <c r="O19" s="37">
        <v>4073</v>
      </c>
      <c r="P19" s="38">
        <f t="shared" si="1"/>
        <v>1.8628324624712584</v>
      </c>
      <c r="Q19" s="39">
        <f t="shared" si="2"/>
        <v>3.150669690276203</v>
      </c>
      <c r="R19" s="39">
        <f t="shared" si="2"/>
        <v>10.948924731182794</v>
      </c>
      <c r="S19" s="36">
        <v>6109002.4551999997</v>
      </c>
      <c r="T19" s="37">
        <v>3693478</v>
      </c>
      <c r="U19" s="37">
        <v>35625</v>
      </c>
      <c r="V19" s="37">
        <v>120803.7096</v>
      </c>
      <c r="W19" s="37">
        <v>4065</v>
      </c>
      <c r="X19" s="38">
        <f t="shared" si="3"/>
        <v>1.9774703069102804</v>
      </c>
      <c r="Y19" s="39">
        <f t="shared" si="4"/>
        <v>3.2707304497278717</v>
      </c>
      <c r="Z19" s="63">
        <f t="shared" si="4"/>
        <v>11.410526315789474</v>
      </c>
      <c r="AA19" s="104">
        <f t="shared" si="5"/>
        <v>5.9341172775408246</v>
      </c>
    </row>
    <row r="20" spans="1:27" s="34" customFormat="1">
      <c r="A20" s="32" t="s">
        <v>463</v>
      </c>
      <c r="B20" s="32" t="s">
        <v>461</v>
      </c>
      <c r="C20" s="33" t="str">
        <f t="shared" si="0"/>
        <v>gSlide</v>
      </c>
      <c r="D20" s="32">
        <v>90</v>
      </c>
      <c r="E20" s="32" t="s">
        <v>303</v>
      </c>
      <c r="F20" s="32">
        <v>2</v>
      </c>
      <c r="G20" s="32" t="s">
        <v>286</v>
      </c>
      <c r="H20" s="32" t="s">
        <v>287</v>
      </c>
      <c r="I20" s="32">
        <v>442</v>
      </c>
      <c r="J20" s="35">
        <v>500</v>
      </c>
      <c r="K20" s="36">
        <v>8347258.5872</v>
      </c>
      <c r="L20" s="37">
        <v>2954957.3931999998</v>
      </c>
      <c r="M20" s="37">
        <v>44247</v>
      </c>
      <c r="N20" s="37">
        <v>171263.53839999999</v>
      </c>
      <c r="O20" s="37">
        <v>6063</v>
      </c>
      <c r="P20" s="38">
        <f t="shared" si="1"/>
        <v>2.0517339508640831</v>
      </c>
      <c r="Q20" s="39">
        <f t="shared" si="2"/>
        <v>5.7958039866874111</v>
      </c>
      <c r="R20" s="39">
        <f t="shared" si="2"/>
        <v>13.702623906705538</v>
      </c>
      <c r="S20" s="36">
        <v>8347258.5872</v>
      </c>
      <c r="T20" s="37">
        <v>2954957.3931999998</v>
      </c>
      <c r="U20" s="37">
        <v>44247</v>
      </c>
      <c r="V20" s="37">
        <v>171263.53839999999</v>
      </c>
      <c r="W20" s="37">
        <v>6063</v>
      </c>
      <c r="X20" s="38">
        <f t="shared" si="3"/>
        <v>2.0517339508640831</v>
      </c>
      <c r="Y20" s="39">
        <f t="shared" si="4"/>
        <v>5.7958039866874111</v>
      </c>
      <c r="Z20" s="63">
        <f t="shared" si="4"/>
        <v>13.702623906705538</v>
      </c>
      <c r="AA20" s="104">
        <f t="shared" si="5"/>
        <v>0</v>
      </c>
    </row>
    <row r="21" spans="1:27" s="34" customFormat="1">
      <c r="A21" s="32" t="s">
        <v>466</v>
      </c>
      <c r="B21" s="32" t="s">
        <v>464</v>
      </c>
      <c r="C21" s="33" t="str">
        <f t="shared" si="0"/>
        <v>gSlide</v>
      </c>
      <c r="D21" s="32">
        <v>91</v>
      </c>
      <c r="E21" s="32" t="s">
        <v>305</v>
      </c>
      <c r="F21" s="32">
        <v>2</v>
      </c>
      <c r="G21" s="32" t="s">
        <v>286</v>
      </c>
      <c r="H21" s="32" t="s">
        <v>287</v>
      </c>
      <c r="I21" s="32">
        <v>447</v>
      </c>
      <c r="J21" s="35" t="s">
        <v>629</v>
      </c>
      <c r="K21" s="36">
        <v>43659151.4388</v>
      </c>
      <c r="L21" s="37">
        <v>16234179.893200001</v>
      </c>
      <c r="M21" s="37">
        <v>168837</v>
      </c>
      <c r="N21" s="37">
        <v>270047.30560000002</v>
      </c>
      <c r="O21" s="37">
        <v>8284</v>
      </c>
      <c r="P21" s="38">
        <f t="shared" si="1"/>
        <v>0.61853539681948166</v>
      </c>
      <c r="Q21" s="39">
        <f t="shared" ref="Q21:R60" si="6">N21/L21 *100</f>
        <v>1.6634490154511257</v>
      </c>
      <c r="R21" s="39">
        <f t="shared" si="6"/>
        <v>4.9065074598577327</v>
      </c>
      <c r="S21" s="36">
        <v>39348961.006800003</v>
      </c>
      <c r="T21" s="37">
        <v>15505286.0284</v>
      </c>
      <c r="U21" s="37">
        <v>158636</v>
      </c>
      <c r="V21" s="37">
        <v>265033.4436</v>
      </c>
      <c r="W21" s="37">
        <v>8100</v>
      </c>
      <c r="X21" s="38">
        <f t="shared" si="3"/>
        <v>0.67354623049436768</v>
      </c>
      <c r="Y21" s="39">
        <f t="shared" ref="Y21:Z60" si="7">V21/T21 *100</f>
        <v>1.7093102514494469</v>
      </c>
      <c r="Z21" s="63">
        <f t="shared" si="7"/>
        <v>5.1060288963413099</v>
      </c>
      <c r="AA21" s="104">
        <f t="shared" si="5"/>
        <v>9.8723641893083602</v>
      </c>
    </row>
    <row r="22" spans="1:27" s="66" customFormat="1">
      <c r="A22" s="64" t="s">
        <v>469</v>
      </c>
      <c r="B22" s="64" t="s">
        <v>467</v>
      </c>
      <c r="C22" s="65" t="str">
        <f t="shared" si="0"/>
        <v>gSlide</v>
      </c>
      <c r="D22" s="64">
        <v>92</v>
      </c>
      <c r="E22" s="64" t="s">
        <v>307</v>
      </c>
      <c r="F22" s="64">
        <v>3</v>
      </c>
      <c r="G22" s="64" t="s">
        <v>308</v>
      </c>
      <c r="H22" s="64" t="s">
        <v>309</v>
      </c>
      <c r="I22" s="64">
        <v>400</v>
      </c>
      <c r="J22" s="61" t="s">
        <v>630</v>
      </c>
      <c r="K22" s="67">
        <v>22798389.387600001</v>
      </c>
      <c r="L22" s="68">
        <v>11285235.503599999</v>
      </c>
      <c r="M22" s="68">
        <v>124122</v>
      </c>
      <c r="N22" s="68">
        <v>320754.49479999999</v>
      </c>
      <c r="O22" s="68">
        <v>10615</v>
      </c>
      <c r="P22" s="69">
        <f t="shared" si="1"/>
        <v>1.406917345549233</v>
      </c>
      <c r="Q22" s="70">
        <f t="shared" si="6"/>
        <v>2.8422490137461383</v>
      </c>
      <c r="R22" s="70">
        <f t="shared" si="6"/>
        <v>8.552069737838579</v>
      </c>
      <c r="S22" s="67">
        <v>21461503.550000001</v>
      </c>
      <c r="T22" s="68">
        <v>11019985.17</v>
      </c>
      <c r="U22" s="68">
        <v>120040</v>
      </c>
      <c r="V22" s="68">
        <v>318241.74479999999</v>
      </c>
      <c r="W22" s="68">
        <v>10513</v>
      </c>
      <c r="X22" s="69">
        <f t="shared" si="3"/>
        <v>1.4828492517244904</v>
      </c>
      <c r="Y22" s="70">
        <f t="shared" si="7"/>
        <v>2.8878600097063467</v>
      </c>
      <c r="Z22" s="71">
        <f t="shared" si="7"/>
        <v>8.7579140286571135</v>
      </c>
      <c r="AA22" s="102">
        <f t="shared" si="5"/>
        <v>5.8639486100150995</v>
      </c>
    </row>
    <row r="23" spans="1:27" s="66" customFormat="1">
      <c r="A23" s="64" t="s">
        <v>472</v>
      </c>
      <c r="B23" s="64" t="s">
        <v>470</v>
      </c>
      <c r="C23" s="65" t="str">
        <f t="shared" si="0"/>
        <v>gSlide</v>
      </c>
      <c r="D23" s="64">
        <v>93</v>
      </c>
      <c r="E23" s="64" t="s">
        <v>311</v>
      </c>
      <c r="F23" s="64">
        <v>3</v>
      </c>
      <c r="G23" s="64" t="s">
        <v>308</v>
      </c>
      <c r="H23" s="64" t="s">
        <v>309</v>
      </c>
      <c r="I23" s="64">
        <v>419</v>
      </c>
      <c r="J23" s="61" t="s">
        <v>629</v>
      </c>
      <c r="K23" s="67">
        <v>25747070.5132</v>
      </c>
      <c r="L23" s="68">
        <v>12508483.888800001</v>
      </c>
      <c r="M23" s="68">
        <v>133508</v>
      </c>
      <c r="N23" s="68">
        <v>378690.15159999998</v>
      </c>
      <c r="O23" s="68">
        <v>11656</v>
      </c>
      <c r="P23" s="69">
        <f t="shared" si="1"/>
        <v>1.4708086941613541</v>
      </c>
      <c r="Q23" s="70">
        <f t="shared" si="6"/>
        <v>3.0274664377117375</v>
      </c>
      <c r="R23" s="70">
        <f t="shared" si="6"/>
        <v>8.7305629625190999</v>
      </c>
      <c r="S23" s="67">
        <v>25253856.305199999</v>
      </c>
      <c r="T23" s="68">
        <v>12391187.237600001</v>
      </c>
      <c r="U23" s="68">
        <v>131807</v>
      </c>
      <c r="V23" s="68">
        <v>377853.06199999998</v>
      </c>
      <c r="W23" s="68">
        <v>11623</v>
      </c>
      <c r="X23" s="69">
        <f t="shared" si="3"/>
        <v>1.4962192602727236</v>
      </c>
      <c r="Y23" s="70">
        <f t="shared" si="7"/>
        <v>3.0493693199424596</v>
      </c>
      <c r="Z23" s="71">
        <f t="shared" si="7"/>
        <v>8.8181963021690812</v>
      </c>
      <c r="AA23" s="102">
        <f t="shared" si="5"/>
        <v>1.9156129150581993</v>
      </c>
    </row>
    <row r="24" spans="1:27" s="66" customFormat="1">
      <c r="A24" s="64" t="s">
        <v>475</v>
      </c>
      <c r="B24" s="64" t="s">
        <v>473</v>
      </c>
      <c r="C24" s="65" t="str">
        <f t="shared" si="0"/>
        <v>gSlide</v>
      </c>
      <c r="D24" s="64">
        <v>94</v>
      </c>
      <c r="E24" s="64" t="s">
        <v>313</v>
      </c>
      <c r="F24" s="64">
        <v>3</v>
      </c>
      <c r="G24" s="64" t="s">
        <v>308</v>
      </c>
      <c r="H24" s="64" t="s">
        <v>309</v>
      </c>
      <c r="I24" s="64">
        <v>426</v>
      </c>
      <c r="J24" s="61" t="s">
        <v>629</v>
      </c>
      <c r="K24" s="67">
        <v>46288214.361599997</v>
      </c>
      <c r="L24" s="68">
        <v>19876057.752</v>
      </c>
      <c r="M24" s="68">
        <v>213353</v>
      </c>
      <c r="N24" s="68">
        <v>266945.46120000002</v>
      </c>
      <c r="O24" s="68">
        <v>9048</v>
      </c>
      <c r="P24" s="69">
        <f t="shared" si="1"/>
        <v>0.57670287109077589</v>
      </c>
      <c r="Q24" s="70">
        <f t="shared" si="6"/>
        <v>1.3430503399153133</v>
      </c>
      <c r="R24" s="70">
        <f t="shared" si="6"/>
        <v>4.2408590458067152</v>
      </c>
      <c r="S24" s="67">
        <v>45372363.855999999</v>
      </c>
      <c r="T24" s="68">
        <v>19667790.663600001</v>
      </c>
      <c r="U24" s="68">
        <v>210354</v>
      </c>
      <c r="V24" s="68">
        <v>266297.7536</v>
      </c>
      <c r="W24" s="68">
        <v>9026</v>
      </c>
      <c r="X24" s="69">
        <f t="shared" si="3"/>
        <v>0.58691619957284857</v>
      </c>
      <c r="Y24" s="70">
        <f t="shared" si="7"/>
        <v>1.3539789911067557</v>
      </c>
      <c r="Z24" s="71">
        <f t="shared" si="7"/>
        <v>4.2908620706047902</v>
      </c>
      <c r="AA24" s="102">
        <f t="shared" si="5"/>
        <v>1.9785824928251576</v>
      </c>
    </row>
    <row r="25" spans="1:27" s="66" customFormat="1">
      <c r="A25" s="64" t="s">
        <v>478</v>
      </c>
      <c r="B25" s="64" t="s">
        <v>476</v>
      </c>
      <c r="C25" s="65" t="str">
        <f t="shared" si="0"/>
        <v>gSlide</v>
      </c>
      <c r="D25" s="64">
        <v>95</v>
      </c>
      <c r="E25" s="64" t="s">
        <v>315</v>
      </c>
      <c r="F25" s="64">
        <v>3</v>
      </c>
      <c r="G25" s="64" t="s">
        <v>308</v>
      </c>
      <c r="H25" s="64" t="s">
        <v>309</v>
      </c>
      <c r="I25" s="64">
        <v>429</v>
      </c>
      <c r="J25" s="61" t="s">
        <v>629</v>
      </c>
      <c r="K25" s="67">
        <v>62862540.408399999</v>
      </c>
      <c r="L25" s="68">
        <v>29019111.987599999</v>
      </c>
      <c r="M25" s="68">
        <v>255858</v>
      </c>
      <c r="N25" s="68">
        <v>91966.65</v>
      </c>
      <c r="O25" s="68">
        <v>3296</v>
      </c>
      <c r="P25" s="69">
        <f t="shared" si="1"/>
        <v>0.14629801691519129</v>
      </c>
      <c r="Q25" s="70">
        <f t="shared" si="6"/>
        <v>0.31691751987206834</v>
      </c>
      <c r="R25" s="70">
        <f t="shared" si="6"/>
        <v>1.288214556511815</v>
      </c>
      <c r="S25" s="67">
        <v>61921905.618000001</v>
      </c>
      <c r="T25" s="68">
        <v>28736534.999600001</v>
      </c>
      <c r="U25" s="68">
        <v>251930</v>
      </c>
      <c r="V25" s="68">
        <v>91883.702799999999</v>
      </c>
      <c r="W25" s="68">
        <v>3292</v>
      </c>
      <c r="X25" s="69">
        <f t="shared" si="3"/>
        <v>0.14838642622989698</v>
      </c>
      <c r="Y25" s="70">
        <f t="shared" si="7"/>
        <v>0.31974523999250076</v>
      </c>
      <c r="Z25" s="71">
        <f t="shared" si="7"/>
        <v>1.3067121819553049</v>
      </c>
      <c r="AA25" s="102">
        <f t="shared" si="5"/>
        <v>1.4963359487048447</v>
      </c>
    </row>
    <row r="26" spans="1:27" s="66" customFormat="1">
      <c r="A26" s="64" t="s">
        <v>481</v>
      </c>
      <c r="B26" s="64" t="s">
        <v>479</v>
      </c>
      <c r="C26" s="65" t="str">
        <f t="shared" si="0"/>
        <v>gSlide</v>
      </c>
      <c r="D26" s="64">
        <v>96</v>
      </c>
      <c r="E26" s="64" t="s">
        <v>317</v>
      </c>
      <c r="F26" s="64">
        <v>3</v>
      </c>
      <c r="G26" s="64" t="s">
        <v>308</v>
      </c>
      <c r="H26" s="64" t="s">
        <v>309</v>
      </c>
      <c r="I26" s="64">
        <v>430</v>
      </c>
      <c r="J26" s="61" t="s">
        <v>629</v>
      </c>
      <c r="K26" s="67">
        <v>58997784.481200002</v>
      </c>
      <c r="L26" s="68">
        <v>22320639.330800001</v>
      </c>
      <c r="M26" s="68">
        <v>247838</v>
      </c>
      <c r="N26" s="68">
        <v>140390.6752</v>
      </c>
      <c r="O26" s="68">
        <v>4895</v>
      </c>
      <c r="P26" s="69">
        <f t="shared" si="1"/>
        <v>0.23795923259582116</v>
      </c>
      <c r="Q26" s="70">
        <f t="shared" si="6"/>
        <v>0.62897246409190655</v>
      </c>
      <c r="R26" s="70">
        <f t="shared" si="6"/>
        <v>1.9750804961305368</v>
      </c>
      <c r="S26" s="67">
        <v>54472638.919600002</v>
      </c>
      <c r="T26" s="68">
        <v>21120440.110399999</v>
      </c>
      <c r="U26" s="68">
        <v>231479</v>
      </c>
      <c r="V26" s="68">
        <v>139344.948</v>
      </c>
      <c r="W26" s="68">
        <v>4841</v>
      </c>
      <c r="X26" s="69">
        <f t="shared" si="3"/>
        <v>0.25580722866330935</v>
      </c>
      <c r="Y26" s="70">
        <f t="shared" si="7"/>
        <v>0.65976346738809011</v>
      </c>
      <c r="Z26" s="71">
        <f t="shared" si="7"/>
        <v>2.0913344191049728</v>
      </c>
      <c r="AA26" s="102">
        <f t="shared" si="5"/>
        <v>7.6700262584300338</v>
      </c>
    </row>
    <row r="27" spans="1:27" s="30" customFormat="1">
      <c r="A27" s="64" t="s">
        <v>484</v>
      </c>
      <c r="B27" s="64" t="s">
        <v>482</v>
      </c>
      <c r="C27" s="65" t="str">
        <f t="shared" si="0"/>
        <v>gSlide</v>
      </c>
      <c r="D27" s="64">
        <v>97</v>
      </c>
      <c r="E27" s="64" t="s">
        <v>319</v>
      </c>
      <c r="F27" s="64">
        <v>3</v>
      </c>
      <c r="G27" s="64" t="s">
        <v>308</v>
      </c>
      <c r="H27" s="64" t="s">
        <v>309</v>
      </c>
      <c r="I27" s="64">
        <v>443</v>
      </c>
      <c r="J27" s="61" t="s">
        <v>629</v>
      </c>
      <c r="K27" s="72">
        <v>37290188.015199997</v>
      </c>
      <c r="L27" s="73">
        <v>14277880.7612</v>
      </c>
      <c r="M27" s="73">
        <v>148105</v>
      </c>
      <c r="N27" s="73">
        <v>158978.88879999999</v>
      </c>
      <c r="O27" s="73">
        <v>4984</v>
      </c>
      <c r="P27" s="69">
        <f t="shared" si="1"/>
        <v>0.42632900841153715</v>
      </c>
      <c r="Q27" s="70">
        <f t="shared" si="6"/>
        <v>1.1134627852616863</v>
      </c>
      <c r="R27" s="70">
        <f t="shared" si="6"/>
        <v>3.3651801087066606</v>
      </c>
      <c r="S27" s="72">
        <v>36063542.815200001</v>
      </c>
      <c r="T27" s="73">
        <v>13938252.1812</v>
      </c>
      <c r="U27" s="73">
        <v>143594</v>
      </c>
      <c r="V27" s="73">
        <v>158678.41680000001</v>
      </c>
      <c r="W27" s="73">
        <v>4968</v>
      </c>
      <c r="X27" s="69">
        <f t="shared" si="3"/>
        <v>0.43999675132616339</v>
      </c>
      <c r="Y27" s="70">
        <f t="shared" si="7"/>
        <v>1.1384384120558992</v>
      </c>
      <c r="Z27" s="71">
        <f t="shared" si="7"/>
        <v>3.4597545858462051</v>
      </c>
      <c r="AA27" s="102">
        <f t="shared" si="5"/>
        <v>3.2894583408911693</v>
      </c>
    </row>
    <row r="28" spans="1:27" s="30" customFormat="1">
      <c r="A28" s="64" t="s">
        <v>487</v>
      </c>
      <c r="B28" s="64" t="s">
        <v>485</v>
      </c>
      <c r="C28" s="65" t="str">
        <f t="shared" si="0"/>
        <v>gSlide</v>
      </c>
      <c r="D28" s="64">
        <v>98</v>
      </c>
      <c r="E28" s="64" t="s">
        <v>321</v>
      </c>
      <c r="F28" s="64">
        <v>3</v>
      </c>
      <c r="G28" s="64" t="s">
        <v>308</v>
      </c>
      <c r="H28" s="64" t="s">
        <v>309</v>
      </c>
      <c r="I28" s="64">
        <v>445</v>
      </c>
      <c r="J28" s="61" t="s">
        <v>632</v>
      </c>
      <c r="K28" s="72">
        <v>18818760.898800001</v>
      </c>
      <c r="L28" s="73">
        <v>12427060.208799999</v>
      </c>
      <c r="M28" s="73">
        <v>91002</v>
      </c>
      <c r="N28" s="73">
        <v>367306.91800000001</v>
      </c>
      <c r="O28" s="73">
        <v>8911</v>
      </c>
      <c r="P28" s="69">
        <f t="shared" si="1"/>
        <v>1.9518124491577007</v>
      </c>
      <c r="Q28" s="70">
        <f t="shared" si="6"/>
        <v>2.9557024093268511</v>
      </c>
      <c r="R28" s="70">
        <f t="shared" si="6"/>
        <v>9.7920924814839232</v>
      </c>
      <c r="S28" s="72">
        <v>18598185.6732</v>
      </c>
      <c r="T28" s="73">
        <v>12349624.342399999</v>
      </c>
      <c r="U28" s="73">
        <v>90179</v>
      </c>
      <c r="V28" s="73">
        <v>363841.54479999997</v>
      </c>
      <c r="W28" s="73">
        <v>8805</v>
      </c>
      <c r="X28" s="69">
        <f t="shared" si="3"/>
        <v>1.9563281665925938</v>
      </c>
      <c r="Y28" s="70">
        <f t="shared" si="7"/>
        <v>2.946174998625843</v>
      </c>
      <c r="Z28" s="71">
        <f t="shared" si="7"/>
        <v>9.763913993280033</v>
      </c>
      <c r="AA28" s="102">
        <f t="shared" si="5"/>
        <v>1.1721028115834433</v>
      </c>
    </row>
    <row r="29" spans="1:27" s="30" customFormat="1">
      <c r="A29" s="64" t="s">
        <v>490</v>
      </c>
      <c r="B29" s="64" t="s">
        <v>488</v>
      </c>
      <c r="C29" s="65" t="str">
        <f t="shared" si="0"/>
        <v>gSlide</v>
      </c>
      <c r="D29" s="64">
        <v>99</v>
      </c>
      <c r="E29" s="64" t="s">
        <v>323</v>
      </c>
      <c r="F29" s="64">
        <v>3</v>
      </c>
      <c r="G29" s="64" t="s">
        <v>308</v>
      </c>
      <c r="H29" s="64" t="s">
        <v>309</v>
      </c>
      <c r="I29" s="64">
        <v>450</v>
      </c>
      <c r="J29" s="61">
        <v>600</v>
      </c>
      <c r="K29" s="72">
        <v>17407593.727600001</v>
      </c>
      <c r="L29" s="73">
        <v>7843109.7375999996</v>
      </c>
      <c r="M29" s="73">
        <v>79906</v>
      </c>
      <c r="N29" s="73">
        <v>151716.77679999999</v>
      </c>
      <c r="O29" s="73">
        <v>4714</v>
      </c>
      <c r="P29" s="69">
        <f t="shared" si="1"/>
        <v>0.87155513377733984</v>
      </c>
      <c r="Q29" s="70">
        <f t="shared" si="6"/>
        <v>1.9343956909421682</v>
      </c>
      <c r="R29" s="70">
        <f t="shared" si="6"/>
        <v>5.8994318324030735</v>
      </c>
      <c r="S29" s="72">
        <v>17059540.505199999</v>
      </c>
      <c r="T29" s="73">
        <v>7773367.2240000004</v>
      </c>
      <c r="U29" s="73">
        <v>78919</v>
      </c>
      <c r="V29" s="73">
        <v>151525.06719999999</v>
      </c>
      <c r="W29" s="73">
        <v>4702</v>
      </c>
      <c r="X29" s="69">
        <f t="shared" si="3"/>
        <v>0.88821306267781908</v>
      </c>
      <c r="Y29" s="70">
        <f t="shared" si="7"/>
        <v>1.9492848187098586</v>
      </c>
      <c r="Z29" s="71">
        <f t="shared" si="7"/>
        <v>5.9580075773894752</v>
      </c>
      <c r="AA29" s="102">
        <f t="shared" si="5"/>
        <v>1.9994332809373794</v>
      </c>
    </row>
    <row r="30" spans="1:27" s="30" customFormat="1">
      <c r="A30" s="64" t="s">
        <v>493</v>
      </c>
      <c r="B30" s="64" t="s">
        <v>491</v>
      </c>
      <c r="C30" s="65" t="str">
        <f t="shared" si="0"/>
        <v>gSlide</v>
      </c>
      <c r="D30" s="64">
        <v>100</v>
      </c>
      <c r="E30" s="64" t="s">
        <v>325</v>
      </c>
      <c r="F30" s="64">
        <v>3</v>
      </c>
      <c r="G30" s="64" t="s">
        <v>308</v>
      </c>
      <c r="H30" s="64" t="s">
        <v>309</v>
      </c>
      <c r="I30" s="64">
        <v>473</v>
      </c>
      <c r="J30" s="61">
        <v>600</v>
      </c>
      <c r="K30" s="72">
        <v>46751596.990000002</v>
      </c>
      <c r="L30" s="73">
        <v>17927412.615200002</v>
      </c>
      <c r="M30" s="73">
        <v>183987</v>
      </c>
      <c r="N30" s="73">
        <v>278254</v>
      </c>
      <c r="O30" s="73">
        <v>8810</v>
      </c>
      <c r="P30" s="69">
        <f t="shared" si="1"/>
        <v>0.59517539060648028</v>
      </c>
      <c r="Q30" s="70">
        <f t="shared" si="6"/>
        <v>1.5521146635743661</v>
      </c>
      <c r="R30" s="70">
        <f t="shared" si="6"/>
        <v>4.7883817878437061</v>
      </c>
      <c r="S30" s="72">
        <v>44231572.816799998</v>
      </c>
      <c r="T30" s="73">
        <v>17216056.370000001</v>
      </c>
      <c r="U30" s="73">
        <v>174830</v>
      </c>
      <c r="V30" s="73">
        <v>275035.14079999999</v>
      </c>
      <c r="W30" s="73">
        <v>8679</v>
      </c>
      <c r="X30" s="69">
        <f t="shared" si="3"/>
        <v>0.62180728218539949</v>
      </c>
      <c r="Y30" s="70">
        <f t="shared" si="7"/>
        <v>1.5975501873894016</v>
      </c>
      <c r="Z30" s="71">
        <f t="shared" si="7"/>
        <v>4.9642509866727673</v>
      </c>
      <c r="AA30" s="102">
        <f t="shared" si="5"/>
        <v>5.3902419071139489</v>
      </c>
    </row>
    <row r="31" spans="1:27" s="34" customFormat="1">
      <c r="A31" s="32" t="s">
        <v>496</v>
      </c>
      <c r="B31" s="32" t="s">
        <v>494</v>
      </c>
      <c r="C31" s="33" t="str">
        <f t="shared" si="0"/>
        <v>gSlide</v>
      </c>
      <c r="D31" s="32">
        <v>101</v>
      </c>
      <c r="E31" s="32" t="s">
        <v>327</v>
      </c>
      <c r="F31" s="32">
        <v>4</v>
      </c>
      <c r="G31" s="32" t="s">
        <v>328</v>
      </c>
      <c r="H31" s="32" t="s">
        <v>309</v>
      </c>
      <c r="I31" s="32">
        <v>386</v>
      </c>
      <c r="J31" s="35" t="s">
        <v>633</v>
      </c>
      <c r="K31" s="74">
        <v>24890400.295600001</v>
      </c>
      <c r="L31" s="75">
        <v>11386372.051200001</v>
      </c>
      <c r="M31" s="75">
        <v>116200</v>
      </c>
      <c r="N31" s="75">
        <v>202964.1808</v>
      </c>
      <c r="O31" s="75">
        <v>6743</v>
      </c>
      <c r="P31" s="38">
        <f t="shared" si="1"/>
        <v>0.81543156554167184</v>
      </c>
      <c r="Q31" s="39">
        <f t="shared" si="6"/>
        <v>1.782518434206704</v>
      </c>
      <c r="R31" s="39">
        <f t="shared" si="6"/>
        <v>5.8029259896729775</v>
      </c>
      <c r="S31" s="74">
        <v>24322345.706799999</v>
      </c>
      <c r="T31" s="75">
        <v>11295322.898800001</v>
      </c>
      <c r="U31" s="75">
        <v>114900</v>
      </c>
      <c r="V31" s="75">
        <v>202657.78400000001</v>
      </c>
      <c r="W31" s="75">
        <v>6737</v>
      </c>
      <c r="X31" s="38">
        <f t="shared" si="3"/>
        <v>0.83321644401814954</v>
      </c>
      <c r="Y31" s="39">
        <f t="shared" si="7"/>
        <v>1.7941743305233893</v>
      </c>
      <c r="Z31" s="63">
        <f t="shared" si="7"/>
        <v>5.8633594429939073</v>
      </c>
      <c r="AA31" s="104">
        <f t="shared" si="5"/>
        <v>2.2822235964618844</v>
      </c>
    </row>
    <row r="32" spans="1:27" s="99" customFormat="1">
      <c r="A32" s="32" t="s">
        <v>499</v>
      </c>
      <c r="B32" s="32" t="s">
        <v>497</v>
      </c>
      <c r="C32" s="33" t="str">
        <f t="shared" si="0"/>
        <v>gSlide</v>
      </c>
      <c r="D32" s="32">
        <v>102</v>
      </c>
      <c r="E32" s="32" t="s">
        <v>330</v>
      </c>
      <c r="F32" s="32">
        <v>4</v>
      </c>
      <c r="G32" s="32" t="s">
        <v>328</v>
      </c>
      <c r="H32" s="32" t="s">
        <v>309</v>
      </c>
      <c r="I32" s="32">
        <v>393</v>
      </c>
      <c r="J32" s="35" t="s">
        <v>629</v>
      </c>
      <c r="K32" s="96">
        <v>34103209.952399999</v>
      </c>
      <c r="L32" s="97">
        <v>12248090.1984</v>
      </c>
      <c r="M32" s="97">
        <v>122549</v>
      </c>
      <c r="N32" s="98">
        <v>163337.0024</v>
      </c>
      <c r="O32" s="98">
        <v>5003</v>
      </c>
      <c r="P32" s="38">
        <f t="shared" si="1"/>
        <v>0.47894905678374483</v>
      </c>
      <c r="Q32" s="39">
        <f t="shared" si="6"/>
        <v>1.3335711915424753</v>
      </c>
      <c r="R32" s="39">
        <f t="shared" si="6"/>
        <v>4.0824486531917845</v>
      </c>
      <c r="S32" s="96">
        <v>32520294.4672</v>
      </c>
      <c r="T32" s="97">
        <v>11892818.030400001</v>
      </c>
      <c r="U32" s="98">
        <v>118241</v>
      </c>
      <c r="V32" s="98">
        <v>163027.43160000001</v>
      </c>
      <c r="W32" s="97">
        <v>4992</v>
      </c>
      <c r="X32" s="38">
        <f t="shared" si="3"/>
        <v>0.50130982597476059</v>
      </c>
      <c r="Y32" s="39">
        <f t="shared" si="7"/>
        <v>1.3708057348836504</v>
      </c>
      <c r="Z32" s="63">
        <f t="shared" si="7"/>
        <v>4.2218858094907858</v>
      </c>
      <c r="AA32" s="104">
        <f t="shared" si="5"/>
        <v>4.6415439702285326</v>
      </c>
    </row>
    <row r="33" spans="1:27" s="99" customFormat="1">
      <c r="A33" s="32" t="s">
        <v>502</v>
      </c>
      <c r="B33" s="32" t="s">
        <v>500</v>
      </c>
      <c r="C33" s="33" t="str">
        <f t="shared" si="0"/>
        <v>gSlide</v>
      </c>
      <c r="D33" s="32">
        <v>103</v>
      </c>
      <c r="E33" s="32" t="s">
        <v>332</v>
      </c>
      <c r="F33" s="32">
        <v>4</v>
      </c>
      <c r="G33" s="32" t="s">
        <v>328</v>
      </c>
      <c r="H33" s="32" t="s">
        <v>309</v>
      </c>
      <c r="I33" s="32">
        <v>404</v>
      </c>
      <c r="J33" s="35" t="s">
        <v>629</v>
      </c>
      <c r="K33" s="96">
        <v>46890913.160400003</v>
      </c>
      <c r="L33" s="97">
        <v>33661731.097999997</v>
      </c>
      <c r="M33" s="97">
        <v>207614</v>
      </c>
      <c r="N33" s="98">
        <v>180133.3872</v>
      </c>
      <c r="O33" s="98">
        <v>6057</v>
      </c>
      <c r="P33" s="38">
        <f t="shared" si="1"/>
        <v>0.38415414642025997</v>
      </c>
      <c r="Q33" s="39">
        <f t="shared" si="6"/>
        <v>0.53512811529381676</v>
      </c>
      <c r="R33" s="39">
        <f t="shared" si="6"/>
        <v>2.9174333137457009</v>
      </c>
      <c r="S33" s="96">
        <v>44250013.122000001</v>
      </c>
      <c r="T33" s="97">
        <v>32390838.856800001</v>
      </c>
      <c r="U33" s="98">
        <v>195148</v>
      </c>
      <c r="V33" s="98">
        <v>179377.76360000001</v>
      </c>
      <c r="W33" s="97">
        <v>6029</v>
      </c>
      <c r="X33" s="38">
        <f t="shared" si="3"/>
        <v>0.40537335685176978</v>
      </c>
      <c r="Y33" s="39">
        <f t="shared" si="7"/>
        <v>0.55379165816924236</v>
      </c>
      <c r="Z33" s="63">
        <f t="shared" si="7"/>
        <v>3.0894500584172016</v>
      </c>
      <c r="AA33" s="104">
        <f t="shared" si="5"/>
        <v>5.6320081235489292</v>
      </c>
    </row>
    <row r="34" spans="1:27" s="99" customFormat="1">
      <c r="A34" s="32" t="s">
        <v>505</v>
      </c>
      <c r="B34" s="32" t="s">
        <v>503</v>
      </c>
      <c r="C34" s="33" t="str">
        <f t="shared" si="0"/>
        <v>gSlide</v>
      </c>
      <c r="D34" s="32">
        <v>104</v>
      </c>
      <c r="E34" s="32" t="s">
        <v>334</v>
      </c>
      <c r="F34" s="32">
        <v>4</v>
      </c>
      <c r="G34" s="32" t="s">
        <v>328</v>
      </c>
      <c r="H34" s="32" t="s">
        <v>309</v>
      </c>
      <c r="I34" s="32">
        <v>407</v>
      </c>
      <c r="J34" s="35" t="s">
        <v>629</v>
      </c>
      <c r="K34" s="96">
        <v>25239033.302000001</v>
      </c>
      <c r="L34" s="97">
        <v>18236392.4164</v>
      </c>
      <c r="M34" s="97">
        <v>109636</v>
      </c>
      <c r="N34" s="98">
        <v>355795.24320000003</v>
      </c>
      <c r="O34" s="98">
        <v>9374</v>
      </c>
      <c r="P34" s="38">
        <f t="shared" si="1"/>
        <v>1.4097023405876878</v>
      </c>
      <c r="Q34" s="39">
        <f t="shared" si="6"/>
        <v>1.9510176962414625</v>
      </c>
      <c r="R34" s="39">
        <f t="shared" si="6"/>
        <v>8.5501112773176686</v>
      </c>
      <c r="S34" s="96">
        <v>23225833.448800001</v>
      </c>
      <c r="T34" s="97">
        <v>17098758.026000001</v>
      </c>
      <c r="U34" s="98">
        <v>100731</v>
      </c>
      <c r="V34" s="98">
        <v>354487.5552</v>
      </c>
      <c r="W34" s="97">
        <v>9327</v>
      </c>
      <c r="X34" s="38">
        <f t="shared" si="3"/>
        <v>1.5262640885695111</v>
      </c>
      <c r="Y34" s="39">
        <f t="shared" si="7"/>
        <v>2.0731772135787518</v>
      </c>
      <c r="Z34" s="63">
        <f t="shared" si="7"/>
        <v>9.2593144116508324</v>
      </c>
      <c r="AA34" s="104">
        <f t="shared" si="5"/>
        <v>7.9765331306903473</v>
      </c>
    </row>
    <row r="35" spans="1:27" s="99" customFormat="1">
      <c r="A35" s="32" t="s">
        <v>508</v>
      </c>
      <c r="B35" s="32" t="s">
        <v>506</v>
      </c>
      <c r="C35" s="33" t="str">
        <f t="shared" si="0"/>
        <v>gSlide</v>
      </c>
      <c r="D35" s="32">
        <v>105</v>
      </c>
      <c r="E35" s="32" t="s">
        <v>336</v>
      </c>
      <c r="F35" s="32">
        <v>4</v>
      </c>
      <c r="G35" s="32" t="s">
        <v>328</v>
      </c>
      <c r="H35" s="32" t="s">
        <v>309</v>
      </c>
      <c r="I35" s="32">
        <v>421</v>
      </c>
      <c r="J35" s="35" t="s">
        <v>633</v>
      </c>
      <c r="K35" s="96">
        <v>20448315.774799999</v>
      </c>
      <c r="L35" s="97">
        <v>17001839.936000001</v>
      </c>
      <c r="M35" s="97">
        <v>68072</v>
      </c>
      <c r="N35" s="98">
        <v>364576.00839999999</v>
      </c>
      <c r="O35" s="98">
        <v>10370</v>
      </c>
      <c r="P35" s="38">
        <f t="shared" si="1"/>
        <v>1.7829146048756468</v>
      </c>
      <c r="Q35" s="39">
        <f t="shared" si="6"/>
        <v>2.1443326708895794</v>
      </c>
      <c r="R35" s="39">
        <f t="shared" si="6"/>
        <v>15.233870019978845</v>
      </c>
      <c r="S35" s="96">
        <v>18465017.7524</v>
      </c>
      <c r="T35" s="97">
        <v>15859852.721999999</v>
      </c>
      <c r="U35" s="98">
        <v>61476</v>
      </c>
      <c r="V35" s="98">
        <v>358501.81880000001</v>
      </c>
      <c r="W35" s="97">
        <v>10137</v>
      </c>
      <c r="X35" s="38">
        <f t="shared" si="3"/>
        <v>1.9415189500882206</v>
      </c>
      <c r="Y35" s="39">
        <f t="shared" si="7"/>
        <v>2.2604359894383137</v>
      </c>
      <c r="Z35" s="63">
        <f t="shared" si="7"/>
        <v>16.48936170212766</v>
      </c>
      <c r="AA35" s="104">
        <f t="shared" si="5"/>
        <v>9.6990776367223699</v>
      </c>
    </row>
    <row r="36" spans="1:27" s="99" customFormat="1">
      <c r="A36" s="32" t="s">
        <v>511</v>
      </c>
      <c r="B36" s="32" t="s">
        <v>509</v>
      </c>
      <c r="C36" s="33" t="str">
        <f t="shared" si="0"/>
        <v>gSlide</v>
      </c>
      <c r="D36" s="32">
        <v>106</v>
      </c>
      <c r="E36" s="32" t="s">
        <v>338</v>
      </c>
      <c r="F36" s="32">
        <v>4</v>
      </c>
      <c r="G36" s="32" t="s">
        <v>328</v>
      </c>
      <c r="H36" s="32" t="s">
        <v>309</v>
      </c>
      <c r="I36" s="32">
        <v>422</v>
      </c>
      <c r="J36" s="35" t="s">
        <v>632</v>
      </c>
      <c r="K36" s="96">
        <v>25245051.6292</v>
      </c>
      <c r="L36" s="97">
        <v>21213250.621199999</v>
      </c>
      <c r="M36" s="97">
        <v>86761</v>
      </c>
      <c r="N36" s="98">
        <v>318399.59840000002</v>
      </c>
      <c r="O36" s="98">
        <v>9048</v>
      </c>
      <c r="P36" s="38">
        <f t="shared" si="1"/>
        <v>1.2612356792794956</v>
      </c>
      <c r="Q36" s="39">
        <f t="shared" si="6"/>
        <v>1.5009467624061317</v>
      </c>
      <c r="R36" s="39">
        <f t="shared" si="6"/>
        <v>10.428648816864721</v>
      </c>
      <c r="S36" s="96">
        <v>23830106.128400002</v>
      </c>
      <c r="T36" s="97">
        <v>20587758.058800001</v>
      </c>
      <c r="U36" s="98">
        <v>80801</v>
      </c>
      <c r="V36" s="98">
        <v>309694.37439999997</v>
      </c>
      <c r="W36" s="97">
        <v>8739</v>
      </c>
      <c r="X36" s="38">
        <f t="shared" si="3"/>
        <v>1.2995929297642346</v>
      </c>
      <c r="Y36" s="39">
        <f t="shared" si="7"/>
        <v>1.504264687371458</v>
      </c>
      <c r="Z36" s="63">
        <f t="shared" si="7"/>
        <v>10.815460204700438</v>
      </c>
      <c r="AA36" s="104">
        <f t="shared" si="5"/>
        <v>5.6048429671792963</v>
      </c>
    </row>
    <row r="37" spans="1:27" s="99" customFormat="1">
      <c r="A37" s="32" t="s">
        <v>514</v>
      </c>
      <c r="B37" s="32" t="s">
        <v>512</v>
      </c>
      <c r="C37" s="33" t="str">
        <f t="shared" si="0"/>
        <v>gSlide</v>
      </c>
      <c r="D37" s="32">
        <v>107</v>
      </c>
      <c r="E37" s="32" t="s">
        <v>340</v>
      </c>
      <c r="F37" s="32">
        <v>4</v>
      </c>
      <c r="G37" s="32" t="s">
        <v>328</v>
      </c>
      <c r="H37" s="32" t="s">
        <v>309</v>
      </c>
      <c r="I37" s="32">
        <v>423</v>
      </c>
      <c r="J37" s="35" t="s">
        <v>629</v>
      </c>
      <c r="K37" s="96">
        <v>43496422.151600003</v>
      </c>
      <c r="L37" s="97">
        <v>34340614.1492</v>
      </c>
      <c r="M37" s="97">
        <v>173891</v>
      </c>
      <c r="N37" s="98">
        <v>192974.33319999999</v>
      </c>
      <c r="O37" s="98">
        <v>6377</v>
      </c>
      <c r="P37" s="38">
        <f t="shared" si="1"/>
        <v>0.44365564718729744</v>
      </c>
      <c r="Q37" s="39">
        <f t="shared" si="6"/>
        <v>0.56194199778018683</v>
      </c>
      <c r="R37" s="39">
        <f t="shared" si="6"/>
        <v>3.6672398226475207</v>
      </c>
      <c r="S37" s="96">
        <v>40760826.881200001</v>
      </c>
      <c r="T37" s="97">
        <v>32776058.349599998</v>
      </c>
      <c r="U37" s="98">
        <v>159934</v>
      </c>
      <c r="V37" s="98">
        <v>188638.64920000001</v>
      </c>
      <c r="W37" s="97">
        <v>6212</v>
      </c>
      <c r="X37" s="38">
        <f t="shared" si="3"/>
        <v>0.46279397066649125</v>
      </c>
      <c r="Y37" s="39">
        <f t="shared" si="7"/>
        <v>0.57553793439076595</v>
      </c>
      <c r="Z37" s="63">
        <f t="shared" si="7"/>
        <v>3.8841021921542636</v>
      </c>
      <c r="AA37" s="104">
        <f t="shared" si="5"/>
        <v>6.2892420458526708</v>
      </c>
    </row>
    <row r="38" spans="1:27" s="99" customFormat="1">
      <c r="A38" s="32" t="s">
        <v>517</v>
      </c>
      <c r="B38" s="32" t="s">
        <v>515</v>
      </c>
      <c r="C38" s="33" t="str">
        <f t="shared" si="0"/>
        <v>gSlide</v>
      </c>
      <c r="D38" s="32">
        <v>108</v>
      </c>
      <c r="E38" s="32" t="s">
        <v>342</v>
      </c>
      <c r="F38" s="32">
        <v>4</v>
      </c>
      <c r="G38" s="32" t="s">
        <v>328</v>
      </c>
      <c r="H38" s="32" t="s">
        <v>309</v>
      </c>
      <c r="I38" s="32">
        <v>448</v>
      </c>
      <c r="J38" s="99">
        <v>600</v>
      </c>
      <c r="K38" s="96">
        <v>43911760.788400002</v>
      </c>
      <c r="L38" s="97">
        <v>32112682.404399998</v>
      </c>
      <c r="M38" s="97">
        <v>128739</v>
      </c>
      <c r="N38" s="98">
        <v>288591.92959999997</v>
      </c>
      <c r="O38" s="98">
        <v>8930</v>
      </c>
      <c r="P38" s="38">
        <f t="shared" si="1"/>
        <v>0.65720873956900439</v>
      </c>
      <c r="Q38" s="39">
        <f t="shared" si="6"/>
        <v>0.89868521715413541</v>
      </c>
      <c r="R38" s="39">
        <f t="shared" si="6"/>
        <v>6.9365149643853066</v>
      </c>
      <c r="S38" s="96">
        <v>40757806.925999999</v>
      </c>
      <c r="T38" s="97">
        <v>30385741.590799998</v>
      </c>
      <c r="U38" s="98">
        <v>119023</v>
      </c>
      <c r="V38" s="98">
        <v>278949.74080000003</v>
      </c>
      <c r="W38" s="97">
        <v>8595</v>
      </c>
      <c r="X38" s="38">
        <f t="shared" si="3"/>
        <v>0.68440812163044507</v>
      </c>
      <c r="Y38" s="39">
        <f t="shared" si="7"/>
        <v>0.91802841134033286</v>
      </c>
      <c r="Z38" s="63">
        <f t="shared" si="7"/>
        <v>7.2212933634675656</v>
      </c>
      <c r="AA38" s="104">
        <f t="shared" si="5"/>
        <v>7.1824809704127608</v>
      </c>
    </row>
    <row r="39" spans="1:27" s="99" customFormat="1">
      <c r="A39" s="32" t="s">
        <v>520</v>
      </c>
      <c r="B39" s="32" t="s">
        <v>518</v>
      </c>
      <c r="C39" s="33" t="str">
        <f t="shared" si="0"/>
        <v>gSlide</v>
      </c>
      <c r="D39" s="32">
        <v>109</v>
      </c>
      <c r="E39" s="32" t="s">
        <v>344</v>
      </c>
      <c r="F39" s="32">
        <v>4</v>
      </c>
      <c r="G39" s="32" t="s">
        <v>328</v>
      </c>
      <c r="H39" s="32" t="s">
        <v>309</v>
      </c>
      <c r="I39" s="32">
        <v>451</v>
      </c>
      <c r="J39" s="99">
        <v>600</v>
      </c>
      <c r="K39" s="96">
        <v>10043147.7356</v>
      </c>
      <c r="L39" s="97">
        <v>8357664.4403999997</v>
      </c>
      <c r="M39" s="97">
        <v>43506</v>
      </c>
      <c r="N39" s="98">
        <v>169990.5528</v>
      </c>
      <c r="O39" s="98">
        <v>4651</v>
      </c>
      <c r="P39" s="38">
        <f t="shared" si="1"/>
        <v>1.6926023322093884</v>
      </c>
      <c r="Q39" s="39">
        <f t="shared" si="6"/>
        <v>2.0339480486711694</v>
      </c>
      <c r="R39" s="39">
        <f t="shared" si="6"/>
        <v>10.690479474095527</v>
      </c>
      <c r="S39" s="96">
        <v>9368976.5932</v>
      </c>
      <c r="T39" s="97">
        <v>7827825.2347999997</v>
      </c>
      <c r="U39" s="98">
        <v>40455</v>
      </c>
      <c r="V39" s="98">
        <v>168528.82</v>
      </c>
      <c r="W39" s="97">
        <v>4598</v>
      </c>
      <c r="X39" s="38">
        <f t="shared" si="3"/>
        <v>1.7987964675065808</v>
      </c>
      <c r="Y39" s="39">
        <f t="shared" si="7"/>
        <v>2.152945613179698</v>
      </c>
      <c r="Z39" s="63">
        <f t="shared" si="7"/>
        <v>11.365714991966383</v>
      </c>
      <c r="AA39" s="104">
        <f t="shared" si="5"/>
        <v>6.7127474388359545</v>
      </c>
    </row>
    <row r="40" spans="1:27" s="99" customFormat="1">
      <c r="A40" s="32" t="s">
        <v>523</v>
      </c>
      <c r="B40" s="32" t="s">
        <v>521</v>
      </c>
      <c r="C40" s="33" t="str">
        <f t="shared" si="0"/>
        <v>gSlide</v>
      </c>
      <c r="D40" s="32">
        <v>110</v>
      </c>
      <c r="E40" s="32" t="s">
        <v>346</v>
      </c>
      <c r="F40" s="32">
        <v>4</v>
      </c>
      <c r="G40" s="32" t="s">
        <v>328</v>
      </c>
      <c r="H40" s="32" t="s">
        <v>309</v>
      </c>
      <c r="I40" s="32">
        <v>471</v>
      </c>
      <c r="J40" s="99">
        <v>600</v>
      </c>
      <c r="K40" s="96">
        <v>13382521.388</v>
      </c>
      <c r="L40" s="97">
        <v>11556631.124399999</v>
      </c>
      <c r="M40" s="97">
        <v>52968</v>
      </c>
      <c r="N40" s="98">
        <v>285299.64520000003</v>
      </c>
      <c r="O40" s="98">
        <v>7035</v>
      </c>
      <c r="P40" s="38">
        <f t="shared" si="1"/>
        <v>2.1318826021516837</v>
      </c>
      <c r="Q40" s="39">
        <f t="shared" si="6"/>
        <v>2.468709454588673</v>
      </c>
      <c r="R40" s="39">
        <f t="shared" si="6"/>
        <v>13.281603987313096</v>
      </c>
      <c r="S40" s="96">
        <v>12322780.5548</v>
      </c>
      <c r="T40" s="97">
        <v>10736098.589600001</v>
      </c>
      <c r="U40" s="98">
        <v>48437</v>
      </c>
      <c r="V40" s="98">
        <v>283515.43400000001</v>
      </c>
      <c r="W40" s="97">
        <v>6973</v>
      </c>
      <c r="X40" s="38">
        <f t="shared" si="3"/>
        <v>2.3007423749793579</v>
      </c>
      <c r="Y40" s="39">
        <f t="shared" si="7"/>
        <v>2.6407677950595558</v>
      </c>
      <c r="Z40" s="63">
        <f t="shared" si="7"/>
        <v>14.396019571814936</v>
      </c>
      <c r="AA40" s="104">
        <f t="shared" si="5"/>
        <v>7.9188428135094284</v>
      </c>
    </row>
    <row r="41" spans="1:27">
      <c r="A41" s="64" t="s">
        <v>526</v>
      </c>
      <c r="B41" s="64" t="s">
        <v>524</v>
      </c>
      <c r="C41" s="65" t="str">
        <f t="shared" si="0"/>
        <v>gSlide</v>
      </c>
      <c r="D41" s="64">
        <v>111</v>
      </c>
      <c r="E41" s="64" t="s">
        <v>348</v>
      </c>
      <c r="F41" s="64">
        <v>5</v>
      </c>
      <c r="G41" s="64" t="s">
        <v>349</v>
      </c>
      <c r="H41" s="64" t="s">
        <v>350</v>
      </c>
      <c r="I41" s="64">
        <v>387</v>
      </c>
      <c r="J41" s="95" t="s">
        <v>633</v>
      </c>
      <c r="K41" s="18">
        <v>20929423.500399999</v>
      </c>
      <c r="L41" s="19">
        <v>15164812.1064</v>
      </c>
      <c r="M41" s="19">
        <v>119897</v>
      </c>
      <c r="N41" s="5">
        <v>869795.76560000004</v>
      </c>
      <c r="O41" s="5">
        <v>23267</v>
      </c>
      <c r="P41" s="69">
        <f t="shared" si="1"/>
        <v>4.1558515244501439</v>
      </c>
      <c r="Q41" s="70">
        <f t="shared" si="6"/>
        <v>5.7356184797892773</v>
      </c>
      <c r="R41" s="70">
        <f t="shared" si="6"/>
        <v>19.405823331693036</v>
      </c>
      <c r="S41" s="18">
        <v>20555226.674800001</v>
      </c>
      <c r="T41" s="19">
        <v>14896381.213199999</v>
      </c>
      <c r="U41" s="5">
        <v>118145</v>
      </c>
      <c r="V41" s="5">
        <v>868705.60239999997</v>
      </c>
      <c r="W41" s="19">
        <v>23226</v>
      </c>
      <c r="X41" s="69">
        <f t="shared" si="3"/>
        <v>4.226202980602511</v>
      </c>
      <c r="Y41" s="70">
        <f t="shared" si="7"/>
        <v>5.8316552857161144</v>
      </c>
      <c r="Z41" s="71">
        <f t="shared" si="7"/>
        <v>19.658893732278131</v>
      </c>
      <c r="AA41" s="102">
        <f t="shared" si="5"/>
        <v>1.7878983890447182</v>
      </c>
    </row>
    <row r="42" spans="1:27">
      <c r="A42" s="64" t="s">
        <v>529</v>
      </c>
      <c r="B42" s="64" t="s">
        <v>527</v>
      </c>
      <c r="C42" s="65" t="str">
        <f t="shared" si="0"/>
        <v>gSlide</v>
      </c>
      <c r="D42" s="64">
        <v>112</v>
      </c>
      <c r="E42" s="64" t="s">
        <v>352</v>
      </c>
      <c r="F42" s="64">
        <v>5</v>
      </c>
      <c r="G42" s="64" t="s">
        <v>349</v>
      </c>
      <c r="H42" s="64" t="s">
        <v>350</v>
      </c>
      <c r="I42" s="64">
        <v>391</v>
      </c>
      <c r="J42" s="95">
        <v>300</v>
      </c>
      <c r="K42" s="18">
        <v>2710093.2384000001</v>
      </c>
      <c r="L42" s="19">
        <v>1577338.344</v>
      </c>
      <c r="M42" s="19">
        <v>17020</v>
      </c>
      <c r="N42" s="5">
        <v>107357.376</v>
      </c>
      <c r="O42" s="5">
        <v>2975</v>
      </c>
      <c r="P42" s="69">
        <f t="shared" si="1"/>
        <v>3.9613904967853526</v>
      </c>
      <c r="Q42" s="70">
        <f t="shared" si="6"/>
        <v>6.8062363670023105</v>
      </c>
      <c r="R42" s="70">
        <f t="shared" si="6"/>
        <v>17.479435957696825</v>
      </c>
      <c r="S42" s="18">
        <v>2710093.2384000001</v>
      </c>
      <c r="T42" s="19">
        <v>1577338.344</v>
      </c>
      <c r="U42" s="5">
        <v>17020</v>
      </c>
      <c r="V42" s="5">
        <v>107357.376</v>
      </c>
      <c r="W42" s="19">
        <v>2975</v>
      </c>
      <c r="X42" s="69">
        <f t="shared" si="3"/>
        <v>3.9613904967853526</v>
      </c>
      <c r="Y42" s="70">
        <f t="shared" si="7"/>
        <v>6.8062363670023105</v>
      </c>
      <c r="Z42" s="71">
        <f t="shared" si="7"/>
        <v>17.479435957696825</v>
      </c>
      <c r="AA42" s="102">
        <f t="shared" si="5"/>
        <v>0</v>
      </c>
    </row>
    <row r="43" spans="1:27">
      <c r="A43" s="64" t="s">
        <v>532</v>
      </c>
      <c r="B43" s="64" t="s">
        <v>530</v>
      </c>
      <c r="C43" s="65" t="str">
        <f t="shared" si="0"/>
        <v>gSlide</v>
      </c>
      <c r="D43" s="64">
        <v>113</v>
      </c>
      <c r="E43" s="64" t="s">
        <v>354</v>
      </c>
      <c r="F43" s="64">
        <v>5</v>
      </c>
      <c r="G43" s="64" t="s">
        <v>349</v>
      </c>
      <c r="H43" s="64" t="s">
        <v>350</v>
      </c>
      <c r="I43" s="64">
        <v>396</v>
      </c>
      <c r="J43" s="95">
        <v>600</v>
      </c>
      <c r="K43" s="18">
        <v>8707877.0407999996</v>
      </c>
      <c r="L43" s="19">
        <v>4140493.3684</v>
      </c>
      <c r="M43" s="19">
        <v>48266</v>
      </c>
      <c r="N43" s="5">
        <v>193940.92199999999</v>
      </c>
      <c r="O43" s="5">
        <v>6077</v>
      </c>
      <c r="P43" s="69">
        <f t="shared" si="1"/>
        <v>2.227189487073677</v>
      </c>
      <c r="Q43" s="70">
        <f t="shared" si="6"/>
        <v>4.6840051352369168</v>
      </c>
      <c r="R43" s="70">
        <f t="shared" si="6"/>
        <v>12.590643517175652</v>
      </c>
      <c r="S43" s="18">
        <v>8695661.7960000001</v>
      </c>
      <c r="T43" s="19">
        <v>4137780.8679999998</v>
      </c>
      <c r="U43" s="5">
        <v>48221</v>
      </c>
      <c r="V43" s="5">
        <v>193841.04680000001</v>
      </c>
      <c r="W43" s="19">
        <v>6072</v>
      </c>
      <c r="X43" s="69">
        <f t="shared" si="3"/>
        <v>2.2291695715347024</v>
      </c>
      <c r="Y43" s="70">
        <f t="shared" si="7"/>
        <v>4.684661971809378</v>
      </c>
      <c r="Z43" s="71">
        <f t="shared" si="7"/>
        <v>12.592024221812073</v>
      </c>
      <c r="AA43" s="102">
        <f t="shared" si="5"/>
        <v>0.14027810386809614</v>
      </c>
    </row>
    <row r="44" spans="1:27">
      <c r="A44" s="64" t="s">
        <v>535</v>
      </c>
      <c r="B44" s="64" t="s">
        <v>533</v>
      </c>
      <c r="C44" s="65" t="str">
        <f t="shared" si="0"/>
        <v>gSlide</v>
      </c>
      <c r="D44" s="64">
        <v>114</v>
      </c>
      <c r="E44" s="64" t="s">
        <v>356</v>
      </c>
      <c r="F44" s="64">
        <v>5</v>
      </c>
      <c r="G44" s="64" t="s">
        <v>349</v>
      </c>
      <c r="H44" s="64" t="s">
        <v>350</v>
      </c>
      <c r="I44" s="64">
        <v>408</v>
      </c>
      <c r="J44" s="95">
        <v>500</v>
      </c>
      <c r="K44" s="18">
        <v>7073634.8015999999</v>
      </c>
      <c r="L44" s="19">
        <v>2556071.5027999999</v>
      </c>
      <c r="M44" s="19">
        <v>38919</v>
      </c>
      <c r="N44" s="5">
        <v>194627.77559999999</v>
      </c>
      <c r="O44" s="5">
        <v>6202</v>
      </c>
      <c r="P44" s="69">
        <f t="shared" si="1"/>
        <v>2.7514535462867933</v>
      </c>
      <c r="Q44" s="70">
        <f t="shared" si="6"/>
        <v>7.6143322041968968</v>
      </c>
      <c r="R44" s="70">
        <f t="shared" si="6"/>
        <v>15.935661245150184</v>
      </c>
      <c r="S44" s="18">
        <v>6884799.5760000004</v>
      </c>
      <c r="T44" s="19">
        <v>2504751.52</v>
      </c>
      <c r="U44" s="5">
        <v>38233</v>
      </c>
      <c r="V44" s="5">
        <v>193840.8352</v>
      </c>
      <c r="W44" s="19">
        <v>6179</v>
      </c>
      <c r="X44" s="69">
        <f t="shared" si="3"/>
        <v>2.8154898782488536</v>
      </c>
      <c r="Y44" s="70">
        <f t="shared" si="7"/>
        <v>7.7389247457168926</v>
      </c>
      <c r="Z44" s="71">
        <f t="shared" si="7"/>
        <v>16.161431224334997</v>
      </c>
      <c r="AA44" s="102">
        <f t="shared" si="5"/>
        <v>2.6695642466202316</v>
      </c>
    </row>
    <row r="45" spans="1:27">
      <c r="A45" s="64" t="s">
        <v>538</v>
      </c>
      <c r="B45" s="64" t="s">
        <v>536</v>
      </c>
      <c r="C45" s="65" t="str">
        <f t="shared" si="0"/>
        <v>gSlide</v>
      </c>
      <c r="D45" s="64">
        <v>115</v>
      </c>
      <c r="E45" s="64" t="s">
        <v>358</v>
      </c>
      <c r="F45" s="64">
        <v>5</v>
      </c>
      <c r="G45" s="64" t="s">
        <v>349</v>
      </c>
      <c r="H45" s="64" t="s">
        <v>350</v>
      </c>
      <c r="I45" s="64">
        <v>413</v>
      </c>
      <c r="J45" s="95">
        <v>500</v>
      </c>
      <c r="K45" s="18">
        <v>8933570.2356000002</v>
      </c>
      <c r="L45" s="19">
        <v>4115654.9139999999</v>
      </c>
      <c r="M45" s="19">
        <v>53447</v>
      </c>
      <c r="N45" s="5">
        <v>305402.70319999999</v>
      </c>
      <c r="O45" s="5">
        <v>8696</v>
      </c>
      <c r="P45" s="69">
        <f t="shared" si="1"/>
        <v>3.4185963186697714</v>
      </c>
      <c r="Q45" s="70">
        <f t="shared" si="6"/>
        <v>7.4205128851092015</v>
      </c>
      <c r="R45" s="70">
        <f t="shared" si="6"/>
        <v>16.270323872247271</v>
      </c>
      <c r="S45" s="18">
        <v>8933570.2356000002</v>
      </c>
      <c r="T45" s="19">
        <v>4115654.9139999999</v>
      </c>
      <c r="U45" s="5">
        <v>53447</v>
      </c>
      <c r="V45" s="5">
        <v>305402.70319999999</v>
      </c>
      <c r="W45" s="19">
        <v>8696</v>
      </c>
      <c r="X45" s="69">
        <f t="shared" si="3"/>
        <v>3.4185963186697714</v>
      </c>
      <c r="Y45" s="70">
        <f t="shared" si="7"/>
        <v>7.4205128851092015</v>
      </c>
      <c r="Z45" s="71">
        <f t="shared" si="7"/>
        <v>16.270323872247271</v>
      </c>
      <c r="AA45" s="102">
        <f t="shared" si="5"/>
        <v>0</v>
      </c>
    </row>
    <row r="46" spans="1:27" s="82" customFormat="1">
      <c r="A46" s="84" t="s">
        <v>541</v>
      </c>
      <c r="B46" s="84" t="s">
        <v>539</v>
      </c>
      <c r="C46" s="83" t="str">
        <f t="shared" si="0"/>
        <v>gSlide</v>
      </c>
      <c r="D46" s="84">
        <v>116</v>
      </c>
      <c r="E46" s="84" t="s">
        <v>360</v>
      </c>
      <c r="F46" s="84">
        <v>5</v>
      </c>
      <c r="G46" s="84" t="s">
        <v>349</v>
      </c>
      <c r="H46" s="84" t="s">
        <v>350</v>
      </c>
      <c r="I46" s="84">
        <v>428</v>
      </c>
      <c r="K46" s="92"/>
      <c r="L46" s="93"/>
      <c r="M46" s="93"/>
      <c r="N46" s="94"/>
      <c r="O46" s="94"/>
      <c r="P46" s="88" t="e">
        <f t="shared" si="1"/>
        <v>#DIV/0!</v>
      </c>
      <c r="Q46" s="89" t="e">
        <f t="shared" si="6"/>
        <v>#DIV/0!</v>
      </c>
      <c r="R46" s="89" t="e">
        <f t="shared" si="6"/>
        <v>#DIV/0!</v>
      </c>
      <c r="S46" s="92"/>
      <c r="T46" s="93"/>
      <c r="U46" s="94"/>
      <c r="V46" s="94"/>
      <c r="W46" s="93"/>
      <c r="X46" s="88" t="e">
        <f t="shared" si="3"/>
        <v>#DIV/0!</v>
      </c>
      <c r="Y46" s="89" t="e">
        <f t="shared" si="7"/>
        <v>#DIV/0!</v>
      </c>
      <c r="Z46" s="90" t="e">
        <f t="shared" si="7"/>
        <v>#DIV/0!</v>
      </c>
      <c r="AA46" s="103" t="e">
        <f t="shared" si="5"/>
        <v>#DIV/0!</v>
      </c>
    </row>
    <row r="47" spans="1:27">
      <c r="A47" s="64" t="s">
        <v>544</v>
      </c>
      <c r="B47" s="64" t="s">
        <v>542</v>
      </c>
      <c r="C47" s="65" t="str">
        <f t="shared" si="0"/>
        <v>gSlide</v>
      </c>
      <c r="D47" s="64">
        <v>117</v>
      </c>
      <c r="E47" s="64" t="s">
        <v>362</v>
      </c>
      <c r="F47" s="64">
        <v>5</v>
      </c>
      <c r="G47" s="64" t="s">
        <v>349</v>
      </c>
      <c r="H47" s="64" t="s">
        <v>350</v>
      </c>
      <c r="I47" s="64">
        <v>438</v>
      </c>
      <c r="J47" s="95">
        <v>600</v>
      </c>
      <c r="K47" s="18">
        <v>10523456.8828</v>
      </c>
      <c r="L47" s="19">
        <v>4735332.2851999998</v>
      </c>
      <c r="M47" s="19">
        <v>54025</v>
      </c>
      <c r="N47" s="5">
        <v>179101.41399999999</v>
      </c>
      <c r="O47" s="5">
        <v>5005</v>
      </c>
      <c r="P47" s="69">
        <f t="shared" si="1"/>
        <v>1.7019256694321732</v>
      </c>
      <c r="Q47" s="70">
        <f t="shared" si="6"/>
        <v>3.7822354000324507</v>
      </c>
      <c r="R47" s="70">
        <f t="shared" si="6"/>
        <v>9.2642295233688117</v>
      </c>
      <c r="S47" s="18">
        <v>10485443.366</v>
      </c>
      <c r="T47" s="19">
        <v>4725442.9475999996</v>
      </c>
      <c r="U47" s="5">
        <v>53905</v>
      </c>
      <c r="V47" s="5">
        <v>179086.81359999999</v>
      </c>
      <c r="W47" s="19">
        <v>5004</v>
      </c>
      <c r="X47" s="69">
        <f t="shared" si="3"/>
        <v>1.7079565198044482</v>
      </c>
      <c r="Y47" s="70">
        <f t="shared" si="7"/>
        <v>3.7898418325197682</v>
      </c>
      <c r="Z47" s="71">
        <f t="shared" si="7"/>
        <v>9.2829978666171975</v>
      </c>
      <c r="AA47" s="102">
        <f t="shared" si="5"/>
        <v>0.36122651732559824</v>
      </c>
    </row>
    <row r="48" spans="1:27">
      <c r="A48" s="64" t="s">
        <v>547</v>
      </c>
      <c r="B48" s="64" t="s">
        <v>545</v>
      </c>
      <c r="C48" s="65" t="str">
        <f t="shared" si="0"/>
        <v>gSlide</v>
      </c>
      <c r="D48" s="64">
        <v>118</v>
      </c>
      <c r="E48" s="64" t="s">
        <v>364</v>
      </c>
      <c r="F48" s="64">
        <v>5</v>
      </c>
      <c r="G48" s="64" t="s">
        <v>349</v>
      </c>
      <c r="H48" s="64" t="s">
        <v>350</v>
      </c>
      <c r="I48" s="64">
        <v>454</v>
      </c>
      <c r="J48" s="95">
        <v>500</v>
      </c>
      <c r="K48" s="18">
        <v>10719206.5616</v>
      </c>
      <c r="L48" s="19">
        <v>6511011.1383999996</v>
      </c>
      <c r="M48" s="19">
        <v>52984</v>
      </c>
      <c r="N48" s="5">
        <v>193976.47080000001</v>
      </c>
      <c r="O48" s="5">
        <v>4715</v>
      </c>
      <c r="P48" s="69">
        <f t="shared" si="1"/>
        <v>1.8096159420501565</v>
      </c>
      <c r="Q48" s="70">
        <f t="shared" si="6"/>
        <v>2.9792065575803535</v>
      </c>
      <c r="R48" s="70">
        <f t="shared" si="6"/>
        <v>8.8989128793598056</v>
      </c>
      <c r="S48" s="18">
        <v>10613562.2992</v>
      </c>
      <c r="T48" s="19">
        <v>6447004.2544</v>
      </c>
      <c r="U48" s="5">
        <v>52441</v>
      </c>
      <c r="V48" s="5">
        <v>193976.47080000001</v>
      </c>
      <c r="W48" s="19">
        <v>4715</v>
      </c>
      <c r="X48" s="69">
        <f t="shared" si="3"/>
        <v>1.8276283243244449</v>
      </c>
      <c r="Y48" s="70">
        <f t="shared" si="7"/>
        <v>3.0087845942960789</v>
      </c>
      <c r="Z48" s="71">
        <f t="shared" si="7"/>
        <v>8.9910566160065599</v>
      </c>
      <c r="AA48" s="102">
        <f t="shared" si="5"/>
        <v>0.98556046842547695</v>
      </c>
    </row>
    <row r="49" spans="1:27">
      <c r="A49" s="64" t="s">
        <v>550</v>
      </c>
      <c r="B49" s="64" t="s">
        <v>548</v>
      </c>
      <c r="C49" s="65" t="str">
        <f t="shared" si="0"/>
        <v>gSlide</v>
      </c>
      <c r="D49" s="64">
        <v>119</v>
      </c>
      <c r="E49" s="64" t="s">
        <v>366</v>
      </c>
      <c r="F49" s="64">
        <v>5</v>
      </c>
      <c r="G49" s="64" t="s">
        <v>349</v>
      </c>
      <c r="H49" s="64" t="s">
        <v>350</v>
      </c>
      <c r="I49" s="64">
        <v>464</v>
      </c>
      <c r="J49" s="95">
        <v>600</v>
      </c>
      <c r="K49" s="18">
        <v>12617510.788799999</v>
      </c>
      <c r="L49" s="19">
        <v>6639214.7116</v>
      </c>
      <c r="M49" s="19">
        <v>63056</v>
      </c>
      <c r="N49" s="5">
        <v>196529.848</v>
      </c>
      <c r="O49" s="5">
        <v>5236</v>
      </c>
      <c r="P49" s="69">
        <f t="shared" si="1"/>
        <v>1.5575960368859028</v>
      </c>
      <c r="Q49" s="70">
        <f t="shared" si="6"/>
        <v>2.9601369519895795</v>
      </c>
      <c r="R49" s="70">
        <f t="shared" si="6"/>
        <v>8.303730017761989</v>
      </c>
      <c r="S49" s="18">
        <v>12414112.4048</v>
      </c>
      <c r="T49" s="19">
        <v>6582169.0444</v>
      </c>
      <c r="U49" s="5">
        <v>62361</v>
      </c>
      <c r="V49" s="5">
        <v>196144.1012</v>
      </c>
      <c r="W49" s="19">
        <v>5225</v>
      </c>
      <c r="X49" s="69">
        <f t="shared" si="3"/>
        <v>1.580009063911485</v>
      </c>
      <c r="Y49" s="70">
        <f t="shared" si="7"/>
        <v>2.9799310816375364</v>
      </c>
      <c r="Z49" s="71">
        <f t="shared" si="7"/>
        <v>8.3786340821988112</v>
      </c>
      <c r="AA49" s="102">
        <f t="shared" si="5"/>
        <v>1.6120325744484187</v>
      </c>
    </row>
    <row r="50" spans="1:27">
      <c r="A50" s="64" t="s">
        <v>553</v>
      </c>
      <c r="B50" s="64" t="s">
        <v>551</v>
      </c>
      <c r="C50" s="65" t="str">
        <f t="shared" si="0"/>
        <v>gSlide</v>
      </c>
      <c r="D50" s="64">
        <v>120</v>
      </c>
      <c r="E50" s="64" t="s">
        <v>368</v>
      </c>
      <c r="F50" s="64">
        <v>5</v>
      </c>
      <c r="G50" s="64" t="s">
        <v>349</v>
      </c>
      <c r="H50" s="64" t="s">
        <v>350</v>
      </c>
      <c r="I50" s="64">
        <v>465</v>
      </c>
      <c r="J50" s="95" t="s">
        <v>630</v>
      </c>
      <c r="K50" s="18">
        <v>25862556.926399998</v>
      </c>
      <c r="L50" s="19">
        <v>10114529.0912</v>
      </c>
      <c r="M50" s="19">
        <v>110351</v>
      </c>
      <c r="N50" s="5">
        <v>338826.19280000002</v>
      </c>
      <c r="O50" s="5">
        <v>9163</v>
      </c>
      <c r="P50" s="69">
        <f t="shared" si="1"/>
        <v>1.3101032267004227</v>
      </c>
      <c r="Q50" s="70">
        <f t="shared" si="6"/>
        <v>3.3498958749823644</v>
      </c>
      <c r="R50" s="70">
        <f t="shared" si="6"/>
        <v>8.3035042727297448</v>
      </c>
      <c r="S50" s="18">
        <v>24435870.164799999</v>
      </c>
      <c r="T50" s="19">
        <v>9871546.0603999998</v>
      </c>
      <c r="U50" s="5">
        <v>106937</v>
      </c>
      <c r="V50" s="5">
        <v>336656.44640000002</v>
      </c>
      <c r="W50" s="19">
        <v>9100</v>
      </c>
      <c r="X50" s="69">
        <f t="shared" si="3"/>
        <v>1.3777141723602517</v>
      </c>
      <c r="Y50" s="70">
        <f t="shared" si="7"/>
        <v>3.4103720363571752</v>
      </c>
      <c r="Z50" s="71">
        <f t="shared" si="7"/>
        <v>8.509683271458897</v>
      </c>
      <c r="AA50" s="102">
        <f t="shared" si="5"/>
        <v>5.5164180620658767</v>
      </c>
    </row>
    <row r="51" spans="1:27" s="99" customFormat="1">
      <c r="A51" s="32" t="s">
        <v>556</v>
      </c>
      <c r="B51" s="32" t="s">
        <v>554</v>
      </c>
      <c r="C51" s="33" t="str">
        <f t="shared" si="0"/>
        <v>gSlide</v>
      </c>
      <c r="D51" s="32">
        <v>121</v>
      </c>
      <c r="E51" s="32" t="s">
        <v>370</v>
      </c>
      <c r="F51" s="32">
        <v>6</v>
      </c>
      <c r="G51" s="32" t="s">
        <v>371</v>
      </c>
      <c r="H51" s="32" t="s">
        <v>350</v>
      </c>
      <c r="I51" s="32">
        <v>385</v>
      </c>
      <c r="J51" s="99">
        <v>500</v>
      </c>
      <c r="K51" s="96">
        <v>8394866.8944000006</v>
      </c>
      <c r="L51" s="97">
        <v>3873443.3768000002</v>
      </c>
      <c r="M51" s="97">
        <v>41285</v>
      </c>
      <c r="N51" s="98">
        <v>132640.82519999999</v>
      </c>
      <c r="O51" s="98">
        <v>3507</v>
      </c>
      <c r="P51" s="38">
        <f t="shared" si="1"/>
        <v>1.5800229696135057</v>
      </c>
      <c r="Q51" s="39">
        <f t="shared" si="6"/>
        <v>3.424364636242073</v>
      </c>
      <c r="R51" s="39">
        <f t="shared" si="6"/>
        <v>8.4946106334019618</v>
      </c>
      <c r="S51" s="96">
        <v>8390059.3423999995</v>
      </c>
      <c r="T51" s="97">
        <v>3872862.7464000001</v>
      </c>
      <c r="U51" s="98">
        <v>41276</v>
      </c>
      <c r="V51" s="98">
        <v>132600.62119999999</v>
      </c>
      <c r="W51" s="97">
        <v>3506</v>
      </c>
      <c r="X51" s="38">
        <f t="shared" si="3"/>
        <v>1.5804491456918492</v>
      </c>
      <c r="Y51" s="39">
        <f t="shared" si="7"/>
        <v>3.4238399314114147</v>
      </c>
      <c r="Z51" s="63">
        <f t="shared" si="7"/>
        <v>8.4940401201666837</v>
      </c>
      <c r="AA51" s="104">
        <f t="shared" si="5"/>
        <v>5.7267757314985741E-2</v>
      </c>
    </row>
    <row r="52" spans="1:27" s="99" customFormat="1">
      <c r="A52" s="32" t="s">
        <v>559</v>
      </c>
      <c r="B52" s="32" t="s">
        <v>557</v>
      </c>
      <c r="C52" s="33" t="str">
        <f t="shared" si="0"/>
        <v>gSlide</v>
      </c>
      <c r="D52" s="32">
        <v>122</v>
      </c>
      <c r="E52" s="32" t="s">
        <v>373</v>
      </c>
      <c r="F52" s="32">
        <v>6</v>
      </c>
      <c r="G52" s="32" t="s">
        <v>371</v>
      </c>
      <c r="H52" s="32" t="s">
        <v>350</v>
      </c>
      <c r="I52" s="32">
        <v>398</v>
      </c>
      <c r="J52" s="99">
        <v>600</v>
      </c>
      <c r="K52" s="96">
        <v>17900666.7984</v>
      </c>
      <c r="L52" s="97">
        <v>6464357.9935999997</v>
      </c>
      <c r="M52" s="97">
        <v>80397</v>
      </c>
      <c r="N52" s="98">
        <v>284177.10720000003</v>
      </c>
      <c r="O52" s="98">
        <v>8035</v>
      </c>
      <c r="P52" s="38">
        <f t="shared" si="1"/>
        <v>1.5875224671820627</v>
      </c>
      <c r="Q52" s="39">
        <f t="shared" si="6"/>
        <v>4.3960607918272467</v>
      </c>
      <c r="R52" s="39">
        <f t="shared" si="6"/>
        <v>9.9941540107217932</v>
      </c>
      <c r="S52" s="96">
        <v>16230839.7872</v>
      </c>
      <c r="T52" s="97">
        <v>6261785.2728000004</v>
      </c>
      <c r="U52" s="98">
        <v>77022</v>
      </c>
      <c r="V52" s="98">
        <v>281182.75559999997</v>
      </c>
      <c r="W52" s="97">
        <v>7930</v>
      </c>
      <c r="X52" s="38">
        <f t="shared" si="3"/>
        <v>1.7323980723520351</v>
      </c>
      <c r="Y52" s="39">
        <f t="shared" si="7"/>
        <v>4.4904566884687691</v>
      </c>
      <c r="Z52" s="63">
        <f t="shared" si="7"/>
        <v>10.295759653086131</v>
      </c>
      <c r="AA52" s="104">
        <f t="shared" si="5"/>
        <v>9.328295029486009</v>
      </c>
    </row>
    <row r="53" spans="1:27" s="99" customFormat="1">
      <c r="A53" s="32" t="s">
        <v>562</v>
      </c>
      <c r="B53" s="32" t="s">
        <v>560</v>
      </c>
      <c r="C53" s="33" t="str">
        <f t="shared" si="0"/>
        <v>gSlide</v>
      </c>
      <c r="D53" s="32">
        <v>123</v>
      </c>
      <c r="E53" s="32" t="s">
        <v>375</v>
      </c>
      <c r="F53" s="32">
        <v>6</v>
      </c>
      <c r="G53" s="32" t="s">
        <v>371</v>
      </c>
      <c r="H53" s="32" t="s">
        <v>350</v>
      </c>
      <c r="I53" s="32">
        <v>399</v>
      </c>
      <c r="J53" s="99">
        <v>300</v>
      </c>
      <c r="K53" s="96">
        <v>18441961.816399999</v>
      </c>
      <c r="L53" s="97">
        <v>7214485.4951999998</v>
      </c>
      <c r="M53" s="97">
        <v>84394</v>
      </c>
      <c r="N53" s="98">
        <v>260954.8536</v>
      </c>
      <c r="O53" s="98">
        <v>8141</v>
      </c>
      <c r="P53" s="38">
        <f t="shared" si="1"/>
        <v>1.4150059315703551</v>
      </c>
      <c r="Q53" s="39">
        <f t="shared" si="6"/>
        <v>3.6170958244163165</v>
      </c>
      <c r="R53" s="39">
        <f t="shared" si="6"/>
        <v>9.6464203616370821</v>
      </c>
      <c r="S53" s="96">
        <v>16704248.446799999</v>
      </c>
      <c r="T53" s="97">
        <v>6978457.1216000002</v>
      </c>
      <c r="U53" s="98">
        <v>80531</v>
      </c>
      <c r="V53" s="98">
        <v>257045.96679999999</v>
      </c>
      <c r="W53" s="97">
        <v>7983</v>
      </c>
      <c r="X53" s="38">
        <f t="shared" si="3"/>
        <v>1.5388059368168809</v>
      </c>
      <c r="Y53" s="39">
        <f t="shared" si="7"/>
        <v>3.6834211677590023</v>
      </c>
      <c r="Z53" s="63">
        <f t="shared" si="7"/>
        <v>9.9129527759496341</v>
      </c>
      <c r="AA53" s="104">
        <f t="shared" si="5"/>
        <v>9.4226058317434145</v>
      </c>
    </row>
    <row r="54" spans="1:27" s="99" customFormat="1">
      <c r="A54" s="32" t="s">
        <v>565</v>
      </c>
      <c r="B54" s="32" t="s">
        <v>563</v>
      </c>
      <c r="C54" s="33" t="str">
        <f t="shared" si="0"/>
        <v>gSlide</v>
      </c>
      <c r="D54" s="32">
        <v>124</v>
      </c>
      <c r="E54" s="32" t="s">
        <v>377</v>
      </c>
      <c r="F54" s="32">
        <v>6</v>
      </c>
      <c r="G54" s="32" t="s">
        <v>371</v>
      </c>
      <c r="H54" s="32" t="s">
        <v>350</v>
      </c>
      <c r="I54" s="32">
        <v>411</v>
      </c>
      <c r="J54" s="99" t="s">
        <v>629</v>
      </c>
      <c r="K54" s="96">
        <v>44714346.257600002</v>
      </c>
      <c r="L54" s="97">
        <v>15601981.092</v>
      </c>
      <c r="M54" s="97">
        <v>192368</v>
      </c>
      <c r="N54" s="98">
        <v>529605.17599999998</v>
      </c>
      <c r="O54" s="98">
        <v>15423</v>
      </c>
      <c r="P54" s="38">
        <f t="shared" si="1"/>
        <v>1.1844189176979953</v>
      </c>
      <c r="Q54" s="39">
        <f t="shared" si="6"/>
        <v>3.3944738996739194</v>
      </c>
      <c r="R54" s="39">
        <f t="shared" si="6"/>
        <v>8.0174457290193786</v>
      </c>
      <c r="S54" s="96">
        <v>42284120.257600002</v>
      </c>
      <c r="T54" s="97">
        <v>15337786.4308</v>
      </c>
      <c r="U54" s="98">
        <v>188231</v>
      </c>
      <c r="V54" s="98">
        <v>526696.73400000005</v>
      </c>
      <c r="W54" s="97">
        <v>15329</v>
      </c>
      <c r="X54" s="38">
        <f t="shared" si="3"/>
        <v>1.2456135560851203</v>
      </c>
      <c r="Y54" s="39">
        <f t="shared" si="7"/>
        <v>3.4339814051806963</v>
      </c>
      <c r="Z54" s="63">
        <f t="shared" si="7"/>
        <v>8.1437170285447138</v>
      </c>
      <c r="AA54" s="104">
        <f t="shared" si="5"/>
        <v>5.4350028646274566</v>
      </c>
    </row>
    <row r="55" spans="1:27" s="99" customFormat="1">
      <c r="A55" s="32" t="s">
        <v>568</v>
      </c>
      <c r="B55" s="32" t="s">
        <v>566</v>
      </c>
      <c r="C55" s="33" t="str">
        <f t="shared" si="0"/>
        <v>gSlide</v>
      </c>
      <c r="D55" s="32">
        <v>125</v>
      </c>
      <c r="E55" s="32" t="s">
        <v>379</v>
      </c>
      <c r="F55" s="32">
        <v>6</v>
      </c>
      <c r="G55" s="32" t="s">
        <v>371</v>
      </c>
      <c r="H55" s="32" t="s">
        <v>350</v>
      </c>
      <c r="I55" s="32">
        <v>418</v>
      </c>
      <c r="J55" s="99" t="s">
        <v>633</v>
      </c>
      <c r="K55" s="96">
        <v>22627606.181200001</v>
      </c>
      <c r="L55" s="97">
        <v>10281729.063200001</v>
      </c>
      <c r="M55" s="97">
        <v>109047</v>
      </c>
      <c r="N55" s="98">
        <v>310605.3124</v>
      </c>
      <c r="O55" s="98">
        <v>8312</v>
      </c>
      <c r="P55" s="38">
        <f t="shared" si="1"/>
        <v>1.372683039967632</v>
      </c>
      <c r="Q55" s="39">
        <f t="shared" si="6"/>
        <v>3.0209443420533955</v>
      </c>
      <c r="R55" s="39">
        <f t="shared" si="6"/>
        <v>7.6224013498766592</v>
      </c>
      <c r="S55" s="96">
        <v>22458150.129999999</v>
      </c>
      <c r="T55" s="97">
        <v>10251274.7448</v>
      </c>
      <c r="U55" s="98">
        <v>108679</v>
      </c>
      <c r="V55" s="98">
        <v>309849.47720000002</v>
      </c>
      <c r="W55" s="97">
        <v>8295</v>
      </c>
      <c r="X55" s="38">
        <f t="shared" si="3"/>
        <v>1.3796749750376704</v>
      </c>
      <c r="Y55" s="39">
        <f t="shared" si="7"/>
        <v>3.0225458288216536</v>
      </c>
      <c r="Z55" s="63">
        <f t="shared" si="7"/>
        <v>7.6325693096182343</v>
      </c>
      <c r="AA55" s="104">
        <f t="shared" si="5"/>
        <v>0.74889075690557971</v>
      </c>
    </row>
    <row r="56" spans="1:27" s="99" customFormat="1">
      <c r="A56" s="32" t="s">
        <v>571</v>
      </c>
      <c r="B56" s="32" t="s">
        <v>569</v>
      </c>
      <c r="C56" s="33" t="str">
        <f t="shared" si="0"/>
        <v>gSlide</v>
      </c>
      <c r="D56" s="32">
        <v>126</v>
      </c>
      <c r="E56" s="32" t="s">
        <v>381</v>
      </c>
      <c r="F56" s="32">
        <v>6</v>
      </c>
      <c r="G56" s="32" t="s">
        <v>371</v>
      </c>
      <c r="H56" s="32" t="s">
        <v>350</v>
      </c>
      <c r="I56" s="32">
        <v>440</v>
      </c>
      <c r="J56" s="99" t="s">
        <v>629</v>
      </c>
      <c r="K56" s="96">
        <v>28054666.272399999</v>
      </c>
      <c r="L56" s="97">
        <v>15531923.929199999</v>
      </c>
      <c r="M56" s="97">
        <v>134831</v>
      </c>
      <c r="N56" s="98">
        <v>245387.6532</v>
      </c>
      <c r="O56" s="98">
        <v>6701</v>
      </c>
      <c r="P56" s="38">
        <f t="shared" si="1"/>
        <v>0.87467678573460994</v>
      </c>
      <c r="Q56" s="39">
        <f t="shared" si="6"/>
        <v>1.5798921905525916</v>
      </c>
      <c r="R56" s="39">
        <f t="shared" si="6"/>
        <v>4.9699253139114896</v>
      </c>
      <c r="S56" s="96">
        <v>26310962.0836</v>
      </c>
      <c r="T56" s="97">
        <v>15119612.442</v>
      </c>
      <c r="U56" s="98">
        <v>129561</v>
      </c>
      <c r="V56" s="98">
        <v>244495.1244</v>
      </c>
      <c r="W56" s="97">
        <v>6667</v>
      </c>
      <c r="X56" s="38">
        <f t="shared" si="3"/>
        <v>0.92925193546000096</v>
      </c>
      <c r="Y56" s="39">
        <f t="shared" si="7"/>
        <v>1.6170726950700764</v>
      </c>
      <c r="Z56" s="63">
        <f t="shared" si="7"/>
        <v>5.1458386397141114</v>
      </c>
      <c r="AA56" s="104">
        <f t="shared" si="5"/>
        <v>6.2153802574919403</v>
      </c>
    </row>
    <row r="57" spans="1:27" s="99" customFormat="1">
      <c r="A57" s="32" t="s">
        <v>574</v>
      </c>
      <c r="B57" s="32" t="s">
        <v>572</v>
      </c>
      <c r="C57" s="33" t="str">
        <f t="shared" si="0"/>
        <v>gSlide</v>
      </c>
      <c r="D57" s="32">
        <v>127</v>
      </c>
      <c r="E57" s="32" t="s">
        <v>383</v>
      </c>
      <c r="F57" s="32">
        <v>6</v>
      </c>
      <c r="G57" s="32" t="s">
        <v>371</v>
      </c>
      <c r="H57" s="32" t="s">
        <v>350</v>
      </c>
      <c r="I57" s="32">
        <v>446</v>
      </c>
      <c r="J57" s="99">
        <v>600</v>
      </c>
      <c r="K57" s="96">
        <v>10804147.880000001</v>
      </c>
      <c r="L57" s="97">
        <v>4657253.3663999997</v>
      </c>
      <c r="M57" s="97">
        <v>51605</v>
      </c>
      <c r="N57" s="98">
        <v>168158.30840000001</v>
      </c>
      <c r="O57" s="98">
        <v>4606</v>
      </c>
      <c r="P57" s="38">
        <f t="shared" si="1"/>
        <v>1.5564236094110182</v>
      </c>
      <c r="Q57" s="39">
        <f t="shared" si="6"/>
        <v>3.6106755456593151</v>
      </c>
      <c r="R57" s="39">
        <f t="shared" si="6"/>
        <v>8.9254917159189997</v>
      </c>
      <c r="S57" s="96">
        <v>9938116.2667999994</v>
      </c>
      <c r="T57" s="97">
        <v>4408884.9040000001</v>
      </c>
      <c r="U57" s="98">
        <v>48308</v>
      </c>
      <c r="V57" s="98">
        <v>166702.28880000001</v>
      </c>
      <c r="W57" s="97">
        <v>4553</v>
      </c>
      <c r="X57" s="38">
        <f t="shared" si="3"/>
        <v>1.6774032857403562</v>
      </c>
      <c r="Y57" s="39">
        <f t="shared" si="7"/>
        <v>3.7810533146092764</v>
      </c>
      <c r="Z57" s="63">
        <f t="shared" si="7"/>
        <v>9.4249399685352326</v>
      </c>
      <c r="AA57" s="104">
        <f t="shared" si="5"/>
        <v>8.0157326872871479</v>
      </c>
    </row>
    <row r="58" spans="1:27" s="99" customFormat="1">
      <c r="A58" s="32" t="s">
        <v>577</v>
      </c>
      <c r="B58" s="32" t="s">
        <v>575</v>
      </c>
      <c r="C58" s="33" t="str">
        <f t="shared" si="0"/>
        <v>gSlide</v>
      </c>
      <c r="D58" s="32">
        <v>128</v>
      </c>
      <c r="E58" s="32" t="s">
        <v>385</v>
      </c>
      <c r="F58" s="32">
        <v>6</v>
      </c>
      <c r="G58" s="32" t="s">
        <v>371</v>
      </c>
      <c r="H58" s="32" t="s">
        <v>350</v>
      </c>
      <c r="I58" s="32">
        <v>449</v>
      </c>
      <c r="J58" s="99" t="s">
        <v>629</v>
      </c>
      <c r="K58" s="96">
        <v>46443332.82</v>
      </c>
      <c r="L58" s="97">
        <v>21943857.599599998</v>
      </c>
      <c r="M58" s="97">
        <v>216520</v>
      </c>
      <c r="N58" s="98">
        <v>365546.19439999998</v>
      </c>
      <c r="O58" s="98">
        <v>11448</v>
      </c>
      <c r="P58" s="38">
        <f t="shared" si="1"/>
        <v>0.78708002247974751</v>
      </c>
      <c r="Q58" s="39">
        <f t="shared" si="6"/>
        <v>1.6658246743574534</v>
      </c>
      <c r="R58" s="39">
        <f t="shared" si="6"/>
        <v>5.2872713837058933</v>
      </c>
      <c r="S58" s="96">
        <v>44257939.869599998</v>
      </c>
      <c r="T58" s="97">
        <v>21561894.419199999</v>
      </c>
      <c r="U58" s="98">
        <v>210713</v>
      </c>
      <c r="V58" s="98">
        <v>361360.53480000002</v>
      </c>
      <c r="W58" s="97">
        <v>11293</v>
      </c>
      <c r="X58" s="38">
        <f t="shared" si="3"/>
        <v>0.81648747290248869</v>
      </c>
      <c r="Y58" s="39">
        <f t="shared" si="7"/>
        <v>1.6759220121132912</v>
      </c>
      <c r="Z58" s="63">
        <f t="shared" si="7"/>
        <v>5.3594225320696873</v>
      </c>
      <c r="AA58" s="104">
        <f t="shared" si="5"/>
        <v>4.705504143877679</v>
      </c>
    </row>
    <row r="59" spans="1:27" s="99" customFormat="1">
      <c r="A59" s="32" t="s">
        <v>580</v>
      </c>
      <c r="B59" s="32" t="s">
        <v>578</v>
      </c>
      <c r="C59" s="33" t="str">
        <f t="shared" si="0"/>
        <v>gSlide</v>
      </c>
      <c r="D59" s="32">
        <v>129</v>
      </c>
      <c r="E59" s="32" t="s">
        <v>387</v>
      </c>
      <c r="F59" s="32">
        <v>6</v>
      </c>
      <c r="G59" s="32" t="s">
        <v>371</v>
      </c>
      <c r="H59" s="32" t="s">
        <v>350</v>
      </c>
      <c r="I59" s="32">
        <v>452</v>
      </c>
      <c r="J59" s="99">
        <v>600</v>
      </c>
      <c r="K59" s="96">
        <v>16508982.0624</v>
      </c>
      <c r="L59" s="97">
        <v>8836887.2332000006</v>
      </c>
      <c r="M59" s="97">
        <v>85013</v>
      </c>
      <c r="N59" s="98">
        <v>269702.82079999999</v>
      </c>
      <c r="O59" s="98">
        <v>7248</v>
      </c>
      <c r="P59" s="38">
        <f t="shared" si="1"/>
        <v>1.6336732318236697</v>
      </c>
      <c r="Q59" s="39">
        <f t="shared" si="6"/>
        <v>3.0520115701684203</v>
      </c>
      <c r="R59" s="39">
        <f t="shared" si="6"/>
        <v>8.5257548845470694</v>
      </c>
      <c r="S59" s="96">
        <v>15968850.2096</v>
      </c>
      <c r="T59" s="97">
        <v>8675313.4935999997</v>
      </c>
      <c r="U59" s="98">
        <v>83103</v>
      </c>
      <c r="V59" s="98">
        <v>268490.77600000001</v>
      </c>
      <c r="W59" s="97">
        <v>7212</v>
      </c>
      <c r="X59" s="38">
        <f t="shared" si="3"/>
        <v>1.6813406881266337</v>
      </c>
      <c r="Y59" s="39">
        <f t="shared" si="7"/>
        <v>3.0948826944187378</v>
      </c>
      <c r="Z59" s="63">
        <f t="shared" si="7"/>
        <v>8.6783870618389223</v>
      </c>
      <c r="AA59" s="104">
        <f t="shared" si="5"/>
        <v>3.2717453490374595</v>
      </c>
    </row>
    <row r="60" spans="1:27" s="99" customFormat="1">
      <c r="A60" s="32" t="s">
        <v>583</v>
      </c>
      <c r="B60" s="32" t="s">
        <v>581</v>
      </c>
      <c r="C60" s="33" t="str">
        <f t="shared" si="0"/>
        <v>gSlide</v>
      </c>
      <c r="D60" s="32">
        <v>130</v>
      </c>
      <c r="E60" s="32" t="s">
        <v>389</v>
      </c>
      <c r="F60" s="32">
        <v>6</v>
      </c>
      <c r="G60" s="32" t="s">
        <v>371</v>
      </c>
      <c r="H60" s="32" t="s">
        <v>350</v>
      </c>
      <c r="I60" s="32">
        <v>457</v>
      </c>
      <c r="J60" s="99" t="s">
        <v>634</v>
      </c>
      <c r="K60" s="96">
        <v>8091411.9692000002</v>
      </c>
      <c r="L60" s="97">
        <v>4438962.5744000003</v>
      </c>
      <c r="M60" s="97">
        <v>46447</v>
      </c>
      <c r="N60" s="98">
        <v>211116.07079999999</v>
      </c>
      <c r="O60" s="98">
        <v>5817</v>
      </c>
      <c r="P60" s="38">
        <f t="shared" si="1"/>
        <v>2.6091375844366147</v>
      </c>
      <c r="Q60" s="39">
        <f t="shared" si="6"/>
        <v>4.7559777146473428</v>
      </c>
      <c r="R60" s="39">
        <f t="shared" si="6"/>
        <v>12.523952031347557</v>
      </c>
      <c r="S60" s="96">
        <v>7655627.4824000001</v>
      </c>
      <c r="T60" s="97">
        <v>4284686.4956</v>
      </c>
      <c r="U60" s="98">
        <v>44415</v>
      </c>
      <c r="V60" s="98">
        <v>208375.63920000001</v>
      </c>
      <c r="W60" s="97">
        <v>5727</v>
      </c>
      <c r="X60" s="38">
        <f t="shared" si="3"/>
        <v>2.7218623121233074</v>
      </c>
      <c r="Y60" s="39">
        <f t="shared" si="7"/>
        <v>4.8632645448852241</v>
      </c>
      <c r="Z60" s="63">
        <f t="shared" si="7"/>
        <v>12.894292468760554</v>
      </c>
      <c r="AA60" s="104">
        <f t="shared" si="5"/>
        <v>5.3857656544842341</v>
      </c>
    </row>
    <row r="61" spans="1:27">
      <c r="H61" s="2"/>
      <c r="I61" s="2"/>
      <c r="J61" s="2"/>
      <c r="L61" s="19"/>
      <c r="M61" s="19"/>
      <c r="N61" s="5"/>
      <c r="O61" s="5"/>
      <c r="P61" s="16"/>
      <c r="Q61" s="17"/>
      <c r="R61" s="49"/>
      <c r="S61" s="18"/>
      <c r="T61" s="19"/>
      <c r="U61" s="5"/>
      <c r="V61" s="5"/>
      <c r="W61" s="19"/>
      <c r="X61" s="16"/>
      <c r="Y61" s="17"/>
      <c r="Z61" s="59"/>
    </row>
    <row r="62" spans="1:27" s="20" customFormat="1">
      <c r="K62" s="21"/>
      <c r="L62" s="22"/>
      <c r="M62" s="22"/>
      <c r="N62" s="23"/>
      <c r="O62" s="23"/>
      <c r="P62" s="24"/>
      <c r="Q62" s="25"/>
      <c r="R62" s="50"/>
      <c r="S62" s="42"/>
      <c r="W62" s="46"/>
      <c r="X62" s="54"/>
      <c r="Y62" s="55"/>
      <c r="Z62" s="55"/>
      <c r="AA62" s="106"/>
    </row>
    <row r="63" spans="1:27" s="28" customFormat="1" ht="60">
      <c r="K63" s="12" t="s">
        <v>54</v>
      </c>
      <c r="L63" s="13"/>
      <c r="M63" s="13"/>
      <c r="N63" s="29"/>
      <c r="O63" s="29"/>
      <c r="P63" s="10" t="s">
        <v>84</v>
      </c>
      <c r="Q63" s="11" t="s">
        <v>85</v>
      </c>
      <c r="R63" s="11" t="s">
        <v>86</v>
      </c>
      <c r="S63" s="43"/>
      <c r="W63" s="47"/>
      <c r="X63" s="56" t="s">
        <v>92</v>
      </c>
      <c r="Y63" s="57" t="s">
        <v>93</v>
      </c>
      <c r="Z63" s="52" t="s">
        <v>94</v>
      </c>
      <c r="AA63" s="101" t="s">
        <v>654</v>
      </c>
    </row>
    <row r="64" spans="1:27">
      <c r="H64" s="2"/>
      <c r="I64" s="2"/>
      <c r="J64" s="2"/>
      <c r="K64" s="18" t="s">
        <v>264</v>
      </c>
      <c r="L64" s="19"/>
      <c r="M64" s="19"/>
      <c r="N64" s="5"/>
      <c r="O64" s="5"/>
      <c r="P64" s="16">
        <v>0.51841700000000002</v>
      </c>
      <c r="Q64" s="17">
        <v>1.3012859999999999</v>
      </c>
      <c r="R64" s="49">
        <v>3.9438569999999999</v>
      </c>
      <c r="X64" s="58">
        <v>0.53777600000000003</v>
      </c>
      <c r="Y64" s="59">
        <v>1.3189070000000001</v>
      </c>
      <c r="Z64" s="53">
        <v>4.0222360000000004</v>
      </c>
      <c r="AA64" s="105">
        <v>3.5788069999999998</v>
      </c>
    </row>
    <row r="65" spans="7:27">
      <c r="H65" s="2"/>
      <c r="I65" s="2"/>
      <c r="J65" s="2"/>
      <c r="K65" s="18" t="s">
        <v>286</v>
      </c>
      <c r="L65" s="19"/>
      <c r="M65" s="19"/>
      <c r="N65" s="5"/>
      <c r="O65" s="5"/>
      <c r="P65" s="16">
        <v>1.3162020000000001</v>
      </c>
      <c r="Q65" s="17">
        <v>3.1225969999999998</v>
      </c>
      <c r="R65" s="49">
        <v>8.5740879999999997</v>
      </c>
      <c r="X65" s="58">
        <v>1.3711120000000001</v>
      </c>
      <c r="Y65" s="59">
        <v>3.168965</v>
      </c>
      <c r="Z65" s="53">
        <v>8.7627140000000008</v>
      </c>
      <c r="AA65" s="105">
        <v>5.9578470000000001</v>
      </c>
    </row>
    <row r="66" spans="7:27">
      <c r="H66" s="2"/>
      <c r="I66" s="2"/>
      <c r="J66" s="2"/>
      <c r="K66" s="18" t="s">
        <v>308</v>
      </c>
      <c r="L66" s="19"/>
      <c r="M66" s="19"/>
      <c r="N66" s="5"/>
      <c r="O66" s="5"/>
      <c r="P66" s="16">
        <v>0.85372899999999996</v>
      </c>
      <c r="Q66" s="17">
        <v>1.7460370000000001</v>
      </c>
      <c r="R66" s="49">
        <v>5.4035409999999997</v>
      </c>
      <c r="X66" s="58">
        <v>0.87516899999999997</v>
      </c>
      <c r="Y66" s="59">
        <v>1.766907</v>
      </c>
      <c r="Z66" s="53">
        <v>5.4901049999999998</v>
      </c>
      <c r="AA66" s="105">
        <v>3.419527</v>
      </c>
    </row>
    <row r="67" spans="7:27">
      <c r="H67" s="2"/>
      <c r="I67" s="2"/>
      <c r="J67" s="2"/>
      <c r="K67" s="18" t="s">
        <v>328</v>
      </c>
      <c r="L67" s="19"/>
      <c r="M67" s="19"/>
      <c r="N67" s="5"/>
      <c r="O67" s="5"/>
      <c r="P67" s="16">
        <v>1.105774</v>
      </c>
      <c r="Q67" s="17">
        <v>1.52108</v>
      </c>
      <c r="R67" s="49">
        <v>8.1591280000000008</v>
      </c>
      <c r="X67" s="58">
        <v>1.1754020000000001</v>
      </c>
      <c r="Y67" s="59">
        <v>1.5843929999999999</v>
      </c>
      <c r="Z67" s="53">
        <v>8.660596</v>
      </c>
      <c r="AA67" s="105">
        <v>6.3939539999999999</v>
      </c>
    </row>
    <row r="68" spans="7:27">
      <c r="H68" s="2"/>
      <c r="I68" s="2"/>
      <c r="J68" s="2"/>
      <c r="K68" s="18" t="s">
        <v>349</v>
      </c>
      <c r="L68" s="19"/>
      <c r="M68" s="19"/>
      <c r="N68" s="5"/>
      <c r="O68" s="5"/>
      <c r="P68" s="16">
        <v>2.5437470000000002</v>
      </c>
      <c r="Q68" s="17">
        <v>5.0369089999999996</v>
      </c>
      <c r="R68" s="49">
        <v>12.939140999999999</v>
      </c>
      <c r="X68" s="58">
        <v>2.5715729999999999</v>
      </c>
      <c r="Y68" s="59">
        <v>5.0745469999999999</v>
      </c>
      <c r="Z68" s="53">
        <v>13.036053000000001</v>
      </c>
      <c r="AA68" s="105">
        <v>1.452553</v>
      </c>
    </row>
    <row r="69" spans="7:27">
      <c r="H69" s="2"/>
      <c r="I69" s="2"/>
      <c r="J69" s="2"/>
      <c r="K69" s="18" t="s">
        <v>371</v>
      </c>
      <c r="L69" s="19"/>
      <c r="M69" s="19"/>
      <c r="N69" s="5"/>
      <c r="O69" s="5"/>
      <c r="P69" s="16">
        <v>1.460064</v>
      </c>
      <c r="Q69" s="17">
        <v>3.2517320000000001</v>
      </c>
      <c r="R69" s="49">
        <v>8.4007430000000003</v>
      </c>
      <c r="X69" s="58">
        <v>1.5303290000000001</v>
      </c>
      <c r="Y69" s="59">
        <v>3.3086440000000001</v>
      </c>
      <c r="Z69" s="53">
        <v>8.5981919999999992</v>
      </c>
      <c r="AA69" s="105">
        <v>5.2586190000000004</v>
      </c>
    </row>
    <row r="70" spans="7:27" s="28" customFormat="1" ht="60">
      <c r="K70" s="12" t="s">
        <v>55</v>
      </c>
      <c r="L70" s="13"/>
      <c r="M70" s="13"/>
      <c r="N70" s="29"/>
      <c r="O70" s="29"/>
      <c r="P70" s="10" t="s">
        <v>84</v>
      </c>
      <c r="Q70" s="11" t="s">
        <v>85</v>
      </c>
      <c r="R70" s="11" t="s">
        <v>86</v>
      </c>
      <c r="S70" s="43"/>
      <c r="W70" s="47"/>
      <c r="X70" s="56" t="s">
        <v>92</v>
      </c>
      <c r="Y70" s="57" t="s">
        <v>93</v>
      </c>
      <c r="Z70" s="52" t="s">
        <v>94</v>
      </c>
      <c r="AA70" s="101" t="s">
        <v>654</v>
      </c>
    </row>
    <row r="71" spans="7:27">
      <c r="H71" s="2"/>
      <c r="I71" s="2"/>
      <c r="J71" s="2"/>
      <c r="K71" s="18" t="s">
        <v>264</v>
      </c>
      <c r="L71" s="19"/>
      <c r="M71" s="19"/>
      <c r="N71" s="5"/>
      <c r="O71" s="5"/>
      <c r="P71" s="16">
        <v>9.5782000000000006E-2</v>
      </c>
      <c r="Q71" s="17">
        <v>0.244921</v>
      </c>
      <c r="R71" s="49">
        <v>0.64746499999999996</v>
      </c>
      <c r="X71" s="58">
        <v>0.101213</v>
      </c>
      <c r="Y71" s="59">
        <v>0.24934700000000001</v>
      </c>
      <c r="Z71" s="53">
        <v>0.664968</v>
      </c>
      <c r="AA71" s="105">
        <v>0.46760400000000002</v>
      </c>
    </row>
    <row r="72" spans="7:27">
      <c r="H72" s="2"/>
      <c r="I72" s="2"/>
      <c r="J72" s="2"/>
      <c r="K72" s="18" t="s">
        <v>286</v>
      </c>
      <c r="L72" s="19"/>
      <c r="M72" s="19"/>
      <c r="N72" s="5"/>
      <c r="O72" s="5"/>
      <c r="P72" s="16">
        <v>0.28360400000000002</v>
      </c>
      <c r="Q72" s="17">
        <v>0.68557900000000005</v>
      </c>
      <c r="R72" s="49">
        <v>1.429163</v>
      </c>
      <c r="X72" s="58">
        <v>0.28045799999999999</v>
      </c>
      <c r="Y72" s="59">
        <v>0.68193499999999996</v>
      </c>
      <c r="Z72" s="53">
        <v>1.417713</v>
      </c>
      <c r="AA72" s="105">
        <v>1.3881509999999999</v>
      </c>
    </row>
    <row r="73" spans="7:27">
      <c r="H73" s="2"/>
      <c r="I73" s="2"/>
      <c r="J73" s="2"/>
      <c r="K73" s="18" t="s">
        <v>308</v>
      </c>
      <c r="L73" s="19"/>
      <c r="M73" s="19"/>
      <c r="N73" s="5"/>
      <c r="O73" s="5"/>
      <c r="P73" s="16">
        <v>0.207458</v>
      </c>
      <c r="Q73" s="17">
        <v>0.33815000000000001</v>
      </c>
      <c r="R73" s="49">
        <v>1.0210490000000001</v>
      </c>
      <c r="X73" s="58">
        <v>0.20991199999999999</v>
      </c>
      <c r="Y73" s="59">
        <v>0.33828399999999997</v>
      </c>
      <c r="Z73" s="53">
        <v>1.021495</v>
      </c>
      <c r="AA73" s="105">
        <v>0.77322299999999999</v>
      </c>
    </row>
    <row r="74" spans="7:27">
      <c r="H74" s="2"/>
      <c r="I74" s="2"/>
      <c r="J74" s="2"/>
      <c r="K74" s="18" t="s">
        <v>328</v>
      </c>
      <c r="L74" s="19"/>
      <c r="M74" s="19"/>
      <c r="N74" s="5"/>
      <c r="O74" s="5"/>
      <c r="P74" s="16">
        <v>0.20027400000000001</v>
      </c>
      <c r="Q74" s="17">
        <v>0.213897</v>
      </c>
      <c r="R74" s="49">
        <v>1.3305020000000001</v>
      </c>
      <c r="X74" s="58">
        <v>0.21842400000000001</v>
      </c>
      <c r="Y74" s="59">
        <v>0.22985800000000001</v>
      </c>
      <c r="Z74" s="53">
        <v>1.4527939999999999</v>
      </c>
      <c r="AA74" s="105">
        <v>0.64694600000000002</v>
      </c>
    </row>
    <row r="75" spans="7:27">
      <c r="H75" s="2"/>
      <c r="I75" s="2"/>
      <c r="J75" s="2"/>
      <c r="K75" s="18" t="s">
        <v>349</v>
      </c>
      <c r="L75" s="19"/>
      <c r="M75" s="19"/>
      <c r="N75" s="5"/>
      <c r="O75" s="5"/>
      <c r="P75" s="16">
        <v>0.35860999999999998</v>
      </c>
      <c r="Q75" s="17">
        <v>0.63503399999999999</v>
      </c>
      <c r="R75" s="49">
        <v>1.4692879999999999</v>
      </c>
      <c r="X75" s="58">
        <v>0.358844</v>
      </c>
      <c r="Y75" s="59">
        <v>0.63902199999999998</v>
      </c>
      <c r="Z75" s="53">
        <v>1.475063</v>
      </c>
      <c r="AA75" s="105">
        <v>0.59494400000000003</v>
      </c>
    </row>
    <row r="76" spans="7:27">
      <c r="H76" s="2"/>
      <c r="I76" s="2"/>
      <c r="J76" s="2"/>
      <c r="K76" s="18" t="s">
        <v>371</v>
      </c>
      <c r="L76" s="19"/>
      <c r="M76" s="19"/>
      <c r="N76" s="5"/>
      <c r="O76" s="5"/>
      <c r="P76" s="16">
        <v>0.15887299999999999</v>
      </c>
      <c r="Q76" s="17">
        <v>0.32124799999999998</v>
      </c>
      <c r="R76" s="49">
        <v>0.69608599999999998</v>
      </c>
      <c r="X76" s="58">
        <v>0.166073</v>
      </c>
      <c r="Y76" s="59">
        <v>0.33100600000000002</v>
      </c>
      <c r="Z76" s="53">
        <v>0.72506700000000002</v>
      </c>
      <c r="AA76" s="105">
        <v>1.0225820000000001</v>
      </c>
    </row>
    <row r="77" spans="7:27" s="28" customFormat="1" ht="60">
      <c r="K77" s="12" t="s">
        <v>56</v>
      </c>
      <c r="L77" s="13"/>
      <c r="M77" s="13"/>
      <c r="N77" s="29"/>
      <c r="O77" s="29"/>
      <c r="P77" s="10" t="s">
        <v>84</v>
      </c>
      <c r="Q77" s="11" t="s">
        <v>85</v>
      </c>
      <c r="R77" s="11" t="s">
        <v>86</v>
      </c>
      <c r="S77" s="43"/>
      <c r="W77" s="47"/>
      <c r="X77" s="56" t="s">
        <v>92</v>
      </c>
      <c r="Y77" s="57" t="s">
        <v>93</v>
      </c>
      <c r="Z77" s="52" t="s">
        <v>94</v>
      </c>
      <c r="AA77" s="101" t="s">
        <v>654</v>
      </c>
    </row>
    <row r="78" spans="7:27">
      <c r="G78"/>
      <c r="H78" t="s">
        <v>264</v>
      </c>
      <c r="I78" s="2"/>
      <c r="J78" s="2"/>
      <c r="K78" s="18" t="s">
        <v>57</v>
      </c>
      <c r="L78" t="s">
        <v>286</v>
      </c>
      <c r="M78" s="19"/>
      <c r="N78" s="5"/>
      <c r="O78" s="5"/>
      <c r="P78" s="26">
        <v>2.197E-2</v>
      </c>
      <c r="Q78" s="27">
        <v>2.9009E-2</v>
      </c>
      <c r="R78" s="4">
        <v>1.1679E-2</v>
      </c>
      <c r="X78" s="26">
        <v>1.7059000000000001E-2</v>
      </c>
      <c r="Y78" s="27">
        <v>2.6540000000000001E-2</v>
      </c>
      <c r="Z78" s="4">
        <v>9.9380000000000007E-3</v>
      </c>
      <c r="AA78" s="107">
        <v>0.13</v>
      </c>
    </row>
    <row r="79" spans="7:27">
      <c r="G79"/>
      <c r="H79" t="s">
        <v>264</v>
      </c>
      <c r="I79" s="2"/>
      <c r="J79" s="2"/>
      <c r="K79" s="18" t="s">
        <v>57</v>
      </c>
      <c r="L79" t="s">
        <v>308</v>
      </c>
      <c r="M79" s="19"/>
      <c r="N79" s="5"/>
      <c r="O79" s="5"/>
      <c r="P79" s="26">
        <v>0.17</v>
      </c>
      <c r="Q79" s="27">
        <v>0.3</v>
      </c>
      <c r="R79" s="4">
        <v>0.25</v>
      </c>
      <c r="X79" s="26">
        <v>0.17</v>
      </c>
      <c r="Y79" s="27">
        <v>0.3</v>
      </c>
      <c r="Z79" s="4">
        <v>0.25</v>
      </c>
      <c r="AA79" s="26">
        <v>0.86</v>
      </c>
    </row>
    <row r="80" spans="7:27">
      <c r="G80"/>
      <c r="H80" t="s">
        <v>264</v>
      </c>
      <c r="I80" s="2"/>
      <c r="J80" s="2"/>
      <c r="K80" s="18" t="s">
        <v>57</v>
      </c>
      <c r="L80" t="s">
        <v>328</v>
      </c>
      <c r="M80" s="19"/>
      <c r="N80" s="5"/>
      <c r="O80" s="5"/>
      <c r="P80" s="26">
        <v>2.0355999999999999E-2</v>
      </c>
      <c r="Q80" s="27">
        <v>0.51</v>
      </c>
      <c r="R80" s="4">
        <v>1.3733E-2</v>
      </c>
      <c r="X80" s="26">
        <v>2.0476000000000001E-2</v>
      </c>
      <c r="Y80" s="27">
        <v>0.44</v>
      </c>
      <c r="Z80" s="4">
        <v>1.2729000000000001E-2</v>
      </c>
      <c r="AA80" s="26">
        <v>2.81E-3</v>
      </c>
    </row>
    <row r="81" spans="7:27">
      <c r="G81"/>
      <c r="H81" t="s">
        <v>264</v>
      </c>
      <c r="I81" s="2"/>
      <c r="J81" s="2"/>
      <c r="K81" s="18" t="s">
        <v>57</v>
      </c>
      <c r="L81" t="s">
        <v>349</v>
      </c>
      <c r="M81" s="19"/>
      <c r="N81" s="5"/>
      <c r="O81" s="5"/>
      <c r="P81" s="26">
        <v>3.8200000000000002E-4</v>
      </c>
      <c r="Q81" s="27">
        <v>2.3699999999999999E-4</v>
      </c>
      <c r="R81" s="4">
        <v>1.6000000000000001E-4</v>
      </c>
      <c r="X81" s="26">
        <v>3.6400000000000001E-4</v>
      </c>
      <c r="Y81" s="27">
        <v>2.3800000000000001E-4</v>
      </c>
      <c r="Z81" s="4">
        <v>1.6100000000000001E-4</v>
      </c>
      <c r="AA81" s="26">
        <v>1.3094E-2</v>
      </c>
    </row>
    <row r="82" spans="7:27">
      <c r="G82"/>
      <c r="H82" t="s">
        <v>264</v>
      </c>
      <c r="I82" s="2"/>
      <c r="J82" s="2"/>
      <c r="K82" s="18" t="s">
        <v>57</v>
      </c>
      <c r="L82" t="s">
        <v>371</v>
      </c>
      <c r="M82" s="19"/>
      <c r="N82" s="5"/>
      <c r="O82" s="5"/>
      <c r="P82" s="26">
        <v>1.4999999999999999E-4</v>
      </c>
      <c r="Q82" s="27">
        <v>1.76E-4</v>
      </c>
      <c r="R82" s="4">
        <v>2.12E-4</v>
      </c>
      <c r="X82" s="26">
        <v>1.3899999999999999E-4</v>
      </c>
      <c r="Y82" s="27">
        <v>1.8799999999999999E-4</v>
      </c>
      <c r="Z82" s="4">
        <v>2.2900000000000001E-4</v>
      </c>
      <c r="AA82" s="26">
        <v>0.16</v>
      </c>
    </row>
    <row r="83" spans="7:27">
      <c r="G83"/>
      <c r="H83" t="s">
        <v>286</v>
      </c>
      <c r="I83" s="2"/>
      <c r="J83" s="2"/>
      <c r="K83" s="18" t="s">
        <v>57</v>
      </c>
      <c r="L83" t="s">
        <v>308</v>
      </c>
      <c r="M83" s="19"/>
      <c r="N83" s="5"/>
      <c r="O83" s="5"/>
      <c r="P83" s="26">
        <v>0.21</v>
      </c>
      <c r="Q83" s="27">
        <v>0.09</v>
      </c>
      <c r="R83" s="4">
        <v>0.09</v>
      </c>
      <c r="X83" s="26">
        <v>0.18</v>
      </c>
      <c r="Y83" s="27">
        <v>0.09</v>
      </c>
      <c r="Z83" s="4">
        <v>0.08</v>
      </c>
      <c r="AA83" s="26">
        <v>0.13</v>
      </c>
    </row>
    <row r="84" spans="7:27">
      <c r="H84" s="2" t="s">
        <v>286</v>
      </c>
      <c r="I84" s="2"/>
      <c r="J84" s="2"/>
      <c r="K84" s="18" t="s">
        <v>57</v>
      </c>
      <c r="L84" s="19" t="s">
        <v>328</v>
      </c>
      <c r="M84" s="19"/>
      <c r="N84" s="5"/>
      <c r="O84" s="5"/>
      <c r="P84" s="26">
        <v>0.55000000000000004</v>
      </c>
      <c r="Q84" s="27">
        <v>4.8096E-2</v>
      </c>
      <c r="R84" s="4">
        <v>0.83</v>
      </c>
      <c r="X84" s="26">
        <v>0.59</v>
      </c>
      <c r="Y84" s="27">
        <v>4.9877999999999999E-2</v>
      </c>
      <c r="Z84" s="4">
        <v>0.96</v>
      </c>
      <c r="AA84" s="26">
        <v>0.78</v>
      </c>
    </row>
    <row r="85" spans="7:27">
      <c r="H85" s="2" t="s">
        <v>286</v>
      </c>
      <c r="I85" s="2"/>
      <c r="J85" s="2"/>
      <c r="K85" s="18" t="s">
        <v>57</v>
      </c>
      <c r="L85" s="19" t="s">
        <v>349</v>
      </c>
      <c r="M85" s="19"/>
      <c r="N85" s="5"/>
      <c r="O85" s="5"/>
      <c r="P85" s="26">
        <v>1.6476999999999999E-2</v>
      </c>
      <c r="Q85" s="27">
        <v>0.06</v>
      </c>
      <c r="R85" s="4">
        <v>4.8231999999999997E-2</v>
      </c>
      <c r="X85" s="26">
        <v>1.8270000000000002E-2</v>
      </c>
      <c r="Y85" s="27">
        <v>0.06</v>
      </c>
      <c r="Z85" s="4">
        <v>0.05</v>
      </c>
      <c r="AA85" s="26">
        <v>1.1284000000000001E-2</v>
      </c>
    </row>
    <row r="86" spans="7:27">
      <c r="H86" s="2" t="s">
        <v>286</v>
      </c>
      <c r="I86" s="2"/>
      <c r="J86" s="2"/>
      <c r="K86" s="18" t="s">
        <v>57</v>
      </c>
      <c r="L86" s="19" t="s">
        <v>371</v>
      </c>
      <c r="M86" s="19"/>
      <c r="N86" s="5"/>
      <c r="O86" s="5"/>
      <c r="P86" s="26">
        <v>0.66</v>
      </c>
      <c r="Q86" s="27">
        <v>0.87</v>
      </c>
      <c r="R86" s="4">
        <v>0.91</v>
      </c>
      <c r="X86" s="26">
        <v>0.63</v>
      </c>
      <c r="Y86" s="27">
        <v>0.86</v>
      </c>
      <c r="Z86" s="4">
        <v>0.92</v>
      </c>
      <c r="AA86" s="26">
        <v>0.69</v>
      </c>
    </row>
    <row r="87" spans="7:27">
      <c r="H87" s="2" t="s">
        <v>308</v>
      </c>
      <c r="I87" s="2"/>
      <c r="J87" s="2"/>
      <c r="K87" s="18" t="s">
        <v>57</v>
      </c>
      <c r="L87" s="19" t="s">
        <v>328</v>
      </c>
      <c r="M87" s="19"/>
      <c r="N87" s="5"/>
      <c r="O87" s="5"/>
      <c r="P87" s="26">
        <v>0.39</v>
      </c>
      <c r="Q87" s="27">
        <v>0.57999999999999996</v>
      </c>
      <c r="R87" s="4">
        <v>0.12</v>
      </c>
      <c r="X87" s="26">
        <v>0.34</v>
      </c>
      <c r="Y87" s="27">
        <v>0.66</v>
      </c>
      <c r="Z87" s="4">
        <v>0.09</v>
      </c>
      <c r="AA87" s="26">
        <v>9.3539999999999995E-3</v>
      </c>
    </row>
    <row r="88" spans="7:27">
      <c r="H88" s="2" t="s">
        <v>308</v>
      </c>
      <c r="I88" s="2"/>
      <c r="J88" s="2"/>
      <c r="K88" s="18" t="s">
        <v>57</v>
      </c>
      <c r="L88" s="19" t="s">
        <v>349</v>
      </c>
      <c r="M88" s="19"/>
      <c r="N88" s="5"/>
      <c r="O88" s="5"/>
      <c r="P88" s="26">
        <v>1.34E-3</v>
      </c>
      <c r="Q88" s="27">
        <v>6.1300000000000005E-4</v>
      </c>
      <c r="R88" s="4">
        <v>8.3699999999999996E-4</v>
      </c>
      <c r="X88" s="26">
        <v>1.3190000000000001E-3</v>
      </c>
      <c r="Y88" s="27">
        <v>6.1799999999999995E-4</v>
      </c>
      <c r="Z88" s="4">
        <v>8.4999999999999995E-4</v>
      </c>
      <c r="AA88" s="26">
        <v>0.06</v>
      </c>
    </row>
    <row r="89" spans="7:27">
      <c r="H89" s="2" t="s">
        <v>308</v>
      </c>
      <c r="I89" s="2"/>
      <c r="J89" s="2"/>
      <c r="K89" s="18" t="s">
        <v>57</v>
      </c>
      <c r="L89" s="19" t="s">
        <v>371</v>
      </c>
      <c r="M89" s="19"/>
      <c r="N89" s="5"/>
      <c r="O89" s="5"/>
      <c r="P89" s="26">
        <v>3.4398999999999999E-2</v>
      </c>
      <c r="Q89" s="27">
        <v>4.999E-3</v>
      </c>
      <c r="R89" s="4">
        <v>2.8974E-2</v>
      </c>
      <c r="X89" s="26">
        <v>2.6553E-2</v>
      </c>
      <c r="Y89" s="27">
        <v>4.6680000000000003E-3</v>
      </c>
      <c r="Z89" s="4">
        <v>2.5652999999999999E-2</v>
      </c>
      <c r="AA89" s="26">
        <v>0.17</v>
      </c>
    </row>
    <row r="90" spans="7:27">
      <c r="H90" s="2" t="s">
        <v>328</v>
      </c>
      <c r="I90" s="2"/>
      <c r="J90" s="2"/>
      <c r="K90" s="18" t="s">
        <v>57</v>
      </c>
      <c r="L90" s="19" t="s">
        <v>349</v>
      </c>
      <c r="M90" s="19"/>
      <c r="N90" s="5"/>
      <c r="O90" s="5"/>
      <c r="P90" s="26">
        <v>4.0489999999999996E-3</v>
      </c>
      <c r="Q90" s="27">
        <v>4.0000000000000002E-4</v>
      </c>
      <c r="R90" s="4">
        <v>2.7793000000000002E-2</v>
      </c>
      <c r="X90" s="26">
        <v>5.2979999999999998E-3</v>
      </c>
      <c r="Y90" s="27">
        <v>4.3100000000000001E-4</v>
      </c>
      <c r="Z90" s="4">
        <v>4.9742000000000001E-2</v>
      </c>
      <c r="AA90" s="26">
        <v>3.1000000000000001E-5</v>
      </c>
    </row>
    <row r="91" spans="7:27">
      <c r="H91" s="2" t="s">
        <v>328</v>
      </c>
      <c r="I91" s="2"/>
      <c r="J91" s="2"/>
      <c r="K91" s="18" t="s">
        <v>57</v>
      </c>
      <c r="L91" s="19" t="s">
        <v>371</v>
      </c>
      <c r="M91" s="19"/>
      <c r="N91" s="5"/>
      <c r="O91" s="5"/>
      <c r="P91" s="26">
        <v>0.18</v>
      </c>
      <c r="Q91" s="27">
        <v>3.9399999999999998E-4</v>
      </c>
      <c r="R91" s="4">
        <v>0.87</v>
      </c>
      <c r="X91" s="26">
        <v>0.21</v>
      </c>
      <c r="Y91" s="27">
        <v>5.7300000000000005E-4</v>
      </c>
      <c r="Z91" s="4">
        <v>0.97</v>
      </c>
      <c r="AA91" s="26">
        <v>0.36</v>
      </c>
    </row>
    <row r="92" spans="7:27">
      <c r="H92" s="2" t="s">
        <v>349</v>
      </c>
      <c r="I92" s="2"/>
      <c r="J92" s="2"/>
      <c r="K92" s="18" t="s">
        <v>57</v>
      </c>
      <c r="L92" s="19" t="s">
        <v>371</v>
      </c>
      <c r="M92" s="19"/>
      <c r="N92" s="5"/>
      <c r="O92" s="5"/>
      <c r="P92" s="26">
        <v>1.8363000000000001E-2</v>
      </c>
      <c r="Q92" s="27">
        <v>2.7595999999999999E-2</v>
      </c>
      <c r="R92" s="4">
        <v>1.6914999999999999E-2</v>
      </c>
      <c r="X92" s="26">
        <v>2.2764E-2</v>
      </c>
      <c r="Y92" s="27">
        <v>3.0241000000000001E-2</v>
      </c>
      <c r="Z92" s="4">
        <v>1.9653E-2</v>
      </c>
      <c r="AA92" s="26">
        <v>6.071E-3</v>
      </c>
    </row>
    <row r="93" spans="7:27">
      <c r="H93" s="2"/>
      <c r="I93" s="2"/>
      <c r="J93" s="2"/>
      <c r="L93" s="19"/>
      <c r="M93" s="19"/>
      <c r="N93" s="5"/>
      <c r="O93" s="5"/>
      <c r="P93" s="16"/>
      <c r="Q93" s="17"/>
      <c r="R93" s="49"/>
    </row>
    <row r="94" spans="7:27">
      <c r="H94" s="2"/>
      <c r="I94" s="2"/>
      <c r="J94" s="2"/>
      <c r="L94" s="19"/>
      <c r="M94" s="19"/>
      <c r="N94" s="5"/>
      <c r="O94" s="5"/>
      <c r="P94" s="16"/>
      <c r="Q94" s="17"/>
      <c r="R94" s="49"/>
    </row>
    <row r="95" spans="7:27">
      <c r="H95" s="2"/>
      <c r="I95" s="2"/>
      <c r="J95" s="2"/>
      <c r="L95" s="19"/>
      <c r="M95" s="19"/>
      <c r="N95" s="5"/>
      <c r="O95" s="5"/>
      <c r="P95" s="16"/>
      <c r="Q95" s="17"/>
      <c r="R95" s="49"/>
    </row>
    <row r="96" spans="7:27">
      <c r="H96" s="2"/>
      <c r="I96" s="2"/>
      <c r="J96" s="2"/>
      <c r="L96" s="19"/>
      <c r="M96" s="19"/>
      <c r="N96" s="5"/>
      <c r="O96" s="5"/>
      <c r="P96" s="16"/>
      <c r="Q96" s="17"/>
      <c r="R96" s="49"/>
    </row>
    <row r="97" spans="8:18">
      <c r="H97" s="2"/>
      <c r="I97" s="2"/>
      <c r="J97" s="2"/>
      <c r="L97" s="19"/>
      <c r="M97" s="19"/>
      <c r="N97" s="5"/>
      <c r="O97" s="5"/>
      <c r="P97" s="16"/>
      <c r="Q97" s="17"/>
      <c r="R97" s="49"/>
    </row>
    <row r="98" spans="8:18">
      <c r="H98" s="2"/>
      <c r="I98" s="2"/>
      <c r="J98" s="2"/>
      <c r="L98" s="19"/>
      <c r="M98" s="19"/>
      <c r="N98" s="5"/>
      <c r="O98" s="5"/>
      <c r="P98" s="16"/>
      <c r="Q98" s="17"/>
      <c r="R98" s="49"/>
    </row>
  </sheetData>
  <conditionalFormatting sqref="P78:R83">
    <cfRule type="cellIs" dxfId="41" priority="13" operator="greaterThan">
      <formula>0.2</formula>
    </cfRule>
    <cfRule type="cellIs" dxfId="40" priority="14" operator="between">
      <formula>0.1</formula>
      <formula>0.2</formula>
    </cfRule>
    <cfRule type="cellIs" dxfId="39" priority="15" operator="between">
      <formula>0</formula>
      <formula>0.1</formula>
    </cfRule>
  </conditionalFormatting>
  <conditionalFormatting sqref="X78:Z92">
    <cfRule type="cellIs" dxfId="38" priority="10" operator="greaterThan">
      <formula>0.2</formula>
    </cfRule>
    <cfRule type="cellIs" dxfId="37" priority="11" operator="between">
      <formula>0.1</formula>
      <formula>0.2</formula>
    </cfRule>
    <cfRule type="cellIs" dxfId="36" priority="12" operator="between">
      <formula>0</formula>
      <formula>0.1</formula>
    </cfRule>
  </conditionalFormatting>
  <conditionalFormatting sqref="P84:R92">
    <cfRule type="cellIs" dxfId="35" priority="7" operator="greaterThan">
      <formula>0.2</formula>
    </cfRule>
    <cfRule type="cellIs" dxfId="34" priority="8" operator="between">
      <formula>0.1</formula>
      <formula>0.2</formula>
    </cfRule>
    <cfRule type="cellIs" dxfId="33" priority="9" operator="between">
      <formula>0</formula>
      <formula>0.1</formula>
    </cfRule>
  </conditionalFormatting>
  <conditionalFormatting sqref="AA78:AA83">
    <cfRule type="cellIs" dxfId="11" priority="4" operator="greaterThan">
      <formula>0.2</formula>
    </cfRule>
    <cfRule type="cellIs" dxfId="10" priority="5" operator="between">
      <formula>0.1</formula>
      <formula>0.2</formula>
    </cfRule>
    <cfRule type="cellIs" dxfId="9" priority="6" operator="between">
      <formula>0</formula>
      <formula>0.1</formula>
    </cfRule>
  </conditionalFormatting>
  <conditionalFormatting sqref="AA84:AA92">
    <cfRule type="cellIs" dxfId="8" priority="1" operator="greaterThan">
      <formula>0.2</formula>
    </cfRule>
    <cfRule type="cellIs" dxfId="7" priority="2" operator="between">
      <formula>0.1</formula>
      <formula>0.2</formula>
    </cfRule>
    <cfRule type="cellIs" dxfId="6" priority="3" operator="between">
      <formula>0</formula>
      <formula>0.1</formula>
    </cfRule>
  </conditionalFormatting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2"/>
  <sheetViews>
    <sheetView tabSelected="1" showRuler="0" workbookViewId="0">
      <pane xSplit="1" ySplit="1" topLeftCell="O60" activePane="bottomRight" state="frozen"/>
      <selection activeCell="X45" sqref="X45:Z50"/>
      <selection pane="topRight" activeCell="X45" sqref="X45:Z50"/>
      <selection pane="bottomLeft" activeCell="X45" sqref="X45:Z50"/>
      <selection pane="bottomRight" activeCell="V69" sqref="V69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bestFit="1" customWidth="1"/>
    <col min="8" max="8" width="12.6640625" style="2" customWidth="1"/>
    <col min="9" max="9" width="16" style="2" bestFit="1" customWidth="1"/>
    <col min="10" max="10" width="8.6640625" style="19" customWidth="1"/>
    <col min="11" max="11" width="14.5" style="18" customWidth="1"/>
    <col min="12" max="13" width="14.5" style="19" customWidth="1"/>
    <col min="14" max="15" width="14.5" style="5" customWidth="1"/>
    <col min="16" max="16" width="14.5" style="16" customWidth="1"/>
    <col min="17" max="17" width="14.5" style="17" customWidth="1"/>
    <col min="18" max="18" width="14.5" style="49" customWidth="1"/>
    <col min="19" max="19" width="14.5" style="44" customWidth="1"/>
    <col min="20" max="22" width="14.5" style="2" customWidth="1"/>
    <col min="23" max="23" width="14.5" style="48" customWidth="1"/>
    <col min="24" max="24" width="14.5" style="58" customWidth="1"/>
    <col min="25" max="25" width="14.5" style="59" customWidth="1"/>
    <col min="26" max="26" width="14.5" style="53" customWidth="1"/>
    <col min="27" max="27" width="11.83203125" style="105" bestFit="1" customWidth="1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53</v>
      </c>
      <c r="H1" s="3" t="s">
        <v>43</v>
      </c>
      <c r="I1" s="3" t="s">
        <v>635</v>
      </c>
      <c r="J1" s="3" t="s">
        <v>110</v>
      </c>
      <c r="K1" s="45" t="s">
        <v>52</v>
      </c>
      <c r="L1" s="14" t="s">
        <v>95</v>
      </c>
      <c r="M1" s="14" t="s">
        <v>96</v>
      </c>
      <c r="N1" s="14" t="s">
        <v>97</v>
      </c>
      <c r="O1" s="14" t="s">
        <v>98</v>
      </c>
      <c r="P1" s="40" t="s">
        <v>99</v>
      </c>
      <c r="Q1" s="15" t="s">
        <v>100</v>
      </c>
      <c r="R1" s="15" t="s">
        <v>101</v>
      </c>
      <c r="S1" s="45" t="s">
        <v>102</v>
      </c>
      <c r="T1" s="14" t="s">
        <v>103</v>
      </c>
      <c r="U1" s="14" t="s">
        <v>104</v>
      </c>
      <c r="V1" s="14" t="s">
        <v>105</v>
      </c>
      <c r="W1" s="41" t="s">
        <v>106</v>
      </c>
      <c r="X1" s="40" t="s">
        <v>107</v>
      </c>
      <c r="Y1" s="15" t="s">
        <v>108</v>
      </c>
      <c r="Z1" s="51" t="s">
        <v>109</v>
      </c>
      <c r="AA1" s="101" t="s">
        <v>654</v>
      </c>
    </row>
    <row r="2" spans="1:27" s="30" customFormat="1">
      <c r="A2" s="64" t="s">
        <v>409</v>
      </c>
      <c r="B2" s="64" t="s">
        <v>407</v>
      </c>
      <c r="C2" s="9" t="str">
        <f t="shared" ref="C2:C60" si="0">HYPERLINK(B2,"gSlide")</f>
        <v>gSlide</v>
      </c>
      <c r="D2" s="64">
        <v>72</v>
      </c>
      <c r="E2" s="64" t="s">
        <v>263</v>
      </c>
      <c r="F2" s="64">
        <v>1</v>
      </c>
      <c r="G2" s="64" t="s">
        <v>264</v>
      </c>
      <c r="H2" s="64" t="s">
        <v>265</v>
      </c>
      <c r="I2" s="64">
        <v>390</v>
      </c>
      <c r="J2" s="61" t="s">
        <v>629</v>
      </c>
      <c r="K2" s="12">
        <v>38788438.954800002</v>
      </c>
      <c r="L2" s="13">
        <v>9205966.7244000006</v>
      </c>
      <c r="M2" s="13">
        <v>118142</v>
      </c>
      <c r="N2" s="13">
        <v>17468.637999999999</v>
      </c>
      <c r="O2" s="13">
        <v>652</v>
      </c>
      <c r="P2" s="10">
        <f>N2/K2 *100</f>
        <v>4.5035681947283641E-2</v>
      </c>
      <c r="Q2" s="11">
        <f>N2/L2 *100</f>
        <v>0.18975343408205203</v>
      </c>
      <c r="R2" s="11">
        <f>O2/M2 *100</f>
        <v>0.55187824820978149</v>
      </c>
      <c r="S2" s="12">
        <v>23206580.176399998</v>
      </c>
      <c r="T2" s="13">
        <v>6529966.9012000002</v>
      </c>
      <c r="U2" s="13">
        <v>76905</v>
      </c>
      <c r="V2" s="13">
        <v>16086.043600000001</v>
      </c>
      <c r="W2" s="41">
        <v>579</v>
      </c>
      <c r="X2" s="10">
        <f>V2/S2 *100</f>
        <v>6.9316734640456637E-2</v>
      </c>
      <c r="Y2" s="11">
        <f>V2/T2 *100</f>
        <v>0.24634188569997037</v>
      </c>
      <c r="Z2" s="11">
        <f>W2/U2 *100</f>
        <v>0.75287692607762824</v>
      </c>
      <c r="AA2" s="102">
        <f>(K2-S2)/K2 * 100</f>
        <v>40.171399515606893</v>
      </c>
    </row>
    <row r="3" spans="1:27" s="30" customFormat="1">
      <c r="A3" s="64" t="s">
        <v>412</v>
      </c>
      <c r="B3" s="64" t="s">
        <v>410</v>
      </c>
      <c r="C3" s="9" t="str">
        <f t="shared" si="0"/>
        <v>gSlide</v>
      </c>
      <c r="D3" s="64">
        <v>73</v>
      </c>
      <c r="E3" s="64" t="s">
        <v>267</v>
      </c>
      <c r="F3" s="64">
        <v>1</v>
      </c>
      <c r="G3" s="64" t="s">
        <v>264</v>
      </c>
      <c r="H3" s="64" t="s">
        <v>265</v>
      </c>
      <c r="I3" s="64">
        <v>394</v>
      </c>
      <c r="J3" s="61" t="s">
        <v>629</v>
      </c>
      <c r="K3" s="12">
        <v>30464831.111200001</v>
      </c>
      <c r="L3" s="13">
        <v>8067114.9992000004</v>
      </c>
      <c r="M3" s="13">
        <v>95730</v>
      </c>
      <c r="N3" s="13">
        <v>30983.3184</v>
      </c>
      <c r="O3" s="13">
        <v>1269</v>
      </c>
      <c r="P3" s="10">
        <f t="shared" ref="P3:P60" si="1">N3/K3 *100</f>
        <v>0.10170192077188107</v>
      </c>
      <c r="Q3" s="11">
        <f t="shared" ref="Q3:R20" si="2">N3/L3 *100</f>
        <v>0.38406937800034524</v>
      </c>
      <c r="R3" s="11">
        <f t="shared" si="2"/>
        <v>1.3256032591664055</v>
      </c>
      <c r="S3" s="12">
        <v>17354989.967599999</v>
      </c>
      <c r="T3" s="13">
        <v>6839872.2407999998</v>
      </c>
      <c r="U3" s="13">
        <v>75252</v>
      </c>
      <c r="V3" s="13">
        <v>29669.070800000001</v>
      </c>
      <c r="W3" s="13">
        <v>1199</v>
      </c>
      <c r="X3" s="10">
        <f t="shared" ref="X3:X60" si="3">V3/S3 *100</f>
        <v>0.17095412244771754</v>
      </c>
      <c r="Y3" s="11">
        <f t="shared" ref="Y3:Z20" si="4">V3/T3 *100</f>
        <v>0.43376644702547645</v>
      </c>
      <c r="Z3" s="57">
        <f t="shared" si="4"/>
        <v>1.5933131345346303</v>
      </c>
      <c r="AA3" s="102">
        <f t="shared" ref="AA3:AA60" si="5">(K3-S3)/K3 * 100</f>
        <v>43.032705796883079</v>
      </c>
    </row>
    <row r="4" spans="1:27" s="30" customFormat="1">
      <c r="A4" s="64" t="s">
        <v>415</v>
      </c>
      <c r="B4" s="64" t="s">
        <v>413</v>
      </c>
      <c r="C4" s="9" t="str">
        <f t="shared" si="0"/>
        <v>gSlide</v>
      </c>
      <c r="D4" s="64">
        <v>74</v>
      </c>
      <c r="E4" s="64" t="s">
        <v>269</v>
      </c>
      <c r="F4" s="64">
        <v>1</v>
      </c>
      <c r="G4" s="64" t="s">
        <v>264</v>
      </c>
      <c r="H4" s="64" t="s">
        <v>265</v>
      </c>
      <c r="I4" s="64">
        <v>397</v>
      </c>
      <c r="J4" s="31">
        <v>600</v>
      </c>
      <c r="K4" s="12">
        <v>58162091.017999999</v>
      </c>
      <c r="L4" s="13">
        <v>15909327.976</v>
      </c>
      <c r="M4" s="13">
        <v>200949</v>
      </c>
      <c r="N4" s="13">
        <v>25204.522400000002</v>
      </c>
      <c r="O4" s="13">
        <v>1010</v>
      </c>
      <c r="P4" s="10">
        <f t="shared" si="1"/>
        <v>4.3334966055810664E-2</v>
      </c>
      <c r="Q4" s="11">
        <f t="shared" si="2"/>
        <v>0.15842606575225715</v>
      </c>
      <c r="R4" s="11">
        <f t="shared" si="2"/>
        <v>0.50261509139134808</v>
      </c>
      <c r="S4" s="12">
        <v>32501461.432399999</v>
      </c>
      <c r="T4" s="13">
        <v>11697914.328400001</v>
      </c>
      <c r="U4" s="13">
        <v>135216</v>
      </c>
      <c r="V4" s="13">
        <v>22072.630799999999</v>
      </c>
      <c r="W4" s="13">
        <v>842</v>
      </c>
      <c r="X4" s="10">
        <f t="shared" si="3"/>
        <v>6.7912733234808551E-2</v>
      </c>
      <c r="Y4" s="11">
        <f t="shared" si="4"/>
        <v>0.18868860020980349</v>
      </c>
      <c r="Z4" s="57">
        <f t="shared" si="4"/>
        <v>0.62270737190864978</v>
      </c>
      <c r="AA4" s="102">
        <f t="shared" si="5"/>
        <v>44.119166172444778</v>
      </c>
    </row>
    <row r="5" spans="1:27" s="30" customFormat="1">
      <c r="A5" s="64" t="s">
        <v>418</v>
      </c>
      <c r="B5" s="64" t="s">
        <v>416</v>
      </c>
      <c r="C5" s="9" t="str">
        <f t="shared" si="0"/>
        <v>gSlide</v>
      </c>
      <c r="D5" s="64">
        <v>75</v>
      </c>
      <c r="E5" s="64" t="s">
        <v>271</v>
      </c>
      <c r="F5" s="64">
        <v>1</v>
      </c>
      <c r="G5" s="64" t="s">
        <v>264</v>
      </c>
      <c r="H5" s="64" t="s">
        <v>265</v>
      </c>
      <c r="I5" s="64">
        <v>401</v>
      </c>
      <c r="J5" s="61" t="s">
        <v>629</v>
      </c>
      <c r="K5" s="12">
        <v>66814911.431599997</v>
      </c>
      <c r="L5" s="13">
        <v>16338219.804400001</v>
      </c>
      <c r="M5" s="13">
        <v>203808</v>
      </c>
      <c r="N5" s="13">
        <v>27680.877199999999</v>
      </c>
      <c r="O5" s="13">
        <v>1102</v>
      </c>
      <c r="P5" s="10">
        <f t="shared" si="1"/>
        <v>4.1429190890026946E-2</v>
      </c>
      <c r="Q5" s="11">
        <f t="shared" si="2"/>
        <v>0.16942407148020702</v>
      </c>
      <c r="R5" s="11">
        <f t="shared" si="2"/>
        <v>0.54070497723347466</v>
      </c>
      <c r="S5" s="12">
        <v>40715790.995200001</v>
      </c>
      <c r="T5" s="13">
        <v>13454621.971999999</v>
      </c>
      <c r="U5" s="13">
        <v>156470</v>
      </c>
      <c r="V5" s="13">
        <v>25402.156800000001</v>
      </c>
      <c r="W5" s="13">
        <v>1016</v>
      </c>
      <c r="X5" s="10">
        <f t="shared" si="3"/>
        <v>6.2388955683053471E-2</v>
      </c>
      <c r="Y5" s="11">
        <f t="shared" si="4"/>
        <v>0.1887987403352071</v>
      </c>
      <c r="Z5" s="57">
        <f t="shared" si="4"/>
        <v>0.64932574934492238</v>
      </c>
      <c r="AA5" s="102">
        <f t="shared" si="5"/>
        <v>39.061819999744039</v>
      </c>
    </row>
    <row r="6" spans="1:27" s="66" customFormat="1">
      <c r="A6" s="64" t="s">
        <v>421</v>
      </c>
      <c r="B6" s="64" t="s">
        <v>419</v>
      </c>
      <c r="C6" s="65" t="str">
        <f t="shared" si="0"/>
        <v>gSlide</v>
      </c>
      <c r="D6" s="64">
        <v>76</v>
      </c>
      <c r="E6" s="64" t="s">
        <v>273</v>
      </c>
      <c r="F6" s="64">
        <v>1</v>
      </c>
      <c r="G6" s="64" t="s">
        <v>264</v>
      </c>
      <c r="H6" s="64" t="s">
        <v>265</v>
      </c>
      <c r="I6" s="64">
        <v>403</v>
      </c>
      <c r="J6" s="61" t="s">
        <v>629</v>
      </c>
      <c r="K6" s="67">
        <v>71548790.447999999</v>
      </c>
      <c r="L6" s="68">
        <v>17942766.7344</v>
      </c>
      <c r="M6" s="68">
        <v>226843</v>
      </c>
      <c r="N6" s="68">
        <v>25504.9944</v>
      </c>
      <c r="O6" s="68">
        <v>1106</v>
      </c>
      <c r="P6" s="69">
        <f t="shared" si="1"/>
        <v>3.5646995903496702E-2</v>
      </c>
      <c r="Q6" s="70">
        <f t="shared" si="2"/>
        <v>0.14214638565802476</v>
      </c>
      <c r="R6" s="70">
        <f t="shared" si="2"/>
        <v>0.48756188200649786</v>
      </c>
      <c r="S6" s="67">
        <v>45187491.686800003</v>
      </c>
      <c r="T6" s="68">
        <v>14537627.590399999</v>
      </c>
      <c r="U6" s="68">
        <v>173460</v>
      </c>
      <c r="V6" s="68">
        <v>22646.066800000001</v>
      </c>
      <c r="W6" s="68">
        <v>952</v>
      </c>
      <c r="X6" s="69">
        <f t="shared" si="3"/>
        <v>5.0115786370623631E-2</v>
      </c>
      <c r="Y6" s="70">
        <f t="shared" si="4"/>
        <v>0.15577553255631926</v>
      </c>
      <c r="Z6" s="71">
        <f t="shared" si="4"/>
        <v>0.54882970137207432</v>
      </c>
      <c r="AA6" s="102">
        <f t="shared" si="5"/>
        <v>36.843807695615446</v>
      </c>
    </row>
    <row r="7" spans="1:27" s="91" customFormat="1">
      <c r="A7" s="84" t="s">
        <v>424</v>
      </c>
      <c r="B7" s="84" t="s">
        <v>422</v>
      </c>
      <c r="C7" s="83" t="str">
        <f t="shared" si="0"/>
        <v>gSlide</v>
      </c>
      <c r="D7" s="84">
        <v>77</v>
      </c>
      <c r="E7" s="84" t="s">
        <v>275</v>
      </c>
      <c r="F7" s="84">
        <v>1</v>
      </c>
      <c r="G7" s="84" t="s">
        <v>264</v>
      </c>
      <c r="H7" s="84" t="s">
        <v>265</v>
      </c>
      <c r="I7" s="84">
        <v>416</v>
      </c>
      <c r="J7" s="85"/>
      <c r="K7" s="86"/>
      <c r="L7" s="87"/>
      <c r="M7" s="87"/>
      <c r="N7" s="87"/>
      <c r="O7" s="87"/>
      <c r="P7" s="88" t="e">
        <f t="shared" si="1"/>
        <v>#DIV/0!</v>
      </c>
      <c r="Q7" s="89" t="e">
        <f t="shared" si="2"/>
        <v>#DIV/0!</v>
      </c>
      <c r="R7" s="89" t="e">
        <f t="shared" si="2"/>
        <v>#DIV/0!</v>
      </c>
      <c r="S7" s="86"/>
      <c r="T7" s="87"/>
      <c r="U7" s="87"/>
      <c r="V7" s="87"/>
      <c r="W7" s="87"/>
      <c r="X7" s="88" t="e">
        <f t="shared" si="3"/>
        <v>#DIV/0!</v>
      </c>
      <c r="Y7" s="89" t="e">
        <f t="shared" si="4"/>
        <v>#DIV/0!</v>
      </c>
      <c r="Z7" s="90" t="e">
        <f t="shared" si="4"/>
        <v>#DIV/0!</v>
      </c>
      <c r="AA7" s="103" t="e">
        <f t="shared" si="5"/>
        <v>#DIV/0!</v>
      </c>
    </row>
    <row r="8" spans="1:27" s="66" customFormat="1">
      <c r="A8" s="64" t="s">
        <v>427</v>
      </c>
      <c r="B8" s="64" t="s">
        <v>425</v>
      </c>
      <c r="C8" s="65" t="str">
        <f t="shared" si="0"/>
        <v>gSlide</v>
      </c>
      <c r="D8" s="64">
        <v>78</v>
      </c>
      <c r="E8" s="64" t="s">
        <v>277</v>
      </c>
      <c r="F8" s="64">
        <v>1</v>
      </c>
      <c r="G8" s="64" t="s">
        <v>264</v>
      </c>
      <c r="H8" s="64" t="s">
        <v>265</v>
      </c>
      <c r="I8" s="64">
        <v>434</v>
      </c>
      <c r="J8" s="61" t="s">
        <v>629</v>
      </c>
      <c r="K8" s="67">
        <v>168665942.09</v>
      </c>
      <c r="L8" s="68">
        <v>23032755.431600001</v>
      </c>
      <c r="M8" s="68">
        <v>316846</v>
      </c>
      <c r="N8" s="68">
        <v>41183.919600000001</v>
      </c>
      <c r="O8" s="68">
        <v>1665</v>
      </c>
      <c r="P8" s="69">
        <f t="shared" si="1"/>
        <v>2.441744853150276E-2</v>
      </c>
      <c r="Q8" s="70">
        <f t="shared" si="2"/>
        <v>0.17880587375793236</v>
      </c>
      <c r="R8" s="70">
        <f t="shared" si="2"/>
        <v>0.52549187933570252</v>
      </c>
      <c r="S8" s="67">
        <v>81517017.818000004</v>
      </c>
      <c r="T8" s="68">
        <v>16735546.2028</v>
      </c>
      <c r="U8" s="68">
        <v>212554</v>
      </c>
      <c r="V8" s="68">
        <v>36407.049599999998</v>
      </c>
      <c r="W8" s="68">
        <v>1419</v>
      </c>
      <c r="X8" s="69">
        <f t="shared" si="3"/>
        <v>4.4661900759525641E-2</v>
      </c>
      <c r="Y8" s="70">
        <f t="shared" si="4"/>
        <v>0.21754324094847163</v>
      </c>
      <c r="Z8" s="71">
        <f t="shared" si="4"/>
        <v>0.66759505819697584</v>
      </c>
      <c r="AA8" s="102">
        <f t="shared" si="5"/>
        <v>51.669544658575717</v>
      </c>
    </row>
    <row r="9" spans="1:27" s="66" customFormat="1">
      <c r="A9" s="64" t="s">
        <v>430</v>
      </c>
      <c r="B9" s="64" t="s">
        <v>428</v>
      </c>
      <c r="C9" s="65" t="str">
        <f t="shared" si="0"/>
        <v>gSlide</v>
      </c>
      <c r="D9" s="64">
        <v>79</v>
      </c>
      <c r="E9" s="64" t="s">
        <v>279</v>
      </c>
      <c r="F9" s="64">
        <v>1</v>
      </c>
      <c r="G9" s="64" t="s">
        <v>264</v>
      </c>
      <c r="H9" s="64" t="s">
        <v>265</v>
      </c>
      <c r="I9" s="64">
        <v>437</v>
      </c>
      <c r="J9" s="61" t="s">
        <v>630</v>
      </c>
      <c r="K9" s="67">
        <v>31552578.473999999</v>
      </c>
      <c r="L9" s="68">
        <v>10443564.128799999</v>
      </c>
      <c r="M9" s="68">
        <v>126362</v>
      </c>
      <c r="N9" s="68">
        <v>12175.464</v>
      </c>
      <c r="O9" s="68">
        <v>540</v>
      </c>
      <c r="P9" s="69">
        <f t="shared" si="1"/>
        <v>3.8587857439393872E-2</v>
      </c>
      <c r="Q9" s="70">
        <f t="shared" si="2"/>
        <v>0.11658341778573444</v>
      </c>
      <c r="R9" s="70">
        <f t="shared" si="2"/>
        <v>0.42734366344312369</v>
      </c>
      <c r="S9" s="67">
        <v>19088997.586399999</v>
      </c>
      <c r="T9" s="68">
        <v>7824239.6727999998</v>
      </c>
      <c r="U9" s="68">
        <v>86348</v>
      </c>
      <c r="V9" s="68">
        <v>11205.9128</v>
      </c>
      <c r="W9" s="68">
        <v>481</v>
      </c>
      <c r="X9" s="69">
        <f t="shared" si="3"/>
        <v>5.8703516249505309E-2</v>
      </c>
      <c r="Y9" s="70">
        <f t="shared" si="4"/>
        <v>0.14322046957426379</v>
      </c>
      <c r="Z9" s="71">
        <f t="shared" si="4"/>
        <v>0.55704822346782779</v>
      </c>
      <c r="AA9" s="102">
        <f t="shared" si="5"/>
        <v>39.500990062889024</v>
      </c>
    </row>
    <row r="10" spans="1:27" s="66" customFormat="1">
      <c r="A10" s="64" t="s">
        <v>433</v>
      </c>
      <c r="B10" s="64" t="s">
        <v>431</v>
      </c>
      <c r="C10" s="65" t="str">
        <f t="shared" si="0"/>
        <v>gSlide</v>
      </c>
      <c r="D10" s="64">
        <v>80</v>
      </c>
      <c r="E10" s="64" t="s">
        <v>281</v>
      </c>
      <c r="F10" s="64">
        <v>1</v>
      </c>
      <c r="G10" s="64" t="s">
        <v>264</v>
      </c>
      <c r="H10" s="64" t="s">
        <v>265</v>
      </c>
      <c r="I10" s="64">
        <v>453</v>
      </c>
      <c r="J10" s="61" t="s">
        <v>629</v>
      </c>
      <c r="K10" s="67">
        <v>51679371.011200003</v>
      </c>
      <c r="L10" s="68">
        <v>15899047.178400001</v>
      </c>
      <c r="M10" s="68">
        <v>184713</v>
      </c>
      <c r="N10" s="68">
        <v>77810.398400000005</v>
      </c>
      <c r="O10" s="68">
        <v>2883</v>
      </c>
      <c r="P10" s="69">
        <f t="shared" si="1"/>
        <v>0.15056374889535101</v>
      </c>
      <c r="Q10" s="70">
        <f t="shared" si="2"/>
        <v>0.48940290274571313</v>
      </c>
      <c r="R10" s="70">
        <f t="shared" si="2"/>
        <v>1.5607997271442724</v>
      </c>
      <c r="S10" s="67">
        <v>43080686.553199999</v>
      </c>
      <c r="T10" s="68">
        <v>14169079.2152</v>
      </c>
      <c r="U10" s="68">
        <v>159614</v>
      </c>
      <c r="V10" s="68">
        <v>75773.325200000007</v>
      </c>
      <c r="W10" s="68">
        <v>2777</v>
      </c>
      <c r="X10" s="69">
        <f t="shared" si="3"/>
        <v>0.17588699545544179</v>
      </c>
      <c r="Y10" s="70">
        <f t="shared" si="4"/>
        <v>0.53477945919529857</v>
      </c>
      <c r="Z10" s="71">
        <f t="shared" si="4"/>
        <v>1.7398223213502575</v>
      </c>
      <c r="AA10" s="102">
        <f t="shared" si="5"/>
        <v>16.638523824402757</v>
      </c>
    </row>
    <row r="11" spans="1:27" s="66" customFormat="1">
      <c r="A11" s="64" t="s">
        <v>436</v>
      </c>
      <c r="B11" s="64" t="s">
        <v>434</v>
      </c>
      <c r="C11" s="65" t="str">
        <f t="shared" si="0"/>
        <v>gSlide</v>
      </c>
      <c r="D11" s="64">
        <v>81</v>
      </c>
      <c r="E11" s="64" t="s">
        <v>283</v>
      </c>
      <c r="F11" s="64">
        <v>1</v>
      </c>
      <c r="G11" s="64" t="s">
        <v>264</v>
      </c>
      <c r="H11" s="64" t="s">
        <v>265</v>
      </c>
      <c r="I11" s="64">
        <v>460</v>
      </c>
      <c r="J11" s="61" t="s">
        <v>629</v>
      </c>
      <c r="K11" s="67">
        <v>36085024.658799998</v>
      </c>
      <c r="L11" s="68">
        <v>12569894.0176</v>
      </c>
      <c r="M11" s="68">
        <v>153345</v>
      </c>
      <c r="N11" s="68">
        <v>33400.848400000003</v>
      </c>
      <c r="O11" s="68">
        <v>1438</v>
      </c>
      <c r="P11" s="69">
        <f t="shared" si="1"/>
        <v>9.2561523002464105E-2</v>
      </c>
      <c r="Q11" s="70">
        <f t="shared" si="2"/>
        <v>0.26572100252582165</v>
      </c>
      <c r="R11" s="70">
        <f t="shared" si="2"/>
        <v>0.93775473605269155</v>
      </c>
      <c r="S11" s="67">
        <v>22134069.918000001</v>
      </c>
      <c r="T11" s="68">
        <v>9403865.2011999991</v>
      </c>
      <c r="U11" s="68">
        <v>107530</v>
      </c>
      <c r="V11" s="68">
        <v>31413.9244</v>
      </c>
      <c r="W11" s="68">
        <v>1337</v>
      </c>
      <c r="X11" s="69">
        <f t="shared" si="3"/>
        <v>0.14192565812062144</v>
      </c>
      <c r="Y11" s="70">
        <f t="shared" si="4"/>
        <v>0.33405332517943115</v>
      </c>
      <c r="Z11" s="71">
        <f t="shared" si="4"/>
        <v>1.2433739421556775</v>
      </c>
      <c r="AA11" s="102">
        <f t="shared" si="5"/>
        <v>38.661341852229548</v>
      </c>
    </row>
    <row r="12" spans="1:27" s="34" customFormat="1">
      <c r="A12" s="32" t="s">
        <v>439</v>
      </c>
      <c r="B12" s="32" t="s">
        <v>437</v>
      </c>
      <c r="C12" s="33" t="str">
        <f t="shared" si="0"/>
        <v>gSlide</v>
      </c>
      <c r="D12" s="32">
        <v>82</v>
      </c>
      <c r="E12" s="32" t="s">
        <v>285</v>
      </c>
      <c r="F12" s="32">
        <v>2</v>
      </c>
      <c r="G12" s="32" t="s">
        <v>286</v>
      </c>
      <c r="H12" s="32" t="s">
        <v>287</v>
      </c>
      <c r="I12" s="32">
        <v>389</v>
      </c>
      <c r="J12" s="35" t="s">
        <v>631</v>
      </c>
      <c r="K12" s="36">
        <v>21265547.772799999</v>
      </c>
      <c r="L12" s="37">
        <v>9720977.2136000004</v>
      </c>
      <c r="M12" s="37">
        <v>105649</v>
      </c>
      <c r="N12" s="37">
        <v>35488.070800000001</v>
      </c>
      <c r="O12" s="37">
        <v>1602</v>
      </c>
      <c r="P12" s="38">
        <f t="shared" si="1"/>
        <v>0.16688058628516272</v>
      </c>
      <c r="Q12" s="39">
        <f t="shared" si="2"/>
        <v>0.3650669065487665</v>
      </c>
      <c r="R12" s="39">
        <f t="shared" si="2"/>
        <v>1.5163418489526639</v>
      </c>
      <c r="S12" s="36">
        <v>16731890.389599999</v>
      </c>
      <c r="T12" s="37">
        <v>8467729.2383999992</v>
      </c>
      <c r="U12" s="37">
        <v>88343</v>
      </c>
      <c r="V12" s="37">
        <v>34777.306400000001</v>
      </c>
      <c r="W12" s="37">
        <v>1559</v>
      </c>
      <c r="X12" s="38">
        <f t="shared" si="3"/>
        <v>0.20785043166202216</v>
      </c>
      <c r="Y12" s="39">
        <f t="shared" si="4"/>
        <v>0.4107040437983025</v>
      </c>
      <c r="Z12" s="63">
        <f t="shared" si="4"/>
        <v>1.7647125408917514</v>
      </c>
      <c r="AA12" s="104">
        <f t="shared" si="5"/>
        <v>21.319259826444902</v>
      </c>
    </row>
    <row r="13" spans="1:27" s="34" customFormat="1">
      <c r="A13" s="32" t="s">
        <v>442</v>
      </c>
      <c r="B13" s="32" t="s">
        <v>440</v>
      </c>
      <c r="C13" s="33" t="str">
        <f t="shared" si="0"/>
        <v>gSlide</v>
      </c>
      <c r="D13" s="32">
        <v>83</v>
      </c>
      <c r="E13" s="32" t="s">
        <v>289</v>
      </c>
      <c r="F13" s="32">
        <v>2</v>
      </c>
      <c r="G13" s="32" t="s">
        <v>286</v>
      </c>
      <c r="H13" s="32" t="s">
        <v>287</v>
      </c>
      <c r="I13" s="32">
        <v>402</v>
      </c>
      <c r="J13" s="35">
        <v>400</v>
      </c>
      <c r="K13" s="74">
        <v>7809539.6091999998</v>
      </c>
      <c r="L13" s="75">
        <v>3540838.4356</v>
      </c>
      <c r="M13" s="75">
        <v>41954</v>
      </c>
      <c r="N13" s="75">
        <v>166826.0748</v>
      </c>
      <c r="O13" s="75">
        <v>5769</v>
      </c>
      <c r="P13" s="38">
        <f t="shared" si="1"/>
        <v>2.136183221395934</v>
      </c>
      <c r="Q13" s="39">
        <f t="shared" si="2"/>
        <v>4.7114850856427486</v>
      </c>
      <c r="R13" s="39">
        <f t="shared" si="2"/>
        <v>13.750774657958717</v>
      </c>
      <c r="S13" s="74">
        <v>7112155.1003999999</v>
      </c>
      <c r="T13" s="75">
        <v>3373428.7680000002</v>
      </c>
      <c r="U13" s="75">
        <v>39776</v>
      </c>
      <c r="V13" s="75">
        <v>165109.364</v>
      </c>
      <c r="W13" s="75">
        <v>5713</v>
      </c>
      <c r="X13" s="38">
        <f t="shared" si="3"/>
        <v>2.3215096081174322</v>
      </c>
      <c r="Y13" s="39">
        <f t="shared" si="4"/>
        <v>4.8944078963875128</v>
      </c>
      <c r="Z13" s="63">
        <f t="shared" si="4"/>
        <v>14.362932421560739</v>
      </c>
      <c r="AA13" s="104">
        <f t="shared" si="5"/>
        <v>8.9299055219394567</v>
      </c>
    </row>
    <row r="14" spans="1:27" s="34" customFormat="1">
      <c r="A14" s="32" t="s">
        <v>445</v>
      </c>
      <c r="B14" s="32" t="s">
        <v>443</v>
      </c>
      <c r="C14" s="33" t="str">
        <f t="shared" si="0"/>
        <v>gSlide</v>
      </c>
      <c r="D14" s="32">
        <v>84</v>
      </c>
      <c r="E14" s="32" t="s">
        <v>291</v>
      </c>
      <c r="F14" s="32">
        <v>2</v>
      </c>
      <c r="G14" s="32" t="s">
        <v>286</v>
      </c>
      <c r="H14" s="32" t="s">
        <v>287</v>
      </c>
      <c r="I14" s="32">
        <v>405</v>
      </c>
      <c r="J14" s="35">
        <v>600</v>
      </c>
      <c r="K14" s="74">
        <v>13332446.4596</v>
      </c>
      <c r="L14" s="75">
        <v>3474225.486</v>
      </c>
      <c r="M14" s="75">
        <v>42285</v>
      </c>
      <c r="N14" s="75">
        <v>29704.831200000001</v>
      </c>
      <c r="O14" s="75">
        <v>1056</v>
      </c>
      <c r="P14" s="38">
        <f t="shared" si="1"/>
        <v>0.22280105373017342</v>
      </c>
      <c r="Q14" s="39">
        <f t="shared" si="2"/>
        <v>0.85500585151138919</v>
      </c>
      <c r="R14" s="39">
        <f t="shared" si="2"/>
        <v>2.4973394820858461</v>
      </c>
      <c r="S14" s="74">
        <v>8772522.3220000006</v>
      </c>
      <c r="T14" s="75">
        <v>2985261.0523999999</v>
      </c>
      <c r="U14" s="75">
        <v>34422</v>
      </c>
      <c r="V14" s="75">
        <v>27367.074400000001</v>
      </c>
      <c r="W14" s="75">
        <v>960</v>
      </c>
      <c r="X14" s="38">
        <f t="shared" si="3"/>
        <v>0.31196357667130709</v>
      </c>
      <c r="Y14" s="39">
        <f t="shared" si="4"/>
        <v>0.91673973966190492</v>
      </c>
      <c r="Z14" s="63">
        <f t="shared" si="4"/>
        <v>2.7889140665853231</v>
      </c>
      <c r="AA14" s="104">
        <f t="shared" si="5"/>
        <v>34.201705976599932</v>
      </c>
    </row>
    <row r="15" spans="1:27" s="34" customFormat="1">
      <c r="A15" s="32" t="s">
        <v>448</v>
      </c>
      <c r="B15" s="32" t="s">
        <v>446</v>
      </c>
      <c r="C15" s="33" t="str">
        <f t="shared" si="0"/>
        <v>gSlide</v>
      </c>
      <c r="D15" s="32">
        <v>85</v>
      </c>
      <c r="E15" s="32" t="s">
        <v>293</v>
      </c>
      <c r="F15" s="32">
        <v>2</v>
      </c>
      <c r="G15" s="32" t="s">
        <v>286</v>
      </c>
      <c r="H15" s="32" t="s">
        <v>287</v>
      </c>
      <c r="I15" s="32">
        <v>409</v>
      </c>
      <c r="J15" s="35" t="s">
        <v>629</v>
      </c>
      <c r="K15" s="36">
        <v>61236027.070799999</v>
      </c>
      <c r="L15" s="37">
        <v>20139058.777600002</v>
      </c>
      <c r="M15" s="37">
        <v>231527</v>
      </c>
      <c r="N15" s="37">
        <v>46225.924400000004</v>
      </c>
      <c r="O15" s="37">
        <v>1698</v>
      </c>
      <c r="P15" s="38">
        <f t="shared" si="1"/>
        <v>7.5488118042920091E-2</v>
      </c>
      <c r="Q15" s="39">
        <f t="shared" si="2"/>
        <v>0.22953368829438814</v>
      </c>
      <c r="R15" s="39">
        <f t="shared" si="2"/>
        <v>0.73339178583923259</v>
      </c>
      <c r="S15" s="36">
        <v>50198025.853600003</v>
      </c>
      <c r="T15" s="37">
        <v>18098986.359200001</v>
      </c>
      <c r="U15" s="37">
        <v>199213</v>
      </c>
      <c r="V15" s="37">
        <v>43760.572800000002</v>
      </c>
      <c r="W15" s="37">
        <v>1608</v>
      </c>
      <c r="X15" s="38">
        <f t="shared" si="3"/>
        <v>8.717588402305998E-2</v>
      </c>
      <c r="Y15" s="39">
        <f t="shared" si="4"/>
        <v>0.24178466092801826</v>
      </c>
      <c r="Z15" s="63">
        <f t="shared" si="4"/>
        <v>0.80717623849849152</v>
      </c>
      <c r="AA15" s="104">
        <f t="shared" si="5"/>
        <v>18.025338587753346</v>
      </c>
    </row>
    <row r="16" spans="1:27" s="34" customFormat="1">
      <c r="A16" s="32" t="s">
        <v>451</v>
      </c>
      <c r="B16" s="32" t="s">
        <v>449</v>
      </c>
      <c r="C16" s="33" t="str">
        <f t="shared" si="0"/>
        <v>gSlide</v>
      </c>
      <c r="D16" s="32">
        <v>86</v>
      </c>
      <c r="E16" s="32" t="s">
        <v>295</v>
      </c>
      <c r="F16" s="32">
        <v>2</v>
      </c>
      <c r="G16" s="32" t="s">
        <v>286</v>
      </c>
      <c r="H16" s="32" t="s">
        <v>287</v>
      </c>
      <c r="I16" s="32">
        <v>417</v>
      </c>
      <c r="J16" s="35" t="s">
        <v>629</v>
      </c>
      <c r="K16" s="74">
        <v>35089936.089599997</v>
      </c>
      <c r="L16" s="75">
        <v>12487338.9124</v>
      </c>
      <c r="M16" s="75">
        <v>156080</v>
      </c>
      <c r="N16" s="75">
        <v>234392.07079999999</v>
      </c>
      <c r="O16" s="75">
        <v>7385</v>
      </c>
      <c r="P16" s="38">
        <f t="shared" si="1"/>
        <v>0.66797520007301869</v>
      </c>
      <c r="Q16" s="39">
        <f t="shared" si="2"/>
        <v>1.8770377935946567</v>
      </c>
      <c r="R16" s="39">
        <f t="shared" si="2"/>
        <v>4.7315479241414664</v>
      </c>
      <c r="S16" s="74">
        <v>29255121.317200001</v>
      </c>
      <c r="T16" s="75">
        <v>11293342.745999999</v>
      </c>
      <c r="U16" s="75">
        <v>137347</v>
      </c>
      <c r="V16" s="75">
        <v>229784.26920000001</v>
      </c>
      <c r="W16" s="75">
        <v>7148</v>
      </c>
      <c r="X16" s="38">
        <f t="shared" si="3"/>
        <v>0.78544972248979406</v>
      </c>
      <c r="Y16" s="39">
        <f t="shared" si="4"/>
        <v>2.0346878189045272</v>
      </c>
      <c r="Z16" s="63">
        <f t="shared" si="4"/>
        <v>5.2043364616627956</v>
      </c>
      <c r="AA16" s="104">
        <f t="shared" si="5"/>
        <v>16.628171557511973</v>
      </c>
    </row>
    <row r="17" spans="1:27" s="34" customFormat="1">
      <c r="A17" s="32" t="s">
        <v>454</v>
      </c>
      <c r="B17" s="32" t="s">
        <v>452</v>
      </c>
      <c r="C17" s="33" t="str">
        <f t="shared" si="0"/>
        <v>gSlide</v>
      </c>
      <c r="D17" s="32">
        <v>87</v>
      </c>
      <c r="E17" s="32" t="s">
        <v>297</v>
      </c>
      <c r="F17" s="32">
        <v>2</v>
      </c>
      <c r="G17" s="32" t="s">
        <v>286</v>
      </c>
      <c r="H17" s="32" t="s">
        <v>287</v>
      </c>
      <c r="I17" s="32">
        <v>433</v>
      </c>
      <c r="J17" s="35" t="s">
        <v>629</v>
      </c>
      <c r="K17" s="36">
        <v>63992931.096000001</v>
      </c>
      <c r="L17" s="37">
        <v>23062246.758400001</v>
      </c>
      <c r="M17" s="37">
        <v>238374</v>
      </c>
      <c r="N17" s="37">
        <v>132723.77239999999</v>
      </c>
      <c r="O17" s="37">
        <v>4394</v>
      </c>
      <c r="P17" s="38">
        <f t="shared" si="1"/>
        <v>0.20740380246201309</v>
      </c>
      <c r="Q17" s="39">
        <f t="shared" si="2"/>
        <v>0.57550235148558448</v>
      </c>
      <c r="R17" s="39">
        <f t="shared" si="2"/>
        <v>1.8433218387911434</v>
      </c>
      <c r="S17" s="36">
        <v>43210289.225599997</v>
      </c>
      <c r="T17" s="37">
        <v>19923343.580800001</v>
      </c>
      <c r="U17" s="37">
        <v>191165</v>
      </c>
      <c r="V17" s="37">
        <v>128805.9984</v>
      </c>
      <c r="W17" s="37">
        <v>4200</v>
      </c>
      <c r="X17" s="38">
        <f t="shared" si="3"/>
        <v>0.2980910350484039</v>
      </c>
      <c r="Y17" s="39">
        <f t="shared" si="4"/>
        <v>0.64650794118779098</v>
      </c>
      <c r="Z17" s="63">
        <f t="shared" si="4"/>
        <v>2.1970549002170898</v>
      </c>
      <c r="AA17" s="104">
        <f t="shared" si="5"/>
        <v>32.476465000833606</v>
      </c>
    </row>
    <row r="18" spans="1:27" s="34" customFormat="1">
      <c r="A18" s="32" t="s">
        <v>457</v>
      </c>
      <c r="B18" s="32" t="s">
        <v>455</v>
      </c>
      <c r="C18" s="33" t="str">
        <f t="shared" si="0"/>
        <v>gSlide</v>
      </c>
      <c r="D18" s="32">
        <v>88</v>
      </c>
      <c r="E18" s="32" t="s">
        <v>299</v>
      </c>
      <c r="F18" s="32">
        <v>2</v>
      </c>
      <c r="G18" s="32" t="s">
        <v>286</v>
      </c>
      <c r="H18" s="32" t="s">
        <v>287</v>
      </c>
      <c r="I18" s="32">
        <v>439</v>
      </c>
      <c r="J18" s="35" t="s">
        <v>629</v>
      </c>
      <c r="K18" s="36">
        <v>46985433.610799998</v>
      </c>
      <c r="L18" s="37">
        <v>16192798.762399999</v>
      </c>
      <c r="M18" s="37">
        <v>173295</v>
      </c>
      <c r="N18" s="37">
        <v>18935.026000000002</v>
      </c>
      <c r="O18" s="37">
        <v>797</v>
      </c>
      <c r="P18" s="38">
        <f t="shared" si="1"/>
        <v>4.0299779197201291E-2</v>
      </c>
      <c r="Q18" s="39">
        <f t="shared" si="2"/>
        <v>0.11693485652379937</v>
      </c>
      <c r="R18" s="39">
        <f t="shared" si="2"/>
        <v>0.45990940304105715</v>
      </c>
      <c r="S18" s="36">
        <v>31004256.431600001</v>
      </c>
      <c r="T18" s="37">
        <v>12560849.1756</v>
      </c>
      <c r="U18" s="37">
        <v>122480</v>
      </c>
      <c r="V18" s="37">
        <v>17503.552</v>
      </c>
      <c r="W18" s="37">
        <v>717</v>
      </c>
      <c r="X18" s="38">
        <f t="shared" si="3"/>
        <v>5.6455319412724629E-2</v>
      </c>
      <c r="Y18" s="39">
        <f t="shared" si="4"/>
        <v>0.13935006905425962</v>
      </c>
      <c r="Z18" s="63">
        <f t="shared" si="4"/>
        <v>0.58540169823644672</v>
      </c>
      <c r="AA18" s="104">
        <f t="shared" si="5"/>
        <v>34.0130460678064</v>
      </c>
    </row>
    <row r="19" spans="1:27" s="34" customFormat="1">
      <c r="A19" s="32" t="s">
        <v>460</v>
      </c>
      <c r="B19" s="32" t="s">
        <v>458</v>
      </c>
      <c r="C19" s="33" t="str">
        <f t="shared" si="0"/>
        <v>gSlide</v>
      </c>
      <c r="D19" s="32">
        <v>89</v>
      </c>
      <c r="E19" s="32" t="s">
        <v>301</v>
      </c>
      <c r="F19" s="32">
        <v>2</v>
      </c>
      <c r="G19" s="32" t="s">
        <v>286</v>
      </c>
      <c r="H19" s="32" t="s">
        <v>287</v>
      </c>
      <c r="I19" s="32">
        <v>441</v>
      </c>
      <c r="J19" s="35">
        <v>400</v>
      </c>
      <c r="K19" s="36">
        <v>9090710.9551999997</v>
      </c>
      <c r="L19" s="37">
        <v>5204391.0835999995</v>
      </c>
      <c r="M19" s="37">
        <v>49192</v>
      </c>
      <c r="N19" s="37">
        <v>29716.892400000001</v>
      </c>
      <c r="O19" s="37">
        <v>1262</v>
      </c>
      <c r="P19" s="38">
        <f t="shared" si="1"/>
        <v>0.326892941008113</v>
      </c>
      <c r="Q19" s="39">
        <f t="shared" si="2"/>
        <v>0.57099652817489899</v>
      </c>
      <c r="R19" s="39">
        <f t="shared" si="2"/>
        <v>2.5654577980159377</v>
      </c>
      <c r="S19" s="36">
        <v>8226778.4139999999</v>
      </c>
      <c r="T19" s="37">
        <v>4859879.8335999995</v>
      </c>
      <c r="U19" s="37">
        <v>44945</v>
      </c>
      <c r="V19" s="37">
        <v>29211.803199999998</v>
      </c>
      <c r="W19" s="37">
        <v>1236</v>
      </c>
      <c r="X19" s="38">
        <f t="shared" si="3"/>
        <v>0.35508192551155293</v>
      </c>
      <c r="Y19" s="39">
        <f t="shared" si="4"/>
        <v>0.60108077154576667</v>
      </c>
      <c r="Z19" s="63">
        <f t="shared" si="4"/>
        <v>2.7500278117699408</v>
      </c>
      <c r="AA19" s="104">
        <f t="shared" si="5"/>
        <v>9.503465080537179</v>
      </c>
    </row>
    <row r="20" spans="1:27" s="34" customFormat="1">
      <c r="A20" s="32" t="s">
        <v>463</v>
      </c>
      <c r="B20" s="32" t="s">
        <v>461</v>
      </c>
      <c r="C20" s="33" t="str">
        <f t="shared" si="0"/>
        <v>gSlide</v>
      </c>
      <c r="D20" s="32">
        <v>90</v>
      </c>
      <c r="E20" s="32" t="s">
        <v>303</v>
      </c>
      <c r="F20" s="32">
        <v>2</v>
      </c>
      <c r="G20" s="32" t="s">
        <v>286</v>
      </c>
      <c r="H20" s="32" t="s">
        <v>287</v>
      </c>
      <c r="I20" s="32">
        <v>442</v>
      </c>
      <c r="J20" s="35">
        <v>500</v>
      </c>
      <c r="K20" s="36">
        <v>11111850.4636</v>
      </c>
      <c r="L20" s="37">
        <v>3050271.7667999999</v>
      </c>
      <c r="M20" s="37">
        <v>41279</v>
      </c>
      <c r="N20" s="37">
        <v>102337.166</v>
      </c>
      <c r="O20" s="37">
        <v>3580</v>
      </c>
      <c r="P20" s="38">
        <f t="shared" si="1"/>
        <v>0.92097321085479189</v>
      </c>
      <c r="Q20" s="39">
        <f t="shared" si="2"/>
        <v>3.3550179729513276</v>
      </c>
      <c r="R20" s="39">
        <f t="shared" si="2"/>
        <v>8.6726907144068424</v>
      </c>
      <c r="S20" s="36">
        <v>10083599.519200001</v>
      </c>
      <c r="T20" s="37">
        <v>2889507.8204000001</v>
      </c>
      <c r="U20" s="37">
        <v>38776</v>
      </c>
      <c r="V20" s="37">
        <v>101426.8628</v>
      </c>
      <c r="W20" s="37">
        <v>3548</v>
      </c>
      <c r="X20" s="38">
        <f t="shared" si="3"/>
        <v>1.0058596893586951</v>
      </c>
      <c r="Y20" s="39">
        <f t="shared" si="4"/>
        <v>3.5101778262693637</v>
      </c>
      <c r="Z20" s="63">
        <f t="shared" si="4"/>
        <v>9.149989684340829</v>
      </c>
      <c r="AA20" s="104">
        <f t="shared" si="5"/>
        <v>9.2536427462583788</v>
      </c>
    </row>
    <row r="21" spans="1:27" s="34" customFormat="1">
      <c r="A21" s="32" t="s">
        <v>466</v>
      </c>
      <c r="B21" s="32" t="s">
        <v>464</v>
      </c>
      <c r="C21" s="33" t="str">
        <f t="shared" si="0"/>
        <v>gSlide</v>
      </c>
      <c r="D21" s="32">
        <v>91</v>
      </c>
      <c r="E21" s="32" t="s">
        <v>305</v>
      </c>
      <c r="F21" s="32">
        <v>2</v>
      </c>
      <c r="G21" s="32" t="s">
        <v>286</v>
      </c>
      <c r="H21" s="32" t="s">
        <v>287</v>
      </c>
      <c r="I21" s="32">
        <v>447</v>
      </c>
      <c r="J21" s="35" t="s">
        <v>629</v>
      </c>
      <c r="K21" s="36">
        <v>46676004.371200003</v>
      </c>
      <c r="L21" s="37">
        <v>14206143.706</v>
      </c>
      <c r="M21" s="37">
        <v>162984</v>
      </c>
      <c r="N21" s="37">
        <v>56753.4476</v>
      </c>
      <c r="O21" s="37">
        <v>1991</v>
      </c>
      <c r="P21" s="38">
        <f t="shared" si="1"/>
        <v>0.12159020114201971</v>
      </c>
      <c r="Q21" s="39">
        <f t="shared" ref="Q21:R60" si="6">N21/L21 *100</f>
        <v>0.39949932067792643</v>
      </c>
      <c r="R21" s="39">
        <f t="shared" si="6"/>
        <v>1.2215923035389977</v>
      </c>
      <c r="S21" s="36">
        <v>29962806.3024</v>
      </c>
      <c r="T21" s="37">
        <v>11253098.753599999</v>
      </c>
      <c r="U21" s="37">
        <v>118635</v>
      </c>
      <c r="V21" s="37">
        <v>54767.1584</v>
      </c>
      <c r="W21" s="37">
        <v>1885</v>
      </c>
      <c r="X21" s="38">
        <f t="shared" si="3"/>
        <v>0.18278380818959936</v>
      </c>
      <c r="Y21" s="39">
        <f t="shared" ref="Y21:Z60" si="7">V21/T21 *100</f>
        <v>0.48668513090653664</v>
      </c>
      <c r="Z21" s="63">
        <f t="shared" si="7"/>
        <v>1.5889071521894886</v>
      </c>
      <c r="AA21" s="104">
        <f t="shared" si="5"/>
        <v>35.806831141511267</v>
      </c>
    </row>
    <row r="22" spans="1:27" s="66" customFormat="1">
      <c r="A22" s="64" t="s">
        <v>469</v>
      </c>
      <c r="B22" s="64" t="s">
        <v>467</v>
      </c>
      <c r="C22" s="65" t="str">
        <f t="shared" si="0"/>
        <v>gSlide</v>
      </c>
      <c r="D22" s="64">
        <v>92</v>
      </c>
      <c r="E22" s="64" t="s">
        <v>307</v>
      </c>
      <c r="F22" s="64">
        <v>3</v>
      </c>
      <c r="G22" s="64" t="s">
        <v>308</v>
      </c>
      <c r="H22" s="64" t="s">
        <v>309</v>
      </c>
      <c r="I22" s="64">
        <v>400</v>
      </c>
      <c r="J22" s="61" t="s">
        <v>630</v>
      </c>
      <c r="K22" s="67">
        <v>30583517.551199999</v>
      </c>
      <c r="L22" s="68">
        <v>11630036.8572</v>
      </c>
      <c r="M22" s="68">
        <v>130052</v>
      </c>
      <c r="N22" s="68">
        <v>71269.207599999994</v>
      </c>
      <c r="O22" s="68">
        <v>2682</v>
      </c>
      <c r="P22" s="69">
        <f t="shared" si="1"/>
        <v>0.23303142773125396</v>
      </c>
      <c r="Q22" s="70">
        <f t="shared" si="6"/>
        <v>0.61280293841784494</v>
      </c>
      <c r="R22" s="70">
        <f t="shared" si="6"/>
        <v>2.0622520222680158</v>
      </c>
      <c r="S22" s="67">
        <v>20713327.212000001</v>
      </c>
      <c r="T22" s="68">
        <v>9715899.6600000001</v>
      </c>
      <c r="U22" s="68">
        <v>99718</v>
      </c>
      <c r="V22" s="68">
        <v>59735.103199999998</v>
      </c>
      <c r="W22" s="68">
        <v>2229</v>
      </c>
      <c r="X22" s="69">
        <f t="shared" si="3"/>
        <v>0.28838970479543835</v>
      </c>
      <c r="Y22" s="70">
        <f t="shared" si="7"/>
        <v>0.61481803322781536</v>
      </c>
      <c r="Z22" s="71">
        <f t="shared" si="7"/>
        <v>2.2353035560279988</v>
      </c>
      <c r="AA22" s="102">
        <f t="shared" si="5"/>
        <v>32.272907531569153</v>
      </c>
    </row>
    <row r="23" spans="1:27" s="66" customFormat="1">
      <c r="A23" s="64" t="s">
        <v>472</v>
      </c>
      <c r="B23" s="64" t="s">
        <v>470</v>
      </c>
      <c r="C23" s="65" t="str">
        <f t="shared" si="0"/>
        <v>gSlide</v>
      </c>
      <c r="D23" s="64">
        <v>93</v>
      </c>
      <c r="E23" s="64" t="s">
        <v>311</v>
      </c>
      <c r="F23" s="64">
        <v>3</v>
      </c>
      <c r="G23" s="64" t="s">
        <v>308</v>
      </c>
      <c r="H23" s="64" t="s">
        <v>309</v>
      </c>
      <c r="I23" s="64">
        <v>419</v>
      </c>
      <c r="J23" s="61" t="s">
        <v>629</v>
      </c>
      <c r="K23" s="67">
        <v>34460512.422399998</v>
      </c>
      <c r="L23" s="68">
        <v>15472996.08</v>
      </c>
      <c r="M23" s="68">
        <v>160449</v>
      </c>
      <c r="N23" s="68">
        <v>119493.9056</v>
      </c>
      <c r="O23" s="68">
        <v>4294</v>
      </c>
      <c r="P23" s="69">
        <f t="shared" si="1"/>
        <v>0.34675603234015362</v>
      </c>
      <c r="Q23" s="70">
        <f t="shared" si="6"/>
        <v>0.77227386979341883</v>
      </c>
      <c r="R23" s="70">
        <f t="shared" si="6"/>
        <v>2.6762398020554818</v>
      </c>
      <c r="S23" s="67">
        <v>29355269.2696</v>
      </c>
      <c r="T23" s="68">
        <v>14344821.9024</v>
      </c>
      <c r="U23" s="68">
        <v>143794</v>
      </c>
      <c r="V23" s="68">
        <v>116118.0392</v>
      </c>
      <c r="W23" s="68">
        <v>4136</v>
      </c>
      <c r="X23" s="69">
        <f t="shared" si="3"/>
        <v>0.39556114486148009</v>
      </c>
      <c r="Y23" s="70">
        <f t="shared" si="7"/>
        <v>0.80947703631351842</v>
      </c>
      <c r="Z23" s="71">
        <f t="shared" si="7"/>
        <v>2.8763369820715745</v>
      </c>
      <c r="AA23" s="102">
        <f t="shared" si="5"/>
        <v>14.81476273545338</v>
      </c>
    </row>
    <row r="24" spans="1:27" s="66" customFormat="1">
      <c r="A24" s="64" t="s">
        <v>475</v>
      </c>
      <c r="B24" s="64" t="s">
        <v>473</v>
      </c>
      <c r="C24" s="65" t="str">
        <f t="shared" si="0"/>
        <v>gSlide</v>
      </c>
      <c r="D24" s="64">
        <v>94</v>
      </c>
      <c r="E24" s="64" t="s">
        <v>313</v>
      </c>
      <c r="F24" s="64">
        <v>3</v>
      </c>
      <c r="G24" s="64" t="s">
        <v>308</v>
      </c>
      <c r="H24" s="64" t="s">
        <v>309</v>
      </c>
      <c r="I24" s="64">
        <v>426</v>
      </c>
      <c r="J24" s="61" t="s">
        <v>629</v>
      </c>
      <c r="K24" s="67">
        <v>126741177.6688</v>
      </c>
      <c r="L24" s="68">
        <v>39102284.286399998</v>
      </c>
      <c r="M24" s="68">
        <v>463602</v>
      </c>
      <c r="N24" s="68">
        <v>147299.20360000001</v>
      </c>
      <c r="O24" s="68">
        <v>5270</v>
      </c>
      <c r="P24" s="69">
        <f t="shared" si="1"/>
        <v>0.11622047886040814</v>
      </c>
      <c r="Q24" s="70">
        <f t="shared" si="6"/>
        <v>0.37670229831363466</v>
      </c>
      <c r="R24" s="70">
        <f t="shared" si="6"/>
        <v>1.1367509199701469</v>
      </c>
      <c r="S24" s="67">
        <v>87332907.509599999</v>
      </c>
      <c r="T24" s="68">
        <v>32539109.092799999</v>
      </c>
      <c r="U24" s="68">
        <v>361685</v>
      </c>
      <c r="V24" s="68">
        <v>142483.1876</v>
      </c>
      <c r="W24" s="68">
        <v>5015</v>
      </c>
      <c r="X24" s="69">
        <f t="shared" si="3"/>
        <v>0.16314948358307851</v>
      </c>
      <c r="Y24" s="70">
        <f t="shared" si="7"/>
        <v>0.43788287870342335</v>
      </c>
      <c r="Z24" s="71">
        <f t="shared" si="7"/>
        <v>1.3865656579620389</v>
      </c>
      <c r="AA24" s="102">
        <f t="shared" si="5"/>
        <v>31.093501641732946</v>
      </c>
    </row>
    <row r="25" spans="1:27" s="66" customFormat="1">
      <c r="A25" s="64" t="s">
        <v>478</v>
      </c>
      <c r="B25" s="64" t="s">
        <v>476</v>
      </c>
      <c r="C25" s="65" t="str">
        <f t="shared" si="0"/>
        <v>gSlide</v>
      </c>
      <c r="D25" s="64">
        <v>95</v>
      </c>
      <c r="E25" s="64" t="s">
        <v>315</v>
      </c>
      <c r="F25" s="64">
        <v>3</v>
      </c>
      <c r="G25" s="64" t="s">
        <v>308</v>
      </c>
      <c r="H25" s="64" t="s">
        <v>309</v>
      </c>
      <c r="I25" s="64">
        <v>429</v>
      </c>
      <c r="J25" s="61" t="s">
        <v>629</v>
      </c>
      <c r="K25" s="67">
        <v>166836467.3224</v>
      </c>
      <c r="L25" s="68">
        <v>52582979.187200002</v>
      </c>
      <c r="M25" s="68">
        <v>589478</v>
      </c>
      <c r="N25" s="68">
        <v>57887.200400000002</v>
      </c>
      <c r="O25" s="68">
        <v>2297</v>
      </c>
      <c r="P25" s="69">
        <f t="shared" si="1"/>
        <v>3.4696970829607029E-2</v>
      </c>
      <c r="Q25" s="70">
        <f t="shared" si="6"/>
        <v>0.11008733490340383</v>
      </c>
      <c r="R25" s="70">
        <f t="shared" si="6"/>
        <v>0.38966678993957365</v>
      </c>
      <c r="S25" s="67">
        <v>105320322.26719999</v>
      </c>
      <c r="T25" s="68">
        <v>43008798.838799998</v>
      </c>
      <c r="U25" s="68">
        <v>438022</v>
      </c>
      <c r="V25" s="68">
        <v>53319.814400000003</v>
      </c>
      <c r="W25" s="68">
        <v>2036</v>
      </c>
      <c r="X25" s="69">
        <f t="shared" si="3"/>
        <v>5.0626330467093007E-2</v>
      </c>
      <c r="Y25" s="70">
        <f t="shared" si="7"/>
        <v>0.12397420025573468</v>
      </c>
      <c r="Z25" s="71">
        <f t="shared" si="7"/>
        <v>0.46481683568405247</v>
      </c>
      <c r="AA25" s="102">
        <f t="shared" si="5"/>
        <v>36.87212157059421</v>
      </c>
    </row>
    <row r="26" spans="1:27" s="66" customFormat="1">
      <c r="A26" s="64" t="s">
        <v>481</v>
      </c>
      <c r="B26" s="64" t="s">
        <v>479</v>
      </c>
      <c r="C26" s="65" t="str">
        <f t="shared" si="0"/>
        <v>gSlide</v>
      </c>
      <c r="D26" s="64">
        <v>96</v>
      </c>
      <c r="E26" s="64" t="s">
        <v>317</v>
      </c>
      <c r="F26" s="64">
        <v>3</v>
      </c>
      <c r="G26" s="64" t="s">
        <v>308</v>
      </c>
      <c r="H26" s="64" t="s">
        <v>309</v>
      </c>
      <c r="I26" s="64">
        <v>430</v>
      </c>
      <c r="J26" s="61" t="s">
        <v>629</v>
      </c>
      <c r="K26" s="67">
        <v>103943506.0284</v>
      </c>
      <c r="L26" s="68">
        <v>30422419.276799999</v>
      </c>
      <c r="M26" s="68">
        <v>381857</v>
      </c>
      <c r="N26" s="68">
        <v>74640.842000000004</v>
      </c>
      <c r="O26" s="68">
        <v>2998</v>
      </c>
      <c r="P26" s="69">
        <f t="shared" si="1"/>
        <v>7.1809047868374026E-2</v>
      </c>
      <c r="Q26" s="70">
        <f t="shared" si="6"/>
        <v>0.24534814710452951</v>
      </c>
      <c r="R26" s="70">
        <f t="shared" si="6"/>
        <v>0.78511065660705448</v>
      </c>
      <c r="S26" s="67">
        <v>69492932.881200001</v>
      </c>
      <c r="T26" s="68">
        <v>23993475.505600002</v>
      </c>
      <c r="U26" s="68">
        <v>280773</v>
      </c>
      <c r="V26" s="68">
        <v>67329.638800000001</v>
      </c>
      <c r="W26" s="68">
        <v>2604</v>
      </c>
      <c r="X26" s="69">
        <f t="shared" si="3"/>
        <v>9.6887030102905281E-2</v>
      </c>
      <c r="Y26" s="70">
        <f t="shared" si="7"/>
        <v>0.28061644835190913</v>
      </c>
      <c r="Z26" s="71">
        <f t="shared" si="7"/>
        <v>0.92743960423544991</v>
      </c>
      <c r="AA26" s="102">
        <f t="shared" si="5"/>
        <v>33.143555055557997</v>
      </c>
    </row>
    <row r="27" spans="1:27" s="30" customFormat="1">
      <c r="A27" s="64" t="s">
        <v>484</v>
      </c>
      <c r="B27" s="64" t="s">
        <v>482</v>
      </c>
      <c r="C27" s="65" t="str">
        <f t="shared" si="0"/>
        <v>gSlide</v>
      </c>
      <c r="D27" s="64">
        <v>97</v>
      </c>
      <c r="E27" s="64" t="s">
        <v>319</v>
      </c>
      <c r="F27" s="64">
        <v>3</v>
      </c>
      <c r="G27" s="64" t="s">
        <v>308</v>
      </c>
      <c r="H27" s="64" t="s">
        <v>309</v>
      </c>
      <c r="I27" s="64">
        <v>443</v>
      </c>
      <c r="J27" s="61" t="s">
        <v>629</v>
      </c>
      <c r="K27" s="72">
        <v>62877740.059600003</v>
      </c>
      <c r="L27" s="73">
        <v>20677680.017999999</v>
      </c>
      <c r="M27" s="73">
        <v>235963</v>
      </c>
      <c r="N27" s="73">
        <v>20233.6152</v>
      </c>
      <c r="O27" s="73">
        <v>826</v>
      </c>
      <c r="P27" s="69">
        <f t="shared" si="1"/>
        <v>3.2179297762325962E-2</v>
      </c>
      <c r="Q27" s="70">
        <f t="shared" si="6"/>
        <v>9.7852443709287307E-2</v>
      </c>
      <c r="R27" s="70">
        <f t="shared" si="6"/>
        <v>0.35005488148565661</v>
      </c>
      <c r="S27" s="72">
        <v>48514861.271200001</v>
      </c>
      <c r="T27" s="73">
        <v>17994101.952399999</v>
      </c>
      <c r="U27" s="73">
        <v>196142</v>
      </c>
      <c r="V27" s="73">
        <v>18805.315200000001</v>
      </c>
      <c r="W27" s="73">
        <v>748</v>
      </c>
      <c r="X27" s="69">
        <f t="shared" si="3"/>
        <v>3.8761968409798273E-2</v>
      </c>
      <c r="Y27" s="70">
        <f t="shared" si="7"/>
        <v>0.10450821746895685</v>
      </c>
      <c r="Z27" s="71">
        <f t="shared" si="7"/>
        <v>0.38135636426670477</v>
      </c>
      <c r="AA27" s="102">
        <f t="shared" si="5"/>
        <v>22.842549326336858</v>
      </c>
    </row>
    <row r="28" spans="1:27" s="30" customFormat="1">
      <c r="A28" s="64" t="s">
        <v>487</v>
      </c>
      <c r="B28" s="64" t="s">
        <v>485</v>
      </c>
      <c r="C28" s="65" t="str">
        <f t="shared" si="0"/>
        <v>gSlide</v>
      </c>
      <c r="D28" s="64">
        <v>98</v>
      </c>
      <c r="E28" s="64" t="s">
        <v>321</v>
      </c>
      <c r="F28" s="64">
        <v>3</v>
      </c>
      <c r="G28" s="64" t="s">
        <v>308</v>
      </c>
      <c r="H28" s="64" t="s">
        <v>309</v>
      </c>
      <c r="I28" s="64">
        <v>445</v>
      </c>
      <c r="J28" s="61" t="s">
        <v>632</v>
      </c>
      <c r="K28" s="72">
        <v>32077273.683600001</v>
      </c>
      <c r="L28" s="73">
        <v>16970946.759199999</v>
      </c>
      <c r="M28" s="73">
        <v>137842</v>
      </c>
      <c r="N28" s="73">
        <v>148835.20800000001</v>
      </c>
      <c r="O28" s="73">
        <v>3900</v>
      </c>
      <c r="P28" s="69">
        <f t="shared" si="1"/>
        <v>0.46398958174582744</v>
      </c>
      <c r="Q28" s="70">
        <f t="shared" si="6"/>
        <v>0.87700002900142282</v>
      </c>
      <c r="R28" s="70">
        <f t="shared" si="6"/>
        <v>2.8293263301461096</v>
      </c>
      <c r="S28" s="72">
        <v>24785709.925999999</v>
      </c>
      <c r="T28" s="73">
        <v>15095509.085999999</v>
      </c>
      <c r="U28" s="73">
        <v>114908</v>
      </c>
      <c r="V28" s="73">
        <v>144932.24600000001</v>
      </c>
      <c r="W28" s="73">
        <v>3763</v>
      </c>
      <c r="X28" s="69">
        <f t="shared" si="3"/>
        <v>0.58474115299787044</v>
      </c>
      <c r="Y28" s="70">
        <f t="shared" si="7"/>
        <v>0.96010174399758574</v>
      </c>
      <c r="Z28" s="71">
        <f t="shared" si="7"/>
        <v>3.2747937480419118</v>
      </c>
      <c r="AA28" s="102">
        <f t="shared" si="5"/>
        <v>22.731245272031725</v>
      </c>
    </row>
    <row r="29" spans="1:27" s="30" customFormat="1">
      <c r="A29" s="64" t="s">
        <v>490</v>
      </c>
      <c r="B29" s="64" t="s">
        <v>488</v>
      </c>
      <c r="C29" s="65" t="str">
        <f t="shared" si="0"/>
        <v>gSlide</v>
      </c>
      <c r="D29" s="64">
        <v>99</v>
      </c>
      <c r="E29" s="64" t="s">
        <v>323</v>
      </c>
      <c r="F29" s="64">
        <v>3</v>
      </c>
      <c r="G29" s="64" t="s">
        <v>308</v>
      </c>
      <c r="H29" s="64" t="s">
        <v>309</v>
      </c>
      <c r="I29" s="64">
        <v>450</v>
      </c>
      <c r="J29" s="61">
        <v>600</v>
      </c>
      <c r="K29" s="72">
        <v>18064621.884399999</v>
      </c>
      <c r="L29" s="73">
        <v>7683173.9935999997</v>
      </c>
      <c r="M29" s="73">
        <v>80077</v>
      </c>
      <c r="N29" s="73">
        <v>48241.837599999999</v>
      </c>
      <c r="O29" s="73">
        <v>1685</v>
      </c>
      <c r="P29" s="69">
        <f t="shared" si="1"/>
        <v>0.26705146616802444</v>
      </c>
      <c r="Q29" s="70">
        <f t="shared" si="6"/>
        <v>0.62788943267697594</v>
      </c>
      <c r="R29" s="70">
        <f t="shared" si="6"/>
        <v>2.1042246837418985</v>
      </c>
      <c r="S29" s="72">
        <v>16310940.3324</v>
      </c>
      <c r="T29" s="73">
        <v>7169624.1792000001</v>
      </c>
      <c r="U29" s="73">
        <v>73451</v>
      </c>
      <c r="V29" s="73">
        <v>47344.2304</v>
      </c>
      <c r="W29" s="73">
        <v>1641</v>
      </c>
      <c r="X29" s="69">
        <f t="shared" si="3"/>
        <v>0.29026058237706609</v>
      </c>
      <c r="Y29" s="70">
        <f t="shared" si="7"/>
        <v>0.66034465986866775</v>
      </c>
      <c r="Z29" s="71">
        <f t="shared" si="7"/>
        <v>2.234142489550857</v>
      </c>
      <c r="AA29" s="102">
        <f t="shared" si="5"/>
        <v>9.7078231873450935</v>
      </c>
    </row>
    <row r="30" spans="1:27" s="30" customFormat="1">
      <c r="A30" s="64" t="s">
        <v>493</v>
      </c>
      <c r="B30" s="64" t="s">
        <v>491</v>
      </c>
      <c r="C30" s="65" t="str">
        <f t="shared" si="0"/>
        <v>gSlide</v>
      </c>
      <c r="D30" s="64">
        <v>100</v>
      </c>
      <c r="E30" s="64" t="s">
        <v>325</v>
      </c>
      <c r="F30" s="64">
        <v>3</v>
      </c>
      <c r="G30" s="64" t="s">
        <v>308</v>
      </c>
      <c r="H30" s="64" t="s">
        <v>309</v>
      </c>
      <c r="I30" s="64">
        <v>473</v>
      </c>
      <c r="J30" s="61">
        <v>600</v>
      </c>
      <c r="K30" s="72">
        <v>76308678.066799998</v>
      </c>
      <c r="L30" s="73">
        <v>25875666.604400001</v>
      </c>
      <c r="M30" s="73">
        <v>270344</v>
      </c>
      <c r="N30" s="73">
        <v>60313.406000000003</v>
      </c>
      <c r="O30" s="73">
        <v>2301</v>
      </c>
      <c r="P30" s="69">
        <f t="shared" si="1"/>
        <v>7.9038724726959803E-2</v>
      </c>
      <c r="Q30" s="70">
        <f t="shared" si="6"/>
        <v>0.23308928392880157</v>
      </c>
      <c r="R30" s="70">
        <f t="shared" si="6"/>
        <v>0.85113780960553964</v>
      </c>
      <c r="S30" s="72">
        <v>57091788.382399999</v>
      </c>
      <c r="T30" s="73">
        <v>21965293.314399999</v>
      </c>
      <c r="U30" s="73">
        <v>216042</v>
      </c>
      <c r="V30" s="73">
        <v>55687.195200000002</v>
      </c>
      <c r="W30" s="73">
        <v>2063</v>
      </c>
      <c r="X30" s="69">
        <f t="shared" si="3"/>
        <v>9.7539763209041466E-2</v>
      </c>
      <c r="Y30" s="70">
        <f t="shared" si="7"/>
        <v>0.25352356739753895</v>
      </c>
      <c r="Z30" s="71">
        <f t="shared" si="7"/>
        <v>0.95490691624776669</v>
      </c>
      <c r="AA30" s="102">
        <f t="shared" si="5"/>
        <v>25.183098660912052</v>
      </c>
    </row>
    <row r="31" spans="1:27" s="34" customFormat="1">
      <c r="A31" s="32" t="s">
        <v>496</v>
      </c>
      <c r="B31" s="32" t="s">
        <v>494</v>
      </c>
      <c r="C31" s="33" t="str">
        <f t="shared" si="0"/>
        <v>gSlide</v>
      </c>
      <c r="D31" s="32">
        <v>101</v>
      </c>
      <c r="E31" s="32" t="s">
        <v>327</v>
      </c>
      <c r="F31" s="32">
        <v>4</v>
      </c>
      <c r="G31" s="32" t="s">
        <v>328</v>
      </c>
      <c r="H31" s="32" t="s">
        <v>309</v>
      </c>
      <c r="I31" s="32">
        <v>386</v>
      </c>
      <c r="J31" s="35" t="s">
        <v>633</v>
      </c>
      <c r="K31" s="74">
        <v>37991628.472800002</v>
      </c>
      <c r="L31" s="75">
        <v>14117919.8368</v>
      </c>
      <c r="M31" s="75">
        <v>140865</v>
      </c>
      <c r="N31" s="75">
        <v>51961.977200000001</v>
      </c>
      <c r="O31" s="75">
        <v>1878</v>
      </c>
      <c r="P31" s="38">
        <f t="shared" si="1"/>
        <v>0.13677217663149666</v>
      </c>
      <c r="Q31" s="39">
        <f t="shared" si="6"/>
        <v>0.36805689365479372</v>
      </c>
      <c r="R31" s="39">
        <f t="shared" si="6"/>
        <v>1.3331913534234905</v>
      </c>
      <c r="S31" s="74">
        <v>30565841.3336</v>
      </c>
      <c r="T31" s="75">
        <v>12952256.063999999</v>
      </c>
      <c r="U31" s="75">
        <v>124727</v>
      </c>
      <c r="V31" s="75">
        <v>50108.995999999999</v>
      </c>
      <c r="W31" s="75">
        <v>1811</v>
      </c>
      <c r="X31" s="38">
        <f t="shared" si="3"/>
        <v>0.16393789214928911</v>
      </c>
      <c r="Y31" s="39">
        <f t="shared" si="7"/>
        <v>0.38687465529094101</v>
      </c>
      <c r="Z31" s="63">
        <f t="shared" si="7"/>
        <v>1.4519711048930866</v>
      </c>
      <c r="AA31" s="104">
        <f t="shared" si="5"/>
        <v>19.545851119586711</v>
      </c>
    </row>
    <row r="32" spans="1:27" s="99" customFormat="1">
      <c r="A32" s="32" t="s">
        <v>499</v>
      </c>
      <c r="B32" s="32" t="s">
        <v>497</v>
      </c>
      <c r="C32" s="33" t="str">
        <f t="shared" si="0"/>
        <v>gSlide</v>
      </c>
      <c r="D32" s="32">
        <v>102</v>
      </c>
      <c r="E32" s="32" t="s">
        <v>330</v>
      </c>
      <c r="F32" s="32">
        <v>4</v>
      </c>
      <c r="G32" s="32" t="s">
        <v>328</v>
      </c>
      <c r="H32" s="32" t="s">
        <v>309</v>
      </c>
      <c r="I32" s="32">
        <v>393</v>
      </c>
      <c r="J32" s="35" t="s">
        <v>629</v>
      </c>
      <c r="K32" s="96">
        <v>47884775.295999996</v>
      </c>
      <c r="L32" s="97">
        <v>17044829.8616</v>
      </c>
      <c r="M32" s="97">
        <v>186048</v>
      </c>
      <c r="N32" s="98">
        <v>37979.2376</v>
      </c>
      <c r="O32" s="98">
        <v>1403</v>
      </c>
      <c r="P32" s="38">
        <f t="shared" si="1"/>
        <v>7.9313805620327416E-2</v>
      </c>
      <c r="Q32" s="39">
        <f t="shared" si="6"/>
        <v>0.22281969317606837</v>
      </c>
      <c r="R32" s="39">
        <f t="shared" si="6"/>
        <v>0.75410646714826279</v>
      </c>
      <c r="S32" s="96">
        <v>35201727.5436</v>
      </c>
      <c r="T32" s="97">
        <v>14279033.1348</v>
      </c>
      <c r="U32" s="98">
        <v>146541</v>
      </c>
      <c r="V32" s="98">
        <v>36256.813600000001</v>
      </c>
      <c r="W32" s="97">
        <v>1318</v>
      </c>
      <c r="X32" s="38">
        <f t="shared" si="3"/>
        <v>0.10299725647013544</v>
      </c>
      <c r="Y32" s="39">
        <f t="shared" si="7"/>
        <v>0.25391644698713584</v>
      </c>
      <c r="Z32" s="63">
        <f t="shared" si="7"/>
        <v>0.89940699189987783</v>
      </c>
      <c r="AA32" s="104">
        <f t="shared" si="5"/>
        <v>26.486597616882751</v>
      </c>
    </row>
    <row r="33" spans="1:27" s="99" customFormat="1">
      <c r="A33" s="32" t="s">
        <v>502</v>
      </c>
      <c r="B33" s="32" t="s">
        <v>500</v>
      </c>
      <c r="C33" s="33" t="str">
        <f t="shared" si="0"/>
        <v>gSlide</v>
      </c>
      <c r="D33" s="32">
        <v>103</v>
      </c>
      <c r="E33" s="32" t="s">
        <v>332</v>
      </c>
      <c r="F33" s="32">
        <v>4</v>
      </c>
      <c r="G33" s="32" t="s">
        <v>328</v>
      </c>
      <c r="H33" s="32" t="s">
        <v>309</v>
      </c>
      <c r="I33" s="32">
        <v>404</v>
      </c>
      <c r="J33" s="35" t="s">
        <v>629</v>
      </c>
      <c r="K33" s="96">
        <v>139083520.0088</v>
      </c>
      <c r="L33" s="97">
        <v>70490227.168799996</v>
      </c>
      <c r="M33" s="97">
        <v>619980</v>
      </c>
      <c r="N33" s="98">
        <v>63912.087200000002</v>
      </c>
      <c r="O33" s="98">
        <v>2278</v>
      </c>
      <c r="P33" s="38">
        <f t="shared" si="1"/>
        <v>4.5952307790280401E-2</v>
      </c>
      <c r="Q33" s="39">
        <f t="shared" si="6"/>
        <v>9.0668011392490491E-2</v>
      </c>
      <c r="R33" s="39">
        <f t="shared" si="6"/>
        <v>0.3674312074583051</v>
      </c>
      <c r="S33" s="96">
        <v>54452320.876000002</v>
      </c>
      <c r="T33" s="97">
        <v>35960018.149999999</v>
      </c>
      <c r="U33" s="98">
        <v>235215</v>
      </c>
      <c r="V33" s="98">
        <v>51122.1368</v>
      </c>
      <c r="W33" s="97">
        <v>1732</v>
      </c>
      <c r="X33" s="38">
        <f t="shared" si="3"/>
        <v>9.3884220135293087E-2</v>
      </c>
      <c r="Y33" s="39">
        <f t="shared" si="7"/>
        <v>0.14216382368538932</v>
      </c>
      <c r="Z33" s="63">
        <f t="shared" si="7"/>
        <v>0.73634759687945073</v>
      </c>
      <c r="AA33" s="104">
        <f t="shared" si="5"/>
        <v>60.849192720636694</v>
      </c>
    </row>
    <row r="34" spans="1:27" s="99" customFormat="1">
      <c r="A34" s="32" t="s">
        <v>505</v>
      </c>
      <c r="B34" s="32" t="s">
        <v>503</v>
      </c>
      <c r="C34" s="33" t="str">
        <f t="shared" si="0"/>
        <v>gSlide</v>
      </c>
      <c r="D34" s="32">
        <v>104</v>
      </c>
      <c r="E34" s="32" t="s">
        <v>334</v>
      </c>
      <c r="F34" s="32">
        <v>4</v>
      </c>
      <c r="G34" s="32" t="s">
        <v>328</v>
      </c>
      <c r="H34" s="32" t="s">
        <v>309</v>
      </c>
      <c r="I34" s="32">
        <v>407</v>
      </c>
      <c r="J34" s="35" t="s">
        <v>629</v>
      </c>
      <c r="K34" s="96">
        <v>45320601.840800002</v>
      </c>
      <c r="L34" s="97">
        <v>30949209.114799999</v>
      </c>
      <c r="M34" s="97">
        <v>201036</v>
      </c>
      <c r="N34" s="98">
        <v>55319.646000000001</v>
      </c>
      <c r="O34" s="98">
        <v>1763</v>
      </c>
      <c r="P34" s="38">
        <f t="shared" si="1"/>
        <v>0.12206291124359768</v>
      </c>
      <c r="Q34" s="39">
        <f t="shared" si="6"/>
        <v>0.17874332683204494</v>
      </c>
      <c r="R34" s="39">
        <f t="shared" si="6"/>
        <v>0.87695736087068987</v>
      </c>
      <c r="S34" s="96">
        <v>27049029.4432</v>
      </c>
      <c r="T34" s="97">
        <v>20960576.0988</v>
      </c>
      <c r="U34" s="98">
        <v>112174</v>
      </c>
      <c r="V34" s="98">
        <v>51398.063199999997</v>
      </c>
      <c r="W34" s="97">
        <v>1584</v>
      </c>
      <c r="X34" s="38">
        <f t="shared" si="3"/>
        <v>0.1900181420850249</v>
      </c>
      <c r="Y34" s="39">
        <f t="shared" si="7"/>
        <v>0.24521302734108796</v>
      </c>
      <c r="Z34" s="63">
        <f t="shared" si="7"/>
        <v>1.4120919286109079</v>
      </c>
      <c r="AA34" s="104">
        <f t="shared" si="5"/>
        <v>40.316261601696048</v>
      </c>
    </row>
    <row r="35" spans="1:27" s="99" customFormat="1">
      <c r="A35" s="32" t="s">
        <v>508</v>
      </c>
      <c r="B35" s="32" t="s">
        <v>506</v>
      </c>
      <c r="C35" s="33" t="str">
        <f t="shared" si="0"/>
        <v>gSlide</v>
      </c>
      <c r="D35" s="32">
        <v>105</v>
      </c>
      <c r="E35" s="32" t="s">
        <v>336</v>
      </c>
      <c r="F35" s="32">
        <v>4</v>
      </c>
      <c r="G35" s="32" t="s">
        <v>328</v>
      </c>
      <c r="H35" s="32" t="s">
        <v>309</v>
      </c>
      <c r="I35" s="32">
        <v>421</v>
      </c>
      <c r="J35" s="35" t="s">
        <v>633</v>
      </c>
      <c r="K35" s="96">
        <v>15012182.910399999</v>
      </c>
      <c r="L35" s="97">
        <v>12243175.7884</v>
      </c>
      <c r="M35" s="97">
        <v>49080</v>
      </c>
      <c r="N35" s="98">
        <v>119723.0684</v>
      </c>
      <c r="O35" s="98">
        <v>3836</v>
      </c>
      <c r="P35" s="38">
        <f t="shared" si="1"/>
        <v>0.79750605967543442</v>
      </c>
      <c r="Q35" s="39">
        <f t="shared" si="6"/>
        <v>0.97787592426332393</v>
      </c>
      <c r="R35" s="39">
        <f t="shared" si="6"/>
        <v>7.8158109209453954</v>
      </c>
      <c r="S35" s="96">
        <v>11387920.116800001</v>
      </c>
      <c r="T35" s="97">
        <v>9837906.7388000004</v>
      </c>
      <c r="U35" s="98">
        <v>34590</v>
      </c>
      <c r="V35" s="98">
        <v>114193.9604</v>
      </c>
      <c r="W35" s="97">
        <v>3596</v>
      </c>
      <c r="X35" s="38">
        <f t="shared" si="3"/>
        <v>1.0027639747097947</v>
      </c>
      <c r="Y35" s="39">
        <f t="shared" si="7"/>
        <v>1.1607546547440541</v>
      </c>
      <c r="Z35" s="63">
        <f t="shared" si="7"/>
        <v>10.396068227811506</v>
      </c>
      <c r="AA35" s="104">
        <f t="shared" si="5"/>
        <v>24.142143852305555</v>
      </c>
    </row>
    <row r="36" spans="1:27" s="99" customFormat="1">
      <c r="A36" s="32" t="s">
        <v>511</v>
      </c>
      <c r="B36" s="32" t="s">
        <v>509</v>
      </c>
      <c r="C36" s="33" t="str">
        <f t="shared" si="0"/>
        <v>gSlide</v>
      </c>
      <c r="D36" s="32">
        <v>106</v>
      </c>
      <c r="E36" s="32" t="s">
        <v>338</v>
      </c>
      <c r="F36" s="32">
        <v>4</v>
      </c>
      <c r="G36" s="32" t="s">
        <v>328</v>
      </c>
      <c r="H36" s="32" t="s">
        <v>309</v>
      </c>
      <c r="I36" s="32">
        <v>422</v>
      </c>
      <c r="J36" s="35" t="s">
        <v>632</v>
      </c>
      <c r="K36" s="96">
        <v>51594513.063199997</v>
      </c>
      <c r="L36" s="97">
        <v>36406113.904799998</v>
      </c>
      <c r="M36" s="97">
        <v>181967</v>
      </c>
      <c r="N36" s="98">
        <v>181038.61199999999</v>
      </c>
      <c r="O36" s="98">
        <v>5580</v>
      </c>
      <c r="P36" s="38">
        <f t="shared" si="1"/>
        <v>0.35088733520605031</v>
      </c>
      <c r="Q36" s="39">
        <f t="shared" si="6"/>
        <v>0.49727529961974537</v>
      </c>
      <c r="R36" s="39">
        <f t="shared" si="6"/>
        <v>3.0664900778712623</v>
      </c>
      <c r="S36" s="96">
        <v>31600100.2368</v>
      </c>
      <c r="T36" s="97">
        <v>26287315.360399999</v>
      </c>
      <c r="U36" s="98">
        <v>96884</v>
      </c>
      <c r="V36" s="98">
        <v>154671.136</v>
      </c>
      <c r="W36" s="97">
        <v>4505</v>
      </c>
      <c r="X36" s="38">
        <f t="shared" si="3"/>
        <v>0.48946406764835904</v>
      </c>
      <c r="Y36" s="39">
        <f t="shared" si="7"/>
        <v>0.58838696108542621</v>
      </c>
      <c r="Z36" s="63">
        <f t="shared" si="7"/>
        <v>4.649890590809628</v>
      </c>
      <c r="AA36" s="104">
        <f t="shared" si="5"/>
        <v>38.752982903255848</v>
      </c>
    </row>
    <row r="37" spans="1:27" s="99" customFormat="1">
      <c r="A37" s="32" t="s">
        <v>514</v>
      </c>
      <c r="B37" s="32" t="s">
        <v>512</v>
      </c>
      <c r="C37" s="33" t="str">
        <f t="shared" si="0"/>
        <v>gSlide</v>
      </c>
      <c r="D37" s="32">
        <v>107</v>
      </c>
      <c r="E37" s="32" t="s">
        <v>340</v>
      </c>
      <c r="F37" s="32">
        <v>4</v>
      </c>
      <c r="G37" s="32" t="s">
        <v>328</v>
      </c>
      <c r="H37" s="32" t="s">
        <v>309</v>
      </c>
      <c r="I37" s="32">
        <v>423</v>
      </c>
      <c r="J37" s="35" t="s">
        <v>629</v>
      </c>
      <c r="K37" s="96">
        <v>87861787.109200001</v>
      </c>
      <c r="L37" s="97">
        <v>60083137.590000004</v>
      </c>
      <c r="M37" s="97">
        <v>382228</v>
      </c>
      <c r="N37" s="98">
        <v>83587.289999999994</v>
      </c>
      <c r="O37" s="98">
        <v>3009</v>
      </c>
      <c r="P37" s="38">
        <f t="shared" si="1"/>
        <v>9.5134975909507286E-2</v>
      </c>
      <c r="Q37" s="39">
        <f t="shared" si="6"/>
        <v>0.13911938249694858</v>
      </c>
      <c r="R37" s="39">
        <f t="shared" si="6"/>
        <v>0.78722647215797892</v>
      </c>
      <c r="S37" s="96">
        <v>54245915.021200001</v>
      </c>
      <c r="T37" s="97">
        <v>41545063.879600003</v>
      </c>
      <c r="U37" s="98">
        <v>218177</v>
      </c>
      <c r="V37" s="98">
        <v>76137.911999999997</v>
      </c>
      <c r="W37" s="97">
        <v>2660</v>
      </c>
      <c r="X37" s="38">
        <f t="shared" si="3"/>
        <v>0.14035695032564999</v>
      </c>
      <c r="Y37" s="39">
        <f t="shared" si="7"/>
        <v>0.18326584409799457</v>
      </c>
      <c r="Z37" s="63">
        <f t="shared" si="7"/>
        <v>1.2191935905251241</v>
      </c>
      <c r="AA37" s="104">
        <f t="shared" si="5"/>
        <v>38.259945755735814</v>
      </c>
    </row>
    <row r="38" spans="1:27" s="99" customFormat="1">
      <c r="A38" s="32" t="s">
        <v>517</v>
      </c>
      <c r="B38" s="32" t="s">
        <v>515</v>
      </c>
      <c r="C38" s="33" t="str">
        <f t="shared" si="0"/>
        <v>gSlide</v>
      </c>
      <c r="D38" s="32">
        <v>108</v>
      </c>
      <c r="E38" s="32" t="s">
        <v>342</v>
      </c>
      <c r="F38" s="32">
        <v>4</v>
      </c>
      <c r="G38" s="32" t="s">
        <v>328</v>
      </c>
      <c r="H38" s="32" t="s">
        <v>309</v>
      </c>
      <c r="I38" s="32">
        <v>448</v>
      </c>
      <c r="J38" s="99">
        <v>600</v>
      </c>
      <c r="K38" s="96">
        <v>47015732.826399997</v>
      </c>
      <c r="L38" s="97">
        <v>34086780.693599999</v>
      </c>
      <c r="M38" s="97">
        <v>160014</v>
      </c>
      <c r="N38" s="98">
        <v>126120.37119999999</v>
      </c>
      <c r="O38" s="98">
        <v>4079</v>
      </c>
      <c r="P38" s="38">
        <f t="shared" si="1"/>
        <v>0.26825142057379914</v>
      </c>
      <c r="Q38" s="39">
        <f t="shared" si="6"/>
        <v>0.36999789547060358</v>
      </c>
      <c r="R38" s="39">
        <f t="shared" si="6"/>
        <v>2.5491519492044445</v>
      </c>
      <c r="S38" s="96">
        <v>32279863.9672</v>
      </c>
      <c r="T38" s="97">
        <v>26056659.722399998</v>
      </c>
      <c r="U38" s="98">
        <v>101141</v>
      </c>
      <c r="V38" s="98">
        <v>113319.20600000001</v>
      </c>
      <c r="W38" s="97">
        <v>3455</v>
      </c>
      <c r="X38" s="38">
        <f t="shared" si="3"/>
        <v>0.35105230342713084</v>
      </c>
      <c r="Y38" s="39">
        <f t="shared" si="7"/>
        <v>0.43489536727757716</v>
      </c>
      <c r="Z38" s="63">
        <f t="shared" si="7"/>
        <v>3.4160231755667834</v>
      </c>
      <c r="AA38" s="104">
        <f t="shared" si="5"/>
        <v>31.342420873477483</v>
      </c>
    </row>
    <row r="39" spans="1:27" s="99" customFormat="1">
      <c r="A39" s="32" t="s">
        <v>520</v>
      </c>
      <c r="B39" s="32" t="s">
        <v>518</v>
      </c>
      <c r="C39" s="33" t="str">
        <f t="shared" si="0"/>
        <v>gSlide</v>
      </c>
      <c r="D39" s="32">
        <v>109</v>
      </c>
      <c r="E39" s="32" t="s">
        <v>344</v>
      </c>
      <c r="F39" s="32">
        <v>4</v>
      </c>
      <c r="G39" s="32" t="s">
        <v>328</v>
      </c>
      <c r="H39" s="32" t="s">
        <v>309</v>
      </c>
      <c r="I39" s="32">
        <v>451</v>
      </c>
      <c r="J39" s="99">
        <v>600</v>
      </c>
      <c r="K39" s="96">
        <v>13979831.158</v>
      </c>
      <c r="L39" s="97">
        <v>10473006.152799999</v>
      </c>
      <c r="M39" s="97">
        <v>56855</v>
      </c>
      <c r="N39" s="98">
        <v>59425.320800000001</v>
      </c>
      <c r="O39" s="98">
        <v>1904</v>
      </c>
      <c r="P39" s="38">
        <f t="shared" si="1"/>
        <v>0.42507895931199202</v>
      </c>
      <c r="Q39" s="39">
        <f t="shared" si="6"/>
        <v>0.56741416870181449</v>
      </c>
      <c r="R39" s="39">
        <f t="shared" si="6"/>
        <v>3.34886993228388</v>
      </c>
      <c r="S39" s="96">
        <v>9463819.3103999998</v>
      </c>
      <c r="T39" s="97">
        <v>7857814.4563999996</v>
      </c>
      <c r="U39" s="98">
        <v>36532</v>
      </c>
      <c r="V39" s="98">
        <v>52901.904399999999</v>
      </c>
      <c r="W39" s="97">
        <v>1667</v>
      </c>
      <c r="X39" s="38">
        <f t="shared" si="3"/>
        <v>0.55899106549788979</v>
      </c>
      <c r="Y39" s="39">
        <f t="shared" si="7"/>
        <v>0.67323941909715979</v>
      </c>
      <c r="Z39" s="63">
        <f t="shared" si="7"/>
        <v>4.5631227417059019</v>
      </c>
      <c r="AA39" s="104">
        <f t="shared" si="5"/>
        <v>32.303765307034475</v>
      </c>
    </row>
    <row r="40" spans="1:27" s="99" customFormat="1">
      <c r="A40" s="32" t="s">
        <v>523</v>
      </c>
      <c r="B40" s="32" t="s">
        <v>521</v>
      </c>
      <c r="C40" s="33" t="str">
        <f t="shared" si="0"/>
        <v>gSlide</v>
      </c>
      <c r="D40" s="32">
        <v>110</v>
      </c>
      <c r="E40" s="32" t="s">
        <v>346</v>
      </c>
      <c r="F40" s="32">
        <v>4</v>
      </c>
      <c r="G40" s="32" t="s">
        <v>328</v>
      </c>
      <c r="H40" s="32" t="s">
        <v>309</v>
      </c>
      <c r="I40" s="32">
        <v>471</v>
      </c>
      <c r="J40" s="99">
        <v>600</v>
      </c>
      <c r="K40" s="96">
        <v>10160567.538000001</v>
      </c>
      <c r="L40" s="97">
        <v>8587328.0976</v>
      </c>
      <c r="M40" s="97">
        <v>39860</v>
      </c>
      <c r="N40" s="98">
        <v>147424.894</v>
      </c>
      <c r="O40" s="98">
        <v>3965</v>
      </c>
      <c r="P40" s="38">
        <f t="shared" si="1"/>
        <v>1.4509513710591309</v>
      </c>
      <c r="Q40" s="39">
        <f t="shared" si="6"/>
        <v>1.7167725784368544</v>
      </c>
      <c r="R40" s="39">
        <f t="shared" si="6"/>
        <v>9.9473156046161559</v>
      </c>
      <c r="S40" s="96">
        <v>8696682.9776000008</v>
      </c>
      <c r="T40" s="97">
        <v>7562750.3175999997</v>
      </c>
      <c r="U40" s="98">
        <v>33519</v>
      </c>
      <c r="V40" s="98">
        <v>145749.44519999999</v>
      </c>
      <c r="W40" s="97">
        <v>3899</v>
      </c>
      <c r="X40" s="38">
        <f t="shared" si="3"/>
        <v>1.6759199521864376</v>
      </c>
      <c r="Y40" s="39">
        <f t="shared" si="7"/>
        <v>1.9272016009944493</v>
      </c>
      <c r="Z40" s="63">
        <f t="shared" si="7"/>
        <v>11.632208598108535</v>
      </c>
      <c r="AA40" s="104">
        <f t="shared" si="5"/>
        <v>14.407507798409359</v>
      </c>
    </row>
    <row r="41" spans="1:27">
      <c r="A41" s="64" t="s">
        <v>526</v>
      </c>
      <c r="B41" s="64" t="s">
        <v>524</v>
      </c>
      <c r="C41" s="65" t="str">
        <f t="shared" si="0"/>
        <v>gSlide</v>
      </c>
      <c r="D41" s="64">
        <v>111</v>
      </c>
      <c r="E41" s="64" t="s">
        <v>348</v>
      </c>
      <c r="F41" s="64">
        <v>5</v>
      </c>
      <c r="G41" s="64" t="s">
        <v>349</v>
      </c>
      <c r="H41" s="64" t="s">
        <v>350</v>
      </c>
      <c r="I41" s="64">
        <v>387</v>
      </c>
      <c r="J41" s="95" t="s">
        <v>633</v>
      </c>
      <c r="K41" s="18">
        <v>18189597.499600001</v>
      </c>
      <c r="L41" s="19">
        <v>12697035.782</v>
      </c>
      <c r="M41" s="19">
        <v>89448</v>
      </c>
      <c r="N41" s="5">
        <v>278414.39279999997</v>
      </c>
      <c r="O41" s="5">
        <v>7443</v>
      </c>
      <c r="P41" s="69">
        <f t="shared" si="1"/>
        <v>1.5306242637096421</v>
      </c>
      <c r="Q41" s="70">
        <f t="shared" si="6"/>
        <v>2.1927511080554343</v>
      </c>
      <c r="R41" s="70">
        <f t="shared" si="6"/>
        <v>8.3210356855379661</v>
      </c>
      <c r="S41" s="18">
        <v>10366746.769200001</v>
      </c>
      <c r="T41" s="19">
        <v>8029328.7407999998</v>
      </c>
      <c r="U41" s="5">
        <v>52329</v>
      </c>
      <c r="V41" s="5">
        <v>265774.67839999998</v>
      </c>
      <c r="W41" s="19">
        <v>6996</v>
      </c>
      <c r="X41" s="69">
        <f t="shared" si="3"/>
        <v>2.563723068741552</v>
      </c>
      <c r="Y41" s="70">
        <f t="shared" si="7"/>
        <v>3.3100485355581495</v>
      </c>
      <c r="Z41" s="71">
        <f t="shared" si="7"/>
        <v>13.3692598750215</v>
      </c>
      <c r="AA41" s="102">
        <f t="shared" si="5"/>
        <v>43.007277816741293</v>
      </c>
    </row>
    <row r="42" spans="1:27">
      <c r="A42" s="64" t="s">
        <v>529</v>
      </c>
      <c r="B42" s="64" t="s">
        <v>527</v>
      </c>
      <c r="C42" s="65" t="str">
        <f t="shared" si="0"/>
        <v>gSlide</v>
      </c>
      <c r="D42" s="64">
        <v>112</v>
      </c>
      <c r="E42" s="64" t="s">
        <v>352</v>
      </c>
      <c r="F42" s="64">
        <v>5</v>
      </c>
      <c r="G42" s="64" t="s">
        <v>349</v>
      </c>
      <c r="H42" s="64" t="s">
        <v>350</v>
      </c>
      <c r="I42" s="64">
        <v>391</v>
      </c>
      <c r="J42" s="95">
        <v>300</v>
      </c>
      <c r="K42" s="18">
        <v>3572011.5592</v>
      </c>
      <c r="L42" s="19">
        <v>2485549.2431999999</v>
      </c>
      <c r="M42" s="19">
        <v>18638</v>
      </c>
      <c r="N42" s="5">
        <v>79841.758400000006</v>
      </c>
      <c r="O42" s="5">
        <v>2122</v>
      </c>
      <c r="P42" s="69">
        <f t="shared" si="1"/>
        <v>2.2352043680922926</v>
      </c>
      <c r="Q42" s="70">
        <f t="shared" si="6"/>
        <v>3.2122380443047827</v>
      </c>
      <c r="R42" s="70">
        <f t="shared" si="6"/>
        <v>11.385341774868548</v>
      </c>
      <c r="S42" s="18">
        <v>3284076.4360000002</v>
      </c>
      <c r="T42" s="19">
        <v>2339215.7820000001</v>
      </c>
      <c r="U42" s="5">
        <v>17105</v>
      </c>
      <c r="V42" s="5">
        <v>79498.5432</v>
      </c>
      <c r="W42" s="19">
        <v>2108</v>
      </c>
      <c r="X42" s="69">
        <f t="shared" si="3"/>
        <v>2.4207275545885008</v>
      </c>
      <c r="Y42" s="70">
        <f t="shared" si="7"/>
        <v>3.3985126045973297</v>
      </c>
      <c r="Z42" s="71">
        <f t="shared" si="7"/>
        <v>12.323881905875474</v>
      </c>
      <c r="AA42" s="102">
        <f t="shared" si="5"/>
        <v>8.0608676211699262</v>
      </c>
    </row>
    <row r="43" spans="1:27">
      <c r="A43" s="64" t="s">
        <v>532</v>
      </c>
      <c r="B43" s="64" t="s">
        <v>530</v>
      </c>
      <c r="C43" s="65" t="str">
        <f t="shared" si="0"/>
        <v>gSlide</v>
      </c>
      <c r="D43" s="64">
        <v>113</v>
      </c>
      <c r="E43" s="64" t="s">
        <v>354</v>
      </c>
      <c r="F43" s="64">
        <v>5</v>
      </c>
      <c r="G43" s="64" t="s">
        <v>349</v>
      </c>
      <c r="H43" s="64" t="s">
        <v>350</v>
      </c>
      <c r="I43" s="64">
        <v>396</v>
      </c>
      <c r="J43" s="95">
        <v>600</v>
      </c>
      <c r="K43" s="18">
        <v>13226440.784399999</v>
      </c>
      <c r="L43" s="19">
        <v>4835816.8931999998</v>
      </c>
      <c r="M43" s="19">
        <v>57788</v>
      </c>
      <c r="N43" s="5">
        <v>112981.0692</v>
      </c>
      <c r="O43" s="5">
        <v>3587</v>
      </c>
      <c r="P43" s="69">
        <f t="shared" si="1"/>
        <v>0.85420613936635292</v>
      </c>
      <c r="Q43" s="70">
        <f t="shared" si="6"/>
        <v>2.3363388584640385</v>
      </c>
      <c r="R43" s="70">
        <f t="shared" si="6"/>
        <v>6.2071710389700279</v>
      </c>
      <c r="S43" s="18">
        <v>9901276.7068000007</v>
      </c>
      <c r="T43" s="19">
        <v>4317535.4912</v>
      </c>
      <c r="U43" s="5">
        <v>49218</v>
      </c>
      <c r="V43" s="5">
        <v>110785.71920000001</v>
      </c>
      <c r="W43" s="19">
        <v>3500</v>
      </c>
      <c r="X43" s="69">
        <f t="shared" si="3"/>
        <v>1.118903374591224</v>
      </c>
      <c r="Y43" s="70">
        <f t="shared" si="7"/>
        <v>2.5659480837112616</v>
      </c>
      <c r="Z43" s="71">
        <f t="shared" si="7"/>
        <v>7.1112194725506921</v>
      </c>
      <c r="AA43" s="102">
        <f t="shared" si="5"/>
        <v>25.140278717475397</v>
      </c>
    </row>
    <row r="44" spans="1:27">
      <c r="A44" s="64" t="s">
        <v>535</v>
      </c>
      <c r="B44" s="64" t="s">
        <v>533</v>
      </c>
      <c r="C44" s="65" t="str">
        <f t="shared" si="0"/>
        <v>gSlide</v>
      </c>
      <c r="D44" s="64">
        <v>114</v>
      </c>
      <c r="E44" s="64" t="s">
        <v>356</v>
      </c>
      <c r="F44" s="64">
        <v>5</v>
      </c>
      <c r="G44" s="64" t="s">
        <v>349</v>
      </c>
      <c r="H44" s="64" t="s">
        <v>350</v>
      </c>
      <c r="I44" s="64">
        <v>408</v>
      </c>
      <c r="J44" s="95">
        <v>500</v>
      </c>
      <c r="K44" s="18">
        <v>11068030.6428</v>
      </c>
      <c r="L44" s="19">
        <v>3734097.3708000001</v>
      </c>
      <c r="M44" s="19">
        <v>51482</v>
      </c>
      <c r="N44" s="5">
        <v>284655.1116</v>
      </c>
      <c r="O44" s="5">
        <v>7932</v>
      </c>
      <c r="P44" s="69">
        <f t="shared" si="1"/>
        <v>2.5718677584722309</v>
      </c>
      <c r="Q44" s="70">
        <f t="shared" si="6"/>
        <v>7.6231303935980375</v>
      </c>
      <c r="R44" s="70">
        <f t="shared" si="6"/>
        <v>15.407326832679383</v>
      </c>
      <c r="S44" s="18">
        <v>8353771.2120000003</v>
      </c>
      <c r="T44" s="19">
        <v>3360130.3428000002</v>
      </c>
      <c r="U44" s="5">
        <v>45423</v>
      </c>
      <c r="V44" s="5">
        <v>274513.75839999999</v>
      </c>
      <c r="W44" s="19">
        <v>7606</v>
      </c>
      <c r="X44" s="69">
        <f t="shared" si="3"/>
        <v>3.2861057770611111</v>
      </c>
      <c r="Y44" s="70">
        <f t="shared" si="7"/>
        <v>8.1697354088724836</v>
      </c>
      <c r="Z44" s="71">
        <f t="shared" si="7"/>
        <v>16.744820905708561</v>
      </c>
      <c r="AA44" s="102">
        <f t="shared" si="5"/>
        <v>24.523418107499417</v>
      </c>
    </row>
    <row r="45" spans="1:27">
      <c r="A45" s="64" t="s">
        <v>538</v>
      </c>
      <c r="B45" s="64" t="s">
        <v>536</v>
      </c>
      <c r="C45" s="65" t="str">
        <f t="shared" si="0"/>
        <v>gSlide</v>
      </c>
      <c r="D45" s="64">
        <v>115</v>
      </c>
      <c r="E45" s="64" t="s">
        <v>358</v>
      </c>
      <c r="F45" s="64">
        <v>5</v>
      </c>
      <c r="G45" s="64" t="s">
        <v>349</v>
      </c>
      <c r="H45" s="64" t="s">
        <v>350</v>
      </c>
      <c r="I45" s="64">
        <v>413</v>
      </c>
      <c r="J45" s="95">
        <v>500</v>
      </c>
      <c r="K45" s="18">
        <v>14943564.204399999</v>
      </c>
      <c r="L45" s="19">
        <v>5864578.2167999996</v>
      </c>
      <c r="M45" s="19">
        <v>71520</v>
      </c>
      <c r="N45" s="5">
        <v>268528.864</v>
      </c>
      <c r="O45" s="5">
        <v>7634</v>
      </c>
      <c r="P45" s="69">
        <f t="shared" si="1"/>
        <v>1.7969532591223052</v>
      </c>
      <c r="Q45" s="70">
        <f t="shared" si="6"/>
        <v>4.578826542559483</v>
      </c>
      <c r="R45" s="70">
        <f t="shared" si="6"/>
        <v>10.673937360178972</v>
      </c>
      <c r="S45" s="18">
        <v>12454570.9596</v>
      </c>
      <c r="T45" s="19">
        <v>5286578.4280000003</v>
      </c>
      <c r="U45" s="5">
        <v>63359</v>
      </c>
      <c r="V45" s="5">
        <v>264048.8688</v>
      </c>
      <c r="W45" s="19">
        <v>7468</v>
      </c>
      <c r="X45" s="69">
        <f t="shared" si="3"/>
        <v>2.1200960647823104</v>
      </c>
      <c r="Y45" s="70">
        <f t="shared" si="7"/>
        <v>4.99470257362462</v>
      </c>
      <c r="Z45" s="71">
        <f t="shared" si="7"/>
        <v>11.786802190691141</v>
      </c>
      <c r="AA45" s="102">
        <f t="shared" si="5"/>
        <v>16.655954434666516</v>
      </c>
    </row>
    <row r="46" spans="1:27" s="82" customFormat="1">
      <c r="A46" s="84" t="s">
        <v>541</v>
      </c>
      <c r="B46" s="84" t="s">
        <v>539</v>
      </c>
      <c r="C46" s="83" t="str">
        <f t="shared" si="0"/>
        <v>gSlide</v>
      </c>
      <c r="D46" s="84">
        <v>116</v>
      </c>
      <c r="E46" s="84" t="s">
        <v>360</v>
      </c>
      <c r="F46" s="84">
        <v>5</v>
      </c>
      <c r="G46" s="84" t="s">
        <v>349</v>
      </c>
      <c r="H46" s="84" t="s">
        <v>350</v>
      </c>
      <c r="I46" s="84">
        <v>428</v>
      </c>
      <c r="K46" s="92"/>
      <c r="L46" s="93"/>
      <c r="M46" s="93"/>
      <c r="N46" s="94"/>
      <c r="O46" s="94"/>
      <c r="P46" s="88" t="e">
        <f t="shared" si="1"/>
        <v>#DIV/0!</v>
      </c>
      <c r="Q46" s="89" t="e">
        <f t="shared" si="6"/>
        <v>#DIV/0!</v>
      </c>
      <c r="R46" s="89" t="e">
        <f t="shared" si="6"/>
        <v>#DIV/0!</v>
      </c>
      <c r="S46" s="92"/>
      <c r="T46" s="93"/>
      <c r="U46" s="94"/>
      <c r="V46" s="94"/>
      <c r="W46" s="93"/>
      <c r="X46" s="88" t="e">
        <f t="shared" si="3"/>
        <v>#DIV/0!</v>
      </c>
      <c r="Y46" s="89" t="e">
        <f t="shared" si="7"/>
        <v>#DIV/0!</v>
      </c>
      <c r="Z46" s="90" t="e">
        <f t="shared" si="7"/>
        <v>#DIV/0!</v>
      </c>
      <c r="AA46" s="103" t="e">
        <f t="shared" si="5"/>
        <v>#DIV/0!</v>
      </c>
    </row>
    <row r="47" spans="1:27">
      <c r="A47" s="64" t="s">
        <v>544</v>
      </c>
      <c r="B47" s="64" t="s">
        <v>542</v>
      </c>
      <c r="C47" s="65" t="str">
        <f t="shared" si="0"/>
        <v>gSlide</v>
      </c>
      <c r="D47" s="64">
        <v>117</v>
      </c>
      <c r="E47" s="64" t="s">
        <v>362</v>
      </c>
      <c r="F47" s="64">
        <v>5</v>
      </c>
      <c r="G47" s="64" t="s">
        <v>349</v>
      </c>
      <c r="H47" s="64" t="s">
        <v>350</v>
      </c>
      <c r="I47" s="64">
        <v>438</v>
      </c>
      <c r="J47" s="95">
        <v>600</v>
      </c>
      <c r="K47" s="18">
        <v>17255179.094000001</v>
      </c>
      <c r="L47" s="19">
        <v>7094676.7287999997</v>
      </c>
      <c r="M47" s="19">
        <v>77748</v>
      </c>
      <c r="N47" s="5">
        <v>69393.161999999997</v>
      </c>
      <c r="O47" s="5">
        <v>2305</v>
      </c>
      <c r="P47" s="69">
        <f t="shared" si="1"/>
        <v>0.4021584570172877</v>
      </c>
      <c r="Q47" s="70">
        <f t="shared" si="6"/>
        <v>0.97810181707514132</v>
      </c>
      <c r="R47" s="70">
        <f t="shared" si="6"/>
        <v>2.9647064876266915</v>
      </c>
      <c r="S47" s="18">
        <v>13524501.390799999</v>
      </c>
      <c r="T47" s="19">
        <v>6207602.1304000001</v>
      </c>
      <c r="U47" s="5">
        <v>64977</v>
      </c>
      <c r="V47" s="5">
        <v>68551.417199999996</v>
      </c>
      <c r="W47" s="19">
        <v>2262</v>
      </c>
      <c r="X47" s="69">
        <f t="shared" si="3"/>
        <v>0.50686835114403472</v>
      </c>
      <c r="Y47" s="70">
        <f t="shared" si="7"/>
        <v>1.1043139647157565</v>
      </c>
      <c r="Z47" s="71">
        <f t="shared" si="7"/>
        <v>3.4812318204903279</v>
      </c>
      <c r="AA47" s="102">
        <f t="shared" si="5"/>
        <v>21.620625800964525</v>
      </c>
    </row>
    <row r="48" spans="1:27">
      <c r="A48" s="64" t="s">
        <v>547</v>
      </c>
      <c r="B48" s="64" t="s">
        <v>545</v>
      </c>
      <c r="C48" s="65" t="str">
        <f t="shared" si="0"/>
        <v>gSlide</v>
      </c>
      <c r="D48" s="64">
        <v>118</v>
      </c>
      <c r="E48" s="64" t="s">
        <v>364</v>
      </c>
      <c r="F48" s="64">
        <v>5</v>
      </c>
      <c r="G48" s="64" t="s">
        <v>349</v>
      </c>
      <c r="H48" s="64" t="s">
        <v>350</v>
      </c>
      <c r="I48" s="64">
        <v>454</v>
      </c>
      <c r="J48" s="95">
        <v>500</v>
      </c>
      <c r="K48" s="18">
        <v>18265600.199200001</v>
      </c>
      <c r="L48" s="19">
        <v>10577742.0164</v>
      </c>
      <c r="M48" s="19">
        <v>84823</v>
      </c>
      <c r="N48" s="5">
        <v>29061.567200000001</v>
      </c>
      <c r="O48" s="5">
        <v>1030</v>
      </c>
      <c r="P48" s="69">
        <f t="shared" si="1"/>
        <v>0.15910545989763228</v>
      </c>
      <c r="Q48" s="70">
        <f t="shared" si="6"/>
        <v>0.27474263557328404</v>
      </c>
      <c r="R48" s="70">
        <f t="shared" si="6"/>
        <v>1.2142932930926753</v>
      </c>
      <c r="S48" s="18">
        <v>14842221.77</v>
      </c>
      <c r="T48" s="19">
        <v>9255074.8523999993</v>
      </c>
      <c r="U48" s="5">
        <v>68952</v>
      </c>
      <c r="V48" s="5">
        <v>28351.225999999999</v>
      </c>
      <c r="W48" s="19">
        <v>993</v>
      </c>
      <c r="X48" s="69">
        <f t="shared" si="3"/>
        <v>0.19101739914239269</v>
      </c>
      <c r="Y48" s="70">
        <f t="shared" si="7"/>
        <v>0.30633167696799385</v>
      </c>
      <c r="Z48" s="71">
        <f t="shared" si="7"/>
        <v>1.4401322659241211</v>
      </c>
      <c r="AA48" s="102">
        <f t="shared" si="5"/>
        <v>18.742217019235639</v>
      </c>
    </row>
    <row r="49" spans="1:27">
      <c r="A49" s="64" t="s">
        <v>550</v>
      </c>
      <c r="B49" s="64" t="s">
        <v>548</v>
      </c>
      <c r="C49" s="65" t="str">
        <f t="shared" si="0"/>
        <v>gSlide</v>
      </c>
      <c r="D49" s="64">
        <v>119</v>
      </c>
      <c r="E49" s="64" t="s">
        <v>366</v>
      </c>
      <c r="F49" s="64">
        <v>5</v>
      </c>
      <c r="G49" s="64" t="s">
        <v>349</v>
      </c>
      <c r="H49" s="64" t="s">
        <v>350</v>
      </c>
      <c r="I49" s="64">
        <v>464</v>
      </c>
      <c r="J49" s="95">
        <v>600</v>
      </c>
      <c r="K49" s="18">
        <v>17848846.8048</v>
      </c>
      <c r="L49" s="19">
        <v>8347197.6464</v>
      </c>
      <c r="M49" s="19">
        <v>78322</v>
      </c>
      <c r="N49" s="5">
        <v>29362.039199999999</v>
      </c>
      <c r="O49" s="5">
        <v>1031</v>
      </c>
      <c r="P49" s="69">
        <f t="shared" si="1"/>
        <v>0.16450384454027481</v>
      </c>
      <c r="Q49" s="70">
        <f t="shared" si="6"/>
        <v>0.35175924236876471</v>
      </c>
      <c r="R49" s="70">
        <f t="shared" si="6"/>
        <v>1.316360664947269</v>
      </c>
      <c r="S49" s="18">
        <v>15173961.902000001</v>
      </c>
      <c r="T49" s="19">
        <v>7721626.5804000003</v>
      </c>
      <c r="U49" s="5">
        <v>69675</v>
      </c>
      <c r="V49" s="5">
        <v>29138.589599999999</v>
      </c>
      <c r="W49" s="19">
        <v>1017</v>
      </c>
      <c r="X49" s="69">
        <f t="shared" si="3"/>
        <v>0.19203020139492635</v>
      </c>
      <c r="Y49" s="70">
        <f t="shared" si="7"/>
        <v>0.37736336115972269</v>
      </c>
      <c r="Z49" s="71">
        <f t="shared" si="7"/>
        <v>1.4596340150699678</v>
      </c>
      <c r="AA49" s="102">
        <f t="shared" si="5"/>
        <v>14.986317783178329</v>
      </c>
    </row>
    <row r="50" spans="1:27">
      <c r="A50" s="64" t="s">
        <v>553</v>
      </c>
      <c r="B50" s="64" t="s">
        <v>551</v>
      </c>
      <c r="C50" s="65" t="str">
        <f t="shared" si="0"/>
        <v>gSlide</v>
      </c>
      <c r="D50" s="64">
        <v>120</v>
      </c>
      <c r="E50" s="64" t="s">
        <v>368</v>
      </c>
      <c r="F50" s="64">
        <v>5</v>
      </c>
      <c r="G50" s="64" t="s">
        <v>349</v>
      </c>
      <c r="H50" s="64" t="s">
        <v>350</v>
      </c>
      <c r="I50" s="64">
        <v>465</v>
      </c>
      <c r="J50" s="95" t="s">
        <v>630</v>
      </c>
      <c r="K50" s="18">
        <v>33664200.469999999</v>
      </c>
      <c r="L50" s="19">
        <v>10742730.1336</v>
      </c>
      <c r="M50" s="19">
        <v>116028</v>
      </c>
      <c r="N50" s="5">
        <v>140087.8756</v>
      </c>
      <c r="O50" s="5">
        <v>4100</v>
      </c>
      <c r="P50" s="69">
        <f t="shared" si="1"/>
        <v>0.41613308394132198</v>
      </c>
      <c r="Q50" s="70">
        <f t="shared" si="6"/>
        <v>1.3040248973754598</v>
      </c>
      <c r="R50" s="70">
        <f t="shared" si="6"/>
        <v>3.5336298134932949</v>
      </c>
      <c r="S50" s="18">
        <v>27966228.687199999</v>
      </c>
      <c r="T50" s="19">
        <v>10065029.9264</v>
      </c>
      <c r="U50" s="5">
        <v>106514</v>
      </c>
      <c r="V50" s="5">
        <v>138081.0612</v>
      </c>
      <c r="W50" s="19">
        <v>4038</v>
      </c>
      <c r="X50" s="69">
        <f t="shared" si="3"/>
        <v>0.49374215860288306</v>
      </c>
      <c r="Y50" s="70">
        <f t="shared" si="7"/>
        <v>1.3718892264574518</v>
      </c>
      <c r="Z50" s="71">
        <f t="shared" si="7"/>
        <v>3.7910509416602514</v>
      </c>
      <c r="AA50" s="102">
        <f t="shared" si="5"/>
        <v>16.925908541561157</v>
      </c>
    </row>
    <row r="51" spans="1:27" s="99" customFormat="1">
      <c r="A51" s="32" t="s">
        <v>556</v>
      </c>
      <c r="B51" s="32" t="s">
        <v>554</v>
      </c>
      <c r="C51" s="33" t="str">
        <f t="shared" si="0"/>
        <v>gSlide</v>
      </c>
      <c r="D51" s="32">
        <v>121</v>
      </c>
      <c r="E51" s="32" t="s">
        <v>370</v>
      </c>
      <c r="F51" s="32">
        <v>6</v>
      </c>
      <c r="G51" s="32" t="s">
        <v>371</v>
      </c>
      <c r="H51" s="32" t="s">
        <v>350</v>
      </c>
      <c r="I51" s="32">
        <v>385</v>
      </c>
      <c r="J51" s="99">
        <v>500</v>
      </c>
      <c r="K51" s="96">
        <v>12488052.8508</v>
      </c>
      <c r="L51" s="97">
        <v>4532642.9727999996</v>
      </c>
      <c r="M51" s="97">
        <v>48861</v>
      </c>
      <c r="N51" s="98">
        <v>23750.830399999999</v>
      </c>
      <c r="O51" s="98">
        <v>768</v>
      </c>
      <c r="P51" s="38">
        <f t="shared" si="1"/>
        <v>0.19018841995434452</v>
      </c>
      <c r="Q51" s="39">
        <f t="shared" si="6"/>
        <v>0.52399517329131562</v>
      </c>
      <c r="R51" s="39">
        <f t="shared" si="6"/>
        <v>1.571805734634985</v>
      </c>
      <c r="S51" s="96">
        <v>7969481.7012</v>
      </c>
      <c r="T51" s="97">
        <v>3747304.3848000001</v>
      </c>
      <c r="U51" s="98">
        <v>36629</v>
      </c>
      <c r="V51" s="98">
        <v>22077.709200000001</v>
      </c>
      <c r="W51" s="97">
        <v>719</v>
      </c>
      <c r="X51" s="38">
        <f t="shared" si="3"/>
        <v>0.27702816855298962</v>
      </c>
      <c r="Y51" s="39">
        <f t="shared" si="7"/>
        <v>0.58916242004659913</v>
      </c>
      <c r="Z51" s="63">
        <f t="shared" si="7"/>
        <v>1.9629255507930876</v>
      </c>
      <c r="AA51" s="104">
        <f t="shared" si="5"/>
        <v>36.183152038074013</v>
      </c>
    </row>
    <row r="52" spans="1:27" s="99" customFormat="1">
      <c r="A52" s="32" t="s">
        <v>559</v>
      </c>
      <c r="B52" s="32" t="s">
        <v>557</v>
      </c>
      <c r="C52" s="33" t="str">
        <f t="shared" si="0"/>
        <v>gSlide</v>
      </c>
      <c r="D52" s="32">
        <v>122</v>
      </c>
      <c r="E52" s="32" t="s">
        <v>373</v>
      </c>
      <c r="F52" s="32">
        <v>6</v>
      </c>
      <c r="G52" s="32" t="s">
        <v>371</v>
      </c>
      <c r="H52" s="32" t="s">
        <v>350</v>
      </c>
      <c r="I52" s="32">
        <v>398</v>
      </c>
      <c r="J52" s="99">
        <v>600</v>
      </c>
      <c r="K52" s="96">
        <v>29357105.957600001</v>
      </c>
      <c r="L52" s="97">
        <v>6462372.1276000002</v>
      </c>
      <c r="M52" s="97">
        <v>81344</v>
      </c>
      <c r="N52" s="98">
        <v>89006.365999999995</v>
      </c>
      <c r="O52" s="98">
        <v>2782</v>
      </c>
      <c r="P52" s="38">
        <f t="shared" si="1"/>
        <v>0.30318508278217365</v>
      </c>
      <c r="Q52" s="39">
        <f t="shared" si="6"/>
        <v>1.377301774682159</v>
      </c>
      <c r="R52" s="39">
        <f t="shared" si="6"/>
        <v>3.4200432730133756</v>
      </c>
      <c r="S52" s="96">
        <v>14003223.538000001</v>
      </c>
      <c r="T52" s="97">
        <v>4854897.7116</v>
      </c>
      <c r="U52" s="98">
        <v>52370</v>
      </c>
      <c r="V52" s="98">
        <v>80666.786800000002</v>
      </c>
      <c r="W52" s="97">
        <v>2411</v>
      </c>
      <c r="X52" s="38">
        <f t="shared" si="3"/>
        <v>0.57605869520755482</v>
      </c>
      <c r="Y52" s="39">
        <f t="shared" si="7"/>
        <v>1.6615548172572132</v>
      </c>
      <c r="Z52" s="63">
        <f t="shared" si="7"/>
        <v>4.603780790528929</v>
      </c>
      <c r="AA52" s="104">
        <f t="shared" si="5"/>
        <v>52.300395147176182</v>
      </c>
    </row>
    <row r="53" spans="1:27" s="99" customFormat="1">
      <c r="A53" s="32" t="s">
        <v>562</v>
      </c>
      <c r="B53" s="32" t="s">
        <v>560</v>
      </c>
      <c r="C53" s="33" t="str">
        <f t="shared" si="0"/>
        <v>gSlide</v>
      </c>
      <c r="D53" s="32">
        <v>123</v>
      </c>
      <c r="E53" s="32" t="s">
        <v>375</v>
      </c>
      <c r="F53" s="32">
        <v>6</v>
      </c>
      <c r="G53" s="32" t="s">
        <v>371</v>
      </c>
      <c r="H53" s="32" t="s">
        <v>350</v>
      </c>
      <c r="I53" s="32">
        <v>399</v>
      </c>
      <c r="J53" s="99">
        <v>300</v>
      </c>
      <c r="K53" s="96">
        <v>13031275.3332</v>
      </c>
      <c r="L53" s="97">
        <v>4109508.3572</v>
      </c>
      <c r="M53" s="97">
        <v>48508</v>
      </c>
      <c r="N53" s="98">
        <v>75923.349600000001</v>
      </c>
      <c r="O53" s="98">
        <v>2570</v>
      </c>
      <c r="P53" s="38">
        <f t="shared" si="1"/>
        <v>0.58262409210684696</v>
      </c>
      <c r="Q53" s="39">
        <f t="shared" si="6"/>
        <v>1.8475044458050482</v>
      </c>
      <c r="R53" s="39">
        <f t="shared" si="6"/>
        <v>5.2980951595613091</v>
      </c>
      <c r="S53" s="96">
        <v>8558999.0896000005</v>
      </c>
      <c r="T53" s="97">
        <v>3518439.5175999999</v>
      </c>
      <c r="U53" s="98">
        <v>39034</v>
      </c>
      <c r="V53" s="98">
        <v>69578.100399999996</v>
      </c>
      <c r="W53" s="97">
        <v>2305</v>
      </c>
      <c r="X53" s="38">
        <f t="shared" si="3"/>
        <v>0.81292332983822857</v>
      </c>
      <c r="Y53" s="39">
        <f t="shared" si="7"/>
        <v>1.9775272546808096</v>
      </c>
      <c r="Z53" s="63">
        <f t="shared" si="7"/>
        <v>5.905108367064611</v>
      </c>
      <c r="AA53" s="104">
        <f t="shared" si="5"/>
        <v>34.319559131759775</v>
      </c>
    </row>
    <row r="54" spans="1:27" s="99" customFormat="1">
      <c r="A54" s="32" t="s">
        <v>565</v>
      </c>
      <c r="B54" s="32" t="s">
        <v>563</v>
      </c>
      <c r="C54" s="33" t="str">
        <f t="shared" si="0"/>
        <v>gSlide</v>
      </c>
      <c r="D54" s="32">
        <v>124</v>
      </c>
      <c r="E54" s="32" t="s">
        <v>377</v>
      </c>
      <c r="F54" s="32">
        <v>6</v>
      </c>
      <c r="G54" s="32" t="s">
        <v>371</v>
      </c>
      <c r="H54" s="32" t="s">
        <v>350</v>
      </c>
      <c r="I54" s="32">
        <v>411</v>
      </c>
      <c r="J54" s="99" t="s">
        <v>629</v>
      </c>
      <c r="K54" s="96">
        <v>61683052.596000001</v>
      </c>
      <c r="L54" s="97">
        <v>15843047.873199999</v>
      </c>
      <c r="M54" s="97">
        <v>196784</v>
      </c>
      <c r="N54" s="98">
        <v>128964.2752</v>
      </c>
      <c r="O54" s="98">
        <v>4275</v>
      </c>
      <c r="P54" s="38">
        <f t="shared" si="1"/>
        <v>0.20907570195117584</v>
      </c>
      <c r="Q54" s="39">
        <f t="shared" si="6"/>
        <v>0.81401177495748889</v>
      </c>
      <c r="R54" s="39">
        <f t="shared" si="6"/>
        <v>2.1724327181071632</v>
      </c>
      <c r="S54" s="96">
        <v>45601976.729199998</v>
      </c>
      <c r="T54" s="97">
        <v>14170228.414799999</v>
      </c>
      <c r="U54" s="98">
        <v>170426</v>
      </c>
      <c r="V54" s="98">
        <v>126310.8112</v>
      </c>
      <c r="W54" s="97">
        <v>4158</v>
      </c>
      <c r="X54" s="38">
        <f t="shared" si="3"/>
        <v>0.27698538585306604</v>
      </c>
      <c r="Y54" s="39">
        <f t="shared" si="7"/>
        <v>0.89138161716628039</v>
      </c>
      <c r="Z54" s="63">
        <f t="shared" si="7"/>
        <v>2.4397685799115156</v>
      </c>
      <c r="AA54" s="104">
        <f t="shared" si="5"/>
        <v>26.070492931218553</v>
      </c>
    </row>
    <row r="55" spans="1:27" s="99" customFormat="1">
      <c r="A55" s="32" t="s">
        <v>568</v>
      </c>
      <c r="B55" s="32" t="s">
        <v>566</v>
      </c>
      <c r="C55" s="33" t="str">
        <f t="shared" si="0"/>
        <v>gSlide</v>
      </c>
      <c r="D55" s="32">
        <v>125</v>
      </c>
      <c r="E55" s="32" t="s">
        <v>379</v>
      </c>
      <c r="F55" s="32">
        <v>6</v>
      </c>
      <c r="G55" s="32" t="s">
        <v>371</v>
      </c>
      <c r="H55" s="32" t="s">
        <v>350</v>
      </c>
      <c r="I55" s="32">
        <v>418</v>
      </c>
      <c r="J55" s="99" t="s">
        <v>633</v>
      </c>
      <c r="K55" s="96">
        <v>30284349.853599999</v>
      </c>
      <c r="L55" s="97">
        <v>11202886.2852</v>
      </c>
      <c r="M55" s="97">
        <v>118661</v>
      </c>
      <c r="N55" s="98">
        <v>42934.486400000002</v>
      </c>
      <c r="O55" s="98">
        <v>1474</v>
      </c>
      <c r="P55" s="38">
        <f t="shared" si="1"/>
        <v>0.14177120066157287</v>
      </c>
      <c r="Q55" s="39">
        <f t="shared" si="6"/>
        <v>0.38324486482309689</v>
      </c>
      <c r="R55" s="39">
        <f t="shared" si="6"/>
        <v>1.2421941497206328</v>
      </c>
      <c r="S55" s="96">
        <v>21456618.763999999</v>
      </c>
      <c r="T55" s="97">
        <v>9725012.2139999997</v>
      </c>
      <c r="U55" s="98">
        <v>97094</v>
      </c>
      <c r="V55" s="98">
        <v>39327.7644</v>
      </c>
      <c r="W55" s="97">
        <v>1346</v>
      </c>
      <c r="X55" s="38">
        <f t="shared" si="3"/>
        <v>0.18328966382151637</v>
      </c>
      <c r="Y55" s="39">
        <f t="shared" si="7"/>
        <v>0.40439809775646618</v>
      </c>
      <c r="Z55" s="63">
        <f t="shared" si="7"/>
        <v>1.3862854553319464</v>
      </c>
      <c r="AA55" s="104">
        <f t="shared" si="5"/>
        <v>29.149481934645593</v>
      </c>
    </row>
    <row r="56" spans="1:27" s="99" customFormat="1">
      <c r="A56" s="32" t="s">
        <v>571</v>
      </c>
      <c r="B56" s="32" t="s">
        <v>569</v>
      </c>
      <c r="C56" s="33" t="str">
        <f t="shared" si="0"/>
        <v>gSlide</v>
      </c>
      <c r="D56" s="32">
        <v>126</v>
      </c>
      <c r="E56" s="32" t="s">
        <v>381</v>
      </c>
      <c r="F56" s="32">
        <v>6</v>
      </c>
      <c r="G56" s="32" t="s">
        <v>371</v>
      </c>
      <c r="H56" s="32" t="s">
        <v>350</v>
      </c>
      <c r="I56" s="32">
        <v>440</v>
      </c>
      <c r="J56" s="99" t="s">
        <v>629</v>
      </c>
      <c r="K56" s="96">
        <v>39010257.9652</v>
      </c>
      <c r="L56" s="97">
        <v>16427468.029200001</v>
      </c>
      <c r="M56" s="97">
        <v>156353</v>
      </c>
      <c r="N56" s="98">
        <v>27969.288</v>
      </c>
      <c r="O56" s="98">
        <v>1027</v>
      </c>
      <c r="P56" s="38">
        <f t="shared" si="1"/>
        <v>7.1697264921833245E-2</v>
      </c>
      <c r="Q56" s="39">
        <f t="shared" si="6"/>
        <v>0.17025927519861422</v>
      </c>
      <c r="R56" s="39">
        <f t="shared" si="6"/>
        <v>0.65684700645334593</v>
      </c>
      <c r="S56" s="96">
        <v>26073222.923999999</v>
      </c>
      <c r="T56" s="97">
        <v>13512233.245999999</v>
      </c>
      <c r="U56" s="98">
        <v>117858</v>
      </c>
      <c r="V56" s="98">
        <v>26287.914400000001</v>
      </c>
      <c r="W56" s="97">
        <v>931</v>
      </c>
      <c r="X56" s="38">
        <f t="shared" si="3"/>
        <v>0.10082341748323864</v>
      </c>
      <c r="Y56" s="39">
        <f t="shared" si="7"/>
        <v>0.19454899809239129</v>
      </c>
      <c r="Z56" s="63">
        <f t="shared" si="7"/>
        <v>0.78993364896740148</v>
      </c>
      <c r="AA56" s="104">
        <f t="shared" si="5"/>
        <v>33.163161988676883</v>
      </c>
    </row>
    <row r="57" spans="1:27" s="99" customFormat="1">
      <c r="A57" s="32" t="s">
        <v>574</v>
      </c>
      <c r="B57" s="32" t="s">
        <v>572</v>
      </c>
      <c r="C57" s="33" t="str">
        <f t="shared" si="0"/>
        <v>gSlide</v>
      </c>
      <c r="D57" s="32">
        <v>127</v>
      </c>
      <c r="E57" s="32" t="s">
        <v>383</v>
      </c>
      <c r="F57" s="32">
        <v>6</v>
      </c>
      <c r="G57" s="32" t="s">
        <v>371</v>
      </c>
      <c r="H57" s="32" t="s">
        <v>350</v>
      </c>
      <c r="I57" s="32">
        <v>446</v>
      </c>
      <c r="J57" s="99">
        <v>600</v>
      </c>
      <c r="K57" s="96">
        <v>12373154.473999999</v>
      </c>
      <c r="L57" s="97">
        <v>4712389.7668000003</v>
      </c>
      <c r="M57" s="97">
        <v>52668</v>
      </c>
      <c r="N57" s="98">
        <v>30031.33</v>
      </c>
      <c r="O57" s="98">
        <v>1030</v>
      </c>
      <c r="P57" s="38">
        <f t="shared" si="1"/>
        <v>0.24271361085085896</v>
      </c>
      <c r="Q57" s="39">
        <f t="shared" si="6"/>
        <v>0.63728450926488422</v>
      </c>
      <c r="R57" s="39">
        <f t="shared" si="6"/>
        <v>1.9556466924887976</v>
      </c>
      <c r="S57" s="96">
        <v>8301979.9960000003</v>
      </c>
      <c r="T57" s="97">
        <v>3687489.5084000002</v>
      </c>
      <c r="U57" s="98">
        <v>38341</v>
      </c>
      <c r="V57" s="98">
        <v>27802.124</v>
      </c>
      <c r="W57" s="97">
        <v>955</v>
      </c>
      <c r="X57" s="38">
        <f t="shared" si="3"/>
        <v>0.33488546122003926</v>
      </c>
      <c r="Y57" s="39">
        <f t="shared" si="7"/>
        <v>0.75395805023085549</v>
      </c>
      <c r="Z57" s="63">
        <f t="shared" si="7"/>
        <v>2.4908061865887694</v>
      </c>
      <c r="AA57" s="104">
        <f t="shared" si="5"/>
        <v>32.903286599669094</v>
      </c>
    </row>
    <row r="58" spans="1:27" s="99" customFormat="1">
      <c r="A58" s="32" t="s">
        <v>577</v>
      </c>
      <c r="B58" s="32" t="s">
        <v>575</v>
      </c>
      <c r="C58" s="33" t="str">
        <f t="shared" si="0"/>
        <v>gSlide</v>
      </c>
      <c r="D58" s="32">
        <v>128</v>
      </c>
      <c r="E58" s="32" t="s">
        <v>385</v>
      </c>
      <c r="F58" s="32">
        <v>6</v>
      </c>
      <c r="G58" s="32" t="s">
        <v>371</v>
      </c>
      <c r="H58" s="32" t="s">
        <v>350</v>
      </c>
      <c r="I58" s="32">
        <v>449</v>
      </c>
      <c r="J58" s="99" t="s">
        <v>629</v>
      </c>
      <c r="K58" s="96">
        <v>81825311.612000003</v>
      </c>
      <c r="L58" s="97">
        <v>26609820.845199998</v>
      </c>
      <c r="M58" s="97">
        <v>297965</v>
      </c>
      <c r="N58" s="98">
        <v>114033.9908</v>
      </c>
      <c r="O58" s="98">
        <v>3895</v>
      </c>
      <c r="P58" s="38">
        <f t="shared" si="1"/>
        <v>0.13936273330766816</v>
      </c>
      <c r="Q58" s="39">
        <f t="shared" si="6"/>
        <v>0.42854099418174013</v>
      </c>
      <c r="R58" s="39">
        <f t="shared" si="6"/>
        <v>1.3072005101270283</v>
      </c>
      <c r="S58" s="96">
        <v>50104080.743600003</v>
      </c>
      <c r="T58" s="97">
        <v>20974791.809999999</v>
      </c>
      <c r="U58" s="98">
        <v>212835</v>
      </c>
      <c r="V58" s="98">
        <v>103665.3792</v>
      </c>
      <c r="W58" s="97">
        <v>3456</v>
      </c>
      <c r="X58" s="38">
        <f t="shared" si="3"/>
        <v>0.2069000721328304</v>
      </c>
      <c r="Y58" s="39">
        <f t="shared" si="7"/>
        <v>0.49423794113930708</v>
      </c>
      <c r="Z58" s="63">
        <f t="shared" si="7"/>
        <v>1.6237930791458171</v>
      </c>
      <c r="AA58" s="104">
        <f t="shared" si="5"/>
        <v>38.76701505130346</v>
      </c>
    </row>
    <row r="59" spans="1:27" s="99" customFormat="1">
      <c r="A59" s="32" t="s">
        <v>580</v>
      </c>
      <c r="B59" s="32" t="s">
        <v>578</v>
      </c>
      <c r="C59" s="33" t="str">
        <f t="shared" si="0"/>
        <v>gSlide</v>
      </c>
      <c r="D59" s="32">
        <v>129</v>
      </c>
      <c r="E59" s="32" t="s">
        <v>387</v>
      </c>
      <c r="F59" s="32">
        <v>6</v>
      </c>
      <c r="G59" s="32" t="s">
        <v>371</v>
      </c>
      <c r="H59" s="32" t="s">
        <v>350</v>
      </c>
      <c r="I59" s="32">
        <v>452</v>
      </c>
      <c r="J59" s="99">
        <v>600</v>
      </c>
      <c r="K59" s="96">
        <v>26159319.578400001</v>
      </c>
      <c r="L59" s="97">
        <v>9798638.0108000003</v>
      </c>
      <c r="M59" s="97">
        <v>102719</v>
      </c>
      <c r="N59" s="98">
        <v>38629.696000000004</v>
      </c>
      <c r="O59" s="98">
        <v>1272</v>
      </c>
      <c r="P59" s="38">
        <f t="shared" si="1"/>
        <v>0.14767087455859101</v>
      </c>
      <c r="Q59" s="39">
        <f t="shared" si="6"/>
        <v>0.39423536166375961</v>
      </c>
      <c r="R59" s="39">
        <f t="shared" si="6"/>
        <v>1.2383298124008215</v>
      </c>
      <c r="S59" s="96">
        <v>16895425.238000002</v>
      </c>
      <c r="T59" s="97">
        <v>8052004.8547999999</v>
      </c>
      <c r="U59" s="98">
        <v>76479</v>
      </c>
      <c r="V59" s="98">
        <v>37709.024400000002</v>
      </c>
      <c r="W59" s="97">
        <v>1221</v>
      </c>
      <c r="X59" s="38">
        <f t="shared" si="3"/>
        <v>0.22319073872841935</v>
      </c>
      <c r="Y59" s="39">
        <f t="shared" si="7"/>
        <v>0.46831845087029123</v>
      </c>
      <c r="Z59" s="63">
        <f t="shared" si="7"/>
        <v>1.5965166908563133</v>
      </c>
      <c r="AA59" s="104">
        <f t="shared" si="5"/>
        <v>35.413361240669595</v>
      </c>
    </row>
    <row r="60" spans="1:27" s="99" customFormat="1">
      <c r="A60" s="32" t="s">
        <v>583</v>
      </c>
      <c r="B60" s="32" t="s">
        <v>581</v>
      </c>
      <c r="C60" s="33" t="str">
        <f t="shared" si="0"/>
        <v>gSlide</v>
      </c>
      <c r="D60" s="32">
        <v>130</v>
      </c>
      <c r="E60" s="32" t="s">
        <v>389</v>
      </c>
      <c r="F60" s="32">
        <v>6</v>
      </c>
      <c r="G60" s="32" t="s">
        <v>371</v>
      </c>
      <c r="H60" s="32" t="s">
        <v>350</v>
      </c>
      <c r="I60" s="32">
        <v>457</v>
      </c>
      <c r="J60" s="99" t="s">
        <v>634</v>
      </c>
      <c r="K60" s="96">
        <v>6580717.0451999996</v>
      </c>
      <c r="L60" s="97">
        <v>3469604.3536</v>
      </c>
      <c r="M60" s="97">
        <v>34454</v>
      </c>
      <c r="N60" s="98">
        <v>107464.8688</v>
      </c>
      <c r="O60" s="98">
        <v>3171</v>
      </c>
      <c r="P60" s="38">
        <f t="shared" si="1"/>
        <v>1.6330267364767688</v>
      </c>
      <c r="Q60" s="39">
        <f t="shared" si="6"/>
        <v>3.0973234365611844</v>
      </c>
      <c r="R60" s="39">
        <f t="shared" si="6"/>
        <v>9.2035757822023569</v>
      </c>
      <c r="S60" s="96">
        <v>5038789.1147999996</v>
      </c>
      <c r="T60" s="97">
        <v>2967582.0839999998</v>
      </c>
      <c r="U60" s="98">
        <v>27569</v>
      </c>
      <c r="V60" s="98">
        <v>97643.877999999997</v>
      </c>
      <c r="W60" s="97">
        <v>2850</v>
      </c>
      <c r="X60" s="38">
        <f t="shared" si="3"/>
        <v>1.9378441084823153</v>
      </c>
      <c r="Y60" s="39">
        <f t="shared" si="7"/>
        <v>3.2903513781962839</v>
      </c>
      <c r="Z60" s="63">
        <f t="shared" si="7"/>
        <v>10.337698139214336</v>
      </c>
      <c r="AA60" s="104">
        <f t="shared" si="5"/>
        <v>23.431001816507035</v>
      </c>
    </row>
    <row r="61" spans="1:27">
      <c r="J61" s="2"/>
      <c r="S61" s="18"/>
      <c r="T61" s="19"/>
      <c r="U61" s="5"/>
      <c r="V61" s="5"/>
      <c r="W61" s="19"/>
      <c r="X61" s="16"/>
      <c r="Y61" s="17"/>
      <c r="Z61" s="59"/>
    </row>
    <row r="62" spans="1:27" s="20" customFormat="1">
      <c r="K62" s="21"/>
      <c r="L62" s="22"/>
      <c r="M62" s="22"/>
      <c r="N62" s="23"/>
      <c r="O62" s="23"/>
      <c r="P62" s="24"/>
      <c r="Q62" s="25"/>
      <c r="R62" s="50"/>
      <c r="S62" s="42"/>
      <c r="W62" s="46"/>
      <c r="X62" s="54"/>
      <c r="Y62" s="55"/>
      <c r="Z62" s="55"/>
      <c r="AA62" s="106"/>
    </row>
    <row r="63" spans="1:27" s="28" customFormat="1" ht="60">
      <c r="K63" s="12" t="s">
        <v>54</v>
      </c>
      <c r="L63" s="13"/>
      <c r="M63" s="13"/>
      <c r="N63" s="29"/>
      <c r="O63" s="29"/>
      <c r="P63" s="10" t="s">
        <v>99</v>
      </c>
      <c r="Q63" s="11" t="s">
        <v>100</v>
      </c>
      <c r="R63" s="60" t="s">
        <v>101</v>
      </c>
      <c r="S63" s="43"/>
      <c r="W63" s="47"/>
      <c r="X63" s="56" t="s">
        <v>107</v>
      </c>
      <c r="Y63" s="57" t="s">
        <v>108</v>
      </c>
      <c r="Z63" s="52" t="s">
        <v>109</v>
      </c>
      <c r="AA63" s="101" t="s">
        <v>654</v>
      </c>
    </row>
    <row r="64" spans="1:27">
      <c r="J64" s="2"/>
      <c r="K64" s="18" t="s">
        <v>264</v>
      </c>
      <c r="P64" s="16">
        <v>6.3698000000000005E-2</v>
      </c>
      <c r="Q64" s="17">
        <v>0.23270399999999999</v>
      </c>
      <c r="R64" s="49">
        <v>0.76219499999999996</v>
      </c>
      <c r="X64" s="58">
        <v>9.3540999999999999E-2</v>
      </c>
      <c r="Y64" s="59">
        <v>0.27144099999999999</v>
      </c>
      <c r="Z64" s="53">
        <v>0.93054400000000004</v>
      </c>
      <c r="AA64" s="105">
        <v>38.855477999999998</v>
      </c>
    </row>
    <row r="65" spans="7:27">
      <c r="J65" s="2"/>
      <c r="K65" s="18" t="s">
        <v>286</v>
      </c>
      <c r="P65" s="16">
        <v>0.488649</v>
      </c>
      <c r="Q65" s="17">
        <v>1.3056080000000001</v>
      </c>
      <c r="R65" s="49">
        <v>3.7992370000000002</v>
      </c>
      <c r="X65" s="58">
        <v>0.561222</v>
      </c>
      <c r="Y65" s="59">
        <v>1.3882129999999999</v>
      </c>
      <c r="Z65" s="53">
        <v>4.1199450000000004</v>
      </c>
      <c r="AA65" s="105">
        <v>22.015782999999999</v>
      </c>
    </row>
    <row r="66" spans="7:27">
      <c r="J66" s="2"/>
      <c r="K66" s="18" t="s">
        <v>308</v>
      </c>
      <c r="P66" s="16">
        <v>0.182753</v>
      </c>
      <c r="Q66" s="17">
        <v>0.43922699999999998</v>
      </c>
      <c r="R66" s="49">
        <v>1.464974</v>
      </c>
      <c r="X66" s="58">
        <v>0.22287999999999999</v>
      </c>
      <c r="Y66" s="59">
        <v>0.471694</v>
      </c>
      <c r="Z66" s="53">
        <v>1.6372960000000001</v>
      </c>
      <c r="AA66" s="105">
        <v>25.406841</v>
      </c>
    </row>
    <row r="67" spans="7:27">
      <c r="J67" s="2"/>
      <c r="K67" s="18" t="s">
        <v>328</v>
      </c>
      <c r="P67" s="16">
        <v>0.377191</v>
      </c>
      <c r="Q67" s="17">
        <v>0.51287400000000005</v>
      </c>
      <c r="R67" s="49">
        <v>3.0846550000000001</v>
      </c>
      <c r="X67" s="58">
        <v>0.476939</v>
      </c>
      <c r="Y67" s="59">
        <v>0.59959099999999999</v>
      </c>
      <c r="Z67" s="53">
        <v>4.0376320000000003</v>
      </c>
      <c r="AA67" s="105">
        <v>32.640667000000001</v>
      </c>
    </row>
    <row r="68" spans="7:27">
      <c r="J68" s="2"/>
      <c r="K68" s="18" t="s">
        <v>349</v>
      </c>
      <c r="P68" s="16">
        <v>1.12564</v>
      </c>
      <c r="Q68" s="17">
        <v>2.5391020000000002</v>
      </c>
      <c r="R68" s="49">
        <v>6.7804229999999999</v>
      </c>
      <c r="X68" s="58">
        <v>1.432579</v>
      </c>
      <c r="Y68" s="59">
        <v>2.8443160000000001</v>
      </c>
      <c r="Z68" s="53">
        <v>7.9453370000000003</v>
      </c>
      <c r="AA68" s="105">
        <v>21.073651999999999</v>
      </c>
    </row>
    <row r="69" spans="7:27">
      <c r="J69" s="2"/>
      <c r="K69" s="18" t="s">
        <v>371</v>
      </c>
      <c r="P69" s="16">
        <v>0.36613200000000001</v>
      </c>
      <c r="Q69" s="17">
        <v>0.96736999999999995</v>
      </c>
      <c r="R69" s="49">
        <v>2.8066170000000001</v>
      </c>
      <c r="X69" s="58">
        <v>0.49299300000000001</v>
      </c>
      <c r="Y69" s="59">
        <v>1.0725439999999999</v>
      </c>
      <c r="Z69" s="53">
        <v>3.3136619999999999</v>
      </c>
      <c r="AA69" s="105">
        <v>34.170090999999999</v>
      </c>
    </row>
    <row r="70" spans="7:27" s="28" customFormat="1" ht="60">
      <c r="K70" s="12" t="s">
        <v>55</v>
      </c>
      <c r="L70" s="13"/>
      <c r="M70" s="13"/>
      <c r="N70" s="29"/>
      <c r="O70" s="29"/>
      <c r="P70" s="10" t="s">
        <v>99</v>
      </c>
      <c r="Q70" s="11" t="s">
        <v>100</v>
      </c>
      <c r="R70" s="60" t="s">
        <v>101</v>
      </c>
      <c r="S70" s="43"/>
      <c r="W70" s="47"/>
      <c r="X70" s="56" t="s">
        <v>107</v>
      </c>
      <c r="Y70" s="57" t="s">
        <v>108</v>
      </c>
      <c r="Z70" s="52" t="s">
        <v>109</v>
      </c>
      <c r="AA70" s="101" t="s">
        <v>654</v>
      </c>
    </row>
    <row r="71" spans="7:27">
      <c r="J71" s="2"/>
      <c r="K71" s="18" t="s">
        <v>264</v>
      </c>
      <c r="P71" s="16">
        <v>1.3965E-2</v>
      </c>
      <c r="Q71" s="17">
        <v>4.1807999999999998E-2</v>
      </c>
      <c r="R71" s="49">
        <v>0.138958</v>
      </c>
      <c r="X71" s="58">
        <v>1.7801999999999998E-2</v>
      </c>
      <c r="Y71" s="59">
        <v>4.5130999999999998E-2</v>
      </c>
      <c r="Z71" s="53">
        <v>0.15598300000000001</v>
      </c>
      <c r="AA71" s="105">
        <v>3.138525</v>
      </c>
    </row>
    <row r="72" spans="7:27">
      <c r="J72" s="2"/>
      <c r="K72" s="18" t="s">
        <v>286</v>
      </c>
      <c r="P72" s="16">
        <v>0.203288</v>
      </c>
      <c r="Q72" s="17">
        <v>0.49079200000000001</v>
      </c>
      <c r="R72" s="49">
        <v>1.3461959999999999</v>
      </c>
      <c r="X72" s="58">
        <v>0.21776799999999999</v>
      </c>
      <c r="Y72" s="59">
        <v>0.50824599999999998</v>
      </c>
      <c r="Z72" s="53">
        <v>1.3910929999999999</v>
      </c>
      <c r="AA72" s="105">
        <v>3.540489</v>
      </c>
    </row>
    <row r="73" spans="7:27">
      <c r="J73" s="2"/>
      <c r="K73" s="18" t="s">
        <v>308</v>
      </c>
      <c r="P73" s="16">
        <v>5.1060000000000001E-2</v>
      </c>
      <c r="Q73" s="17">
        <v>9.6978999999999996E-2</v>
      </c>
      <c r="R73" s="49">
        <v>0.32145699999999999</v>
      </c>
      <c r="X73" s="58">
        <v>6.1046000000000003E-2</v>
      </c>
      <c r="Y73" s="59">
        <v>0.10204199999999999</v>
      </c>
      <c r="Z73" s="53">
        <v>0.351879</v>
      </c>
      <c r="AA73" s="105">
        <v>2.9889290000000002</v>
      </c>
    </row>
    <row r="74" spans="7:27">
      <c r="J74" s="2"/>
      <c r="K74" s="18" t="s">
        <v>328</v>
      </c>
      <c r="P74" s="16">
        <v>0.13925899999999999</v>
      </c>
      <c r="Q74" s="17">
        <v>0.157195</v>
      </c>
      <c r="R74" s="49">
        <v>1.032103</v>
      </c>
      <c r="X74" s="58">
        <v>0.16044800000000001</v>
      </c>
      <c r="Y74" s="59">
        <v>0.175848</v>
      </c>
      <c r="Z74" s="53">
        <v>1.253503</v>
      </c>
      <c r="AA74" s="105">
        <v>4.1357400000000002</v>
      </c>
    </row>
    <row r="75" spans="7:27">
      <c r="J75" s="2"/>
      <c r="K75" s="18" t="s">
        <v>349</v>
      </c>
      <c r="P75" s="16">
        <v>0.309477</v>
      </c>
      <c r="Q75" s="17">
        <v>0.78612899999999997</v>
      </c>
      <c r="R75" s="49">
        <v>1.664288</v>
      </c>
      <c r="X75" s="58">
        <v>0.39231100000000002</v>
      </c>
      <c r="Y75" s="59">
        <v>0.84416800000000003</v>
      </c>
      <c r="Z75" s="53">
        <v>1.911378</v>
      </c>
      <c r="AA75" s="105">
        <v>3.2454350000000001</v>
      </c>
    </row>
    <row r="76" spans="7:27">
      <c r="J76" s="2"/>
      <c r="K76" s="18" t="s">
        <v>371</v>
      </c>
      <c r="P76" s="16">
        <v>0.14768200000000001</v>
      </c>
      <c r="Q76" s="17">
        <v>0.28681899999999999</v>
      </c>
      <c r="R76" s="49">
        <v>0.829542</v>
      </c>
      <c r="X76" s="58">
        <v>0.17383000000000001</v>
      </c>
      <c r="Y76" s="59">
        <v>0.304948</v>
      </c>
      <c r="Z76" s="53">
        <v>0.92418500000000003</v>
      </c>
      <c r="AA76" s="105">
        <v>2.5038119999999999</v>
      </c>
    </row>
    <row r="77" spans="7:27" s="28" customFormat="1" ht="60">
      <c r="K77" s="12" t="s">
        <v>56</v>
      </c>
      <c r="L77" s="13"/>
      <c r="M77" s="13"/>
      <c r="N77" s="29"/>
      <c r="O77" s="29"/>
      <c r="P77" s="10" t="s">
        <v>99</v>
      </c>
      <c r="Q77" s="11" t="s">
        <v>100</v>
      </c>
      <c r="R77" s="60" t="s">
        <v>101</v>
      </c>
      <c r="S77" s="43"/>
      <c r="W77" s="47"/>
      <c r="X77" s="56" t="s">
        <v>107</v>
      </c>
      <c r="Y77" s="57" t="s">
        <v>108</v>
      </c>
      <c r="Z77" s="52" t="s">
        <v>109</v>
      </c>
      <c r="AA77" s="101" t="s">
        <v>654</v>
      </c>
    </row>
    <row r="78" spans="7:27">
      <c r="G78"/>
      <c r="H78" t="s">
        <v>264</v>
      </c>
      <c r="J78" s="2"/>
      <c r="K78" s="18" t="s">
        <v>57</v>
      </c>
      <c r="L78" t="s">
        <v>286</v>
      </c>
      <c r="P78" s="26">
        <v>7.0000000000000007E-2</v>
      </c>
      <c r="Q78" s="27">
        <v>0.06</v>
      </c>
      <c r="R78" s="4">
        <v>0.05</v>
      </c>
      <c r="X78" s="26">
        <v>0.06</v>
      </c>
      <c r="Y78" s="27">
        <v>0.06</v>
      </c>
      <c r="Z78" s="4">
        <v>4.8002000000000003E-2</v>
      </c>
      <c r="AA78" s="107">
        <v>2.4250000000000001E-3</v>
      </c>
    </row>
    <row r="79" spans="7:27">
      <c r="G79"/>
      <c r="H79" t="s">
        <v>264</v>
      </c>
      <c r="J79" s="2"/>
      <c r="K79" s="18" t="s">
        <v>57</v>
      </c>
      <c r="L79" t="s">
        <v>308</v>
      </c>
      <c r="P79" s="26">
        <v>0.05</v>
      </c>
      <c r="Q79" s="27">
        <v>0.08</v>
      </c>
      <c r="R79" s="4">
        <v>7.0000000000000007E-2</v>
      </c>
      <c r="X79" s="26">
        <v>7.0000000000000007E-2</v>
      </c>
      <c r="Y79" s="27">
        <v>0.1</v>
      </c>
      <c r="Z79" s="4">
        <v>0.09</v>
      </c>
      <c r="AA79" s="26">
        <v>6.8519999999999996E-3</v>
      </c>
    </row>
    <row r="80" spans="7:27">
      <c r="G80"/>
      <c r="H80" t="s">
        <v>264</v>
      </c>
      <c r="J80" s="2"/>
      <c r="K80" s="18" t="s">
        <v>57</v>
      </c>
      <c r="L80" t="s">
        <v>328</v>
      </c>
      <c r="P80" s="26">
        <v>0.05</v>
      </c>
      <c r="Q80" s="27">
        <v>0.11</v>
      </c>
      <c r="R80" s="4">
        <v>0.05</v>
      </c>
      <c r="X80" s="26">
        <v>4.0936E-2</v>
      </c>
      <c r="Y80" s="27">
        <v>0.1</v>
      </c>
      <c r="Z80" s="4">
        <v>3.5423999999999997E-2</v>
      </c>
      <c r="AA80" s="26">
        <v>0.25</v>
      </c>
    </row>
    <row r="81" spans="7:27">
      <c r="G81"/>
      <c r="H81" t="s">
        <v>264</v>
      </c>
      <c r="J81" s="2"/>
      <c r="K81" s="18" t="s">
        <v>57</v>
      </c>
      <c r="L81" t="s">
        <v>349</v>
      </c>
      <c r="P81" s="26">
        <v>8.9269999999999992E-3</v>
      </c>
      <c r="Q81" s="27">
        <v>1.8890000000000001E-2</v>
      </c>
      <c r="R81" s="4">
        <v>6.7879999999999998E-3</v>
      </c>
      <c r="X81" s="26">
        <v>9.1710000000000003E-3</v>
      </c>
      <c r="Y81" s="27">
        <v>1.5872000000000001E-2</v>
      </c>
      <c r="Z81" s="4">
        <v>6.2769999999999996E-3</v>
      </c>
      <c r="AA81" s="26">
        <v>1.1770000000000001E-3</v>
      </c>
    </row>
    <row r="82" spans="7:27">
      <c r="G82"/>
      <c r="H82" t="s">
        <v>264</v>
      </c>
      <c r="J82" s="2"/>
      <c r="K82" s="18" t="s">
        <v>57</v>
      </c>
      <c r="L82" t="s">
        <v>371</v>
      </c>
      <c r="P82" s="26">
        <v>7.0000000000000007E-2</v>
      </c>
      <c r="Q82" s="27">
        <v>3.1026000000000001E-2</v>
      </c>
      <c r="R82" s="4">
        <v>3.6595000000000003E-2</v>
      </c>
      <c r="X82" s="26">
        <v>4.7517999999999998E-2</v>
      </c>
      <c r="Y82" s="27">
        <v>2.7851000000000001E-2</v>
      </c>
      <c r="Z82" s="4">
        <v>3.0307000000000001E-2</v>
      </c>
      <c r="AA82" s="26">
        <v>0.26</v>
      </c>
    </row>
    <row r="83" spans="7:27">
      <c r="G83"/>
      <c r="H83" t="s">
        <v>286</v>
      </c>
      <c r="J83" s="2"/>
      <c r="K83" s="18" t="s">
        <v>57</v>
      </c>
      <c r="L83" t="s">
        <v>308</v>
      </c>
      <c r="P83" s="26">
        <v>0.17</v>
      </c>
      <c r="Q83" s="27">
        <v>0.11</v>
      </c>
      <c r="R83" s="4">
        <v>0.12</v>
      </c>
      <c r="X83" s="26">
        <v>0.16</v>
      </c>
      <c r="Y83" s="27">
        <v>0.11</v>
      </c>
      <c r="Z83" s="4">
        <v>0.11</v>
      </c>
      <c r="AA83" s="26">
        <v>0.47</v>
      </c>
    </row>
    <row r="84" spans="7:27">
      <c r="H84" s="2" t="s">
        <v>286</v>
      </c>
      <c r="J84" s="2"/>
      <c r="K84" s="18" t="s">
        <v>57</v>
      </c>
      <c r="L84" s="19" t="s">
        <v>328</v>
      </c>
      <c r="P84" s="26">
        <v>0.66</v>
      </c>
      <c r="Q84" s="27">
        <v>0.15</v>
      </c>
      <c r="R84" s="4">
        <v>0.68</v>
      </c>
      <c r="X84" s="26">
        <v>0.76</v>
      </c>
      <c r="Y84" s="27">
        <v>0.17</v>
      </c>
      <c r="Z84" s="4">
        <v>0.97</v>
      </c>
      <c r="AA84" s="26">
        <v>7.0000000000000007E-2</v>
      </c>
    </row>
    <row r="85" spans="7:27">
      <c r="H85" s="2" t="s">
        <v>286</v>
      </c>
      <c r="J85" s="2"/>
      <c r="K85" s="18" t="s">
        <v>57</v>
      </c>
      <c r="L85" s="19" t="s">
        <v>349</v>
      </c>
      <c r="P85" s="26">
        <v>0.11</v>
      </c>
      <c r="Q85" s="27">
        <v>0.21</v>
      </c>
      <c r="R85" s="4">
        <v>0.18</v>
      </c>
      <c r="X85" s="26">
        <v>7.0000000000000007E-2</v>
      </c>
      <c r="Y85" s="27">
        <v>0.16</v>
      </c>
      <c r="Z85" s="4">
        <v>0.13</v>
      </c>
      <c r="AA85" s="26">
        <v>0.85</v>
      </c>
    </row>
    <row r="86" spans="7:27">
      <c r="H86" s="2" t="s">
        <v>286</v>
      </c>
      <c r="J86" s="2"/>
      <c r="K86" s="18" t="s">
        <v>57</v>
      </c>
      <c r="L86" s="19" t="s">
        <v>371</v>
      </c>
      <c r="P86" s="26">
        <v>0.63</v>
      </c>
      <c r="Q86" s="27">
        <v>0.56000000000000005</v>
      </c>
      <c r="R86" s="4">
        <v>0.54</v>
      </c>
      <c r="X86" s="26">
        <v>0.81</v>
      </c>
      <c r="Y86" s="27">
        <v>0.6</v>
      </c>
      <c r="Z86" s="4">
        <v>0.64</v>
      </c>
      <c r="AA86" s="26">
        <v>1.2652E-2</v>
      </c>
    </row>
    <row r="87" spans="7:27">
      <c r="H87" s="2" t="s">
        <v>308</v>
      </c>
      <c r="J87" s="2"/>
      <c r="K87" s="18" t="s">
        <v>57</v>
      </c>
      <c r="L87" s="19" t="s">
        <v>328</v>
      </c>
      <c r="P87" s="26">
        <v>0.22</v>
      </c>
      <c r="Q87" s="27">
        <v>0.7</v>
      </c>
      <c r="R87" s="4">
        <v>0.16</v>
      </c>
      <c r="X87" s="26">
        <v>0.17</v>
      </c>
      <c r="Y87" s="27">
        <v>0.54</v>
      </c>
      <c r="Z87" s="4">
        <v>0.09</v>
      </c>
      <c r="AA87" s="26">
        <v>0.18</v>
      </c>
    </row>
    <row r="88" spans="7:27">
      <c r="H88" s="2" t="s">
        <v>308</v>
      </c>
      <c r="J88" s="2"/>
      <c r="K88" s="18" t="s">
        <v>57</v>
      </c>
      <c r="L88" s="19" t="s">
        <v>349</v>
      </c>
      <c r="P88" s="26">
        <v>1.5924000000000001E-2</v>
      </c>
      <c r="Q88" s="27">
        <v>2.8462000000000001E-2</v>
      </c>
      <c r="R88" s="4">
        <v>1.2703000000000001E-2</v>
      </c>
      <c r="X88" s="26">
        <v>1.5039E-2</v>
      </c>
      <c r="Y88" s="27">
        <v>2.2898999999999999E-2</v>
      </c>
      <c r="Z88" s="4">
        <v>1.0786E-2</v>
      </c>
      <c r="AA88" s="26">
        <v>0.34</v>
      </c>
    </row>
    <row r="89" spans="7:27">
      <c r="H89" s="2" t="s">
        <v>308</v>
      </c>
      <c r="J89" s="2"/>
      <c r="K89" s="18" t="s">
        <v>57</v>
      </c>
      <c r="L89" s="19" t="s">
        <v>371</v>
      </c>
      <c r="P89" s="26">
        <v>0.27</v>
      </c>
      <c r="Q89" s="27">
        <v>0.11</v>
      </c>
      <c r="R89" s="4">
        <v>0.16</v>
      </c>
      <c r="X89" s="26">
        <v>0.17</v>
      </c>
      <c r="Y89" s="27">
        <v>0.09</v>
      </c>
      <c r="Z89" s="4">
        <v>0.12</v>
      </c>
      <c r="AA89" s="26">
        <v>3.8954999999999997E-2</v>
      </c>
    </row>
    <row r="90" spans="7:27">
      <c r="H90" s="2" t="s">
        <v>328</v>
      </c>
      <c r="J90" s="2"/>
      <c r="K90" s="18" t="s">
        <v>57</v>
      </c>
      <c r="L90" s="19" t="s">
        <v>349</v>
      </c>
      <c r="P90" s="26">
        <v>4.9274999999999999E-2</v>
      </c>
      <c r="Q90" s="27">
        <v>3.3370999999999998E-2</v>
      </c>
      <c r="R90" s="4">
        <v>0.08</v>
      </c>
      <c r="X90" s="26">
        <v>4.6296999999999998E-2</v>
      </c>
      <c r="Y90" s="27">
        <v>2.9385999999999999E-2</v>
      </c>
      <c r="Z90" s="4">
        <v>0.11</v>
      </c>
      <c r="AA90" s="26">
        <v>4.2375999999999997E-2</v>
      </c>
    </row>
    <row r="91" spans="7:27">
      <c r="H91" s="2" t="s">
        <v>328</v>
      </c>
      <c r="J91" s="2"/>
      <c r="K91" s="18" t="s">
        <v>57</v>
      </c>
      <c r="L91" s="19" t="s">
        <v>371</v>
      </c>
      <c r="P91" s="26">
        <v>0.96</v>
      </c>
      <c r="Q91" s="27">
        <v>0.19</v>
      </c>
      <c r="R91" s="4">
        <v>0.84</v>
      </c>
      <c r="X91" s="26">
        <v>0.95</v>
      </c>
      <c r="Y91" s="27">
        <v>0.2</v>
      </c>
      <c r="Z91" s="4">
        <v>0.65</v>
      </c>
      <c r="AA91" s="26">
        <v>0.76</v>
      </c>
    </row>
    <row r="92" spans="7:27">
      <c r="H92" s="2" t="s">
        <v>349</v>
      </c>
      <c r="J92" s="2"/>
      <c r="K92" s="18" t="s">
        <v>57</v>
      </c>
      <c r="L92" s="19" t="s">
        <v>371</v>
      </c>
      <c r="P92" s="26">
        <v>4.7736000000000001E-2</v>
      </c>
      <c r="Q92" s="27">
        <v>0.09</v>
      </c>
      <c r="R92" s="4">
        <v>0.05</v>
      </c>
      <c r="X92" s="26">
        <v>0.05</v>
      </c>
      <c r="Y92" s="27">
        <v>0.08</v>
      </c>
      <c r="Z92" s="4">
        <v>0.05</v>
      </c>
      <c r="AA92" s="26">
        <v>5.8300000000000001E-3</v>
      </c>
    </row>
    <row r="93" spans="7:27">
      <c r="J93" s="2"/>
    </row>
    <row r="94" spans="7:27">
      <c r="J94" s="2"/>
    </row>
    <row r="95" spans="7:27">
      <c r="J95" s="2"/>
    </row>
    <row r="96" spans="7:27">
      <c r="J96" s="2"/>
    </row>
    <row r="97" spans="10:10">
      <c r="J97" s="2"/>
    </row>
    <row r="98" spans="10:10">
      <c r="J98" s="2"/>
    </row>
    <row r="99" spans="10:10">
      <c r="J99" s="2"/>
    </row>
    <row r="100" spans="10:10">
      <c r="J100" s="2"/>
    </row>
    <row r="101" spans="10:10">
      <c r="J101" s="2"/>
    </row>
    <row r="102" spans="10:10">
      <c r="J102" s="2"/>
    </row>
  </sheetData>
  <conditionalFormatting sqref="P78:R83">
    <cfRule type="cellIs" dxfId="32" priority="13" operator="greaterThan">
      <formula>0.2</formula>
    </cfRule>
    <cfRule type="cellIs" dxfId="31" priority="14" operator="between">
      <formula>0.1</formula>
      <formula>0.2</formula>
    </cfRule>
    <cfRule type="cellIs" dxfId="30" priority="15" operator="between">
      <formula>0</formula>
      <formula>0.1</formula>
    </cfRule>
  </conditionalFormatting>
  <conditionalFormatting sqref="X78:Z92">
    <cfRule type="cellIs" dxfId="29" priority="10" operator="greaterThan">
      <formula>0.2</formula>
    </cfRule>
    <cfRule type="cellIs" dxfId="28" priority="11" operator="between">
      <formula>0.1</formula>
      <formula>0.2</formula>
    </cfRule>
    <cfRule type="cellIs" dxfId="27" priority="12" operator="between">
      <formula>0</formula>
      <formula>0.1</formula>
    </cfRule>
  </conditionalFormatting>
  <conditionalFormatting sqref="P84:R92">
    <cfRule type="cellIs" dxfId="26" priority="7" operator="greaterThan">
      <formula>0.2</formula>
    </cfRule>
    <cfRule type="cellIs" dxfId="25" priority="8" operator="between">
      <formula>0.1</formula>
      <formula>0.2</formula>
    </cfRule>
    <cfRule type="cellIs" dxfId="24" priority="9" operator="between">
      <formula>0</formula>
      <formula>0.1</formula>
    </cfRule>
  </conditionalFormatting>
  <conditionalFormatting sqref="AA78:AA83">
    <cfRule type="cellIs" dxfId="5" priority="4" operator="greaterThan">
      <formula>0.2</formula>
    </cfRule>
    <cfRule type="cellIs" dxfId="4" priority="5" operator="between">
      <formula>0.1</formula>
      <formula>0.2</formula>
    </cfRule>
    <cfRule type="cellIs" dxfId="3" priority="6" operator="between">
      <formula>0</formula>
      <formula>0.1</formula>
    </cfRule>
  </conditionalFormatting>
  <conditionalFormatting sqref="AA84:AA92">
    <cfRule type="cellIs" dxfId="2" priority="1" operator="greaterThan">
      <formula>0.2</formula>
    </cfRule>
    <cfRule type="cellIs" dxfId="1" priority="2" operator="between">
      <formula>0.1</formula>
      <formula>0.2</formula>
    </cfRule>
    <cfRule type="cellIs" dxfId="0" priority="3" operator="between">
      <formula>0</formula>
      <formula>0.1</formula>
    </cfRule>
  </conditionalFormatting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14"/>
  <sheetViews>
    <sheetView showRuler="0" workbookViewId="0">
      <pane xSplit="1" ySplit="1" topLeftCell="V2" activePane="bottomRight" state="frozen"/>
      <selection activeCell="X45" sqref="X45:Z50"/>
      <selection pane="topRight" activeCell="X45" sqref="X45:Z50"/>
      <selection pane="bottomLeft" activeCell="X45" sqref="X45:Z50"/>
      <selection pane="bottomRight" activeCell="AA1" sqref="AA1:AA1048576"/>
    </sheetView>
  </sheetViews>
  <sheetFormatPr baseColWidth="10" defaultRowHeight="15" x14ac:dyDescent="0"/>
  <cols>
    <col min="1" max="1" width="19.6640625" style="2" bestFit="1" customWidth="1"/>
    <col min="2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customWidth="1"/>
    <col min="8" max="8" width="13.83203125" style="18" customWidth="1"/>
    <col min="9" max="9" width="13.83203125" style="19" customWidth="1"/>
    <col min="10" max="10" width="8.6640625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49" customWidth="1"/>
    <col min="17" max="17" width="14.5" style="16" customWidth="1"/>
    <col min="18" max="18" width="14.5" style="17" customWidth="1"/>
    <col min="19" max="19" width="14.5" style="44" customWidth="1"/>
    <col min="20" max="22" width="14.5" style="2" customWidth="1"/>
    <col min="23" max="23" width="14.5" style="48" customWidth="1"/>
    <col min="24" max="24" width="14.5" style="58" customWidth="1"/>
    <col min="25" max="26" width="14.5" style="59" customWidth="1"/>
    <col min="27" max="27" width="10.83203125" style="105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53</v>
      </c>
      <c r="H1" s="3" t="s">
        <v>43</v>
      </c>
      <c r="I1" s="3" t="s">
        <v>635</v>
      </c>
      <c r="J1" s="3" t="s">
        <v>110</v>
      </c>
      <c r="K1" s="45" t="s">
        <v>638</v>
      </c>
      <c r="L1" s="14" t="s">
        <v>639</v>
      </c>
      <c r="M1" s="14" t="s">
        <v>640</v>
      </c>
      <c r="N1" s="14" t="s">
        <v>641</v>
      </c>
      <c r="O1" s="14" t="s">
        <v>642</v>
      </c>
      <c r="P1" s="40" t="s">
        <v>643</v>
      </c>
      <c r="Q1" s="15" t="s">
        <v>644</v>
      </c>
      <c r="R1" s="15" t="s">
        <v>645</v>
      </c>
      <c r="S1" s="45" t="s">
        <v>646</v>
      </c>
      <c r="T1" s="14" t="s">
        <v>647</v>
      </c>
      <c r="U1" s="14" t="s">
        <v>648</v>
      </c>
      <c r="V1" s="14" t="s">
        <v>649</v>
      </c>
      <c r="W1" s="41" t="s">
        <v>650</v>
      </c>
      <c r="X1" s="40" t="s">
        <v>651</v>
      </c>
      <c r="Y1" s="15" t="s">
        <v>652</v>
      </c>
      <c r="Z1" s="100" t="s">
        <v>653</v>
      </c>
      <c r="AA1" s="101" t="s">
        <v>654</v>
      </c>
    </row>
    <row r="2" spans="1:27" s="30" customFormat="1">
      <c r="A2" s="64" t="s">
        <v>409</v>
      </c>
      <c r="B2" s="64" t="s">
        <v>407</v>
      </c>
      <c r="C2" s="9" t="str">
        <f t="shared" ref="C2:C105" si="0">HYPERLINK(B2,"gSlide")</f>
        <v>gSlide</v>
      </c>
      <c r="D2" s="64">
        <v>72</v>
      </c>
      <c r="E2" s="64" t="s">
        <v>263</v>
      </c>
      <c r="F2" s="64">
        <v>1</v>
      </c>
      <c r="G2" s="64" t="s">
        <v>264</v>
      </c>
      <c r="H2" s="64" t="s">
        <v>265</v>
      </c>
      <c r="I2" s="64">
        <v>390</v>
      </c>
      <c r="J2" s="61" t="s">
        <v>629</v>
      </c>
      <c r="K2" s="12">
        <v>27449615.9628</v>
      </c>
      <c r="L2" s="13">
        <v>6622899.2936000004</v>
      </c>
      <c r="M2" s="13">
        <v>74647</v>
      </c>
      <c r="N2" s="13">
        <v>74859.847999999998</v>
      </c>
      <c r="O2" s="13">
        <v>2527</v>
      </c>
      <c r="P2" s="10">
        <f>N2/K2 *100</f>
        <v>0.27271728719793686</v>
      </c>
      <c r="Q2" s="11">
        <f>N2/L2 *100</f>
        <v>1.1303183799327943</v>
      </c>
      <c r="R2" s="11">
        <f>O2/M2 *100</f>
        <v>3.3852666550564661</v>
      </c>
      <c r="S2" s="12">
        <v>27449615.9628</v>
      </c>
      <c r="T2" s="13">
        <v>6622899.2936000004</v>
      </c>
      <c r="U2" s="13">
        <v>74647</v>
      </c>
      <c r="V2" s="13">
        <v>74859.847999999998</v>
      </c>
      <c r="W2" s="41">
        <v>2527</v>
      </c>
      <c r="X2" s="10">
        <f>V2/S2 *100</f>
        <v>0.27271728719793686</v>
      </c>
      <c r="Y2" s="11">
        <f>V2/T2 *100</f>
        <v>1.1303183799327943</v>
      </c>
      <c r="Z2" s="11">
        <f>W2/U2 *100</f>
        <v>3.3852666550564661</v>
      </c>
      <c r="AA2" s="102">
        <f>(K2-S2)/K2 * 100</f>
        <v>0</v>
      </c>
    </row>
    <row r="3" spans="1:27" s="30" customFormat="1">
      <c r="A3" s="64"/>
      <c r="B3" s="64"/>
      <c r="C3" s="9"/>
      <c r="D3" s="64"/>
      <c r="E3" s="64"/>
      <c r="F3" s="64"/>
      <c r="G3" s="64"/>
      <c r="H3" s="64"/>
      <c r="I3" s="64"/>
      <c r="J3" s="61"/>
      <c r="K3" s="12">
        <v>31935455.1316</v>
      </c>
      <c r="L3" s="13">
        <v>7711822.5175999999</v>
      </c>
      <c r="M3" s="13">
        <v>76789</v>
      </c>
      <c r="N3" s="13">
        <v>214574.88440000001</v>
      </c>
      <c r="O3" s="13">
        <v>4098</v>
      </c>
      <c r="P3" s="10">
        <f t="shared" ref="P3:P75" si="1">N3/K3 *100</f>
        <v>0.67190175782927564</v>
      </c>
      <c r="Q3" s="11">
        <f t="shared" ref="Q3:R75" si="2">N3/L3 *100</f>
        <v>2.7824147133870758</v>
      </c>
      <c r="R3" s="11">
        <f t="shared" si="2"/>
        <v>5.3367018713617833</v>
      </c>
      <c r="S3" s="12">
        <v>31935455.1316</v>
      </c>
      <c r="T3" s="13">
        <v>7711822.5175999999</v>
      </c>
      <c r="U3" s="13">
        <v>76789</v>
      </c>
      <c r="V3" s="13">
        <v>214574.88440000001</v>
      </c>
      <c r="W3" s="13">
        <v>4098</v>
      </c>
      <c r="X3" s="10">
        <f t="shared" ref="X3:X75" si="3">V3/S3 *100</f>
        <v>0.67190175782927564</v>
      </c>
      <c r="Y3" s="11">
        <f t="shared" ref="Y3:Z75" si="4">V3/T3 *100</f>
        <v>2.7824147133870758</v>
      </c>
      <c r="Z3" s="11">
        <f t="shared" si="4"/>
        <v>5.3367018713617833</v>
      </c>
      <c r="AA3" s="102">
        <f t="shared" ref="AA3:AA66" si="5">(K3-S3)/K3 * 100</f>
        <v>0</v>
      </c>
    </row>
    <row r="4" spans="1:27" s="30" customFormat="1">
      <c r="A4" s="64" t="s">
        <v>412</v>
      </c>
      <c r="B4" s="64" t="s">
        <v>410</v>
      </c>
      <c r="C4" s="9" t="str">
        <f t="shared" si="0"/>
        <v>gSlide</v>
      </c>
      <c r="D4" s="64">
        <v>73</v>
      </c>
      <c r="E4" s="64" t="s">
        <v>267</v>
      </c>
      <c r="F4" s="64">
        <v>1</v>
      </c>
      <c r="G4" s="64" t="s">
        <v>264</v>
      </c>
      <c r="H4" s="64" t="s">
        <v>265</v>
      </c>
      <c r="I4" s="64">
        <v>394</v>
      </c>
      <c r="J4" s="61" t="s">
        <v>629</v>
      </c>
      <c r="K4" s="12">
        <v>25454474.476799998</v>
      </c>
      <c r="L4" s="13">
        <v>6980452.5096000005</v>
      </c>
      <c r="M4" s="13">
        <v>73446</v>
      </c>
      <c r="N4" s="13">
        <v>93742.185599999997</v>
      </c>
      <c r="O4" s="13">
        <v>3154</v>
      </c>
      <c r="P4" s="10">
        <f t="shared" si="1"/>
        <v>0.36827389889914858</v>
      </c>
      <c r="Q4" s="11">
        <f t="shared" si="2"/>
        <v>1.3429241939699363</v>
      </c>
      <c r="R4" s="11">
        <f t="shared" si="2"/>
        <v>4.2943114669280833</v>
      </c>
      <c r="S4" s="12">
        <v>25454474.476799998</v>
      </c>
      <c r="T4" s="13">
        <v>6980452.5096000005</v>
      </c>
      <c r="U4" s="13">
        <v>73446</v>
      </c>
      <c r="V4" s="13">
        <v>93742.185599999997</v>
      </c>
      <c r="W4" s="13">
        <v>3154</v>
      </c>
      <c r="X4" s="10">
        <f t="shared" si="3"/>
        <v>0.36827389889914858</v>
      </c>
      <c r="Y4" s="11">
        <f t="shared" si="4"/>
        <v>1.3429241939699363</v>
      </c>
      <c r="Z4" s="57">
        <f t="shared" si="4"/>
        <v>4.2943114669280833</v>
      </c>
      <c r="AA4" s="102">
        <f t="shared" si="5"/>
        <v>0</v>
      </c>
    </row>
    <row r="5" spans="1:27" s="30" customFormat="1">
      <c r="A5" s="64"/>
      <c r="B5" s="64"/>
      <c r="C5" s="9"/>
      <c r="D5" s="64"/>
      <c r="E5" s="64"/>
      <c r="F5" s="64"/>
      <c r="G5" s="64"/>
      <c r="H5" s="64"/>
      <c r="I5" s="64"/>
      <c r="J5" s="61"/>
      <c r="K5" s="12">
        <v>23938493.3616</v>
      </c>
      <c r="L5" s="13">
        <v>5512596.2171999998</v>
      </c>
      <c r="M5" s="13">
        <v>64733</v>
      </c>
      <c r="N5" s="13">
        <v>88997.690400000007</v>
      </c>
      <c r="O5" s="13">
        <v>3146</v>
      </c>
      <c r="P5" s="10">
        <f t="shared" si="1"/>
        <v>0.37177649008923086</v>
      </c>
      <c r="Q5" s="11">
        <f t="shared" si="2"/>
        <v>1.6144423950790359</v>
      </c>
      <c r="R5" s="11">
        <f t="shared" si="2"/>
        <v>4.8599632335902863</v>
      </c>
      <c r="S5" s="12">
        <v>23938493.3616</v>
      </c>
      <c r="T5" s="13">
        <v>5512596.2171999998</v>
      </c>
      <c r="U5" s="13">
        <v>64733</v>
      </c>
      <c r="V5" s="13">
        <v>88997.690400000007</v>
      </c>
      <c r="W5" s="13">
        <v>3146</v>
      </c>
      <c r="X5" s="10">
        <f t="shared" si="3"/>
        <v>0.37177649008923086</v>
      </c>
      <c r="Y5" s="11">
        <f t="shared" si="4"/>
        <v>1.6144423950790359</v>
      </c>
      <c r="Z5" s="57">
        <f t="shared" si="4"/>
        <v>4.8599632335902863</v>
      </c>
      <c r="AA5" s="102">
        <f t="shared" si="5"/>
        <v>0</v>
      </c>
    </row>
    <row r="6" spans="1:27" s="30" customFormat="1">
      <c r="A6" s="64" t="s">
        <v>415</v>
      </c>
      <c r="B6" s="64" t="s">
        <v>413</v>
      </c>
      <c r="C6" s="9" t="str">
        <f t="shared" si="0"/>
        <v>gSlide</v>
      </c>
      <c r="D6" s="64">
        <v>74</v>
      </c>
      <c r="E6" s="64" t="s">
        <v>269</v>
      </c>
      <c r="F6" s="64">
        <v>1</v>
      </c>
      <c r="G6" s="64" t="s">
        <v>264</v>
      </c>
      <c r="H6" s="64" t="s">
        <v>265</v>
      </c>
      <c r="I6" s="64">
        <v>397</v>
      </c>
      <c r="J6" s="31">
        <v>600</v>
      </c>
      <c r="K6" s="12">
        <v>20259165.053599998</v>
      </c>
      <c r="L6" s="13">
        <v>5127978.9380000001</v>
      </c>
      <c r="M6" s="13">
        <v>51774</v>
      </c>
      <c r="N6" s="13">
        <v>37821.383999999998</v>
      </c>
      <c r="O6" s="13">
        <v>1288</v>
      </c>
      <c r="P6" s="10">
        <f t="shared" si="1"/>
        <v>0.18668777266948247</v>
      </c>
      <c r="Q6" s="11">
        <f t="shared" si="2"/>
        <v>0.73754951916302114</v>
      </c>
      <c r="R6" s="11">
        <f t="shared" si="2"/>
        <v>2.48773515664233</v>
      </c>
      <c r="S6" s="12">
        <v>20259165.053599998</v>
      </c>
      <c r="T6" s="13">
        <v>5127978.9380000001</v>
      </c>
      <c r="U6" s="13">
        <v>51774</v>
      </c>
      <c r="V6" s="13">
        <v>37821.383999999998</v>
      </c>
      <c r="W6" s="13">
        <v>1288</v>
      </c>
      <c r="X6" s="10">
        <f t="shared" si="3"/>
        <v>0.18668777266948247</v>
      </c>
      <c r="Y6" s="11">
        <f t="shared" si="4"/>
        <v>0.73754951916302114</v>
      </c>
      <c r="Z6" s="57">
        <f t="shared" si="4"/>
        <v>2.48773515664233</v>
      </c>
      <c r="AA6" s="102">
        <f t="shared" si="5"/>
        <v>0</v>
      </c>
    </row>
    <row r="7" spans="1:27" s="30" customFormat="1">
      <c r="A7" s="64" t="s">
        <v>418</v>
      </c>
      <c r="B7" s="64" t="s">
        <v>416</v>
      </c>
      <c r="C7" s="9" t="str">
        <f t="shared" si="0"/>
        <v>gSlide</v>
      </c>
      <c r="D7" s="64">
        <v>75</v>
      </c>
      <c r="E7" s="64" t="s">
        <v>271</v>
      </c>
      <c r="F7" s="64">
        <v>1</v>
      </c>
      <c r="G7" s="64" t="s">
        <v>264</v>
      </c>
      <c r="H7" s="64" t="s">
        <v>265</v>
      </c>
      <c r="I7" s="64">
        <v>401</v>
      </c>
      <c r="J7" s="61" t="s">
        <v>629</v>
      </c>
      <c r="K7" s="12">
        <v>20120621.434799999</v>
      </c>
      <c r="L7" s="13">
        <v>5682939.5071999999</v>
      </c>
      <c r="M7" s="13">
        <v>56907</v>
      </c>
      <c r="N7" s="13">
        <v>34206.409599999999</v>
      </c>
      <c r="O7" s="13">
        <v>1086</v>
      </c>
      <c r="P7" s="10">
        <f t="shared" si="1"/>
        <v>0.17000672524377236</v>
      </c>
      <c r="Q7" s="11">
        <f t="shared" si="2"/>
        <v>0.60191401926172516</v>
      </c>
      <c r="R7" s="11">
        <f t="shared" si="2"/>
        <v>1.9083768253466182</v>
      </c>
      <c r="S7" s="12">
        <v>20120621.434799999</v>
      </c>
      <c r="T7" s="13">
        <v>5682939.5071999999</v>
      </c>
      <c r="U7" s="13">
        <v>56907</v>
      </c>
      <c r="V7" s="13">
        <v>34206.409599999999</v>
      </c>
      <c r="W7" s="13">
        <v>1086</v>
      </c>
      <c r="X7" s="10">
        <f t="shared" si="3"/>
        <v>0.17000672524377236</v>
      </c>
      <c r="Y7" s="11">
        <f t="shared" si="4"/>
        <v>0.60191401926172516</v>
      </c>
      <c r="Z7" s="57">
        <f t="shared" si="4"/>
        <v>1.9083768253466182</v>
      </c>
      <c r="AA7" s="102">
        <f t="shared" si="5"/>
        <v>0</v>
      </c>
    </row>
    <row r="8" spans="1:27" s="30" customFormat="1">
      <c r="A8" s="64"/>
      <c r="B8" s="64"/>
      <c r="C8" s="9"/>
      <c r="D8" s="64"/>
      <c r="E8" s="64"/>
      <c r="F8" s="64"/>
      <c r="G8" s="64"/>
      <c r="H8" s="64"/>
      <c r="I8" s="64"/>
      <c r="J8" s="61"/>
      <c r="K8" s="12">
        <v>37404007.232000001</v>
      </c>
      <c r="L8" s="13">
        <v>8121796.6711999997</v>
      </c>
      <c r="M8" s="13">
        <v>96109</v>
      </c>
      <c r="N8" s="13">
        <v>90132.077999999994</v>
      </c>
      <c r="O8" s="13">
        <v>3335</v>
      </c>
      <c r="P8" s="10">
        <f t="shared" si="1"/>
        <v>0.24096904227654489</v>
      </c>
      <c r="Q8" s="11">
        <f t="shared" si="2"/>
        <v>1.1097554106421987</v>
      </c>
      <c r="R8" s="11">
        <f t="shared" si="2"/>
        <v>3.4700184165894972</v>
      </c>
      <c r="S8" s="12">
        <v>37404007.232000001</v>
      </c>
      <c r="T8" s="13">
        <v>8121796.6711999997</v>
      </c>
      <c r="U8" s="13">
        <v>96109</v>
      </c>
      <c r="V8" s="13">
        <v>90132.077999999994</v>
      </c>
      <c r="W8" s="13">
        <v>3335</v>
      </c>
      <c r="X8" s="10">
        <f t="shared" si="3"/>
        <v>0.24096904227654489</v>
      </c>
      <c r="Y8" s="11">
        <f t="shared" si="4"/>
        <v>1.1097554106421987</v>
      </c>
      <c r="Z8" s="57">
        <f t="shared" si="4"/>
        <v>3.4700184165894972</v>
      </c>
      <c r="AA8" s="102">
        <f t="shared" si="5"/>
        <v>0</v>
      </c>
    </row>
    <row r="9" spans="1:27" s="66" customFormat="1">
      <c r="A9" s="64" t="s">
        <v>421</v>
      </c>
      <c r="B9" s="64" t="s">
        <v>419</v>
      </c>
      <c r="C9" s="65" t="str">
        <f t="shared" si="0"/>
        <v>gSlide</v>
      </c>
      <c r="D9" s="64">
        <v>76</v>
      </c>
      <c r="E9" s="64" t="s">
        <v>273</v>
      </c>
      <c r="F9" s="64">
        <v>1</v>
      </c>
      <c r="G9" s="64" t="s">
        <v>264</v>
      </c>
      <c r="H9" s="64" t="s">
        <v>265</v>
      </c>
      <c r="I9" s="64">
        <v>403</v>
      </c>
      <c r="J9" s="61" t="s">
        <v>629</v>
      </c>
      <c r="K9" s="67">
        <v>19022507.153200001</v>
      </c>
      <c r="L9" s="68">
        <v>4850974.8591999998</v>
      </c>
      <c r="M9" s="68">
        <v>48275</v>
      </c>
      <c r="N9" s="68">
        <v>40121.052799999998</v>
      </c>
      <c r="O9" s="68">
        <v>1281</v>
      </c>
      <c r="P9" s="69">
        <f t="shared" si="1"/>
        <v>0.21091359029007259</v>
      </c>
      <c r="Q9" s="70">
        <f t="shared" si="2"/>
        <v>0.82707195902921204</v>
      </c>
      <c r="R9" s="70">
        <f t="shared" si="2"/>
        <v>2.6535473847747282</v>
      </c>
      <c r="S9" s="67">
        <v>19022507.153200001</v>
      </c>
      <c r="T9" s="68">
        <v>4850974.8591999998</v>
      </c>
      <c r="U9" s="68">
        <v>48275</v>
      </c>
      <c r="V9" s="68">
        <v>40121.052799999998</v>
      </c>
      <c r="W9" s="68">
        <v>1281</v>
      </c>
      <c r="X9" s="69">
        <f t="shared" si="3"/>
        <v>0.21091359029007259</v>
      </c>
      <c r="Y9" s="70">
        <f t="shared" si="4"/>
        <v>0.82707195902921204</v>
      </c>
      <c r="Z9" s="71">
        <f t="shared" si="4"/>
        <v>2.6535473847747282</v>
      </c>
      <c r="AA9" s="108">
        <f t="shared" si="5"/>
        <v>0</v>
      </c>
    </row>
    <row r="10" spans="1:27" s="66" customFormat="1">
      <c r="A10" s="64"/>
      <c r="B10" s="64"/>
      <c r="C10" s="65"/>
      <c r="D10" s="64"/>
      <c r="E10" s="64"/>
      <c r="F10" s="64"/>
      <c r="G10" s="64"/>
      <c r="H10" s="64"/>
      <c r="I10" s="64"/>
      <c r="J10" s="61"/>
      <c r="K10" s="67">
        <v>12681569.514799999</v>
      </c>
      <c r="L10" s="68">
        <v>2634341.4964000001</v>
      </c>
      <c r="M10" s="68">
        <v>29775</v>
      </c>
      <c r="N10" s="68">
        <v>18210.7192</v>
      </c>
      <c r="O10" s="68">
        <v>521</v>
      </c>
      <c r="P10" s="69">
        <f t="shared" si="1"/>
        <v>0.14359988468893553</v>
      </c>
      <c r="Q10" s="70">
        <f t="shared" si="2"/>
        <v>0.69128164381444612</v>
      </c>
      <c r="R10" s="70">
        <f t="shared" si="2"/>
        <v>1.7497900923593619</v>
      </c>
      <c r="S10" s="67">
        <v>12681569.514799999</v>
      </c>
      <c r="T10" s="68">
        <v>2634341.4964000001</v>
      </c>
      <c r="U10" s="68">
        <v>29775</v>
      </c>
      <c r="V10" s="68">
        <v>18210.7192</v>
      </c>
      <c r="W10" s="68">
        <v>521</v>
      </c>
      <c r="X10" s="69">
        <f t="shared" si="3"/>
        <v>0.14359988468893553</v>
      </c>
      <c r="Y10" s="70">
        <f t="shared" si="4"/>
        <v>0.69128164381444612</v>
      </c>
      <c r="Z10" s="71">
        <f t="shared" si="4"/>
        <v>1.7497900923593619</v>
      </c>
      <c r="AA10" s="108">
        <f t="shared" si="5"/>
        <v>0</v>
      </c>
    </row>
    <row r="11" spans="1:27" s="91" customFormat="1">
      <c r="A11" s="84" t="s">
        <v>424</v>
      </c>
      <c r="B11" s="84" t="s">
        <v>422</v>
      </c>
      <c r="C11" s="83" t="str">
        <f t="shared" si="0"/>
        <v>gSlide</v>
      </c>
      <c r="D11" s="84">
        <v>77</v>
      </c>
      <c r="E11" s="84" t="s">
        <v>275</v>
      </c>
      <c r="F11" s="84">
        <v>1</v>
      </c>
      <c r="G11" s="84" t="s">
        <v>264</v>
      </c>
      <c r="H11" s="84" t="s">
        <v>265</v>
      </c>
      <c r="I11" s="84">
        <v>416</v>
      </c>
      <c r="J11" s="85"/>
      <c r="K11" s="86"/>
      <c r="L11" s="87"/>
      <c r="M11" s="87"/>
      <c r="N11" s="87"/>
      <c r="O11" s="87"/>
      <c r="P11" s="88" t="e">
        <f t="shared" si="1"/>
        <v>#DIV/0!</v>
      </c>
      <c r="Q11" s="89" t="e">
        <f t="shared" si="2"/>
        <v>#DIV/0!</v>
      </c>
      <c r="R11" s="89" t="e">
        <f t="shared" si="2"/>
        <v>#DIV/0!</v>
      </c>
      <c r="S11" s="86"/>
      <c r="T11" s="87"/>
      <c r="U11" s="87"/>
      <c r="V11" s="87"/>
      <c r="W11" s="87"/>
      <c r="X11" s="88" t="e">
        <f t="shared" si="3"/>
        <v>#DIV/0!</v>
      </c>
      <c r="Y11" s="89" t="e">
        <f t="shared" si="4"/>
        <v>#DIV/0!</v>
      </c>
      <c r="Z11" s="90" t="e">
        <f t="shared" si="4"/>
        <v>#DIV/0!</v>
      </c>
      <c r="AA11" s="103" t="e">
        <f t="shared" si="5"/>
        <v>#DIV/0!</v>
      </c>
    </row>
    <row r="12" spans="1:27" s="66" customFormat="1">
      <c r="A12" s="64" t="s">
        <v>427</v>
      </c>
      <c r="B12" s="64" t="s">
        <v>425</v>
      </c>
      <c r="C12" s="65" t="str">
        <f t="shared" si="0"/>
        <v>gSlide</v>
      </c>
      <c r="D12" s="64">
        <v>78</v>
      </c>
      <c r="E12" s="64" t="s">
        <v>277</v>
      </c>
      <c r="F12" s="64">
        <v>1</v>
      </c>
      <c r="G12" s="64" t="s">
        <v>264</v>
      </c>
      <c r="H12" s="64" t="s">
        <v>265</v>
      </c>
      <c r="I12" s="64">
        <v>434</v>
      </c>
      <c r="J12" s="61" t="s">
        <v>629</v>
      </c>
      <c r="K12" s="67">
        <v>21751870.592</v>
      </c>
      <c r="L12" s="68">
        <v>3737969.2275999999</v>
      </c>
      <c r="M12" s="68">
        <v>41423</v>
      </c>
      <c r="N12" s="68">
        <v>24172.549200000001</v>
      </c>
      <c r="O12" s="68">
        <v>831</v>
      </c>
      <c r="P12" s="69">
        <f t="shared" si="1"/>
        <v>0.11112859971174291</v>
      </c>
      <c r="Q12" s="70">
        <f t="shared" si="2"/>
        <v>0.64667598174745344</v>
      </c>
      <c r="R12" s="70">
        <f t="shared" si="2"/>
        <v>2.0061318591120876</v>
      </c>
      <c r="S12" s="67">
        <v>21751870.592</v>
      </c>
      <c r="T12" s="68">
        <v>3737969.2275999999</v>
      </c>
      <c r="U12" s="68">
        <v>41423</v>
      </c>
      <c r="V12" s="68">
        <v>24172.549200000001</v>
      </c>
      <c r="W12" s="68">
        <v>831</v>
      </c>
      <c r="X12" s="69">
        <f t="shared" si="3"/>
        <v>0.11112859971174291</v>
      </c>
      <c r="Y12" s="70">
        <f t="shared" si="4"/>
        <v>0.64667598174745344</v>
      </c>
      <c r="Z12" s="71">
        <f t="shared" si="4"/>
        <v>2.0061318591120876</v>
      </c>
      <c r="AA12" s="108">
        <f t="shared" si="5"/>
        <v>0</v>
      </c>
    </row>
    <row r="13" spans="1:27" s="66" customFormat="1">
      <c r="A13" s="64"/>
      <c r="B13" s="64"/>
      <c r="C13" s="65"/>
      <c r="D13" s="64"/>
      <c r="E13" s="64"/>
      <c r="F13" s="64"/>
      <c r="G13" s="64"/>
      <c r="H13" s="64"/>
      <c r="I13" s="64"/>
      <c r="J13" s="61"/>
      <c r="K13" s="67">
        <v>21429266.078400001</v>
      </c>
      <c r="L13" s="68">
        <v>4951074.1436000001</v>
      </c>
      <c r="M13" s="68">
        <v>52319</v>
      </c>
      <c r="N13" s="68">
        <v>34075.429199999999</v>
      </c>
      <c r="O13" s="68">
        <v>1157</v>
      </c>
      <c r="P13" s="69">
        <f t="shared" si="1"/>
        <v>0.15901351486016088</v>
      </c>
      <c r="Q13" s="70">
        <f t="shared" si="2"/>
        <v>0.68824316121477525</v>
      </c>
      <c r="R13" s="70">
        <f t="shared" si="2"/>
        <v>2.2114337047726451</v>
      </c>
      <c r="S13" s="67">
        <v>21429266.078400001</v>
      </c>
      <c r="T13" s="68">
        <v>4951074.1436000001</v>
      </c>
      <c r="U13" s="68">
        <v>52319</v>
      </c>
      <c r="V13" s="68">
        <v>34075.429199999999</v>
      </c>
      <c r="W13" s="68">
        <v>1157</v>
      </c>
      <c r="X13" s="69">
        <f t="shared" si="3"/>
        <v>0.15901351486016088</v>
      </c>
      <c r="Y13" s="70">
        <f t="shared" si="4"/>
        <v>0.68824316121477525</v>
      </c>
      <c r="Z13" s="71">
        <f t="shared" si="4"/>
        <v>2.2114337047726451</v>
      </c>
      <c r="AA13" s="108">
        <f t="shared" si="5"/>
        <v>0</v>
      </c>
    </row>
    <row r="14" spans="1:27" s="66" customFormat="1">
      <c r="A14" s="64" t="s">
        <v>430</v>
      </c>
      <c r="B14" s="64" t="s">
        <v>428</v>
      </c>
      <c r="C14" s="65" t="str">
        <f t="shared" si="0"/>
        <v>gSlide</v>
      </c>
      <c r="D14" s="64">
        <v>79</v>
      </c>
      <c r="E14" s="64" t="s">
        <v>279</v>
      </c>
      <c r="F14" s="64">
        <v>1</v>
      </c>
      <c r="G14" s="64" t="s">
        <v>264</v>
      </c>
      <c r="H14" s="64" t="s">
        <v>265</v>
      </c>
      <c r="I14" s="64">
        <v>437</v>
      </c>
      <c r="J14" s="61" t="s">
        <v>630</v>
      </c>
      <c r="K14" s="67">
        <v>21432863.7016</v>
      </c>
      <c r="L14" s="68">
        <v>7901764.4112</v>
      </c>
      <c r="M14" s="68">
        <v>66281</v>
      </c>
      <c r="N14" s="68">
        <v>99312.555600000007</v>
      </c>
      <c r="O14" s="68">
        <v>3264</v>
      </c>
      <c r="P14" s="69">
        <f t="shared" si="1"/>
        <v>0.46336577781991006</v>
      </c>
      <c r="Q14" s="70">
        <f t="shared" si="2"/>
        <v>1.2568402502513729</v>
      </c>
      <c r="R14" s="70">
        <f t="shared" si="2"/>
        <v>4.9244881640289071</v>
      </c>
      <c r="S14" s="67">
        <v>21432863.7016</v>
      </c>
      <c r="T14" s="68">
        <v>7901764.4112</v>
      </c>
      <c r="U14" s="68">
        <v>66281</v>
      </c>
      <c r="V14" s="68">
        <v>99312.555600000007</v>
      </c>
      <c r="W14" s="68">
        <v>3264</v>
      </c>
      <c r="X14" s="69">
        <f t="shared" si="3"/>
        <v>0.46336577781991006</v>
      </c>
      <c r="Y14" s="70">
        <f t="shared" si="4"/>
        <v>1.2568402502513729</v>
      </c>
      <c r="Z14" s="71">
        <f t="shared" si="4"/>
        <v>4.9244881640289071</v>
      </c>
      <c r="AA14" s="108">
        <f t="shared" si="5"/>
        <v>0</v>
      </c>
    </row>
    <row r="15" spans="1:27" s="66" customFormat="1">
      <c r="A15" s="64"/>
      <c r="B15" s="64"/>
      <c r="C15" s="65"/>
      <c r="D15" s="64"/>
      <c r="E15" s="64"/>
      <c r="F15" s="64"/>
      <c r="G15" s="64"/>
      <c r="H15" s="64"/>
      <c r="I15" s="64"/>
      <c r="J15" s="61"/>
      <c r="K15" s="67">
        <v>17582110.827599999</v>
      </c>
      <c r="L15" s="68">
        <v>5170067.6591999996</v>
      </c>
      <c r="M15" s="68">
        <v>45559</v>
      </c>
      <c r="N15" s="68">
        <v>40621.486799999999</v>
      </c>
      <c r="O15" s="68">
        <v>1346</v>
      </c>
      <c r="P15" s="69">
        <f t="shared" si="1"/>
        <v>0.23103873703397038</v>
      </c>
      <c r="Q15" s="70">
        <f t="shared" si="2"/>
        <v>0.78570512955889715</v>
      </c>
      <c r="R15" s="70">
        <f t="shared" si="2"/>
        <v>2.9544107640641801</v>
      </c>
      <c r="S15" s="67">
        <v>17582110.827599999</v>
      </c>
      <c r="T15" s="68">
        <v>5170067.6591999996</v>
      </c>
      <c r="U15" s="68">
        <v>45559</v>
      </c>
      <c r="V15" s="68">
        <v>40621.486799999999</v>
      </c>
      <c r="W15" s="68">
        <v>1346</v>
      </c>
      <c r="X15" s="69">
        <f t="shared" si="3"/>
        <v>0.23103873703397038</v>
      </c>
      <c r="Y15" s="70">
        <f t="shared" si="4"/>
        <v>0.78570512955889715</v>
      </c>
      <c r="Z15" s="71">
        <f t="shared" si="4"/>
        <v>2.9544107640641801</v>
      </c>
      <c r="AA15" s="108">
        <f t="shared" si="5"/>
        <v>0</v>
      </c>
    </row>
    <row r="16" spans="1:27" s="66" customFormat="1">
      <c r="A16" s="64" t="s">
        <v>433</v>
      </c>
      <c r="B16" s="64" t="s">
        <v>431</v>
      </c>
      <c r="C16" s="65" t="str">
        <f t="shared" si="0"/>
        <v>gSlide</v>
      </c>
      <c r="D16" s="64">
        <v>80</v>
      </c>
      <c r="E16" s="64" t="s">
        <v>281</v>
      </c>
      <c r="F16" s="64">
        <v>1</v>
      </c>
      <c r="G16" s="64" t="s">
        <v>264</v>
      </c>
      <c r="H16" s="64" t="s">
        <v>265</v>
      </c>
      <c r="I16" s="64">
        <v>453</v>
      </c>
      <c r="J16" s="61" t="s">
        <v>629</v>
      </c>
      <c r="K16" s="67">
        <v>43946464.457999997</v>
      </c>
      <c r="L16" s="68">
        <v>11021383.846000001</v>
      </c>
      <c r="M16" s="68">
        <v>110858</v>
      </c>
      <c r="N16" s="68">
        <v>120290.5796</v>
      </c>
      <c r="O16" s="68">
        <v>3795</v>
      </c>
      <c r="P16" s="69">
        <f t="shared" si="1"/>
        <v>0.27372072152689941</v>
      </c>
      <c r="Q16" s="70">
        <f t="shared" si="2"/>
        <v>1.091429000938545</v>
      </c>
      <c r="R16" s="70">
        <f t="shared" si="2"/>
        <v>3.4232982734669579</v>
      </c>
      <c r="S16" s="67">
        <v>43946464.457999997</v>
      </c>
      <c r="T16" s="68">
        <v>11021383.846000001</v>
      </c>
      <c r="U16" s="68">
        <v>110858</v>
      </c>
      <c r="V16" s="68">
        <v>120290.5796</v>
      </c>
      <c r="W16" s="68">
        <v>3795</v>
      </c>
      <c r="X16" s="69">
        <f t="shared" si="3"/>
        <v>0.27372072152689941</v>
      </c>
      <c r="Y16" s="70">
        <f t="shared" si="4"/>
        <v>1.091429000938545</v>
      </c>
      <c r="Z16" s="71">
        <f t="shared" si="4"/>
        <v>3.4232982734669579</v>
      </c>
      <c r="AA16" s="108">
        <f t="shared" si="5"/>
        <v>0</v>
      </c>
    </row>
    <row r="17" spans="1:27" s="66" customFormat="1">
      <c r="A17" s="64"/>
      <c r="B17" s="64"/>
      <c r="C17" s="65"/>
      <c r="D17" s="64"/>
      <c r="E17" s="64"/>
      <c r="F17" s="64"/>
      <c r="G17" s="64"/>
      <c r="H17" s="64"/>
      <c r="I17" s="64"/>
      <c r="J17" s="61"/>
      <c r="K17" s="67">
        <v>26242956.1712</v>
      </c>
      <c r="L17" s="68">
        <v>5895637.2879999997</v>
      </c>
      <c r="M17" s="68">
        <v>57288</v>
      </c>
      <c r="N17" s="68">
        <v>99750.9908</v>
      </c>
      <c r="O17" s="68">
        <v>3022</v>
      </c>
      <c r="P17" s="69">
        <f t="shared" si="1"/>
        <v>0.38010577066569373</v>
      </c>
      <c r="Q17" s="70">
        <f t="shared" si="2"/>
        <v>1.6919458563543845</v>
      </c>
      <c r="R17" s="70">
        <f t="shared" si="2"/>
        <v>5.2751012428431787</v>
      </c>
      <c r="S17" s="67">
        <v>26242956.1712</v>
      </c>
      <c r="T17" s="68">
        <v>5895637.2879999997</v>
      </c>
      <c r="U17" s="68">
        <v>57288</v>
      </c>
      <c r="V17" s="68">
        <v>99750.9908</v>
      </c>
      <c r="W17" s="68">
        <v>3022</v>
      </c>
      <c r="X17" s="69">
        <f t="shared" si="3"/>
        <v>0.38010577066569373</v>
      </c>
      <c r="Y17" s="70">
        <f t="shared" si="4"/>
        <v>1.6919458563543845</v>
      </c>
      <c r="Z17" s="71">
        <f t="shared" si="4"/>
        <v>5.2751012428431787</v>
      </c>
      <c r="AA17" s="108">
        <f t="shared" si="5"/>
        <v>0</v>
      </c>
    </row>
    <row r="18" spans="1:27" s="66" customFormat="1">
      <c r="A18" s="64" t="s">
        <v>436</v>
      </c>
      <c r="B18" s="64" t="s">
        <v>434</v>
      </c>
      <c r="C18" s="65" t="str">
        <f t="shared" si="0"/>
        <v>gSlide</v>
      </c>
      <c r="D18" s="64">
        <v>81</v>
      </c>
      <c r="E18" s="64" t="s">
        <v>283</v>
      </c>
      <c r="F18" s="64">
        <v>1</v>
      </c>
      <c r="G18" s="64" t="s">
        <v>264</v>
      </c>
      <c r="H18" s="64" t="s">
        <v>265</v>
      </c>
      <c r="I18" s="64">
        <v>460</v>
      </c>
      <c r="J18" s="61" t="s">
        <v>629</v>
      </c>
      <c r="K18" s="67">
        <v>13059695.964</v>
      </c>
      <c r="L18" s="68">
        <v>3470595.4879999999</v>
      </c>
      <c r="M18" s="68">
        <v>31995</v>
      </c>
      <c r="N18" s="68">
        <v>23687.562000000002</v>
      </c>
      <c r="O18" s="68">
        <v>821</v>
      </c>
      <c r="P18" s="69">
        <f t="shared" si="1"/>
        <v>0.18137912295428996</v>
      </c>
      <c r="Q18" s="70">
        <f t="shared" si="2"/>
        <v>0.6825215465732779</v>
      </c>
      <c r="R18" s="70">
        <f t="shared" si="2"/>
        <v>2.5660259415533679</v>
      </c>
      <c r="S18" s="67">
        <v>13059695.964</v>
      </c>
      <c r="T18" s="68">
        <v>3470595.4879999999</v>
      </c>
      <c r="U18" s="68">
        <v>31995</v>
      </c>
      <c r="V18" s="68">
        <v>23687.562000000002</v>
      </c>
      <c r="W18" s="68">
        <v>821</v>
      </c>
      <c r="X18" s="69">
        <f t="shared" si="3"/>
        <v>0.18137912295428996</v>
      </c>
      <c r="Y18" s="70">
        <f t="shared" si="4"/>
        <v>0.6825215465732779</v>
      </c>
      <c r="Z18" s="71">
        <f t="shared" si="4"/>
        <v>2.5660259415533679</v>
      </c>
      <c r="AA18" s="108">
        <f t="shared" si="5"/>
        <v>0</v>
      </c>
    </row>
    <row r="19" spans="1:27" s="66" customFormat="1">
      <c r="A19" s="64"/>
      <c r="B19" s="64"/>
      <c r="C19" s="65"/>
      <c r="D19" s="64"/>
      <c r="E19" s="64"/>
      <c r="F19" s="64"/>
      <c r="G19" s="64"/>
      <c r="H19" s="64"/>
      <c r="I19" s="64"/>
      <c r="J19" s="61"/>
      <c r="K19" s="67">
        <v>9238665.0607999992</v>
      </c>
      <c r="L19" s="68">
        <v>3168460.9468</v>
      </c>
      <c r="M19" s="68">
        <v>27975</v>
      </c>
      <c r="N19" s="68">
        <v>22626.1764</v>
      </c>
      <c r="O19" s="68">
        <v>772</v>
      </c>
      <c r="P19" s="69">
        <f t="shared" si="1"/>
        <v>0.24490742170103896</v>
      </c>
      <c r="Q19" s="70">
        <f t="shared" si="2"/>
        <v>0.71410621055157397</v>
      </c>
      <c r="R19" s="70">
        <f t="shared" si="2"/>
        <v>2.7596067917783738</v>
      </c>
      <c r="S19" s="67">
        <v>9238665.0607999992</v>
      </c>
      <c r="T19" s="68">
        <v>3168460.9468</v>
      </c>
      <c r="U19" s="68">
        <v>27975</v>
      </c>
      <c r="V19" s="68">
        <v>22626.1764</v>
      </c>
      <c r="W19" s="68">
        <v>772</v>
      </c>
      <c r="X19" s="69">
        <f t="shared" si="3"/>
        <v>0.24490742170103896</v>
      </c>
      <c r="Y19" s="70">
        <f t="shared" si="4"/>
        <v>0.71410621055157397</v>
      </c>
      <c r="Z19" s="71">
        <f t="shared" si="4"/>
        <v>2.7596067917783738</v>
      </c>
      <c r="AA19" s="108">
        <f t="shared" si="5"/>
        <v>0</v>
      </c>
    </row>
    <row r="20" spans="1:27" s="34" customFormat="1">
      <c r="A20" s="32" t="s">
        <v>439</v>
      </c>
      <c r="B20" s="32" t="s">
        <v>437</v>
      </c>
      <c r="C20" s="33" t="str">
        <f t="shared" si="0"/>
        <v>gSlide</v>
      </c>
      <c r="D20" s="32">
        <v>82</v>
      </c>
      <c r="E20" s="32" t="s">
        <v>285</v>
      </c>
      <c r="F20" s="32">
        <v>2</v>
      </c>
      <c r="G20" s="32" t="s">
        <v>286</v>
      </c>
      <c r="H20" s="32" t="s">
        <v>287</v>
      </c>
      <c r="I20" s="32">
        <v>389</v>
      </c>
      <c r="J20" s="35" t="s">
        <v>631</v>
      </c>
      <c r="K20" s="36">
        <v>17891967.7108</v>
      </c>
      <c r="L20" s="37">
        <v>4885382.2888000002</v>
      </c>
      <c r="M20" s="37">
        <v>44434</v>
      </c>
      <c r="N20" s="37">
        <v>37872.802799999998</v>
      </c>
      <c r="O20" s="37">
        <v>1310</v>
      </c>
      <c r="P20" s="38">
        <f t="shared" si="1"/>
        <v>0.21167488904610035</v>
      </c>
      <c r="Q20" s="39">
        <f t="shared" si="2"/>
        <v>0.77522700499458197</v>
      </c>
      <c r="R20" s="39">
        <f t="shared" si="2"/>
        <v>2.9481928253139484</v>
      </c>
      <c r="S20" s="36">
        <v>17891967.7108</v>
      </c>
      <c r="T20" s="37">
        <v>4885382.2888000002</v>
      </c>
      <c r="U20" s="37">
        <v>44434</v>
      </c>
      <c r="V20" s="37">
        <v>37872.802799999998</v>
      </c>
      <c r="W20" s="37">
        <v>1310</v>
      </c>
      <c r="X20" s="38">
        <f t="shared" si="3"/>
        <v>0.21167488904610035</v>
      </c>
      <c r="Y20" s="39">
        <f t="shared" si="4"/>
        <v>0.77522700499458197</v>
      </c>
      <c r="Z20" s="63">
        <f t="shared" si="4"/>
        <v>2.9481928253139484</v>
      </c>
      <c r="AA20" s="104">
        <f t="shared" si="5"/>
        <v>0</v>
      </c>
    </row>
    <row r="21" spans="1:27" s="34" customFormat="1">
      <c r="A21" s="32"/>
      <c r="B21" s="32"/>
      <c r="C21" s="33"/>
      <c r="D21" s="32"/>
      <c r="E21" s="32"/>
      <c r="F21" s="32"/>
      <c r="G21" s="32"/>
      <c r="H21" s="32"/>
      <c r="I21" s="32"/>
      <c r="J21" s="35"/>
      <c r="K21" s="36">
        <v>15553865.579600001</v>
      </c>
      <c r="L21" s="37">
        <v>4306286.2004000004</v>
      </c>
      <c r="M21" s="37">
        <v>47124</v>
      </c>
      <c r="N21" s="37">
        <v>68617.013200000001</v>
      </c>
      <c r="O21" s="37">
        <v>2539</v>
      </c>
      <c r="P21" s="38">
        <f t="shared" si="1"/>
        <v>0.44115729847888152</v>
      </c>
      <c r="Q21" s="39">
        <f t="shared" si="2"/>
        <v>1.593415068269878</v>
      </c>
      <c r="R21" s="39">
        <f t="shared" si="2"/>
        <v>5.3879127408539169</v>
      </c>
      <c r="S21" s="36">
        <v>15553865.579600001</v>
      </c>
      <c r="T21" s="37">
        <v>4306286.2004000004</v>
      </c>
      <c r="U21" s="37">
        <v>47124</v>
      </c>
      <c r="V21" s="37">
        <v>68617.013200000001</v>
      </c>
      <c r="W21" s="37">
        <v>2539</v>
      </c>
      <c r="X21" s="38">
        <f t="shared" si="3"/>
        <v>0.44115729847888152</v>
      </c>
      <c r="Y21" s="39">
        <f t="shared" si="4"/>
        <v>1.593415068269878</v>
      </c>
      <c r="Z21" s="63">
        <f t="shared" si="4"/>
        <v>5.3879127408539169</v>
      </c>
      <c r="AA21" s="104">
        <f t="shared" si="5"/>
        <v>0</v>
      </c>
    </row>
    <row r="22" spans="1:27" s="34" customFormat="1">
      <c r="A22" s="32" t="s">
        <v>442</v>
      </c>
      <c r="B22" s="32" t="s">
        <v>440</v>
      </c>
      <c r="C22" s="33" t="str">
        <f t="shared" si="0"/>
        <v>gSlide</v>
      </c>
      <c r="D22" s="32">
        <v>83</v>
      </c>
      <c r="E22" s="32" t="s">
        <v>289</v>
      </c>
      <c r="F22" s="32">
        <v>2</v>
      </c>
      <c r="G22" s="32" t="s">
        <v>286</v>
      </c>
      <c r="H22" s="32" t="s">
        <v>287</v>
      </c>
      <c r="I22" s="32">
        <v>402</v>
      </c>
      <c r="J22" s="35">
        <v>400</v>
      </c>
      <c r="K22" s="74">
        <v>38549765.792800002</v>
      </c>
      <c r="L22" s="75">
        <v>8774237.9748</v>
      </c>
      <c r="M22" s="75">
        <v>85147</v>
      </c>
      <c r="N22" s="75">
        <v>70191.5288</v>
      </c>
      <c r="O22" s="75">
        <v>2477</v>
      </c>
      <c r="P22" s="38">
        <f t="shared" si="1"/>
        <v>0.18208029894985711</v>
      </c>
      <c r="Q22" s="39">
        <f t="shared" si="2"/>
        <v>0.79997293214058229</v>
      </c>
      <c r="R22" s="39">
        <f t="shared" si="2"/>
        <v>2.9090866384018228</v>
      </c>
      <c r="S22" s="74">
        <v>38549765.792800002</v>
      </c>
      <c r="T22" s="75">
        <v>8774237.9748</v>
      </c>
      <c r="U22" s="75">
        <v>85147</v>
      </c>
      <c r="V22" s="75">
        <v>70191.5288</v>
      </c>
      <c r="W22" s="75">
        <v>2477</v>
      </c>
      <c r="X22" s="38">
        <f t="shared" si="3"/>
        <v>0.18208029894985711</v>
      </c>
      <c r="Y22" s="39">
        <f t="shared" si="4"/>
        <v>0.79997293214058229</v>
      </c>
      <c r="Z22" s="63">
        <f t="shared" si="4"/>
        <v>2.9090866384018228</v>
      </c>
      <c r="AA22" s="104">
        <f t="shared" si="5"/>
        <v>0</v>
      </c>
    </row>
    <row r="23" spans="1:27" s="34" customFormat="1">
      <c r="A23" s="32" t="s">
        <v>445</v>
      </c>
      <c r="B23" s="32" t="s">
        <v>443</v>
      </c>
      <c r="C23" s="33" t="str">
        <f t="shared" si="0"/>
        <v>gSlide</v>
      </c>
      <c r="D23" s="32">
        <v>84</v>
      </c>
      <c r="E23" s="32" t="s">
        <v>291</v>
      </c>
      <c r="F23" s="32">
        <v>2</v>
      </c>
      <c r="G23" s="32" t="s">
        <v>286</v>
      </c>
      <c r="H23" s="32" t="s">
        <v>287</v>
      </c>
      <c r="I23" s="32">
        <v>405</v>
      </c>
      <c r="J23" s="35">
        <v>600</v>
      </c>
      <c r="K23" s="74">
        <v>29302068.374400001</v>
      </c>
      <c r="L23" s="75">
        <v>6885291.5460000001</v>
      </c>
      <c r="M23" s="75">
        <v>82993</v>
      </c>
      <c r="N23" s="75">
        <v>110479.9572</v>
      </c>
      <c r="O23" s="75">
        <v>4254</v>
      </c>
      <c r="P23" s="38">
        <f t="shared" si="1"/>
        <v>0.37703808409826028</v>
      </c>
      <c r="Q23" s="39">
        <f t="shared" si="2"/>
        <v>1.6045792173344231</v>
      </c>
      <c r="R23" s="39">
        <f t="shared" si="2"/>
        <v>5.1257334955960143</v>
      </c>
      <c r="S23" s="74">
        <v>29302068.374400001</v>
      </c>
      <c r="T23" s="75">
        <v>6885291.5460000001</v>
      </c>
      <c r="U23" s="75">
        <v>82993</v>
      </c>
      <c r="V23" s="75">
        <v>110479.9572</v>
      </c>
      <c r="W23" s="75">
        <v>4254</v>
      </c>
      <c r="X23" s="38">
        <f t="shared" si="3"/>
        <v>0.37703808409826028</v>
      </c>
      <c r="Y23" s="39">
        <f t="shared" si="4"/>
        <v>1.6045792173344231</v>
      </c>
      <c r="Z23" s="63">
        <f t="shared" si="4"/>
        <v>5.1257334955960143</v>
      </c>
      <c r="AA23" s="104">
        <f t="shared" si="5"/>
        <v>0</v>
      </c>
    </row>
    <row r="24" spans="1:27" s="34" customFormat="1">
      <c r="A24" s="32" t="s">
        <v>448</v>
      </c>
      <c r="B24" s="32" t="s">
        <v>446</v>
      </c>
      <c r="C24" s="33" t="str">
        <f t="shared" si="0"/>
        <v>gSlide</v>
      </c>
      <c r="D24" s="32">
        <v>85</v>
      </c>
      <c r="E24" s="32" t="s">
        <v>293</v>
      </c>
      <c r="F24" s="32">
        <v>2</v>
      </c>
      <c r="G24" s="32" t="s">
        <v>286</v>
      </c>
      <c r="H24" s="32" t="s">
        <v>287</v>
      </c>
      <c r="I24" s="32">
        <v>409</v>
      </c>
      <c r="J24" s="35" t="s">
        <v>629</v>
      </c>
      <c r="K24" s="36">
        <v>23495142.270399999</v>
      </c>
      <c r="L24" s="37">
        <v>7182447.9856000002</v>
      </c>
      <c r="M24" s="37">
        <v>69434</v>
      </c>
      <c r="N24" s="37">
        <v>101450.7736</v>
      </c>
      <c r="O24" s="37">
        <v>3029</v>
      </c>
      <c r="P24" s="38">
        <f t="shared" si="1"/>
        <v>0.43179467667157406</v>
      </c>
      <c r="Q24" s="39">
        <f t="shared" si="2"/>
        <v>1.4124818418928669</v>
      </c>
      <c r="R24" s="39">
        <f t="shared" si="2"/>
        <v>4.3624161073825505</v>
      </c>
      <c r="S24" s="36">
        <v>23495142.270399999</v>
      </c>
      <c r="T24" s="37">
        <v>7182447.9856000002</v>
      </c>
      <c r="U24" s="37">
        <v>69434</v>
      </c>
      <c r="V24" s="37">
        <v>101450.7736</v>
      </c>
      <c r="W24" s="37">
        <v>3029</v>
      </c>
      <c r="X24" s="38">
        <f t="shared" si="3"/>
        <v>0.43179467667157406</v>
      </c>
      <c r="Y24" s="39">
        <f t="shared" si="4"/>
        <v>1.4124818418928669</v>
      </c>
      <c r="Z24" s="63">
        <f t="shared" si="4"/>
        <v>4.3624161073825505</v>
      </c>
      <c r="AA24" s="104">
        <f t="shared" si="5"/>
        <v>0</v>
      </c>
    </row>
    <row r="25" spans="1:27" s="34" customFormat="1">
      <c r="A25" s="32"/>
      <c r="B25" s="32"/>
      <c r="C25" s="33"/>
      <c r="D25" s="32"/>
      <c r="E25" s="32"/>
      <c r="F25" s="32"/>
      <c r="G25" s="32"/>
      <c r="H25" s="32"/>
      <c r="I25" s="32"/>
      <c r="J25" s="35"/>
      <c r="K25" s="36">
        <v>27320501.239999998</v>
      </c>
      <c r="L25" s="37">
        <v>7109787.2964000003</v>
      </c>
      <c r="M25" s="37">
        <v>64458</v>
      </c>
      <c r="N25" s="37">
        <v>56093.255599999997</v>
      </c>
      <c r="O25" s="37">
        <v>1700</v>
      </c>
      <c r="P25" s="38">
        <f t="shared" si="1"/>
        <v>0.20531561667643838</v>
      </c>
      <c r="Q25" s="39">
        <f t="shared" si="2"/>
        <v>0.78895828048755401</v>
      </c>
      <c r="R25" s="39">
        <f t="shared" si="2"/>
        <v>2.6373762760246984</v>
      </c>
      <c r="S25" s="36">
        <v>27319499.102400001</v>
      </c>
      <c r="T25" s="37">
        <v>7109531.2604</v>
      </c>
      <c r="U25" s="37">
        <v>64455</v>
      </c>
      <c r="V25" s="37">
        <v>56093.255599999997</v>
      </c>
      <c r="W25" s="37">
        <v>1700</v>
      </c>
      <c r="X25" s="38">
        <f t="shared" si="3"/>
        <v>0.20532314809195107</v>
      </c>
      <c r="Y25" s="39">
        <f t="shared" si="4"/>
        <v>0.78898669329212634</v>
      </c>
      <c r="Z25" s="63">
        <f t="shared" si="4"/>
        <v>2.6374990303312389</v>
      </c>
      <c r="AA25" s="104">
        <f t="shared" si="5"/>
        <v>3.6680791146320216E-3</v>
      </c>
    </row>
    <row r="26" spans="1:27" s="34" customFormat="1">
      <c r="A26" s="32" t="s">
        <v>451</v>
      </c>
      <c r="B26" s="32" t="s">
        <v>449</v>
      </c>
      <c r="C26" s="33" t="str">
        <f t="shared" si="0"/>
        <v>gSlide</v>
      </c>
      <c r="D26" s="32">
        <v>86</v>
      </c>
      <c r="E26" s="32" t="s">
        <v>295</v>
      </c>
      <c r="F26" s="32">
        <v>2</v>
      </c>
      <c r="G26" s="32" t="s">
        <v>286</v>
      </c>
      <c r="H26" s="32" t="s">
        <v>287</v>
      </c>
      <c r="I26" s="32">
        <v>417</v>
      </c>
      <c r="J26" s="35" t="s">
        <v>629</v>
      </c>
      <c r="K26" s="74">
        <v>24192088.344000001</v>
      </c>
      <c r="L26" s="75">
        <v>6063180.2636000002</v>
      </c>
      <c r="M26" s="75">
        <v>65606</v>
      </c>
      <c r="N26" s="75">
        <v>88404.152400000006</v>
      </c>
      <c r="O26" s="75">
        <v>2921</v>
      </c>
      <c r="P26" s="38">
        <f t="shared" si="1"/>
        <v>0.3654258828048863</v>
      </c>
      <c r="Q26" s="39">
        <f t="shared" si="2"/>
        <v>1.4580492176808584</v>
      </c>
      <c r="R26" s="39">
        <f t="shared" si="2"/>
        <v>4.4523366765234886</v>
      </c>
      <c r="S26" s="74">
        <v>24192088.344000001</v>
      </c>
      <c r="T26" s="75">
        <v>6063180.2636000002</v>
      </c>
      <c r="U26" s="75">
        <v>65606</v>
      </c>
      <c r="V26" s="75">
        <v>88404.152400000006</v>
      </c>
      <c r="W26" s="75">
        <v>2921</v>
      </c>
      <c r="X26" s="38">
        <f t="shared" si="3"/>
        <v>0.3654258828048863</v>
      </c>
      <c r="Y26" s="39">
        <f t="shared" si="4"/>
        <v>1.4580492176808584</v>
      </c>
      <c r="Z26" s="63">
        <f t="shared" si="4"/>
        <v>4.4523366765234886</v>
      </c>
      <c r="AA26" s="104">
        <f t="shared" si="5"/>
        <v>0</v>
      </c>
    </row>
    <row r="27" spans="1:27" s="34" customFormat="1">
      <c r="A27" s="32"/>
      <c r="B27" s="32"/>
      <c r="C27" s="33"/>
      <c r="D27" s="32"/>
      <c r="E27" s="32"/>
      <c r="F27" s="32"/>
      <c r="G27" s="32"/>
      <c r="H27" s="32"/>
      <c r="I27" s="32"/>
      <c r="J27" s="35"/>
      <c r="K27" s="74">
        <v>21421046.264800001</v>
      </c>
      <c r="L27" s="75">
        <v>5047630.8207999999</v>
      </c>
      <c r="M27" s="75">
        <v>55306</v>
      </c>
      <c r="N27" s="75">
        <v>68719.639200000005</v>
      </c>
      <c r="O27" s="75">
        <v>2194</v>
      </c>
      <c r="P27" s="38">
        <f t="shared" si="1"/>
        <v>0.32080430783123381</v>
      </c>
      <c r="Q27" s="39">
        <f t="shared" si="2"/>
        <v>1.3614236389243026</v>
      </c>
      <c r="R27" s="39">
        <f t="shared" si="2"/>
        <v>3.9670198531804868</v>
      </c>
      <c r="S27" s="74">
        <v>21421046.264800001</v>
      </c>
      <c r="T27" s="75">
        <v>5047630.8207999999</v>
      </c>
      <c r="U27" s="75">
        <v>55306</v>
      </c>
      <c r="V27" s="75">
        <v>68719.639200000005</v>
      </c>
      <c r="W27" s="75">
        <v>2194</v>
      </c>
      <c r="X27" s="38">
        <f t="shared" si="3"/>
        <v>0.32080430783123381</v>
      </c>
      <c r="Y27" s="39">
        <f t="shared" si="4"/>
        <v>1.3614236389243026</v>
      </c>
      <c r="Z27" s="63">
        <f t="shared" si="4"/>
        <v>3.9670198531804868</v>
      </c>
      <c r="AA27" s="104">
        <f t="shared" si="5"/>
        <v>0</v>
      </c>
    </row>
    <row r="28" spans="1:27" s="34" customFormat="1">
      <c r="A28" s="32" t="s">
        <v>454</v>
      </c>
      <c r="B28" s="32" t="s">
        <v>452</v>
      </c>
      <c r="C28" s="33" t="str">
        <f t="shared" si="0"/>
        <v>gSlide</v>
      </c>
      <c r="D28" s="32">
        <v>87</v>
      </c>
      <c r="E28" s="32" t="s">
        <v>297</v>
      </c>
      <c r="F28" s="32">
        <v>2</v>
      </c>
      <c r="G28" s="32" t="s">
        <v>286</v>
      </c>
      <c r="H28" s="32" t="s">
        <v>287</v>
      </c>
      <c r="I28" s="32">
        <v>433</v>
      </c>
      <c r="J28" s="35" t="s">
        <v>629</v>
      </c>
      <c r="K28" s="36">
        <v>14394137.821599999</v>
      </c>
      <c r="L28" s="37">
        <v>5719977.5480000004</v>
      </c>
      <c r="M28" s="37">
        <v>45244</v>
      </c>
      <c r="N28" s="37">
        <v>48545.906799999997</v>
      </c>
      <c r="O28" s="37">
        <v>1635</v>
      </c>
      <c r="P28" s="38">
        <f t="shared" si="1"/>
        <v>0.33726165055298751</v>
      </c>
      <c r="Q28" s="39">
        <f t="shared" si="2"/>
        <v>0.84870799566292265</v>
      </c>
      <c r="R28" s="39">
        <f t="shared" si="2"/>
        <v>3.6137388382990006</v>
      </c>
      <c r="S28" s="36">
        <v>14394137.821599999</v>
      </c>
      <c r="T28" s="37">
        <v>5719977.5480000004</v>
      </c>
      <c r="U28" s="37">
        <v>45244</v>
      </c>
      <c r="V28" s="37">
        <v>48545.906799999997</v>
      </c>
      <c r="W28" s="37">
        <v>1635</v>
      </c>
      <c r="X28" s="38">
        <f t="shared" si="3"/>
        <v>0.33726165055298751</v>
      </c>
      <c r="Y28" s="39">
        <f t="shared" si="4"/>
        <v>0.84870799566292265</v>
      </c>
      <c r="Z28" s="63">
        <f t="shared" si="4"/>
        <v>3.6137388382990006</v>
      </c>
      <c r="AA28" s="104">
        <f t="shared" si="5"/>
        <v>0</v>
      </c>
    </row>
    <row r="29" spans="1:27" s="34" customFormat="1">
      <c r="A29" s="32"/>
      <c r="B29" s="32"/>
      <c r="C29" s="33"/>
      <c r="D29" s="32"/>
      <c r="E29" s="32"/>
      <c r="F29" s="32"/>
      <c r="G29" s="32"/>
      <c r="H29" s="32"/>
      <c r="I29" s="32"/>
      <c r="J29" s="35"/>
      <c r="K29" s="36">
        <v>14293705.690400001</v>
      </c>
      <c r="L29" s="37">
        <v>4812319.9828000003</v>
      </c>
      <c r="M29" s="37">
        <v>44073</v>
      </c>
      <c r="N29" s="37">
        <v>50374.553999999996</v>
      </c>
      <c r="O29" s="37">
        <v>1731</v>
      </c>
      <c r="P29" s="38">
        <f t="shared" si="1"/>
        <v>0.35242473219406478</v>
      </c>
      <c r="Q29" s="39">
        <f t="shared" si="2"/>
        <v>1.0467831353701893</v>
      </c>
      <c r="R29" s="39">
        <f t="shared" si="2"/>
        <v>3.9275747056020696</v>
      </c>
      <c r="S29" s="36">
        <v>14293705.690400001</v>
      </c>
      <c r="T29" s="37">
        <v>4812319.9828000003</v>
      </c>
      <c r="U29" s="37">
        <v>44073</v>
      </c>
      <c r="V29" s="37">
        <v>50374.553999999996</v>
      </c>
      <c r="W29" s="37">
        <v>1731</v>
      </c>
      <c r="X29" s="38">
        <f t="shared" si="3"/>
        <v>0.35242473219406478</v>
      </c>
      <c r="Y29" s="39">
        <f t="shared" si="4"/>
        <v>1.0467831353701893</v>
      </c>
      <c r="Z29" s="63">
        <f t="shared" si="4"/>
        <v>3.9275747056020696</v>
      </c>
      <c r="AA29" s="104">
        <f t="shared" si="5"/>
        <v>0</v>
      </c>
    </row>
    <row r="30" spans="1:27" s="34" customFormat="1">
      <c r="A30" s="32" t="s">
        <v>457</v>
      </c>
      <c r="B30" s="32" t="s">
        <v>455</v>
      </c>
      <c r="C30" s="33" t="str">
        <f t="shared" si="0"/>
        <v>gSlide</v>
      </c>
      <c r="D30" s="32">
        <v>88</v>
      </c>
      <c r="E30" s="32" t="s">
        <v>299</v>
      </c>
      <c r="F30" s="32">
        <v>2</v>
      </c>
      <c r="G30" s="32" t="s">
        <v>286</v>
      </c>
      <c r="H30" s="32" t="s">
        <v>287</v>
      </c>
      <c r="I30" s="32">
        <v>439</v>
      </c>
      <c r="J30" s="35" t="s">
        <v>629</v>
      </c>
      <c r="K30" s="36">
        <v>26454776.658399999</v>
      </c>
      <c r="L30" s="37">
        <v>7636761.8612000002</v>
      </c>
      <c r="M30" s="37">
        <v>78477</v>
      </c>
      <c r="N30" s="37">
        <v>129625.102</v>
      </c>
      <c r="O30" s="37">
        <v>3928</v>
      </c>
      <c r="P30" s="38">
        <f t="shared" si="1"/>
        <v>0.48998751217520126</v>
      </c>
      <c r="Q30" s="39">
        <f t="shared" si="2"/>
        <v>1.6973830578452971</v>
      </c>
      <c r="R30" s="39">
        <f t="shared" si="2"/>
        <v>5.0052881736050052</v>
      </c>
      <c r="S30" s="36">
        <v>26330450.655200001</v>
      </c>
      <c r="T30" s="37">
        <v>7583538.7479999997</v>
      </c>
      <c r="U30" s="37">
        <v>77885</v>
      </c>
      <c r="V30" s="37">
        <v>128466.8036</v>
      </c>
      <c r="W30" s="37">
        <v>3900</v>
      </c>
      <c r="X30" s="38">
        <f t="shared" si="3"/>
        <v>0.48790203131076715</v>
      </c>
      <c r="Y30" s="39">
        <f t="shared" si="4"/>
        <v>1.6940218527119737</v>
      </c>
      <c r="Z30" s="63">
        <f t="shared" si="4"/>
        <v>5.0073826795917054</v>
      </c>
      <c r="AA30" s="104">
        <f t="shared" si="5"/>
        <v>0.46995672957428625</v>
      </c>
    </row>
    <row r="31" spans="1:27" s="34" customFormat="1">
      <c r="A31" s="32"/>
      <c r="B31" s="32"/>
      <c r="C31" s="33"/>
      <c r="D31" s="32"/>
      <c r="E31" s="32"/>
      <c r="F31" s="32"/>
      <c r="G31" s="32"/>
      <c r="H31" s="32"/>
      <c r="I31" s="32"/>
      <c r="J31" s="35"/>
      <c r="K31" s="36">
        <v>27022284.472800002</v>
      </c>
      <c r="L31" s="37">
        <v>8572439.4984000009</v>
      </c>
      <c r="M31" s="37">
        <v>86218</v>
      </c>
      <c r="N31" s="37">
        <v>130385.3808</v>
      </c>
      <c r="O31" s="37">
        <v>4198</v>
      </c>
      <c r="P31" s="38">
        <f t="shared" si="1"/>
        <v>0.48251057726537833</v>
      </c>
      <c r="Q31" s="39">
        <f t="shared" si="2"/>
        <v>1.5209833889680495</v>
      </c>
      <c r="R31" s="39">
        <f t="shared" si="2"/>
        <v>4.8690528659908603</v>
      </c>
      <c r="S31" s="36">
        <v>26887564.6776</v>
      </c>
      <c r="T31" s="37">
        <v>8495708.2599999998</v>
      </c>
      <c r="U31" s="37">
        <v>85487</v>
      </c>
      <c r="V31" s="37">
        <v>130353.4292</v>
      </c>
      <c r="W31" s="37">
        <v>4197</v>
      </c>
      <c r="X31" s="38">
        <f t="shared" si="3"/>
        <v>0.4848093561578572</v>
      </c>
      <c r="Y31" s="39">
        <f t="shared" si="4"/>
        <v>1.5343444620590114</v>
      </c>
      <c r="Z31" s="63">
        <f t="shared" si="4"/>
        <v>4.9095184063073924</v>
      </c>
      <c r="AA31" s="104">
        <f t="shared" si="5"/>
        <v>0.49855072518242205</v>
      </c>
    </row>
    <row r="32" spans="1:27" s="34" customFormat="1">
      <c r="A32" s="32" t="s">
        <v>460</v>
      </c>
      <c r="B32" s="32" t="s">
        <v>458</v>
      </c>
      <c r="C32" s="33" t="str">
        <f t="shared" si="0"/>
        <v>gSlide</v>
      </c>
      <c r="D32" s="32">
        <v>89</v>
      </c>
      <c r="E32" s="32" t="s">
        <v>301</v>
      </c>
      <c r="F32" s="32">
        <v>2</v>
      </c>
      <c r="G32" s="32" t="s">
        <v>286</v>
      </c>
      <c r="H32" s="32" t="s">
        <v>287</v>
      </c>
      <c r="I32" s="32">
        <v>441</v>
      </c>
      <c r="J32" s="35">
        <v>400</v>
      </c>
      <c r="K32" s="36">
        <v>36458484.270000003</v>
      </c>
      <c r="L32" s="37">
        <v>10786456.004000001</v>
      </c>
      <c r="M32" s="37">
        <v>98984</v>
      </c>
      <c r="N32" s="37">
        <v>144744.34520000001</v>
      </c>
      <c r="O32" s="37">
        <v>5327</v>
      </c>
      <c r="P32" s="38">
        <f t="shared" si="1"/>
        <v>0.39701141750180613</v>
      </c>
      <c r="Q32" s="39">
        <f t="shared" si="2"/>
        <v>1.3419082703932013</v>
      </c>
      <c r="R32" s="39">
        <f t="shared" si="2"/>
        <v>5.381677846924755</v>
      </c>
      <c r="S32" s="36">
        <v>36458484.270000003</v>
      </c>
      <c r="T32" s="37">
        <v>10786456.004000001</v>
      </c>
      <c r="U32" s="37">
        <v>98984</v>
      </c>
      <c r="V32" s="37">
        <v>144744.34520000001</v>
      </c>
      <c r="W32" s="37">
        <v>5327</v>
      </c>
      <c r="X32" s="38">
        <f t="shared" si="3"/>
        <v>0.39701141750180613</v>
      </c>
      <c r="Y32" s="39">
        <f t="shared" si="4"/>
        <v>1.3419082703932013</v>
      </c>
      <c r="Z32" s="63">
        <f t="shared" si="4"/>
        <v>5.381677846924755</v>
      </c>
      <c r="AA32" s="104">
        <f t="shared" si="5"/>
        <v>0</v>
      </c>
    </row>
    <row r="33" spans="1:27" s="34" customFormat="1">
      <c r="A33" s="32" t="s">
        <v>463</v>
      </c>
      <c r="B33" s="32" t="s">
        <v>461</v>
      </c>
      <c r="C33" s="33" t="str">
        <f t="shared" si="0"/>
        <v>gSlide</v>
      </c>
      <c r="D33" s="32">
        <v>90</v>
      </c>
      <c r="E33" s="32" t="s">
        <v>303</v>
      </c>
      <c r="F33" s="32">
        <v>2</v>
      </c>
      <c r="G33" s="32" t="s">
        <v>286</v>
      </c>
      <c r="H33" s="32" t="s">
        <v>287</v>
      </c>
      <c r="I33" s="32">
        <v>442</v>
      </c>
      <c r="J33" s="35">
        <v>500</v>
      </c>
      <c r="K33" s="36">
        <v>18421113.079999998</v>
      </c>
      <c r="L33" s="37">
        <v>4633723.6579999998</v>
      </c>
      <c r="M33" s="37">
        <v>51465</v>
      </c>
      <c r="N33" s="37">
        <v>65288.5452</v>
      </c>
      <c r="O33" s="37">
        <v>2389</v>
      </c>
      <c r="P33" s="38">
        <f t="shared" si="1"/>
        <v>0.35442236805377669</v>
      </c>
      <c r="Q33" s="39">
        <f t="shared" si="2"/>
        <v>1.4089865952036453</v>
      </c>
      <c r="R33" s="39">
        <f t="shared" si="2"/>
        <v>4.6419897017390461</v>
      </c>
      <c r="S33" s="36">
        <v>18421113.079999998</v>
      </c>
      <c r="T33" s="37">
        <v>4633723.6579999998</v>
      </c>
      <c r="U33" s="37">
        <v>51465</v>
      </c>
      <c r="V33" s="37">
        <v>65288.5452</v>
      </c>
      <c r="W33" s="37">
        <v>2389</v>
      </c>
      <c r="X33" s="38">
        <f t="shared" si="3"/>
        <v>0.35442236805377669</v>
      </c>
      <c r="Y33" s="39">
        <f t="shared" si="4"/>
        <v>1.4089865952036453</v>
      </c>
      <c r="Z33" s="63">
        <f t="shared" si="4"/>
        <v>4.6419897017390461</v>
      </c>
      <c r="AA33" s="104">
        <f t="shared" si="5"/>
        <v>0</v>
      </c>
    </row>
    <row r="34" spans="1:27" s="34" customFormat="1">
      <c r="A34" s="32" t="s">
        <v>466</v>
      </c>
      <c r="B34" s="32" t="s">
        <v>464</v>
      </c>
      <c r="C34" s="33" t="str">
        <f t="shared" si="0"/>
        <v>gSlide</v>
      </c>
      <c r="D34" s="32">
        <v>91</v>
      </c>
      <c r="E34" s="32" t="s">
        <v>305</v>
      </c>
      <c r="F34" s="32">
        <v>2</v>
      </c>
      <c r="G34" s="32" t="s">
        <v>286</v>
      </c>
      <c r="H34" s="32" t="s">
        <v>287</v>
      </c>
      <c r="I34" s="32">
        <v>447</v>
      </c>
      <c r="J34" s="35" t="s">
        <v>629</v>
      </c>
      <c r="K34" s="36">
        <v>37122636.575599998</v>
      </c>
      <c r="L34" s="37">
        <v>7769872.8616000004</v>
      </c>
      <c r="M34" s="37">
        <v>81325</v>
      </c>
      <c r="N34" s="37">
        <v>71857.244000000006</v>
      </c>
      <c r="O34" s="37">
        <v>2418</v>
      </c>
      <c r="P34" s="38">
        <f t="shared" si="1"/>
        <v>0.19356718872503362</v>
      </c>
      <c r="Q34" s="39">
        <f t="shared" si="2"/>
        <v>0.92481878764233605</v>
      </c>
      <c r="R34" s="39">
        <f t="shared" si="2"/>
        <v>2.9732554565016907</v>
      </c>
      <c r="S34" s="36">
        <v>37122636.575599998</v>
      </c>
      <c r="T34" s="37">
        <v>7769872.8616000004</v>
      </c>
      <c r="U34" s="37">
        <v>81325</v>
      </c>
      <c r="V34" s="37">
        <v>71857.244000000006</v>
      </c>
      <c r="W34" s="37">
        <v>2418</v>
      </c>
      <c r="X34" s="38">
        <f t="shared" si="3"/>
        <v>0.19356718872503362</v>
      </c>
      <c r="Y34" s="39">
        <f t="shared" si="4"/>
        <v>0.92481878764233605</v>
      </c>
      <c r="Z34" s="63">
        <f t="shared" si="4"/>
        <v>2.9732554565016907</v>
      </c>
      <c r="AA34" s="104">
        <f t="shared" si="5"/>
        <v>0</v>
      </c>
    </row>
    <row r="35" spans="1:27" s="34" customFormat="1">
      <c r="A35" s="32"/>
      <c r="B35" s="32"/>
      <c r="C35" s="33"/>
      <c r="D35" s="32"/>
      <c r="E35" s="32"/>
      <c r="F35" s="32"/>
      <c r="G35" s="32"/>
      <c r="H35" s="32"/>
      <c r="I35" s="32"/>
      <c r="J35" s="35"/>
      <c r="K35" s="36">
        <v>29300972.709600002</v>
      </c>
      <c r="L35" s="37">
        <v>7778061.7816000003</v>
      </c>
      <c r="M35" s="37">
        <v>82891</v>
      </c>
      <c r="N35" s="37">
        <v>102446.14</v>
      </c>
      <c r="O35" s="37">
        <v>3634</v>
      </c>
      <c r="P35" s="38">
        <f t="shared" si="1"/>
        <v>0.34963392176545433</v>
      </c>
      <c r="Q35" s="39">
        <f t="shared" si="2"/>
        <v>1.3171165629250907</v>
      </c>
      <c r="R35" s="39">
        <f t="shared" si="2"/>
        <v>4.3840706469942452</v>
      </c>
      <c r="S35" s="36">
        <v>29300972.709600002</v>
      </c>
      <c r="T35" s="37">
        <v>7778061.7816000003</v>
      </c>
      <c r="U35" s="37">
        <v>82891</v>
      </c>
      <c r="V35" s="37">
        <v>102446.14</v>
      </c>
      <c r="W35" s="37">
        <v>3634</v>
      </c>
      <c r="X35" s="38">
        <f t="shared" si="3"/>
        <v>0.34963392176545433</v>
      </c>
      <c r="Y35" s="39">
        <f t="shared" si="4"/>
        <v>1.3171165629250907</v>
      </c>
      <c r="Z35" s="63">
        <f t="shared" si="4"/>
        <v>4.3840706469942452</v>
      </c>
      <c r="AA35" s="104">
        <f t="shared" si="5"/>
        <v>0</v>
      </c>
    </row>
    <row r="36" spans="1:27" s="66" customFormat="1">
      <c r="A36" s="64" t="s">
        <v>469</v>
      </c>
      <c r="B36" s="64" t="s">
        <v>467</v>
      </c>
      <c r="C36" s="65" t="str">
        <f t="shared" si="0"/>
        <v>gSlide</v>
      </c>
      <c r="D36" s="64">
        <v>92</v>
      </c>
      <c r="E36" s="64" t="s">
        <v>307</v>
      </c>
      <c r="F36" s="64">
        <v>3</v>
      </c>
      <c r="G36" s="64" t="s">
        <v>308</v>
      </c>
      <c r="H36" s="64" t="s">
        <v>309</v>
      </c>
      <c r="I36" s="64">
        <v>400</v>
      </c>
      <c r="J36" s="61" t="s">
        <v>630</v>
      </c>
      <c r="K36" s="67">
        <v>20149040.3728</v>
      </c>
      <c r="L36" s="68">
        <v>4568921.3695999999</v>
      </c>
      <c r="M36" s="68">
        <v>50145</v>
      </c>
      <c r="N36" s="68">
        <v>62970.678800000002</v>
      </c>
      <c r="O36" s="68">
        <v>2242</v>
      </c>
      <c r="P36" s="69">
        <f t="shared" si="1"/>
        <v>0.3125244559289615</v>
      </c>
      <c r="Q36" s="70">
        <f t="shared" si="2"/>
        <v>1.3782394947521928</v>
      </c>
      <c r="R36" s="70">
        <f t="shared" si="2"/>
        <v>4.4710340013959513</v>
      </c>
      <c r="S36" s="67">
        <v>20149040.3728</v>
      </c>
      <c r="T36" s="68">
        <v>4568921.3695999999</v>
      </c>
      <c r="U36" s="68">
        <v>50145</v>
      </c>
      <c r="V36" s="68">
        <v>62970.678800000002</v>
      </c>
      <c r="W36" s="68">
        <v>2242</v>
      </c>
      <c r="X36" s="69">
        <f t="shared" si="3"/>
        <v>0.3125244559289615</v>
      </c>
      <c r="Y36" s="70">
        <f t="shared" si="4"/>
        <v>1.3782394947521928</v>
      </c>
      <c r="Z36" s="71">
        <f t="shared" si="4"/>
        <v>4.4710340013959513</v>
      </c>
      <c r="AA36" s="108">
        <f t="shared" si="5"/>
        <v>0</v>
      </c>
    </row>
    <row r="37" spans="1:27" s="66" customFormat="1">
      <c r="A37" s="64"/>
      <c r="B37" s="64"/>
      <c r="C37" s="65"/>
      <c r="D37" s="64"/>
      <c r="E37" s="64"/>
      <c r="F37" s="64"/>
      <c r="G37" s="64"/>
      <c r="H37" s="64"/>
      <c r="I37" s="64"/>
      <c r="J37" s="61"/>
      <c r="K37" s="67">
        <v>29410659.378400002</v>
      </c>
      <c r="L37" s="68">
        <v>8581770.6351999994</v>
      </c>
      <c r="M37" s="68">
        <v>94277</v>
      </c>
      <c r="N37" s="68">
        <v>153314.1452</v>
      </c>
      <c r="O37" s="68">
        <v>5233</v>
      </c>
      <c r="P37" s="69">
        <f t="shared" si="1"/>
        <v>0.52128768426252337</v>
      </c>
      <c r="Q37" s="70">
        <f t="shared" si="2"/>
        <v>1.7865094712639913</v>
      </c>
      <c r="R37" s="70">
        <f t="shared" si="2"/>
        <v>5.5506645311157543</v>
      </c>
      <c r="S37" s="67">
        <v>29410659.378400002</v>
      </c>
      <c r="T37" s="68">
        <v>8581770.6351999994</v>
      </c>
      <c r="U37" s="68">
        <v>94277</v>
      </c>
      <c r="V37" s="68">
        <v>153314.1452</v>
      </c>
      <c r="W37" s="68">
        <v>5233</v>
      </c>
      <c r="X37" s="69">
        <f t="shared" si="3"/>
        <v>0.52128768426252337</v>
      </c>
      <c r="Y37" s="70">
        <f t="shared" si="4"/>
        <v>1.7865094712639913</v>
      </c>
      <c r="Z37" s="71">
        <f t="shared" si="4"/>
        <v>5.5506645311157543</v>
      </c>
      <c r="AA37" s="108">
        <f t="shared" si="5"/>
        <v>0</v>
      </c>
    </row>
    <row r="38" spans="1:27" s="66" customFormat="1">
      <c r="A38" s="64" t="s">
        <v>472</v>
      </c>
      <c r="B38" s="64" t="s">
        <v>470</v>
      </c>
      <c r="C38" s="65" t="str">
        <f t="shared" si="0"/>
        <v>gSlide</v>
      </c>
      <c r="D38" s="64">
        <v>93</v>
      </c>
      <c r="E38" s="64" t="s">
        <v>311</v>
      </c>
      <c r="F38" s="64">
        <v>3</v>
      </c>
      <c r="G38" s="64" t="s">
        <v>308</v>
      </c>
      <c r="H38" s="64" t="s">
        <v>309</v>
      </c>
      <c r="I38" s="64">
        <v>419</v>
      </c>
      <c r="J38" s="61" t="s">
        <v>629</v>
      </c>
      <c r="K38" s="67">
        <v>25992172.9296</v>
      </c>
      <c r="L38" s="68">
        <v>7442524.6991999997</v>
      </c>
      <c r="M38" s="68">
        <v>67801</v>
      </c>
      <c r="N38" s="68">
        <v>68329.660399999993</v>
      </c>
      <c r="O38" s="68">
        <v>2363</v>
      </c>
      <c r="P38" s="69">
        <f t="shared" si="1"/>
        <v>0.26288552551982247</v>
      </c>
      <c r="Q38" s="70">
        <f t="shared" si="2"/>
        <v>0.91809786546418559</v>
      </c>
      <c r="R38" s="70">
        <f t="shared" si="2"/>
        <v>3.4851993333431661</v>
      </c>
      <c r="S38" s="67">
        <v>25992172.9296</v>
      </c>
      <c r="T38" s="68">
        <v>7442524.6991999997</v>
      </c>
      <c r="U38" s="68">
        <v>67801</v>
      </c>
      <c r="V38" s="68">
        <v>68329.660399999993</v>
      </c>
      <c r="W38" s="68">
        <v>2363</v>
      </c>
      <c r="X38" s="69">
        <f t="shared" si="3"/>
        <v>0.26288552551982247</v>
      </c>
      <c r="Y38" s="70">
        <f t="shared" si="4"/>
        <v>0.91809786546418559</v>
      </c>
      <c r="Z38" s="71">
        <f t="shared" si="4"/>
        <v>3.4851993333431661</v>
      </c>
      <c r="AA38" s="108">
        <f t="shared" si="5"/>
        <v>0</v>
      </c>
    </row>
    <row r="39" spans="1:27" s="66" customFormat="1">
      <c r="A39" s="64"/>
      <c r="B39" s="64"/>
      <c r="C39" s="65"/>
      <c r="D39" s="64"/>
      <c r="E39" s="64"/>
      <c r="F39" s="64"/>
      <c r="G39" s="64"/>
      <c r="H39" s="64"/>
      <c r="I39" s="64"/>
      <c r="J39" s="61"/>
      <c r="K39" s="67">
        <v>32869666.169199999</v>
      </c>
      <c r="L39" s="68">
        <v>10383609.808</v>
      </c>
      <c r="M39" s="68">
        <v>93354</v>
      </c>
      <c r="N39" s="68">
        <v>148009.12160000001</v>
      </c>
      <c r="O39" s="68">
        <v>4778</v>
      </c>
      <c r="P39" s="69">
        <f t="shared" si="1"/>
        <v>0.45029091819219519</v>
      </c>
      <c r="Q39" s="70">
        <f t="shared" si="2"/>
        <v>1.4254110500759296</v>
      </c>
      <c r="R39" s="70">
        <f t="shared" si="2"/>
        <v>5.1181524091094115</v>
      </c>
      <c r="S39" s="67">
        <v>32869666.169199999</v>
      </c>
      <c r="T39" s="68">
        <v>10383609.808</v>
      </c>
      <c r="U39" s="68">
        <v>93354</v>
      </c>
      <c r="V39" s="68">
        <v>148009.12160000001</v>
      </c>
      <c r="W39" s="68">
        <v>4778</v>
      </c>
      <c r="X39" s="69">
        <f t="shared" si="3"/>
        <v>0.45029091819219519</v>
      </c>
      <c r="Y39" s="70">
        <f t="shared" si="4"/>
        <v>1.4254110500759296</v>
      </c>
      <c r="Z39" s="71">
        <f t="shared" si="4"/>
        <v>5.1181524091094115</v>
      </c>
      <c r="AA39" s="108">
        <f t="shared" si="5"/>
        <v>0</v>
      </c>
    </row>
    <row r="40" spans="1:27" s="66" customFormat="1">
      <c r="A40" s="64" t="s">
        <v>475</v>
      </c>
      <c r="B40" s="64" t="s">
        <v>473</v>
      </c>
      <c r="C40" s="65" t="str">
        <f t="shared" si="0"/>
        <v>gSlide</v>
      </c>
      <c r="D40" s="64">
        <v>94</v>
      </c>
      <c r="E40" s="64" t="s">
        <v>313</v>
      </c>
      <c r="F40" s="64">
        <v>3</v>
      </c>
      <c r="G40" s="64" t="s">
        <v>308</v>
      </c>
      <c r="H40" s="64" t="s">
        <v>309</v>
      </c>
      <c r="I40" s="64">
        <v>426</v>
      </c>
      <c r="J40" s="61" t="s">
        <v>629</v>
      </c>
      <c r="K40" s="67">
        <v>25581660.254000001</v>
      </c>
      <c r="L40" s="68">
        <v>6707030.6072000004</v>
      </c>
      <c r="M40" s="68">
        <v>69181</v>
      </c>
      <c r="N40" s="68">
        <v>70704.447199999995</v>
      </c>
      <c r="O40" s="68">
        <v>2487</v>
      </c>
      <c r="P40" s="69">
        <f t="shared" si="1"/>
        <v>0.27638724968581546</v>
      </c>
      <c r="Q40" s="70">
        <f t="shared" si="2"/>
        <v>1.0541840546261818</v>
      </c>
      <c r="R40" s="70">
        <f t="shared" si="2"/>
        <v>3.5949176797097468</v>
      </c>
      <c r="S40" s="67">
        <v>25581660.254000001</v>
      </c>
      <c r="T40" s="68">
        <v>6707030.6072000004</v>
      </c>
      <c r="U40" s="68">
        <v>69181</v>
      </c>
      <c r="V40" s="68">
        <v>70704.447199999995</v>
      </c>
      <c r="W40" s="68">
        <v>2487</v>
      </c>
      <c r="X40" s="69">
        <f t="shared" si="3"/>
        <v>0.27638724968581546</v>
      </c>
      <c r="Y40" s="70">
        <f t="shared" si="4"/>
        <v>1.0541840546261818</v>
      </c>
      <c r="Z40" s="71">
        <f t="shared" si="4"/>
        <v>3.5949176797097468</v>
      </c>
      <c r="AA40" s="108">
        <f t="shared" si="5"/>
        <v>0</v>
      </c>
    </row>
    <row r="41" spans="1:27" s="66" customFormat="1">
      <c r="A41" s="64"/>
      <c r="B41" s="64"/>
      <c r="C41" s="65"/>
      <c r="D41" s="64"/>
      <c r="E41" s="64"/>
      <c r="F41" s="64"/>
      <c r="G41" s="64"/>
      <c r="H41" s="64"/>
      <c r="I41" s="64"/>
      <c r="J41" s="61"/>
      <c r="K41" s="67">
        <v>10312593.674000001</v>
      </c>
      <c r="L41" s="68">
        <v>2424372.9323999998</v>
      </c>
      <c r="M41" s="68">
        <v>25774</v>
      </c>
      <c r="N41" s="68">
        <v>22438.063999999998</v>
      </c>
      <c r="O41" s="68">
        <v>730</v>
      </c>
      <c r="P41" s="69">
        <f t="shared" si="1"/>
        <v>0.21757925027697544</v>
      </c>
      <c r="Q41" s="70">
        <f t="shared" si="2"/>
        <v>0.92552031497016884</v>
      </c>
      <c r="R41" s="70">
        <f t="shared" si="2"/>
        <v>2.8323116318770856</v>
      </c>
      <c r="S41" s="67">
        <v>10312593.674000001</v>
      </c>
      <c r="T41" s="68">
        <v>2424372.9323999998</v>
      </c>
      <c r="U41" s="68">
        <v>25774</v>
      </c>
      <c r="V41" s="68">
        <v>22438.063999999998</v>
      </c>
      <c r="W41" s="68">
        <v>730</v>
      </c>
      <c r="X41" s="69">
        <f t="shared" si="3"/>
        <v>0.21757925027697544</v>
      </c>
      <c r="Y41" s="70">
        <f t="shared" si="4"/>
        <v>0.92552031497016884</v>
      </c>
      <c r="Z41" s="71">
        <f t="shared" si="4"/>
        <v>2.8323116318770856</v>
      </c>
      <c r="AA41" s="108">
        <f t="shared" si="5"/>
        <v>0</v>
      </c>
    </row>
    <row r="42" spans="1:27" s="66" customFormat="1">
      <c r="A42" s="64"/>
      <c r="B42" s="64"/>
      <c r="C42" s="65"/>
      <c r="D42" s="64"/>
      <c r="E42" s="64"/>
      <c r="F42" s="64"/>
      <c r="G42" s="64"/>
      <c r="H42" s="64"/>
      <c r="I42" s="64"/>
      <c r="J42" s="61"/>
      <c r="K42" s="67">
        <v>15077910.313999999</v>
      </c>
      <c r="L42" s="68">
        <v>4299068.5244000005</v>
      </c>
      <c r="M42" s="68">
        <v>41162</v>
      </c>
      <c r="N42" s="68">
        <v>35896.670400000003</v>
      </c>
      <c r="O42" s="68">
        <v>1194</v>
      </c>
      <c r="P42" s="69">
        <f t="shared" si="1"/>
        <v>0.2380745716909429</v>
      </c>
      <c r="Q42" s="70">
        <f t="shared" si="2"/>
        <v>0.83498716515596638</v>
      </c>
      <c r="R42" s="70">
        <f t="shared" si="2"/>
        <v>2.9007336864097955</v>
      </c>
      <c r="S42" s="67">
        <v>15077910.313999999</v>
      </c>
      <c r="T42" s="68">
        <v>4299068.5244000005</v>
      </c>
      <c r="U42" s="68">
        <v>41162</v>
      </c>
      <c r="V42" s="68">
        <v>35896.670400000003</v>
      </c>
      <c r="W42" s="68">
        <v>1194</v>
      </c>
      <c r="X42" s="69">
        <f t="shared" si="3"/>
        <v>0.2380745716909429</v>
      </c>
      <c r="Y42" s="70">
        <f t="shared" si="4"/>
        <v>0.83498716515596638</v>
      </c>
      <c r="Z42" s="71">
        <f t="shared" si="4"/>
        <v>2.9007336864097955</v>
      </c>
      <c r="AA42" s="108">
        <f t="shared" si="5"/>
        <v>0</v>
      </c>
    </row>
    <row r="43" spans="1:27" s="66" customFormat="1">
      <c r="A43" s="64"/>
      <c r="B43" s="64"/>
      <c r="C43" s="65"/>
      <c r="D43" s="64"/>
      <c r="E43" s="64"/>
      <c r="F43" s="64"/>
      <c r="G43" s="64"/>
      <c r="H43" s="64"/>
      <c r="I43" s="64"/>
      <c r="J43" s="61"/>
      <c r="K43" s="67">
        <v>11374497.2708</v>
      </c>
      <c r="L43" s="68">
        <v>3166367.1647999999</v>
      </c>
      <c r="M43" s="68">
        <v>30547</v>
      </c>
      <c r="N43" s="68">
        <v>24695.412799999998</v>
      </c>
      <c r="O43" s="68">
        <v>836</v>
      </c>
      <c r="P43" s="69">
        <f t="shared" si="1"/>
        <v>0.2171121255916667</v>
      </c>
      <c r="Q43" s="70">
        <f t="shared" si="2"/>
        <v>0.77992890636736556</v>
      </c>
      <c r="R43" s="70">
        <f t="shared" si="2"/>
        <v>2.7367662945624773</v>
      </c>
      <c r="S43" s="67">
        <v>11374497.2708</v>
      </c>
      <c r="T43" s="68">
        <v>3166367.1647999999</v>
      </c>
      <c r="U43" s="68">
        <v>30547</v>
      </c>
      <c r="V43" s="68">
        <v>24695.412799999998</v>
      </c>
      <c r="W43" s="68">
        <v>836</v>
      </c>
      <c r="X43" s="69">
        <f t="shared" si="3"/>
        <v>0.2171121255916667</v>
      </c>
      <c r="Y43" s="70">
        <f t="shared" si="4"/>
        <v>0.77992890636736556</v>
      </c>
      <c r="Z43" s="71">
        <f t="shared" si="4"/>
        <v>2.7367662945624773</v>
      </c>
      <c r="AA43" s="108">
        <f t="shared" si="5"/>
        <v>0</v>
      </c>
    </row>
    <row r="44" spans="1:27" s="66" customFormat="1">
      <c r="A44" s="64" t="s">
        <v>478</v>
      </c>
      <c r="B44" s="64" t="s">
        <v>476</v>
      </c>
      <c r="C44" s="65" t="str">
        <f t="shared" si="0"/>
        <v>gSlide</v>
      </c>
      <c r="D44" s="64">
        <v>95</v>
      </c>
      <c r="E44" s="64" t="s">
        <v>315</v>
      </c>
      <c r="F44" s="64">
        <v>3</v>
      </c>
      <c r="G44" s="64" t="s">
        <v>308</v>
      </c>
      <c r="H44" s="64" t="s">
        <v>309</v>
      </c>
      <c r="I44" s="64">
        <v>429</v>
      </c>
      <c r="J44" s="61" t="s">
        <v>629</v>
      </c>
      <c r="K44" s="67">
        <v>5480485.7056</v>
      </c>
      <c r="L44" s="68">
        <v>1928793.0364000001</v>
      </c>
      <c r="M44" s="68">
        <v>18202</v>
      </c>
      <c r="N44" s="68">
        <v>7266.3440000000001</v>
      </c>
      <c r="O44" s="68">
        <v>279</v>
      </c>
      <c r="P44" s="69">
        <f t="shared" si="1"/>
        <v>0.13258576685229187</v>
      </c>
      <c r="Q44" s="70">
        <f t="shared" si="2"/>
        <v>0.37673010337917251</v>
      </c>
      <c r="R44" s="70">
        <f t="shared" si="2"/>
        <v>1.532798593561147</v>
      </c>
      <c r="S44" s="67">
        <v>5480485.7056</v>
      </c>
      <c r="T44" s="68">
        <v>1928793.0364000001</v>
      </c>
      <c r="U44" s="68">
        <v>18202</v>
      </c>
      <c r="V44" s="68">
        <v>7266.3440000000001</v>
      </c>
      <c r="W44" s="68">
        <v>279</v>
      </c>
      <c r="X44" s="69">
        <f t="shared" si="3"/>
        <v>0.13258576685229187</v>
      </c>
      <c r="Y44" s="70">
        <f t="shared" si="4"/>
        <v>0.37673010337917251</v>
      </c>
      <c r="Z44" s="71">
        <f t="shared" si="4"/>
        <v>1.532798593561147</v>
      </c>
      <c r="AA44" s="108">
        <f t="shared" si="5"/>
        <v>0</v>
      </c>
    </row>
    <row r="45" spans="1:27" s="66" customFormat="1">
      <c r="A45" s="64"/>
      <c r="B45" s="64"/>
      <c r="C45" s="65"/>
      <c r="D45" s="64"/>
      <c r="E45" s="64"/>
      <c r="F45" s="64"/>
      <c r="G45" s="64"/>
      <c r="H45" s="64"/>
      <c r="I45" s="64"/>
      <c r="J45" s="61"/>
      <c r="K45" s="67">
        <v>7064557.1616000002</v>
      </c>
      <c r="L45" s="68">
        <v>2243679.0167999999</v>
      </c>
      <c r="M45" s="68">
        <v>21326</v>
      </c>
      <c r="N45" s="68">
        <v>13948.672</v>
      </c>
      <c r="O45" s="68">
        <v>448</v>
      </c>
      <c r="P45" s="69">
        <f t="shared" si="1"/>
        <v>0.19744580843395521</v>
      </c>
      <c r="Q45" s="70">
        <f t="shared" si="2"/>
        <v>0.62168750055406774</v>
      </c>
      <c r="R45" s="70">
        <f t="shared" si="2"/>
        <v>2.1007221232298603</v>
      </c>
      <c r="S45" s="67">
        <v>7064557.1616000002</v>
      </c>
      <c r="T45" s="68">
        <v>2243679.0167999999</v>
      </c>
      <c r="U45" s="68">
        <v>21326</v>
      </c>
      <c r="V45" s="68">
        <v>13948.672</v>
      </c>
      <c r="W45" s="68">
        <v>448</v>
      </c>
      <c r="X45" s="69">
        <f t="shared" si="3"/>
        <v>0.19744580843395521</v>
      </c>
      <c r="Y45" s="70">
        <f t="shared" si="4"/>
        <v>0.62168750055406774</v>
      </c>
      <c r="Z45" s="71">
        <f t="shared" si="4"/>
        <v>2.1007221232298603</v>
      </c>
      <c r="AA45" s="108">
        <f t="shared" si="5"/>
        <v>0</v>
      </c>
    </row>
    <row r="46" spans="1:27" s="66" customFormat="1">
      <c r="A46" s="64"/>
      <c r="B46" s="64"/>
      <c r="C46" s="65"/>
      <c r="D46" s="64"/>
      <c r="E46" s="64"/>
      <c r="F46" s="64"/>
      <c r="G46" s="64"/>
      <c r="H46" s="64"/>
      <c r="I46" s="64"/>
      <c r="J46" s="61"/>
      <c r="K46" s="67">
        <v>4744894.7007999998</v>
      </c>
      <c r="L46" s="68">
        <v>1494982.5660000001</v>
      </c>
      <c r="M46" s="68">
        <v>14281</v>
      </c>
      <c r="N46" s="68">
        <v>5685.2687999999998</v>
      </c>
      <c r="O46" s="68">
        <v>204</v>
      </c>
      <c r="P46" s="69">
        <f t="shared" si="1"/>
        <v>0.11981865053910365</v>
      </c>
      <c r="Q46" s="70">
        <f t="shared" si="2"/>
        <v>0.38028997322768776</v>
      </c>
      <c r="R46" s="70">
        <f t="shared" si="2"/>
        <v>1.428471395560535</v>
      </c>
      <c r="S46" s="67">
        <v>4744894.7007999998</v>
      </c>
      <c r="T46" s="68">
        <v>1494982.5660000001</v>
      </c>
      <c r="U46" s="68">
        <v>14281</v>
      </c>
      <c r="V46" s="68">
        <v>5685.2687999999998</v>
      </c>
      <c r="W46" s="68">
        <v>204</v>
      </c>
      <c r="X46" s="69">
        <f t="shared" si="3"/>
        <v>0.11981865053910365</v>
      </c>
      <c r="Y46" s="70">
        <f t="shared" si="4"/>
        <v>0.38028997322768776</v>
      </c>
      <c r="Z46" s="71">
        <f t="shared" si="4"/>
        <v>1.428471395560535</v>
      </c>
      <c r="AA46" s="108">
        <f t="shared" si="5"/>
        <v>0</v>
      </c>
    </row>
    <row r="47" spans="1:27" s="66" customFormat="1">
      <c r="A47" s="64"/>
      <c r="B47" s="64"/>
      <c r="C47" s="65"/>
      <c r="D47" s="64"/>
      <c r="E47" s="64"/>
      <c r="F47" s="64"/>
      <c r="G47" s="64"/>
      <c r="H47" s="64"/>
      <c r="I47" s="64"/>
      <c r="J47" s="61"/>
      <c r="K47" s="67">
        <v>7486147.5203999998</v>
      </c>
      <c r="L47" s="68">
        <v>2043336.7716000001</v>
      </c>
      <c r="M47" s="68">
        <v>18313</v>
      </c>
      <c r="N47" s="68">
        <v>13026.3076</v>
      </c>
      <c r="O47" s="68">
        <v>386</v>
      </c>
      <c r="P47" s="69">
        <f t="shared" si="1"/>
        <v>0.17400548899821813</v>
      </c>
      <c r="Q47" s="70">
        <f t="shared" si="2"/>
        <v>0.63750174621484312</v>
      </c>
      <c r="R47" s="70">
        <f t="shared" si="2"/>
        <v>2.1077922787091139</v>
      </c>
      <c r="S47" s="67">
        <v>7486147.5203999998</v>
      </c>
      <c r="T47" s="68">
        <v>2043336.7716000001</v>
      </c>
      <c r="U47" s="68">
        <v>18313</v>
      </c>
      <c r="V47" s="68">
        <v>13026.3076</v>
      </c>
      <c r="W47" s="68">
        <v>386</v>
      </c>
      <c r="X47" s="69">
        <f t="shared" si="3"/>
        <v>0.17400548899821813</v>
      </c>
      <c r="Y47" s="70">
        <f t="shared" si="4"/>
        <v>0.63750174621484312</v>
      </c>
      <c r="Z47" s="71">
        <f t="shared" si="4"/>
        <v>2.1077922787091139</v>
      </c>
      <c r="AA47" s="108">
        <f t="shared" si="5"/>
        <v>0</v>
      </c>
    </row>
    <row r="48" spans="1:27" s="66" customFormat="1">
      <c r="A48" s="64" t="s">
        <v>481</v>
      </c>
      <c r="B48" s="64" t="s">
        <v>479</v>
      </c>
      <c r="C48" s="65" t="str">
        <f t="shared" si="0"/>
        <v>gSlide</v>
      </c>
      <c r="D48" s="64">
        <v>96</v>
      </c>
      <c r="E48" s="64" t="s">
        <v>317</v>
      </c>
      <c r="F48" s="64">
        <v>3</v>
      </c>
      <c r="G48" s="64" t="s">
        <v>308</v>
      </c>
      <c r="H48" s="64" t="s">
        <v>309</v>
      </c>
      <c r="I48" s="64">
        <v>430</v>
      </c>
      <c r="J48" s="61" t="s">
        <v>629</v>
      </c>
      <c r="K48" s="67">
        <v>21366053.3292</v>
      </c>
      <c r="L48" s="68">
        <v>6337704.8136</v>
      </c>
      <c r="M48" s="68">
        <v>56683</v>
      </c>
      <c r="N48" s="68">
        <v>28084.821599999999</v>
      </c>
      <c r="O48" s="68">
        <v>884</v>
      </c>
      <c r="P48" s="69">
        <f t="shared" si="1"/>
        <v>0.13144599597913467</v>
      </c>
      <c r="Q48" s="70">
        <f t="shared" si="2"/>
        <v>0.44313868231497844</v>
      </c>
      <c r="R48" s="70">
        <f t="shared" si="2"/>
        <v>1.5595504825079831</v>
      </c>
      <c r="S48" s="67">
        <v>21366053.3292</v>
      </c>
      <c r="T48" s="68">
        <v>6337704.8136</v>
      </c>
      <c r="U48" s="68">
        <v>56683</v>
      </c>
      <c r="V48" s="68">
        <v>28084.821599999999</v>
      </c>
      <c r="W48" s="68">
        <v>884</v>
      </c>
      <c r="X48" s="69">
        <f t="shared" si="3"/>
        <v>0.13144599597913467</v>
      </c>
      <c r="Y48" s="70">
        <f t="shared" si="4"/>
        <v>0.44313868231497844</v>
      </c>
      <c r="Z48" s="71">
        <f t="shared" si="4"/>
        <v>1.5595504825079831</v>
      </c>
      <c r="AA48" s="108">
        <f t="shared" si="5"/>
        <v>0</v>
      </c>
    </row>
    <row r="49" spans="1:27" s="66" customFormat="1">
      <c r="A49" s="64"/>
      <c r="B49" s="64"/>
      <c r="C49" s="65"/>
      <c r="D49" s="64"/>
      <c r="E49" s="64"/>
      <c r="F49" s="64"/>
      <c r="G49" s="64"/>
      <c r="H49" s="64"/>
      <c r="I49" s="64"/>
      <c r="J49" s="61"/>
      <c r="K49" s="67">
        <v>15104896.931600001</v>
      </c>
      <c r="L49" s="68">
        <v>4111505.4380000001</v>
      </c>
      <c r="M49" s="68">
        <v>37380</v>
      </c>
      <c r="N49" s="68">
        <v>32973.416400000002</v>
      </c>
      <c r="O49" s="68">
        <v>948</v>
      </c>
      <c r="P49" s="69">
        <f t="shared" si="1"/>
        <v>0.21829620254487403</v>
      </c>
      <c r="Q49" s="70">
        <f t="shared" si="2"/>
        <v>0.80197915087860339</v>
      </c>
      <c r="R49" s="70">
        <f t="shared" si="2"/>
        <v>2.5361155698234348</v>
      </c>
      <c r="S49" s="67">
        <v>15104328.150800001</v>
      </c>
      <c r="T49" s="68">
        <v>4111289.6060000001</v>
      </c>
      <c r="U49" s="68">
        <v>37380</v>
      </c>
      <c r="V49" s="68">
        <v>32973.416400000002</v>
      </c>
      <c r="W49" s="68">
        <v>948</v>
      </c>
      <c r="X49" s="69">
        <f t="shared" si="3"/>
        <v>0.21830442288327512</v>
      </c>
      <c r="Y49" s="70">
        <f t="shared" si="4"/>
        <v>0.80202125269596003</v>
      </c>
      <c r="Z49" s="71">
        <f t="shared" si="4"/>
        <v>2.5361155698234348</v>
      </c>
      <c r="AA49" s="108">
        <f t="shared" si="5"/>
        <v>3.7655391001703742E-3</v>
      </c>
    </row>
    <row r="50" spans="1:27" s="66" customFormat="1">
      <c r="A50" s="64"/>
      <c r="B50" s="64"/>
      <c r="C50" s="65"/>
      <c r="D50" s="64"/>
      <c r="E50" s="64"/>
      <c r="F50" s="64"/>
      <c r="G50" s="64"/>
      <c r="H50" s="64"/>
      <c r="I50" s="64"/>
      <c r="J50" s="61"/>
      <c r="K50" s="67">
        <v>13340991.0792</v>
      </c>
      <c r="L50" s="68">
        <v>2921787.4004000002</v>
      </c>
      <c r="M50" s="68">
        <v>31711</v>
      </c>
      <c r="N50" s="68">
        <v>18908.364399999999</v>
      </c>
      <c r="O50" s="68">
        <v>573</v>
      </c>
      <c r="P50" s="69">
        <f t="shared" si="1"/>
        <v>0.14173133231068655</v>
      </c>
      <c r="Q50" s="70">
        <f t="shared" si="2"/>
        <v>0.64715058999198216</v>
      </c>
      <c r="R50" s="70">
        <f t="shared" si="2"/>
        <v>1.8069439626627986</v>
      </c>
      <c r="S50" s="67">
        <v>13340991.0792</v>
      </c>
      <c r="T50" s="68">
        <v>2921787.4004000002</v>
      </c>
      <c r="U50" s="68">
        <v>31711</v>
      </c>
      <c r="V50" s="68">
        <v>18908.364399999999</v>
      </c>
      <c r="W50" s="68">
        <v>573</v>
      </c>
      <c r="X50" s="69">
        <f t="shared" si="3"/>
        <v>0.14173133231068655</v>
      </c>
      <c r="Y50" s="70">
        <f t="shared" si="4"/>
        <v>0.64715058999198216</v>
      </c>
      <c r="Z50" s="71">
        <f t="shared" si="4"/>
        <v>1.8069439626627986</v>
      </c>
      <c r="AA50" s="108">
        <f t="shared" si="5"/>
        <v>0</v>
      </c>
    </row>
    <row r="51" spans="1:27" s="66" customFormat="1">
      <c r="A51" s="64"/>
      <c r="B51" s="64"/>
      <c r="C51" s="65"/>
      <c r="D51" s="64"/>
      <c r="E51" s="64"/>
      <c r="F51" s="64"/>
      <c r="G51" s="64"/>
      <c r="H51" s="64"/>
      <c r="I51" s="64"/>
      <c r="J51" s="61"/>
      <c r="K51" s="67">
        <v>14305069.456800001</v>
      </c>
      <c r="L51" s="68">
        <v>4004478.5811999999</v>
      </c>
      <c r="M51" s="68">
        <v>36835</v>
      </c>
      <c r="N51" s="68">
        <v>35772.249600000003</v>
      </c>
      <c r="O51" s="68">
        <v>1140</v>
      </c>
      <c r="P51" s="69">
        <f t="shared" si="1"/>
        <v>0.25006694101017068</v>
      </c>
      <c r="Q51" s="70">
        <f t="shared" si="2"/>
        <v>0.89330605407509334</v>
      </c>
      <c r="R51" s="70">
        <f t="shared" si="2"/>
        <v>3.0948825844984391</v>
      </c>
      <c r="S51" s="67">
        <v>14305069.456800001</v>
      </c>
      <c r="T51" s="68">
        <v>4004478.5811999999</v>
      </c>
      <c r="U51" s="68">
        <v>36835</v>
      </c>
      <c r="V51" s="68">
        <v>35772.249600000003</v>
      </c>
      <c r="W51" s="68">
        <v>1140</v>
      </c>
      <c r="X51" s="69">
        <f t="shared" si="3"/>
        <v>0.25006694101017068</v>
      </c>
      <c r="Y51" s="70">
        <f t="shared" si="4"/>
        <v>0.89330605407509334</v>
      </c>
      <c r="Z51" s="71">
        <f t="shared" si="4"/>
        <v>3.0948825844984391</v>
      </c>
      <c r="AA51" s="108">
        <f t="shared" si="5"/>
        <v>0</v>
      </c>
    </row>
    <row r="52" spans="1:27" s="30" customFormat="1">
      <c r="A52" s="64" t="s">
        <v>484</v>
      </c>
      <c r="B52" s="64" t="s">
        <v>482</v>
      </c>
      <c r="C52" s="65" t="str">
        <f t="shared" si="0"/>
        <v>gSlide</v>
      </c>
      <c r="D52" s="64">
        <v>97</v>
      </c>
      <c r="E52" s="64" t="s">
        <v>319</v>
      </c>
      <c r="F52" s="64">
        <v>3</v>
      </c>
      <c r="G52" s="64" t="s">
        <v>308</v>
      </c>
      <c r="H52" s="64" t="s">
        <v>309</v>
      </c>
      <c r="I52" s="64">
        <v>443</v>
      </c>
      <c r="J52" s="61" t="s">
        <v>629</v>
      </c>
      <c r="K52" s="72">
        <v>9153450.5668000001</v>
      </c>
      <c r="L52" s="73">
        <v>2923019.1239999998</v>
      </c>
      <c r="M52" s="73">
        <v>26928</v>
      </c>
      <c r="N52" s="73">
        <v>25707.284</v>
      </c>
      <c r="O52" s="73">
        <v>778</v>
      </c>
      <c r="P52" s="69">
        <f t="shared" si="1"/>
        <v>0.28084801258709519</v>
      </c>
      <c r="Q52" s="70">
        <f t="shared" si="2"/>
        <v>0.87947710601430884</v>
      </c>
      <c r="R52" s="70">
        <f t="shared" si="2"/>
        <v>2.8891859774212714</v>
      </c>
      <c r="S52" s="72">
        <v>9153450.5668000001</v>
      </c>
      <c r="T52" s="73">
        <v>2923019.1239999998</v>
      </c>
      <c r="U52" s="73">
        <v>26928</v>
      </c>
      <c r="V52" s="73">
        <v>25707.284</v>
      </c>
      <c r="W52" s="73">
        <v>778</v>
      </c>
      <c r="X52" s="69">
        <f t="shared" si="3"/>
        <v>0.28084801258709519</v>
      </c>
      <c r="Y52" s="70">
        <f t="shared" si="4"/>
        <v>0.87947710601430884</v>
      </c>
      <c r="Z52" s="71">
        <f t="shared" si="4"/>
        <v>2.8891859774212714</v>
      </c>
      <c r="AA52" s="102">
        <f t="shared" si="5"/>
        <v>0</v>
      </c>
    </row>
    <row r="53" spans="1:27" s="30" customFormat="1">
      <c r="A53" s="64"/>
      <c r="B53" s="64"/>
      <c r="C53" s="65"/>
      <c r="D53" s="64"/>
      <c r="E53" s="64"/>
      <c r="F53" s="64"/>
      <c r="G53" s="64"/>
      <c r="H53" s="64"/>
      <c r="I53" s="64"/>
      <c r="J53" s="61"/>
      <c r="K53" s="72">
        <v>19666871.896400001</v>
      </c>
      <c r="L53" s="73">
        <v>4798544.6112000002</v>
      </c>
      <c r="M53" s="73">
        <v>52403</v>
      </c>
      <c r="N53" s="73">
        <v>37770.388400000003</v>
      </c>
      <c r="O53" s="73">
        <v>1191</v>
      </c>
      <c r="P53" s="69">
        <f t="shared" si="1"/>
        <v>0.19205081824381962</v>
      </c>
      <c r="Q53" s="70">
        <f t="shared" si="2"/>
        <v>0.78712175170451404</v>
      </c>
      <c r="R53" s="70">
        <f t="shared" si="2"/>
        <v>2.2727706429021239</v>
      </c>
      <c r="S53" s="72">
        <v>19666871.896400001</v>
      </c>
      <c r="T53" s="73">
        <v>4798544.6112000002</v>
      </c>
      <c r="U53" s="73">
        <v>52403</v>
      </c>
      <c r="V53" s="73">
        <v>37770.388400000003</v>
      </c>
      <c r="W53" s="73">
        <v>1191</v>
      </c>
      <c r="X53" s="69">
        <f t="shared" si="3"/>
        <v>0.19205081824381962</v>
      </c>
      <c r="Y53" s="70">
        <f t="shared" si="4"/>
        <v>0.78712175170451404</v>
      </c>
      <c r="Z53" s="71">
        <f t="shared" si="4"/>
        <v>2.2727706429021239</v>
      </c>
      <c r="AA53" s="102">
        <f t="shared" si="5"/>
        <v>0</v>
      </c>
    </row>
    <row r="54" spans="1:27" s="30" customFormat="1">
      <c r="A54" s="64" t="s">
        <v>487</v>
      </c>
      <c r="B54" s="64" t="s">
        <v>485</v>
      </c>
      <c r="C54" s="65" t="str">
        <f t="shared" si="0"/>
        <v>gSlide</v>
      </c>
      <c r="D54" s="64">
        <v>98</v>
      </c>
      <c r="E54" s="64" t="s">
        <v>321</v>
      </c>
      <c r="F54" s="64">
        <v>3</v>
      </c>
      <c r="G54" s="64" t="s">
        <v>308</v>
      </c>
      <c r="H54" s="64" t="s">
        <v>309</v>
      </c>
      <c r="I54" s="64">
        <v>445</v>
      </c>
      <c r="J54" s="61" t="s">
        <v>632</v>
      </c>
      <c r="K54" s="72">
        <v>20747277.374000002</v>
      </c>
      <c r="L54" s="73">
        <v>7880330.6008000001</v>
      </c>
      <c r="M54" s="73">
        <v>55757</v>
      </c>
      <c r="N54" s="73">
        <v>76277.779599999994</v>
      </c>
      <c r="O54" s="73">
        <v>2146</v>
      </c>
      <c r="P54" s="69">
        <f t="shared" si="1"/>
        <v>0.36765199705475332</v>
      </c>
      <c r="Q54" s="70">
        <f t="shared" si="2"/>
        <v>0.96795151706270266</v>
      </c>
      <c r="R54" s="70">
        <f t="shared" si="2"/>
        <v>3.8488440913248558</v>
      </c>
      <c r="S54" s="72">
        <v>20747277.374000002</v>
      </c>
      <c r="T54" s="73">
        <v>7880330.6008000001</v>
      </c>
      <c r="U54" s="73">
        <v>55757</v>
      </c>
      <c r="V54" s="73">
        <v>76277.779599999994</v>
      </c>
      <c r="W54" s="73">
        <v>2146</v>
      </c>
      <c r="X54" s="69">
        <f t="shared" si="3"/>
        <v>0.36765199705475332</v>
      </c>
      <c r="Y54" s="70">
        <f t="shared" si="4"/>
        <v>0.96795151706270266</v>
      </c>
      <c r="Z54" s="71">
        <f t="shared" si="4"/>
        <v>3.8488440913248558</v>
      </c>
      <c r="AA54" s="102">
        <f t="shared" si="5"/>
        <v>0</v>
      </c>
    </row>
    <row r="55" spans="1:27" s="30" customFormat="1">
      <c r="A55" s="64"/>
      <c r="B55" s="64"/>
      <c r="C55" s="65"/>
      <c r="D55" s="64"/>
      <c r="E55" s="64"/>
      <c r="F55" s="64"/>
      <c r="G55" s="64"/>
      <c r="H55" s="64"/>
      <c r="I55" s="64"/>
      <c r="J55" s="61"/>
      <c r="K55" s="72">
        <v>41373274.515199997</v>
      </c>
      <c r="L55" s="73">
        <v>15180632.8036</v>
      </c>
      <c r="M55" s="73">
        <v>119500</v>
      </c>
      <c r="N55" s="73">
        <v>350087.54479999997</v>
      </c>
      <c r="O55" s="73">
        <v>6186</v>
      </c>
      <c r="P55" s="69">
        <f t="shared" si="1"/>
        <v>0.84616832702323919</v>
      </c>
      <c r="Q55" s="70">
        <f t="shared" si="2"/>
        <v>2.3061459250695973</v>
      </c>
      <c r="R55" s="70">
        <f t="shared" si="2"/>
        <v>5.176569037656904</v>
      </c>
      <c r="S55" s="72">
        <v>41373274.515199997</v>
      </c>
      <c r="T55" s="73">
        <v>15180632.8036</v>
      </c>
      <c r="U55" s="73">
        <v>119500</v>
      </c>
      <c r="V55" s="73">
        <v>350087.54479999997</v>
      </c>
      <c r="W55" s="73">
        <v>6186</v>
      </c>
      <c r="X55" s="69">
        <f t="shared" si="3"/>
        <v>0.84616832702323919</v>
      </c>
      <c r="Y55" s="70">
        <f t="shared" si="4"/>
        <v>2.3061459250695973</v>
      </c>
      <c r="Z55" s="71">
        <f t="shared" si="4"/>
        <v>5.176569037656904</v>
      </c>
      <c r="AA55" s="102">
        <f t="shared" si="5"/>
        <v>0</v>
      </c>
    </row>
    <row r="56" spans="1:27" s="30" customFormat="1">
      <c r="A56" s="64" t="s">
        <v>490</v>
      </c>
      <c r="B56" s="64" t="s">
        <v>488</v>
      </c>
      <c r="C56" s="65" t="str">
        <f t="shared" si="0"/>
        <v>gSlide</v>
      </c>
      <c r="D56" s="64">
        <v>99</v>
      </c>
      <c r="E56" s="64" t="s">
        <v>323</v>
      </c>
      <c r="F56" s="64">
        <v>3</v>
      </c>
      <c r="G56" s="64" t="s">
        <v>308</v>
      </c>
      <c r="H56" s="64" t="s">
        <v>309</v>
      </c>
      <c r="I56" s="64">
        <v>450</v>
      </c>
      <c r="J56" s="61">
        <v>600</v>
      </c>
      <c r="K56" s="72">
        <v>37394460.686399996</v>
      </c>
      <c r="L56" s="73">
        <v>7851145.0360000003</v>
      </c>
      <c r="M56" s="73">
        <v>86136</v>
      </c>
      <c r="N56" s="73">
        <v>82101.646399999998</v>
      </c>
      <c r="O56" s="73">
        <v>2788</v>
      </c>
      <c r="P56" s="69">
        <f t="shared" si="1"/>
        <v>0.21955563709964021</v>
      </c>
      <c r="Q56" s="70">
        <f t="shared" si="2"/>
        <v>1.0457283112659084</v>
      </c>
      <c r="R56" s="70">
        <f t="shared" si="2"/>
        <v>3.2367418965357109</v>
      </c>
      <c r="S56" s="72">
        <v>37394460.686399996</v>
      </c>
      <c r="T56" s="73">
        <v>7851145.0360000003</v>
      </c>
      <c r="U56" s="73">
        <v>86136</v>
      </c>
      <c r="V56" s="73">
        <v>82101.646399999998</v>
      </c>
      <c r="W56" s="73">
        <v>2788</v>
      </c>
      <c r="X56" s="69">
        <f t="shared" si="3"/>
        <v>0.21955563709964021</v>
      </c>
      <c r="Y56" s="70">
        <f t="shared" si="4"/>
        <v>1.0457283112659084</v>
      </c>
      <c r="Z56" s="71">
        <f t="shared" si="4"/>
        <v>3.2367418965357109</v>
      </c>
      <c r="AA56" s="102">
        <f t="shared" si="5"/>
        <v>0</v>
      </c>
    </row>
    <row r="57" spans="1:27" s="30" customFormat="1">
      <c r="A57" s="64" t="s">
        <v>493</v>
      </c>
      <c r="B57" s="64" t="s">
        <v>491</v>
      </c>
      <c r="C57" s="65" t="str">
        <f t="shared" si="0"/>
        <v>gSlide</v>
      </c>
      <c r="D57" s="64">
        <v>100</v>
      </c>
      <c r="E57" s="64" t="s">
        <v>325</v>
      </c>
      <c r="F57" s="64">
        <v>3</v>
      </c>
      <c r="G57" s="64" t="s">
        <v>308</v>
      </c>
      <c r="H57" s="64" t="s">
        <v>309</v>
      </c>
      <c r="I57" s="64">
        <v>473</v>
      </c>
      <c r="J57" s="61">
        <v>600</v>
      </c>
      <c r="K57" s="72">
        <v>22382970.765999999</v>
      </c>
      <c r="L57" s="73">
        <v>6745482.9824000001</v>
      </c>
      <c r="M57" s="73">
        <v>57630</v>
      </c>
      <c r="N57" s="73">
        <v>73472.386799999993</v>
      </c>
      <c r="O57" s="73">
        <v>2443</v>
      </c>
      <c r="P57" s="69">
        <f t="shared" si="1"/>
        <v>0.32825127445372637</v>
      </c>
      <c r="Q57" s="70">
        <f t="shared" si="2"/>
        <v>1.0892086896031126</v>
      </c>
      <c r="R57" s="70">
        <f t="shared" si="2"/>
        <v>4.2391115738330729</v>
      </c>
      <c r="S57" s="72">
        <v>22382970.765999999</v>
      </c>
      <c r="T57" s="73">
        <v>6745482.9824000001</v>
      </c>
      <c r="U57" s="73">
        <v>57630</v>
      </c>
      <c r="V57" s="73">
        <v>73472.386799999993</v>
      </c>
      <c r="W57" s="73">
        <v>2443</v>
      </c>
      <c r="X57" s="69">
        <f t="shared" si="3"/>
        <v>0.32825127445372637</v>
      </c>
      <c r="Y57" s="70">
        <f t="shared" si="4"/>
        <v>1.0892086896031126</v>
      </c>
      <c r="Z57" s="71">
        <f t="shared" si="4"/>
        <v>4.2391115738330729</v>
      </c>
      <c r="AA57" s="102">
        <f t="shared" si="5"/>
        <v>0</v>
      </c>
    </row>
    <row r="58" spans="1:27" s="30" customFormat="1">
      <c r="A58" s="64"/>
      <c r="B58" s="64"/>
      <c r="C58" s="65"/>
      <c r="D58" s="64"/>
      <c r="E58" s="64"/>
      <c r="F58" s="64"/>
      <c r="G58" s="64"/>
      <c r="H58" s="64"/>
      <c r="I58" s="64"/>
      <c r="J58" s="61"/>
      <c r="K58" s="72">
        <v>29886091.991999999</v>
      </c>
      <c r="L58" s="73">
        <v>8153256.5127999997</v>
      </c>
      <c r="M58" s="73">
        <v>71204</v>
      </c>
      <c r="N58" s="73">
        <v>74689.933199999999</v>
      </c>
      <c r="O58" s="73">
        <v>2580</v>
      </c>
      <c r="P58" s="69">
        <f t="shared" si="1"/>
        <v>0.24991535601239945</v>
      </c>
      <c r="Q58" s="70">
        <f t="shared" si="2"/>
        <v>0.91607486018307427</v>
      </c>
      <c r="R58" s="70">
        <f t="shared" si="2"/>
        <v>3.6233919442727935</v>
      </c>
      <c r="S58" s="72">
        <v>29886091.991999999</v>
      </c>
      <c r="T58" s="73">
        <v>8153256.5127999997</v>
      </c>
      <c r="U58" s="73">
        <v>71204</v>
      </c>
      <c r="V58" s="73">
        <v>74689.933199999999</v>
      </c>
      <c r="W58" s="73">
        <v>2580</v>
      </c>
      <c r="X58" s="69">
        <f t="shared" si="3"/>
        <v>0.24991535601239945</v>
      </c>
      <c r="Y58" s="70">
        <f t="shared" si="4"/>
        <v>0.91607486018307427</v>
      </c>
      <c r="Z58" s="71">
        <f t="shared" si="4"/>
        <v>3.6233919442727935</v>
      </c>
      <c r="AA58" s="102">
        <f t="shared" si="5"/>
        <v>0</v>
      </c>
    </row>
    <row r="59" spans="1:27" s="34" customFormat="1">
      <c r="A59" s="32" t="s">
        <v>496</v>
      </c>
      <c r="B59" s="32" t="s">
        <v>494</v>
      </c>
      <c r="C59" s="33" t="str">
        <f t="shared" si="0"/>
        <v>gSlide</v>
      </c>
      <c r="D59" s="32">
        <v>101</v>
      </c>
      <c r="E59" s="32" t="s">
        <v>327</v>
      </c>
      <c r="F59" s="32">
        <v>4</v>
      </c>
      <c r="G59" s="32" t="s">
        <v>328</v>
      </c>
      <c r="H59" s="32" t="s">
        <v>309</v>
      </c>
      <c r="I59" s="32">
        <v>386</v>
      </c>
      <c r="J59" s="35" t="s">
        <v>633</v>
      </c>
      <c r="K59" s="74">
        <v>44024465.084799998</v>
      </c>
      <c r="L59" s="75">
        <v>14528706.534399999</v>
      </c>
      <c r="M59" s="75">
        <v>133216</v>
      </c>
      <c r="N59" s="75">
        <v>166109.59719999999</v>
      </c>
      <c r="O59" s="75">
        <v>5552</v>
      </c>
      <c r="P59" s="38">
        <f t="shared" si="1"/>
        <v>0.37731201703425449</v>
      </c>
      <c r="Q59" s="39">
        <f t="shared" si="2"/>
        <v>1.1433199287679048</v>
      </c>
      <c r="R59" s="39">
        <f t="shared" si="2"/>
        <v>4.1676675474417486</v>
      </c>
      <c r="S59" s="74">
        <v>44024465.084799998</v>
      </c>
      <c r="T59" s="75">
        <v>14528706.534399999</v>
      </c>
      <c r="U59" s="75">
        <v>133216</v>
      </c>
      <c r="V59" s="75">
        <v>166109.59719999999</v>
      </c>
      <c r="W59" s="75">
        <v>5552</v>
      </c>
      <c r="X59" s="38">
        <f t="shared" si="3"/>
        <v>0.37731201703425449</v>
      </c>
      <c r="Y59" s="39">
        <f t="shared" si="4"/>
        <v>1.1433199287679048</v>
      </c>
      <c r="Z59" s="63">
        <f t="shared" si="4"/>
        <v>4.1676675474417486</v>
      </c>
      <c r="AA59" s="104">
        <f t="shared" si="5"/>
        <v>0</v>
      </c>
    </row>
    <row r="60" spans="1:27" s="34" customFormat="1">
      <c r="A60" s="32"/>
      <c r="B60" s="32"/>
      <c r="C60" s="33"/>
      <c r="D60" s="32"/>
      <c r="E60" s="32"/>
      <c r="F60" s="32"/>
      <c r="G60" s="32"/>
      <c r="H60" s="32"/>
      <c r="I60" s="32"/>
      <c r="J60" s="35"/>
      <c r="K60" s="74">
        <v>24754135.3972</v>
      </c>
      <c r="L60" s="75">
        <v>6254964.9815999996</v>
      </c>
      <c r="M60" s="75">
        <v>59473</v>
      </c>
      <c r="N60" s="75">
        <v>150127.23759999999</v>
      </c>
      <c r="O60" s="75">
        <v>2471</v>
      </c>
      <c r="P60" s="38">
        <f t="shared" si="1"/>
        <v>0.60647336370706473</v>
      </c>
      <c r="Q60" s="39">
        <f t="shared" si="2"/>
        <v>2.4001291460723406</v>
      </c>
      <c r="R60" s="39">
        <f t="shared" si="2"/>
        <v>4.1548265599515748</v>
      </c>
      <c r="S60" s="74">
        <v>24754135.3972</v>
      </c>
      <c r="T60" s="75">
        <v>6254964.9815999996</v>
      </c>
      <c r="U60" s="75">
        <v>59473</v>
      </c>
      <c r="V60" s="75">
        <v>150127.23759999999</v>
      </c>
      <c r="W60" s="75">
        <v>2471</v>
      </c>
      <c r="X60" s="38">
        <f t="shared" si="3"/>
        <v>0.60647336370706473</v>
      </c>
      <c r="Y60" s="39">
        <f t="shared" si="4"/>
        <v>2.4001291460723406</v>
      </c>
      <c r="Z60" s="63">
        <f t="shared" si="4"/>
        <v>4.1548265599515748</v>
      </c>
      <c r="AA60" s="104">
        <f t="shared" si="5"/>
        <v>0</v>
      </c>
    </row>
    <row r="61" spans="1:27" s="99" customFormat="1">
      <c r="A61" s="32" t="s">
        <v>499</v>
      </c>
      <c r="B61" s="32" t="s">
        <v>497</v>
      </c>
      <c r="C61" s="33" t="str">
        <f t="shared" si="0"/>
        <v>gSlide</v>
      </c>
      <c r="D61" s="32">
        <v>102</v>
      </c>
      <c r="E61" s="32" t="s">
        <v>330</v>
      </c>
      <c r="F61" s="32">
        <v>4</v>
      </c>
      <c r="G61" s="32" t="s">
        <v>328</v>
      </c>
      <c r="H61" s="32" t="s">
        <v>309</v>
      </c>
      <c r="I61" s="32">
        <v>393</v>
      </c>
      <c r="J61" s="35" t="s">
        <v>629</v>
      </c>
      <c r="K61" s="96">
        <v>22178209.677999999</v>
      </c>
      <c r="L61" s="97">
        <v>8445177.1219999995</v>
      </c>
      <c r="M61" s="97">
        <v>80273</v>
      </c>
      <c r="N61" s="98">
        <v>132390.5024</v>
      </c>
      <c r="O61" s="98">
        <v>3866</v>
      </c>
      <c r="P61" s="38">
        <f t="shared" si="1"/>
        <v>0.59693953805174227</v>
      </c>
      <c r="Q61" s="39">
        <f t="shared" si="2"/>
        <v>1.5676462493026682</v>
      </c>
      <c r="R61" s="39">
        <f t="shared" si="2"/>
        <v>4.8160651775815033</v>
      </c>
      <c r="S61" s="96">
        <v>22176868.9804</v>
      </c>
      <c r="T61" s="97">
        <v>8445000.8592000008</v>
      </c>
      <c r="U61" s="98">
        <v>80272</v>
      </c>
      <c r="V61" s="98">
        <v>132390.5024</v>
      </c>
      <c r="W61" s="97">
        <v>3866</v>
      </c>
      <c r="X61" s="38">
        <f t="shared" si="3"/>
        <v>0.59697562589654662</v>
      </c>
      <c r="Y61" s="39">
        <f t="shared" si="4"/>
        <v>1.5676789689816732</v>
      </c>
      <c r="Z61" s="63">
        <f t="shared" si="4"/>
        <v>4.8161251744070164</v>
      </c>
      <c r="AA61" s="109">
        <f t="shared" si="5"/>
        <v>6.0451119340328508E-3</v>
      </c>
    </row>
    <row r="62" spans="1:27" s="99" customFormat="1">
      <c r="A62" s="32"/>
      <c r="B62" s="32"/>
      <c r="C62" s="33"/>
      <c r="D62" s="32"/>
      <c r="E62" s="32"/>
      <c r="F62" s="32"/>
      <c r="G62" s="32"/>
      <c r="H62" s="32"/>
      <c r="I62" s="32"/>
      <c r="J62" s="35"/>
      <c r="K62" s="96">
        <v>44631516.284000002</v>
      </c>
      <c r="L62" s="97">
        <v>15251147.022399999</v>
      </c>
      <c r="M62" s="97">
        <v>148193</v>
      </c>
      <c r="N62" s="98">
        <v>179201.924</v>
      </c>
      <c r="O62" s="98">
        <v>6001</v>
      </c>
      <c r="P62" s="38">
        <f t="shared" si="1"/>
        <v>0.40151430854309172</v>
      </c>
      <c r="Q62" s="39">
        <f t="shared" si="2"/>
        <v>1.1750062060040378</v>
      </c>
      <c r="R62" s="39">
        <f t="shared" si="2"/>
        <v>4.0494490293063778</v>
      </c>
      <c r="S62" s="96">
        <v>44631516.284000002</v>
      </c>
      <c r="T62" s="97">
        <v>15251147.022399999</v>
      </c>
      <c r="U62" s="98">
        <v>148193</v>
      </c>
      <c r="V62" s="98">
        <v>179201.924</v>
      </c>
      <c r="W62" s="97">
        <v>6001</v>
      </c>
      <c r="X62" s="38">
        <f t="shared" si="3"/>
        <v>0.40151430854309172</v>
      </c>
      <c r="Y62" s="39">
        <f t="shared" si="4"/>
        <v>1.1750062060040378</v>
      </c>
      <c r="Z62" s="63">
        <f t="shared" si="4"/>
        <v>4.0494490293063778</v>
      </c>
      <c r="AA62" s="109">
        <f t="shared" si="5"/>
        <v>0</v>
      </c>
    </row>
    <row r="63" spans="1:27" s="99" customFormat="1">
      <c r="A63" s="32" t="s">
        <v>502</v>
      </c>
      <c r="B63" s="32" t="s">
        <v>500</v>
      </c>
      <c r="C63" s="33" t="str">
        <f t="shared" si="0"/>
        <v>gSlide</v>
      </c>
      <c r="D63" s="32">
        <v>103</v>
      </c>
      <c r="E63" s="32" t="s">
        <v>332</v>
      </c>
      <c r="F63" s="32">
        <v>4</v>
      </c>
      <c r="G63" s="32" t="s">
        <v>328</v>
      </c>
      <c r="H63" s="32" t="s">
        <v>309</v>
      </c>
      <c r="I63" s="32">
        <v>404</v>
      </c>
      <c r="J63" s="35" t="s">
        <v>629</v>
      </c>
      <c r="K63" s="96">
        <v>23055659.4388</v>
      </c>
      <c r="L63" s="97">
        <v>10765161.0032</v>
      </c>
      <c r="M63" s="97">
        <v>68727</v>
      </c>
      <c r="N63" s="98">
        <v>73866.597599999994</v>
      </c>
      <c r="O63" s="98">
        <v>2359</v>
      </c>
      <c r="P63" s="38">
        <f t="shared" si="1"/>
        <v>0.32038379902372727</v>
      </c>
      <c r="Q63" s="39">
        <f t="shared" si="2"/>
        <v>0.68616342642755423</v>
      </c>
      <c r="R63" s="39">
        <f t="shared" si="2"/>
        <v>3.4324210281257734</v>
      </c>
      <c r="S63" s="96">
        <v>23055659.4388</v>
      </c>
      <c r="T63" s="97">
        <v>10765161.0032</v>
      </c>
      <c r="U63" s="98">
        <v>68727</v>
      </c>
      <c r="V63" s="98">
        <v>73866.597599999994</v>
      </c>
      <c r="W63" s="97">
        <v>2359</v>
      </c>
      <c r="X63" s="38">
        <f t="shared" si="3"/>
        <v>0.32038379902372727</v>
      </c>
      <c r="Y63" s="39">
        <f t="shared" si="4"/>
        <v>0.68616342642755423</v>
      </c>
      <c r="Z63" s="63">
        <f t="shared" si="4"/>
        <v>3.4324210281257734</v>
      </c>
      <c r="AA63" s="109">
        <f t="shared" si="5"/>
        <v>0</v>
      </c>
    </row>
    <row r="64" spans="1:27" s="99" customFormat="1">
      <c r="A64" s="32"/>
      <c r="B64" s="32"/>
      <c r="C64" s="33"/>
      <c r="D64" s="32"/>
      <c r="E64" s="32"/>
      <c r="F64" s="32"/>
      <c r="G64" s="32"/>
      <c r="H64" s="32"/>
      <c r="I64" s="32"/>
      <c r="J64" s="35"/>
      <c r="K64" s="96">
        <v>15281654.029200001</v>
      </c>
      <c r="L64" s="97">
        <v>6630780.7588</v>
      </c>
      <c r="M64" s="97">
        <v>47767</v>
      </c>
      <c r="N64" s="98">
        <v>63752.964</v>
      </c>
      <c r="O64" s="98">
        <v>1957</v>
      </c>
      <c r="P64" s="38">
        <f t="shared" si="1"/>
        <v>0.4171862802166677</v>
      </c>
      <c r="Q64" s="39">
        <f t="shared" si="2"/>
        <v>0.96146994327011415</v>
      </c>
      <c r="R64" s="39">
        <f t="shared" si="2"/>
        <v>4.0969707119978231</v>
      </c>
      <c r="S64" s="96">
        <v>15281654.029200001</v>
      </c>
      <c r="T64" s="97">
        <v>6630780.7588</v>
      </c>
      <c r="U64" s="98">
        <v>47767</v>
      </c>
      <c r="V64" s="98">
        <v>63752.964</v>
      </c>
      <c r="W64" s="97">
        <v>1957</v>
      </c>
      <c r="X64" s="38">
        <f t="shared" si="3"/>
        <v>0.4171862802166677</v>
      </c>
      <c r="Y64" s="39">
        <f t="shared" si="4"/>
        <v>0.96146994327011415</v>
      </c>
      <c r="Z64" s="63">
        <f t="shared" si="4"/>
        <v>4.0969707119978231</v>
      </c>
      <c r="AA64" s="109">
        <f t="shared" si="5"/>
        <v>0</v>
      </c>
    </row>
    <row r="65" spans="1:27" s="99" customFormat="1">
      <c r="A65" s="32" t="s">
        <v>505</v>
      </c>
      <c r="B65" s="32" t="s">
        <v>503</v>
      </c>
      <c r="C65" s="33" t="str">
        <f t="shared" si="0"/>
        <v>gSlide</v>
      </c>
      <c r="D65" s="32">
        <v>104</v>
      </c>
      <c r="E65" s="32" t="s">
        <v>334</v>
      </c>
      <c r="F65" s="32">
        <v>4</v>
      </c>
      <c r="G65" s="32" t="s">
        <v>328</v>
      </c>
      <c r="H65" s="32" t="s">
        <v>309</v>
      </c>
      <c r="I65" s="32">
        <v>407</v>
      </c>
      <c r="J65" s="35" t="s">
        <v>629</v>
      </c>
      <c r="K65" s="96">
        <v>21879070.546399999</v>
      </c>
      <c r="L65" s="97">
        <v>8403110.6187999994</v>
      </c>
      <c r="M65" s="97">
        <v>66024</v>
      </c>
      <c r="N65" s="98">
        <v>123667.92720000001</v>
      </c>
      <c r="O65" s="98">
        <v>4175</v>
      </c>
      <c r="P65" s="38">
        <f t="shared" si="1"/>
        <v>0.56523391584542615</v>
      </c>
      <c r="Q65" s="39">
        <f t="shared" si="2"/>
        <v>1.471692243623711</v>
      </c>
      <c r="R65" s="39">
        <f t="shared" si="2"/>
        <v>6.3234581364352351</v>
      </c>
      <c r="S65" s="96">
        <v>21879070.546399999</v>
      </c>
      <c r="T65" s="97">
        <v>8403110.6187999994</v>
      </c>
      <c r="U65" s="98">
        <v>66024</v>
      </c>
      <c r="V65" s="98">
        <v>123667.92720000001</v>
      </c>
      <c r="W65" s="97">
        <v>4175</v>
      </c>
      <c r="X65" s="38">
        <f t="shared" si="3"/>
        <v>0.56523391584542615</v>
      </c>
      <c r="Y65" s="39">
        <f t="shared" si="4"/>
        <v>1.471692243623711</v>
      </c>
      <c r="Z65" s="63">
        <f t="shared" si="4"/>
        <v>6.3234581364352351</v>
      </c>
      <c r="AA65" s="109">
        <f t="shared" si="5"/>
        <v>0</v>
      </c>
    </row>
    <row r="66" spans="1:27" s="99" customFormat="1">
      <c r="A66" s="32"/>
      <c r="B66" s="32"/>
      <c r="C66" s="33"/>
      <c r="D66" s="32"/>
      <c r="E66" s="32"/>
      <c r="F66" s="32"/>
      <c r="G66" s="32"/>
      <c r="H66" s="32"/>
      <c r="I66" s="32"/>
      <c r="J66" s="35"/>
      <c r="K66" s="96">
        <v>16906337.661600001</v>
      </c>
      <c r="L66" s="97">
        <v>7680256.2412</v>
      </c>
      <c r="M66" s="97">
        <v>54011</v>
      </c>
      <c r="N66" s="98">
        <v>167015.88</v>
      </c>
      <c r="O66" s="98">
        <v>5528</v>
      </c>
      <c r="P66" s="38">
        <f t="shared" si="1"/>
        <v>0.9878891770826832</v>
      </c>
      <c r="Q66" s="39">
        <f t="shared" si="2"/>
        <v>2.1746133820908122</v>
      </c>
      <c r="R66" s="39">
        <f t="shared" si="2"/>
        <v>10.234952139379015</v>
      </c>
      <c r="S66" s="96">
        <v>16906337.661600001</v>
      </c>
      <c r="T66" s="97">
        <v>7680256.2412</v>
      </c>
      <c r="U66" s="98">
        <v>54011</v>
      </c>
      <c r="V66" s="98">
        <v>167015.88</v>
      </c>
      <c r="W66" s="97">
        <v>5528</v>
      </c>
      <c r="X66" s="38">
        <f t="shared" si="3"/>
        <v>0.9878891770826832</v>
      </c>
      <c r="Y66" s="39">
        <f t="shared" si="4"/>
        <v>2.1746133820908122</v>
      </c>
      <c r="Z66" s="63">
        <f t="shared" si="4"/>
        <v>10.234952139379015</v>
      </c>
      <c r="AA66" s="109">
        <f t="shared" si="5"/>
        <v>0</v>
      </c>
    </row>
    <row r="67" spans="1:27" s="99" customFormat="1">
      <c r="A67" s="32" t="s">
        <v>508</v>
      </c>
      <c r="B67" s="32" t="s">
        <v>506</v>
      </c>
      <c r="C67" s="33" t="str">
        <f t="shared" si="0"/>
        <v>gSlide</v>
      </c>
      <c r="D67" s="32">
        <v>105</v>
      </c>
      <c r="E67" s="32" t="s">
        <v>336</v>
      </c>
      <c r="F67" s="32">
        <v>4</v>
      </c>
      <c r="G67" s="32" t="s">
        <v>328</v>
      </c>
      <c r="H67" s="32" t="s">
        <v>309</v>
      </c>
      <c r="I67" s="32">
        <v>421</v>
      </c>
      <c r="J67" s="35" t="s">
        <v>633</v>
      </c>
      <c r="K67" s="96">
        <v>24132375.458799999</v>
      </c>
      <c r="L67" s="97">
        <v>11866840.109999999</v>
      </c>
      <c r="M67" s="97">
        <v>65753</v>
      </c>
      <c r="N67" s="98">
        <v>166232.74840000001</v>
      </c>
      <c r="O67" s="98">
        <v>5820</v>
      </c>
      <c r="P67" s="38">
        <f t="shared" si="1"/>
        <v>0.68883707152576379</v>
      </c>
      <c r="Q67" s="39">
        <f t="shared" si="2"/>
        <v>1.4008172930544356</v>
      </c>
      <c r="R67" s="39">
        <f t="shared" si="2"/>
        <v>8.8513071646921055</v>
      </c>
      <c r="S67" s="96">
        <v>24132375.458799999</v>
      </c>
      <c r="T67" s="97">
        <v>11866840.109999999</v>
      </c>
      <c r="U67" s="98">
        <v>65753</v>
      </c>
      <c r="V67" s="98">
        <v>166232.74840000001</v>
      </c>
      <c r="W67" s="97">
        <v>5820</v>
      </c>
      <c r="X67" s="38">
        <f t="shared" si="3"/>
        <v>0.68883707152576379</v>
      </c>
      <c r="Y67" s="39">
        <f t="shared" si="4"/>
        <v>1.4008172930544356</v>
      </c>
      <c r="Z67" s="63">
        <f t="shared" si="4"/>
        <v>8.8513071646921055</v>
      </c>
      <c r="AA67" s="109">
        <f t="shared" ref="AA67:AA106" si="6">(K67-S67)/K67 * 100</f>
        <v>0</v>
      </c>
    </row>
    <row r="68" spans="1:27" s="99" customFormat="1">
      <c r="A68" s="32"/>
      <c r="B68" s="32"/>
      <c r="C68" s="33"/>
      <c r="D68" s="32"/>
      <c r="E68" s="32"/>
      <c r="F68" s="32"/>
      <c r="G68" s="32"/>
      <c r="H68" s="32"/>
      <c r="I68" s="32"/>
      <c r="J68" s="35"/>
      <c r="K68" s="96">
        <v>17474250.690000001</v>
      </c>
      <c r="L68" s="97">
        <v>9178687.6755999997</v>
      </c>
      <c r="M68" s="97">
        <v>59797</v>
      </c>
      <c r="N68" s="98">
        <v>149213.33720000001</v>
      </c>
      <c r="O68" s="98">
        <v>5253</v>
      </c>
      <c r="P68" s="38">
        <f t="shared" si="1"/>
        <v>0.85390406631507476</v>
      </c>
      <c r="Q68" s="39">
        <f t="shared" si="2"/>
        <v>1.6256500109123291</v>
      </c>
      <c r="R68" s="39">
        <f t="shared" si="2"/>
        <v>8.784721641553924</v>
      </c>
      <c r="S68" s="96">
        <v>17474182.978</v>
      </c>
      <c r="T68" s="97">
        <v>9178687.6755999997</v>
      </c>
      <c r="U68" s="98">
        <v>59797</v>
      </c>
      <c r="V68" s="98">
        <v>149213.33720000001</v>
      </c>
      <c r="W68" s="97">
        <v>5253</v>
      </c>
      <c r="X68" s="38">
        <f t="shared" si="3"/>
        <v>0.85390737517089998</v>
      </c>
      <c r="Y68" s="39">
        <f t="shared" si="4"/>
        <v>1.6256500109123291</v>
      </c>
      <c r="Z68" s="63">
        <f t="shared" si="4"/>
        <v>8.784721641553924</v>
      </c>
      <c r="AA68" s="109">
        <f t="shared" si="6"/>
        <v>3.8749587151093966E-4</v>
      </c>
    </row>
    <row r="69" spans="1:27" s="99" customFormat="1">
      <c r="A69" s="32" t="s">
        <v>511</v>
      </c>
      <c r="B69" s="32" t="s">
        <v>509</v>
      </c>
      <c r="C69" s="33" t="str">
        <f t="shared" si="0"/>
        <v>gSlide</v>
      </c>
      <c r="D69" s="32">
        <v>106</v>
      </c>
      <c r="E69" s="32" t="s">
        <v>338</v>
      </c>
      <c r="F69" s="32">
        <v>4</v>
      </c>
      <c r="G69" s="32" t="s">
        <v>328</v>
      </c>
      <c r="H69" s="32" t="s">
        <v>309</v>
      </c>
      <c r="I69" s="32">
        <v>422</v>
      </c>
      <c r="J69" s="35" t="s">
        <v>632</v>
      </c>
      <c r="K69" s="96">
        <v>27497872.824000001</v>
      </c>
      <c r="L69" s="97">
        <v>12981906.937200001</v>
      </c>
      <c r="M69" s="97">
        <v>63473</v>
      </c>
      <c r="N69" s="98">
        <v>143421.6336</v>
      </c>
      <c r="O69" s="98">
        <v>4394</v>
      </c>
      <c r="P69" s="38">
        <f t="shared" si="1"/>
        <v>0.52157355777288461</v>
      </c>
      <c r="Q69" s="39">
        <f t="shared" si="2"/>
        <v>1.1047809408417608</v>
      </c>
      <c r="R69" s="39">
        <f t="shared" si="2"/>
        <v>6.9226285192128936</v>
      </c>
      <c r="S69" s="96">
        <v>27497872.824000001</v>
      </c>
      <c r="T69" s="97">
        <v>12981906.937200001</v>
      </c>
      <c r="U69" s="98">
        <v>63473</v>
      </c>
      <c r="V69" s="98">
        <v>143421.6336</v>
      </c>
      <c r="W69" s="97">
        <v>4394</v>
      </c>
      <c r="X69" s="38">
        <f t="shared" si="3"/>
        <v>0.52157355777288461</v>
      </c>
      <c r="Y69" s="39">
        <f t="shared" si="4"/>
        <v>1.1047809408417608</v>
      </c>
      <c r="Z69" s="63">
        <f t="shared" si="4"/>
        <v>6.9226285192128936</v>
      </c>
      <c r="AA69" s="109">
        <f t="shared" si="6"/>
        <v>0</v>
      </c>
    </row>
    <row r="70" spans="1:27" s="99" customFormat="1">
      <c r="A70" s="32"/>
      <c r="B70" s="32"/>
      <c r="C70" s="33"/>
      <c r="D70" s="32"/>
      <c r="E70" s="32"/>
      <c r="F70" s="32"/>
      <c r="G70" s="32"/>
      <c r="H70" s="32"/>
      <c r="I70" s="32"/>
      <c r="J70" s="35"/>
      <c r="K70" s="96">
        <v>40916649.967600003</v>
      </c>
      <c r="L70" s="97">
        <v>16776597.660800001</v>
      </c>
      <c r="M70" s="97">
        <v>103112</v>
      </c>
      <c r="N70" s="98">
        <v>196225.99040000001</v>
      </c>
      <c r="O70" s="98">
        <v>7108</v>
      </c>
      <c r="P70" s="38">
        <f t="shared" si="1"/>
        <v>0.47957491768114513</v>
      </c>
      <c r="Q70" s="39">
        <f t="shared" si="2"/>
        <v>1.1696411535129041</v>
      </c>
      <c r="R70" s="39">
        <f t="shared" si="2"/>
        <v>6.8934750562495148</v>
      </c>
      <c r="S70" s="96">
        <v>40916649.967600003</v>
      </c>
      <c r="T70" s="97">
        <v>16776597.660800001</v>
      </c>
      <c r="U70" s="98">
        <v>103112</v>
      </c>
      <c r="V70" s="98">
        <v>196225.99040000001</v>
      </c>
      <c r="W70" s="97">
        <v>7108</v>
      </c>
      <c r="X70" s="38">
        <f t="shared" si="3"/>
        <v>0.47957491768114513</v>
      </c>
      <c r="Y70" s="39">
        <f t="shared" si="4"/>
        <v>1.1696411535129041</v>
      </c>
      <c r="Z70" s="63">
        <f t="shared" si="4"/>
        <v>6.8934750562495148</v>
      </c>
      <c r="AA70" s="109">
        <f t="shared" si="6"/>
        <v>0</v>
      </c>
    </row>
    <row r="71" spans="1:27" s="99" customFormat="1">
      <c r="A71" s="32" t="s">
        <v>514</v>
      </c>
      <c r="B71" s="32" t="s">
        <v>512</v>
      </c>
      <c r="C71" s="33" t="str">
        <f t="shared" si="0"/>
        <v>gSlide</v>
      </c>
      <c r="D71" s="32">
        <v>107</v>
      </c>
      <c r="E71" s="32" t="s">
        <v>340</v>
      </c>
      <c r="F71" s="32">
        <v>4</v>
      </c>
      <c r="G71" s="32" t="s">
        <v>328</v>
      </c>
      <c r="H71" s="32" t="s">
        <v>309</v>
      </c>
      <c r="I71" s="32">
        <v>423</v>
      </c>
      <c r="J71" s="35" t="s">
        <v>629</v>
      </c>
      <c r="K71" s="96">
        <v>14706181.5908</v>
      </c>
      <c r="L71" s="97">
        <v>7970616.7236000001</v>
      </c>
      <c r="M71" s="97">
        <v>43090</v>
      </c>
      <c r="N71" s="98">
        <v>59748.222399999999</v>
      </c>
      <c r="O71" s="98">
        <v>1740</v>
      </c>
      <c r="P71" s="38">
        <f t="shared" si="1"/>
        <v>0.40627964527092281</v>
      </c>
      <c r="Q71" s="39">
        <f t="shared" si="2"/>
        <v>0.74960601509156721</v>
      </c>
      <c r="R71" s="39">
        <f t="shared" si="2"/>
        <v>4.0380598746809007</v>
      </c>
      <c r="S71" s="96">
        <v>14706181.5908</v>
      </c>
      <c r="T71" s="97">
        <v>7970616.7236000001</v>
      </c>
      <c r="U71" s="98">
        <v>43090</v>
      </c>
      <c r="V71" s="98">
        <v>59748.222399999999</v>
      </c>
      <c r="W71" s="97">
        <v>1740</v>
      </c>
      <c r="X71" s="38">
        <f t="shared" si="3"/>
        <v>0.40627964527092281</v>
      </c>
      <c r="Y71" s="39">
        <f t="shared" si="4"/>
        <v>0.74960601509156721</v>
      </c>
      <c r="Z71" s="63">
        <f t="shared" si="4"/>
        <v>4.0380598746809007</v>
      </c>
      <c r="AA71" s="109">
        <f t="shared" si="6"/>
        <v>0</v>
      </c>
    </row>
    <row r="72" spans="1:27" s="99" customFormat="1">
      <c r="A72" s="32"/>
      <c r="B72" s="32"/>
      <c r="C72" s="33"/>
      <c r="D72" s="32"/>
      <c r="E72" s="32"/>
      <c r="F72" s="32"/>
      <c r="G72" s="32"/>
      <c r="H72" s="32"/>
      <c r="I72" s="32"/>
      <c r="J72" s="35"/>
      <c r="K72" s="96">
        <v>8485437.6192000005</v>
      </c>
      <c r="L72" s="97">
        <v>3996533.2127999999</v>
      </c>
      <c r="M72" s="97">
        <v>25442</v>
      </c>
      <c r="N72" s="98">
        <v>34138.6976</v>
      </c>
      <c r="O72" s="98">
        <v>1187</v>
      </c>
      <c r="P72" s="38">
        <f t="shared" si="1"/>
        <v>0.4023210013677358</v>
      </c>
      <c r="Q72" s="39">
        <f t="shared" si="2"/>
        <v>0.85420777914872337</v>
      </c>
      <c r="R72" s="39">
        <f t="shared" si="2"/>
        <v>4.6655137174750418</v>
      </c>
      <c r="S72" s="96">
        <v>8485437.6192000005</v>
      </c>
      <c r="T72" s="97">
        <v>3996533.2127999999</v>
      </c>
      <c r="U72" s="98">
        <v>25442</v>
      </c>
      <c r="V72" s="98">
        <v>34138.6976</v>
      </c>
      <c r="W72" s="97">
        <v>1187</v>
      </c>
      <c r="X72" s="38">
        <f t="shared" si="3"/>
        <v>0.4023210013677358</v>
      </c>
      <c r="Y72" s="39">
        <f t="shared" si="4"/>
        <v>0.85420777914872337</v>
      </c>
      <c r="Z72" s="63">
        <f t="shared" si="4"/>
        <v>4.6655137174750418</v>
      </c>
      <c r="AA72" s="109">
        <f t="shared" si="6"/>
        <v>0</v>
      </c>
    </row>
    <row r="73" spans="1:27" s="99" customFormat="1">
      <c r="A73" s="32"/>
      <c r="B73" s="32"/>
      <c r="C73" s="33"/>
      <c r="D73" s="32"/>
      <c r="E73" s="32"/>
      <c r="F73" s="32"/>
      <c r="G73" s="32"/>
      <c r="H73" s="32"/>
      <c r="I73" s="32"/>
      <c r="J73" s="35"/>
      <c r="K73" s="96">
        <v>15792483.937200001</v>
      </c>
      <c r="L73" s="97">
        <v>8265919.9704</v>
      </c>
      <c r="M73" s="97">
        <v>47278</v>
      </c>
      <c r="N73" s="98">
        <v>86368.560400000002</v>
      </c>
      <c r="O73" s="98">
        <v>2975</v>
      </c>
      <c r="P73" s="38">
        <f t="shared" ref="P73:P74" si="7">N73/K73 *100</f>
        <v>0.54689661704549497</v>
      </c>
      <c r="Q73" s="39">
        <f t="shared" ref="Q73:Q74" si="8">N73/L73 *100</f>
        <v>1.0448753521602328</v>
      </c>
      <c r="R73" s="39">
        <f t="shared" ref="R73:R74" si="9">O73/M73 *100</f>
        <v>6.2925673674859333</v>
      </c>
      <c r="S73" s="96">
        <v>15792483.937200001</v>
      </c>
      <c r="T73" s="97">
        <v>8265919.9704</v>
      </c>
      <c r="U73" s="98">
        <v>47278</v>
      </c>
      <c r="V73" s="98">
        <v>86368.560400000002</v>
      </c>
      <c r="W73" s="97">
        <v>2975</v>
      </c>
      <c r="X73" s="38">
        <f t="shared" ref="X73:X74" si="10">V73/S73 *100</f>
        <v>0.54689661704549497</v>
      </c>
      <c r="Y73" s="39">
        <f t="shared" ref="Y73:Y74" si="11">V73/T73 *100</f>
        <v>1.0448753521602328</v>
      </c>
      <c r="Z73" s="63">
        <f t="shared" ref="Z73:Z74" si="12">W73/U73 *100</f>
        <v>6.2925673674859333</v>
      </c>
      <c r="AA73" s="109">
        <f t="shared" si="6"/>
        <v>0</v>
      </c>
    </row>
    <row r="74" spans="1:27" s="99" customFormat="1">
      <c r="A74" s="32"/>
      <c r="B74" s="32"/>
      <c r="C74" s="33"/>
      <c r="D74" s="32"/>
      <c r="E74" s="32"/>
      <c r="F74" s="32"/>
      <c r="G74" s="32"/>
      <c r="H74" s="32"/>
      <c r="I74" s="32"/>
      <c r="J74" s="35"/>
      <c r="K74" s="96">
        <v>18770823.130399998</v>
      </c>
      <c r="L74" s="97">
        <v>8200097.1352000004</v>
      </c>
      <c r="M74" s="97">
        <v>54582</v>
      </c>
      <c r="N74" s="98">
        <v>117626.1124</v>
      </c>
      <c r="O74" s="98">
        <v>4013</v>
      </c>
      <c r="P74" s="38">
        <f t="shared" si="7"/>
        <v>0.62664333675117545</v>
      </c>
      <c r="Q74" s="39">
        <f t="shared" si="8"/>
        <v>1.4344477932471602</v>
      </c>
      <c r="R74" s="39">
        <f t="shared" si="9"/>
        <v>7.352240665420835</v>
      </c>
      <c r="S74" s="96">
        <v>18770823.130399998</v>
      </c>
      <c r="T74" s="97">
        <v>8200097.1352000004</v>
      </c>
      <c r="U74" s="98">
        <v>54582</v>
      </c>
      <c r="V74" s="98">
        <v>117626.1124</v>
      </c>
      <c r="W74" s="97">
        <v>4013</v>
      </c>
      <c r="X74" s="38">
        <f t="shared" si="10"/>
        <v>0.62664333675117545</v>
      </c>
      <c r="Y74" s="39">
        <f t="shared" si="11"/>
        <v>1.4344477932471602</v>
      </c>
      <c r="Z74" s="63">
        <f t="shared" si="12"/>
        <v>7.352240665420835</v>
      </c>
      <c r="AA74" s="109">
        <f t="shared" si="6"/>
        <v>0</v>
      </c>
    </row>
    <row r="75" spans="1:27" s="99" customFormat="1">
      <c r="A75" s="32" t="s">
        <v>517</v>
      </c>
      <c r="B75" s="32" t="s">
        <v>515</v>
      </c>
      <c r="C75" s="33" t="str">
        <f t="shared" si="0"/>
        <v>gSlide</v>
      </c>
      <c r="D75" s="32">
        <v>108</v>
      </c>
      <c r="E75" s="32" t="s">
        <v>342</v>
      </c>
      <c r="F75" s="32">
        <v>4</v>
      </c>
      <c r="G75" s="32" t="s">
        <v>328</v>
      </c>
      <c r="H75" s="32" t="s">
        <v>309</v>
      </c>
      <c r="I75" s="32">
        <v>448</v>
      </c>
      <c r="J75" s="99">
        <v>600</v>
      </c>
      <c r="K75" s="96">
        <v>19758548.866</v>
      </c>
      <c r="L75" s="97">
        <v>8819430.0216000006</v>
      </c>
      <c r="M75" s="97">
        <v>57115</v>
      </c>
      <c r="N75" s="98">
        <v>148465.5428</v>
      </c>
      <c r="O75" s="98">
        <v>4970</v>
      </c>
      <c r="P75" s="38">
        <f t="shared" si="1"/>
        <v>0.75139902128883385</v>
      </c>
      <c r="Q75" s="39">
        <f t="shared" si="2"/>
        <v>1.6833915846759644</v>
      </c>
      <c r="R75" s="39">
        <f t="shared" si="2"/>
        <v>8.701742099273396</v>
      </c>
      <c r="S75" s="96">
        <v>19758548.866</v>
      </c>
      <c r="T75" s="97">
        <v>8819430.0216000006</v>
      </c>
      <c r="U75" s="98">
        <v>57115</v>
      </c>
      <c r="V75" s="98">
        <v>148465.5428</v>
      </c>
      <c r="W75" s="97">
        <v>4970</v>
      </c>
      <c r="X75" s="38">
        <f t="shared" si="3"/>
        <v>0.75139902128883385</v>
      </c>
      <c r="Y75" s="39">
        <f t="shared" si="4"/>
        <v>1.6833915846759644</v>
      </c>
      <c r="Z75" s="63">
        <f t="shared" si="4"/>
        <v>8.701742099273396</v>
      </c>
      <c r="AA75" s="109">
        <f t="shared" si="6"/>
        <v>0</v>
      </c>
    </row>
    <row r="76" spans="1:27" s="99" customFormat="1">
      <c r="A76" s="32"/>
      <c r="B76" s="32"/>
      <c r="C76" s="33"/>
      <c r="D76" s="32"/>
      <c r="E76" s="32"/>
      <c r="F76" s="32"/>
      <c r="G76" s="32"/>
      <c r="H76" s="32"/>
      <c r="I76" s="32"/>
      <c r="K76" s="96">
        <v>18296489.355599999</v>
      </c>
      <c r="L76" s="97">
        <v>9662000.6963999998</v>
      </c>
      <c r="M76" s="97">
        <v>48914</v>
      </c>
      <c r="N76" s="98">
        <v>129701.0664</v>
      </c>
      <c r="O76" s="98">
        <v>3983</v>
      </c>
      <c r="P76" s="38">
        <f t="shared" ref="P76:P106" si="13">N76/K76 *100</f>
        <v>0.70888498814829981</v>
      </c>
      <c r="Q76" s="39">
        <f t="shared" ref="Q76:R91" si="14">N76/L76 *100</f>
        <v>1.3423831199714753</v>
      </c>
      <c r="R76" s="39">
        <f t="shared" si="14"/>
        <v>8.1428629840127567</v>
      </c>
      <c r="S76" s="96">
        <v>18296489.355599999</v>
      </c>
      <c r="T76" s="97">
        <v>9662000.6963999998</v>
      </c>
      <c r="U76" s="98">
        <v>48914</v>
      </c>
      <c r="V76" s="98">
        <v>129701.0664</v>
      </c>
      <c r="W76" s="97">
        <v>3983</v>
      </c>
      <c r="X76" s="38">
        <f t="shared" ref="X76:X106" si="15">V76/S76 *100</f>
        <v>0.70888498814829981</v>
      </c>
      <c r="Y76" s="39">
        <f t="shared" ref="Y76:Z91" si="16">V76/T76 *100</f>
        <v>1.3423831199714753</v>
      </c>
      <c r="Z76" s="63">
        <f t="shared" si="16"/>
        <v>8.1428629840127567</v>
      </c>
      <c r="AA76" s="109">
        <f t="shared" si="6"/>
        <v>0</v>
      </c>
    </row>
    <row r="77" spans="1:27" s="99" customFormat="1">
      <c r="A77" s="32" t="s">
        <v>520</v>
      </c>
      <c r="B77" s="32" t="s">
        <v>518</v>
      </c>
      <c r="C77" s="33" t="str">
        <f t="shared" si="0"/>
        <v>gSlide</v>
      </c>
      <c r="D77" s="32">
        <v>109</v>
      </c>
      <c r="E77" s="32" t="s">
        <v>344</v>
      </c>
      <c r="F77" s="32">
        <v>4</v>
      </c>
      <c r="G77" s="32" t="s">
        <v>328</v>
      </c>
      <c r="H77" s="32" t="s">
        <v>309</v>
      </c>
      <c r="I77" s="32">
        <v>451</v>
      </c>
      <c r="J77" s="99">
        <v>600</v>
      </c>
      <c r="K77" s="96">
        <v>37135092.409599997</v>
      </c>
      <c r="L77" s="97">
        <v>14551559.7576</v>
      </c>
      <c r="M77" s="97">
        <v>105233</v>
      </c>
      <c r="N77" s="98">
        <v>322731.89679999999</v>
      </c>
      <c r="O77" s="98">
        <v>9776</v>
      </c>
      <c r="P77" s="38">
        <f t="shared" si="13"/>
        <v>0.86907524893237853</v>
      </c>
      <c r="Q77" s="39">
        <f t="shared" si="14"/>
        <v>2.2178508845516944</v>
      </c>
      <c r="R77" s="39">
        <f t="shared" si="14"/>
        <v>9.2898615453327373</v>
      </c>
      <c r="S77" s="96">
        <v>37135092.409599997</v>
      </c>
      <c r="T77" s="97">
        <v>14551559.7576</v>
      </c>
      <c r="U77" s="98">
        <v>105233</v>
      </c>
      <c r="V77" s="98">
        <v>322731.89679999999</v>
      </c>
      <c r="W77" s="97">
        <v>9776</v>
      </c>
      <c r="X77" s="38">
        <f t="shared" si="15"/>
        <v>0.86907524893237853</v>
      </c>
      <c r="Y77" s="39">
        <f t="shared" si="16"/>
        <v>2.2178508845516944</v>
      </c>
      <c r="Z77" s="63">
        <f t="shared" si="16"/>
        <v>9.2898615453327373</v>
      </c>
      <c r="AA77" s="109">
        <f t="shared" si="6"/>
        <v>0</v>
      </c>
    </row>
    <row r="78" spans="1:27" s="99" customFormat="1">
      <c r="A78" s="32" t="s">
        <v>523</v>
      </c>
      <c r="B78" s="32" t="s">
        <v>521</v>
      </c>
      <c r="C78" s="33" t="str">
        <f t="shared" si="0"/>
        <v>gSlide</v>
      </c>
      <c r="D78" s="32">
        <v>110</v>
      </c>
      <c r="E78" s="32" t="s">
        <v>346</v>
      </c>
      <c r="F78" s="32">
        <v>4</v>
      </c>
      <c r="G78" s="32" t="s">
        <v>328</v>
      </c>
      <c r="H78" s="32" t="s">
        <v>309</v>
      </c>
      <c r="I78" s="32">
        <v>471</v>
      </c>
      <c r="J78" s="99">
        <v>600</v>
      </c>
      <c r="K78" s="96">
        <v>42163086.115599997</v>
      </c>
      <c r="L78" s="97">
        <v>17902138.899599999</v>
      </c>
      <c r="M78" s="97">
        <v>127311</v>
      </c>
      <c r="N78" s="98">
        <v>452138.62760000001</v>
      </c>
      <c r="O78" s="98">
        <v>13321</v>
      </c>
      <c r="P78" s="38">
        <f t="shared" si="13"/>
        <v>1.0723565783594584</v>
      </c>
      <c r="Q78" s="39">
        <f t="shared" si="14"/>
        <v>2.525612331217598</v>
      </c>
      <c r="R78" s="39">
        <f t="shared" si="14"/>
        <v>10.463353520120021</v>
      </c>
      <c r="S78" s="96">
        <v>42163086.115599997</v>
      </c>
      <c r="T78" s="97">
        <v>17902138.899599999</v>
      </c>
      <c r="U78" s="98">
        <v>127311</v>
      </c>
      <c r="V78" s="98">
        <v>452138.62760000001</v>
      </c>
      <c r="W78" s="97">
        <v>13321</v>
      </c>
      <c r="X78" s="38">
        <f t="shared" si="15"/>
        <v>1.0723565783594584</v>
      </c>
      <c r="Y78" s="39">
        <f t="shared" si="16"/>
        <v>2.525612331217598</v>
      </c>
      <c r="Z78" s="63">
        <f t="shared" si="16"/>
        <v>10.463353520120021</v>
      </c>
      <c r="AA78" s="109">
        <f t="shared" si="6"/>
        <v>0</v>
      </c>
    </row>
    <row r="79" spans="1:27">
      <c r="A79" s="64" t="s">
        <v>526</v>
      </c>
      <c r="B79" s="64" t="s">
        <v>524</v>
      </c>
      <c r="C79" s="65" t="str">
        <f t="shared" si="0"/>
        <v>gSlide</v>
      </c>
      <c r="D79" s="64">
        <v>111</v>
      </c>
      <c r="E79" s="64" t="s">
        <v>348</v>
      </c>
      <c r="F79" s="64">
        <v>5</v>
      </c>
      <c r="G79" s="64" t="s">
        <v>349</v>
      </c>
      <c r="H79" s="64" t="s">
        <v>350</v>
      </c>
      <c r="I79" s="64">
        <v>387</v>
      </c>
      <c r="J79" s="95" t="s">
        <v>633</v>
      </c>
      <c r="K79" s="18">
        <v>24077459.122400001</v>
      </c>
      <c r="L79" s="19">
        <v>9072563.5044</v>
      </c>
      <c r="M79" s="19">
        <v>73964</v>
      </c>
      <c r="N79" s="5">
        <v>213622.47279999999</v>
      </c>
      <c r="O79" s="5">
        <v>6964</v>
      </c>
      <c r="P79" s="69">
        <f t="shared" si="13"/>
        <v>0.88723013385270566</v>
      </c>
      <c r="Q79" s="70">
        <f t="shared" si="14"/>
        <v>2.3545988153888109</v>
      </c>
      <c r="R79" s="70">
        <f t="shared" si="14"/>
        <v>9.4153912714293444</v>
      </c>
      <c r="S79" s="18">
        <v>24077459.122400001</v>
      </c>
      <c r="T79" s="19">
        <v>9072563.5044</v>
      </c>
      <c r="U79" s="5">
        <v>73964</v>
      </c>
      <c r="V79" s="5">
        <v>213622.47279999999</v>
      </c>
      <c r="W79" s="19">
        <v>6964</v>
      </c>
      <c r="X79" s="69">
        <f t="shared" si="15"/>
        <v>0.88723013385270566</v>
      </c>
      <c r="Y79" s="70">
        <f t="shared" si="16"/>
        <v>2.3545988153888109</v>
      </c>
      <c r="Z79" s="71">
        <f t="shared" si="16"/>
        <v>9.4153912714293444</v>
      </c>
      <c r="AA79" s="105">
        <f t="shared" si="6"/>
        <v>0</v>
      </c>
    </row>
    <row r="80" spans="1:27">
      <c r="A80" s="64"/>
      <c r="B80" s="64"/>
      <c r="C80" s="65"/>
      <c r="D80" s="64"/>
      <c r="E80" s="64"/>
      <c r="F80" s="64"/>
      <c r="G80" s="64"/>
      <c r="H80" s="64"/>
      <c r="I80" s="64"/>
      <c r="J80" s="95"/>
      <c r="K80" s="18">
        <v>23789270.714000002</v>
      </c>
      <c r="L80" s="19">
        <v>8793050.2728000004</v>
      </c>
      <c r="M80" s="19">
        <v>67087</v>
      </c>
      <c r="N80" s="5">
        <v>219137.40359999999</v>
      </c>
      <c r="O80" s="5">
        <v>7349</v>
      </c>
      <c r="P80" s="69">
        <f t="shared" si="13"/>
        <v>0.92116066202499214</v>
      </c>
      <c r="Q80" s="70">
        <f t="shared" si="14"/>
        <v>2.4921659356124586</v>
      </c>
      <c r="R80" s="70">
        <f t="shared" si="14"/>
        <v>10.954432304321255</v>
      </c>
      <c r="S80" s="18">
        <v>23789270.714000002</v>
      </c>
      <c r="T80" s="19">
        <v>8793050.2728000004</v>
      </c>
      <c r="U80" s="5">
        <v>67087</v>
      </c>
      <c r="V80" s="5">
        <v>219137.40359999999</v>
      </c>
      <c r="W80" s="19">
        <v>7349</v>
      </c>
      <c r="X80" s="69">
        <f t="shared" si="15"/>
        <v>0.92116066202499214</v>
      </c>
      <c r="Y80" s="70">
        <f t="shared" si="16"/>
        <v>2.4921659356124586</v>
      </c>
      <c r="Z80" s="71">
        <f t="shared" si="16"/>
        <v>10.954432304321255</v>
      </c>
      <c r="AA80" s="105">
        <f t="shared" si="6"/>
        <v>0</v>
      </c>
    </row>
    <row r="81" spans="1:27">
      <c r="A81" s="64" t="s">
        <v>529</v>
      </c>
      <c r="B81" s="64" t="s">
        <v>527</v>
      </c>
      <c r="C81" s="65" t="str">
        <f t="shared" si="0"/>
        <v>gSlide</v>
      </c>
      <c r="D81" s="64">
        <v>112</v>
      </c>
      <c r="E81" s="64" t="s">
        <v>352</v>
      </c>
      <c r="F81" s="64">
        <v>5</v>
      </c>
      <c r="G81" s="64" t="s">
        <v>349</v>
      </c>
      <c r="H81" s="64" t="s">
        <v>350</v>
      </c>
      <c r="I81" s="64">
        <v>391</v>
      </c>
      <c r="J81" s="95">
        <v>300</v>
      </c>
      <c r="K81" s="18">
        <v>36710192.415200002</v>
      </c>
      <c r="L81" s="19">
        <v>13063230.953600001</v>
      </c>
      <c r="M81" s="19">
        <v>124235</v>
      </c>
      <c r="N81" s="5">
        <v>364749.09720000002</v>
      </c>
      <c r="O81" s="5">
        <v>11034</v>
      </c>
      <c r="P81" s="69">
        <f t="shared" si="13"/>
        <v>0.99359080735565464</v>
      </c>
      <c r="Q81" s="70">
        <f t="shared" si="14"/>
        <v>2.7921813408610179</v>
      </c>
      <c r="R81" s="70">
        <f t="shared" si="14"/>
        <v>8.881555117317987</v>
      </c>
      <c r="S81" s="18">
        <v>36710192.415200002</v>
      </c>
      <c r="T81" s="19">
        <v>13063230.953600001</v>
      </c>
      <c r="U81" s="5">
        <v>124235</v>
      </c>
      <c r="V81" s="5">
        <v>364749.09720000002</v>
      </c>
      <c r="W81" s="19">
        <v>11034</v>
      </c>
      <c r="X81" s="69">
        <f t="shared" si="15"/>
        <v>0.99359080735565464</v>
      </c>
      <c r="Y81" s="70">
        <f t="shared" si="16"/>
        <v>2.7921813408610179</v>
      </c>
      <c r="Z81" s="71">
        <f t="shared" si="16"/>
        <v>8.881555117317987</v>
      </c>
      <c r="AA81" s="105">
        <f t="shared" si="6"/>
        <v>0</v>
      </c>
    </row>
    <row r="82" spans="1:27">
      <c r="A82" s="64" t="s">
        <v>532</v>
      </c>
      <c r="B82" s="64" t="s">
        <v>530</v>
      </c>
      <c r="C82" s="65" t="str">
        <f t="shared" si="0"/>
        <v>gSlide</v>
      </c>
      <c r="D82" s="64">
        <v>113</v>
      </c>
      <c r="E82" s="64" t="s">
        <v>354</v>
      </c>
      <c r="F82" s="64">
        <v>5</v>
      </c>
      <c r="G82" s="64" t="s">
        <v>349</v>
      </c>
      <c r="H82" s="64" t="s">
        <v>350</v>
      </c>
      <c r="I82" s="64">
        <v>396</v>
      </c>
      <c r="J82" s="95">
        <v>600</v>
      </c>
      <c r="K82" s="18">
        <v>39620897.477200001</v>
      </c>
      <c r="L82" s="19">
        <v>11624051.7512</v>
      </c>
      <c r="M82" s="19">
        <v>104504</v>
      </c>
      <c r="N82" s="5">
        <v>170153.2732</v>
      </c>
      <c r="O82" s="5">
        <v>5647</v>
      </c>
      <c r="P82" s="69">
        <f t="shared" si="13"/>
        <v>0.42945335425053244</v>
      </c>
      <c r="Q82" s="70">
        <f t="shared" si="14"/>
        <v>1.4638034726784002</v>
      </c>
      <c r="R82" s="70">
        <f t="shared" si="14"/>
        <v>5.4036209140319986</v>
      </c>
      <c r="S82" s="18">
        <v>39620897.477200001</v>
      </c>
      <c r="T82" s="19">
        <v>11624051.7512</v>
      </c>
      <c r="U82" s="5">
        <v>104504</v>
      </c>
      <c r="V82" s="5">
        <v>170153.2732</v>
      </c>
      <c r="W82" s="19">
        <v>5647</v>
      </c>
      <c r="X82" s="69">
        <f t="shared" si="15"/>
        <v>0.42945335425053244</v>
      </c>
      <c r="Y82" s="70">
        <f t="shared" si="16"/>
        <v>1.4638034726784002</v>
      </c>
      <c r="Z82" s="71">
        <f t="shared" si="16"/>
        <v>5.4036209140319986</v>
      </c>
      <c r="AA82" s="105">
        <f t="shared" si="6"/>
        <v>0</v>
      </c>
    </row>
    <row r="83" spans="1:27">
      <c r="A83" s="64" t="s">
        <v>535</v>
      </c>
      <c r="B83" s="64" t="s">
        <v>533</v>
      </c>
      <c r="C83" s="65" t="str">
        <f t="shared" si="0"/>
        <v>gSlide</v>
      </c>
      <c r="D83" s="64">
        <v>114</v>
      </c>
      <c r="E83" s="64" t="s">
        <v>356</v>
      </c>
      <c r="F83" s="64">
        <v>5</v>
      </c>
      <c r="G83" s="64" t="s">
        <v>349</v>
      </c>
      <c r="H83" s="64" t="s">
        <v>350</v>
      </c>
      <c r="I83" s="64">
        <v>408</v>
      </c>
      <c r="J83" s="95">
        <v>500</v>
      </c>
      <c r="K83" s="18">
        <v>16605946.915999999</v>
      </c>
      <c r="L83" s="19">
        <v>4601945.9932000004</v>
      </c>
      <c r="M83" s="19">
        <v>48428</v>
      </c>
      <c r="N83" s="5">
        <v>44739.222800000003</v>
      </c>
      <c r="O83" s="5">
        <v>1800</v>
      </c>
      <c r="P83" s="69">
        <f t="shared" si="13"/>
        <v>0.26941687231875533</v>
      </c>
      <c r="Q83" s="70">
        <f t="shared" si="14"/>
        <v>0.97218052680557909</v>
      </c>
      <c r="R83" s="70">
        <f t="shared" si="14"/>
        <v>3.7168580160237878</v>
      </c>
      <c r="S83" s="18">
        <v>16605946.915999999</v>
      </c>
      <c r="T83" s="19">
        <v>4601945.9932000004</v>
      </c>
      <c r="U83" s="5">
        <v>48428</v>
      </c>
      <c r="V83" s="5">
        <v>44739.222800000003</v>
      </c>
      <c r="W83" s="19">
        <v>1800</v>
      </c>
      <c r="X83" s="69">
        <f t="shared" si="15"/>
        <v>0.26941687231875533</v>
      </c>
      <c r="Y83" s="70">
        <f t="shared" si="16"/>
        <v>0.97218052680557909</v>
      </c>
      <c r="Z83" s="71">
        <f t="shared" si="16"/>
        <v>3.7168580160237878</v>
      </c>
      <c r="AA83" s="105">
        <f t="shared" si="6"/>
        <v>0</v>
      </c>
    </row>
    <row r="84" spans="1:27">
      <c r="A84" s="64" t="s">
        <v>538</v>
      </c>
      <c r="B84" s="64" t="s">
        <v>536</v>
      </c>
      <c r="C84" s="65" t="str">
        <f t="shared" si="0"/>
        <v>gSlide</v>
      </c>
      <c r="D84" s="64">
        <v>115</v>
      </c>
      <c r="E84" s="64" t="s">
        <v>358</v>
      </c>
      <c r="F84" s="64">
        <v>5</v>
      </c>
      <c r="G84" s="64" t="s">
        <v>349</v>
      </c>
      <c r="H84" s="64" t="s">
        <v>350</v>
      </c>
      <c r="I84" s="64">
        <v>413</v>
      </c>
      <c r="J84" s="95">
        <v>500</v>
      </c>
      <c r="K84" s="18">
        <v>49492446.711599998</v>
      </c>
      <c r="L84" s="19">
        <v>12709693.9056</v>
      </c>
      <c r="M84" s="19">
        <v>114352</v>
      </c>
      <c r="N84" s="5">
        <v>120003.65</v>
      </c>
      <c r="O84" s="5">
        <v>4104</v>
      </c>
      <c r="P84" s="69">
        <f t="shared" si="13"/>
        <v>0.24246861485607993</v>
      </c>
      <c r="Q84" s="70">
        <f t="shared" si="14"/>
        <v>0.94418993007475471</v>
      </c>
      <c r="R84" s="70">
        <f t="shared" si="14"/>
        <v>3.588918427312159</v>
      </c>
      <c r="S84" s="18">
        <v>49492446.711599998</v>
      </c>
      <c r="T84" s="19">
        <v>12709693.9056</v>
      </c>
      <c r="U84" s="5">
        <v>114352</v>
      </c>
      <c r="V84" s="5">
        <v>120003.65</v>
      </c>
      <c r="W84" s="19">
        <v>4104</v>
      </c>
      <c r="X84" s="69">
        <f t="shared" si="15"/>
        <v>0.24246861485607993</v>
      </c>
      <c r="Y84" s="70">
        <f t="shared" si="16"/>
        <v>0.94418993007475471</v>
      </c>
      <c r="Z84" s="71">
        <f t="shared" si="16"/>
        <v>3.588918427312159</v>
      </c>
      <c r="AA84" s="105">
        <f t="shared" si="6"/>
        <v>0</v>
      </c>
    </row>
    <row r="85" spans="1:27" s="82" customFormat="1">
      <c r="A85" s="84" t="s">
        <v>541</v>
      </c>
      <c r="B85" s="84" t="s">
        <v>539</v>
      </c>
      <c r="C85" s="83" t="str">
        <f t="shared" si="0"/>
        <v>gSlide</v>
      </c>
      <c r="D85" s="84">
        <v>116</v>
      </c>
      <c r="E85" s="84" t="s">
        <v>360</v>
      </c>
      <c r="F85" s="84">
        <v>5</v>
      </c>
      <c r="G85" s="84" t="s">
        <v>349</v>
      </c>
      <c r="H85" s="84" t="s">
        <v>350</v>
      </c>
      <c r="I85" s="84">
        <v>428</v>
      </c>
      <c r="K85" s="92"/>
      <c r="L85" s="93"/>
      <c r="M85" s="93"/>
      <c r="N85" s="94"/>
      <c r="O85" s="94"/>
      <c r="P85" s="88" t="e">
        <f t="shared" si="13"/>
        <v>#DIV/0!</v>
      </c>
      <c r="Q85" s="89" t="e">
        <f t="shared" si="14"/>
        <v>#DIV/0!</v>
      </c>
      <c r="R85" s="89" t="e">
        <f t="shared" si="14"/>
        <v>#DIV/0!</v>
      </c>
      <c r="S85" s="92"/>
      <c r="T85" s="93"/>
      <c r="U85" s="94"/>
      <c r="V85" s="94"/>
      <c r="W85" s="93"/>
      <c r="X85" s="88" t="e">
        <f t="shared" si="15"/>
        <v>#DIV/0!</v>
      </c>
      <c r="Y85" s="89" t="e">
        <f t="shared" si="16"/>
        <v>#DIV/0!</v>
      </c>
      <c r="Z85" s="90" t="e">
        <f t="shared" si="16"/>
        <v>#DIV/0!</v>
      </c>
      <c r="AA85" s="110" t="e">
        <f t="shared" si="6"/>
        <v>#DIV/0!</v>
      </c>
    </row>
    <row r="86" spans="1:27">
      <c r="A86" s="64" t="s">
        <v>544</v>
      </c>
      <c r="B86" s="64" t="s">
        <v>542</v>
      </c>
      <c r="C86" s="65" t="str">
        <f t="shared" si="0"/>
        <v>gSlide</v>
      </c>
      <c r="D86" s="64">
        <v>117</v>
      </c>
      <c r="E86" s="64" t="s">
        <v>362</v>
      </c>
      <c r="F86" s="64">
        <v>5</v>
      </c>
      <c r="G86" s="64" t="s">
        <v>349</v>
      </c>
      <c r="H86" s="64" t="s">
        <v>350</v>
      </c>
      <c r="I86" s="64">
        <v>438</v>
      </c>
      <c r="J86" s="95">
        <v>600</v>
      </c>
      <c r="K86" s="18">
        <v>31646553.208000001</v>
      </c>
      <c r="L86" s="19">
        <v>8501164.3660000004</v>
      </c>
      <c r="M86" s="19">
        <v>90066</v>
      </c>
      <c r="N86" s="5">
        <v>238300.5344</v>
      </c>
      <c r="O86" s="5">
        <v>7193</v>
      </c>
      <c r="P86" s="69">
        <f t="shared" si="13"/>
        <v>0.75300628423495886</v>
      </c>
      <c r="Q86" s="70">
        <f t="shared" si="14"/>
        <v>2.8031517112299529</v>
      </c>
      <c r="R86" s="70">
        <f t="shared" si="14"/>
        <v>7.98636555414918</v>
      </c>
      <c r="S86" s="18">
        <v>31646553.208000001</v>
      </c>
      <c r="T86" s="19">
        <v>8501164.3660000004</v>
      </c>
      <c r="U86" s="5">
        <v>90066</v>
      </c>
      <c r="V86" s="5">
        <v>238300.5344</v>
      </c>
      <c r="W86" s="19">
        <v>7193</v>
      </c>
      <c r="X86" s="69">
        <f t="shared" si="15"/>
        <v>0.75300628423495886</v>
      </c>
      <c r="Y86" s="70">
        <f t="shared" si="16"/>
        <v>2.8031517112299529</v>
      </c>
      <c r="Z86" s="71">
        <f t="shared" si="16"/>
        <v>7.98636555414918</v>
      </c>
      <c r="AA86" s="105">
        <f t="shared" si="6"/>
        <v>0</v>
      </c>
    </row>
    <row r="87" spans="1:27">
      <c r="A87" s="64" t="s">
        <v>547</v>
      </c>
      <c r="B87" s="64" t="s">
        <v>545</v>
      </c>
      <c r="C87" s="65" t="str">
        <f t="shared" si="0"/>
        <v>gSlide</v>
      </c>
      <c r="D87" s="64">
        <v>118</v>
      </c>
      <c r="E87" s="64" t="s">
        <v>364</v>
      </c>
      <c r="F87" s="64">
        <v>5</v>
      </c>
      <c r="G87" s="64" t="s">
        <v>349</v>
      </c>
      <c r="H87" s="64" t="s">
        <v>350</v>
      </c>
      <c r="I87" s="64">
        <v>454</v>
      </c>
      <c r="J87" s="95">
        <v>500</v>
      </c>
      <c r="K87" s="18">
        <v>20260177.982799999</v>
      </c>
      <c r="L87" s="19">
        <v>5808768.7167999996</v>
      </c>
      <c r="M87" s="19">
        <v>57038</v>
      </c>
      <c r="N87" s="5">
        <v>100639.7108</v>
      </c>
      <c r="O87" s="5">
        <v>3002</v>
      </c>
      <c r="P87" s="69">
        <f t="shared" si="13"/>
        <v>0.49673655821502999</v>
      </c>
      <c r="Q87" s="70">
        <f t="shared" si="14"/>
        <v>1.73254807871644</v>
      </c>
      <c r="R87" s="70">
        <f t="shared" si="14"/>
        <v>5.2631578947368416</v>
      </c>
      <c r="S87" s="18">
        <v>20260177.982799999</v>
      </c>
      <c r="T87" s="19">
        <v>5808768.7167999996</v>
      </c>
      <c r="U87" s="5">
        <v>57038</v>
      </c>
      <c r="V87" s="5">
        <v>100639.7108</v>
      </c>
      <c r="W87" s="19">
        <v>3002</v>
      </c>
      <c r="X87" s="69">
        <f t="shared" si="15"/>
        <v>0.49673655821502999</v>
      </c>
      <c r="Y87" s="70">
        <f t="shared" si="16"/>
        <v>1.73254807871644</v>
      </c>
      <c r="Z87" s="71">
        <f t="shared" si="16"/>
        <v>5.2631578947368416</v>
      </c>
      <c r="AA87" s="105">
        <f t="shared" si="6"/>
        <v>0</v>
      </c>
    </row>
    <row r="88" spans="1:27">
      <c r="A88" s="64" t="s">
        <v>550</v>
      </c>
      <c r="B88" s="64" t="s">
        <v>548</v>
      </c>
      <c r="C88" s="65" t="str">
        <f t="shared" si="0"/>
        <v>gSlide</v>
      </c>
      <c r="D88" s="64">
        <v>119</v>
      </c>
      <c r="E88" s="64" t="s">
        <v>366</v>
      </c>
      <c r="F88" s="64">
        <v>5</v>
      </c>
      <c r="G88" s="64" t="s">
        <v>349</v>
      </c>
      <c r="H88" s="64" t="s">
        <v>350</v>
      </c>
      <c r="I88" s="64">
        <v>464</v>
      </c>
      <c r="J88" s="95">
        <v>600</v>
      </c>
      <c r="K88" s="18">
        <v>21511346.988000002</v>
      </c>
      <c r="L88" s="19">
        <v>5846486.2051999997</v>
      </c>
      <c r="M88" s="19">
        <v>64188</v>
      </c>
      <c r="N88" s="5">
        <v>214717.0796</v>
      </c>
      <c r="O88" s="5">
        <v>5714</v>
      </c>
      <c r="P88" s="69">
        <f t="shared" si="13"/>
        <v>0.99815729679679688</v>
      </c>
      <c r="Q88" s="70">
        <f t="shared" si="14"/>
        <v>3.6725833614218688</v>
      </c>
      <c r="R88" s="70">
        <f t="shared" si="14"/>
        <v>8.9019754471240731</v>
      </c>
      <c r="S88" s="18">
        <v>21511346.988000002</v>
      </c>
      <c r="T88" s="19">
        <v>5846486.2051999997</v>
      </c>
      <c r="U88" s="5">
        <v>64188</v>
      </c>
      <c r="V88" s="5">
        <v>214717.0796</v>
      </c>
      <c r="W88" s="19">
        <v>5714</v>
      </c>
      <c r="X88" s="69">
        <f t="shared" si="15"/>
        <v>0.99815729679679688</v>
      </c>
      <c r="Y88" s="70">
        <f t="shared" si="16"/>
        <v>3.6725833614218688</v>
      </c>
      <c r="Z88" s="71">
        <f t="shared" si="16"/>
        <v>8.9019754471240731</v>
      </c>
      <c r="AA88" s="105">
        <f t="shared" si="6"/>
        <v>0</v>
      </c>
    </row>
    <row r="89" spans="1:27">
      <c r="A89" s="64" t="s">
        <v>553</v>
      </c>
      <c r="B89" s="64" t="s">
        <v>551</v>
      </c>
      <c r="C89" s="65" t="str">
        <f t="shared" si="0"/>
        <v>gSlide</v>
      </c>
      <c r="D89" s="64">
        <v>120</v>
      </c>
      <c r="E89" s="64" t="s">
        <v>368</v>
      </c>
      <c r="F89" s="64">
        <v>5</v>
      </c>
      <c r="G89" s="64" t="s">
        <v>349</v>
      </c>
      <c r="H89" s="64" t="s">
        <v>350</v>
      </c>
      <c r="I89" s="64">
        <v>465</v>
      </c>
      <c r="J89" s="95" t="s">
        <v>630</v>
      </c>
      <c r="K89" s="18">
        <v>22569957.8772</v>
      </c>
      <c r="L89" s="19">
        <v>5455378.3075999999</v>
      </c>
      <c r="M89" s="19">
        <v>59821</v>
      </c>
      <c r="N89" s="5">
        <v>115117.806</v>
      </c>
      <c r="O89" s="5">
        <v>3732</v>
      </c>
      <c r="P89" s="69">
        <f t="shared" si="13"/>
        <v>0.51004882962715281</v>
      </c>
      <c r="Q89" s="70">
        <f t="shared" si="14"/>
        <v>2.110170908580749</v>
      </c>
      <c r="R89" s="70">
        <f t="shared" si="14"/>
        <v>6.2386118587118231</v>
      </c>
      <c r="S89" s="18">
        <v>22569957.8772</v>
      </c>
      <c r="T89" s="19">
        <v>5455378.3075999999</v>
      </c>
      <c r="U89" s="5">
        <v>59821</v>
      </c>
      <c r="V89" s="5">
        <v>115117.806</v>
      </c>
      <c r="W89" s="19">
        <v>3732</v>
      </c>
      <c r="X89" s="69">
        <f t="shared" si="15"/>
        <v>0.51004882962715281</v>
      </c>
      <c r="Y89" s="70">
        <f t="shared" si="16"/>
        <v>2.110170908580749</v>
      </c>
      <c r="Z89" s="71">
        <f t="shared" si="16"/>
        <v>6.2386118587118231</v>
      </c>
      <c r="AA89" s="105">
        <f t="shared" si="6"/>
        <v>0</v>
      </c>
    </row>
    <row r="90" spans="1:27">
      <c r="A90" s="64"/>
      <c r="B90" s="64"/>
      <c r="C90" s="65"/>
      <c r="D90" s="64"/>
      <c r="E90" s="64"/>
      <c r="F90" s="64"/>
      <c r="G90" s="64"/>
      <c r="H90" s="64"/>
      <c r="I90" s="64"/>
      <c r="J90" s="95"/>
      <c r="K90" s="18">
        <v>24656912.814800002</v>
      </c>
      <c r="L90" s="19">
        <v>6107721.2171999998</v>
      </c>
      <c r="M90" s="19">
        <v>59882</v>
      </c>
      <c r="N90" s="5">
        <v>110330.9908</v>
      </c>
      <c r="O90" s="5">
        <v>3472</v>
      </c>
      <c r="P90" s="69">
        <f t="shared" si="13"/>
        <v>0.44746473992386915</v>
      </c>
      <c r="Q90" s="70">
        <f t="shared" si="14"/>
        <v>1.8064182512013818</v>
      </c>
      <c r="R90" s="70">
        <f t="shared" si="14"/>
        <v>5.7980695367556194</v>
      </c>
      <c r="S90" s="18">
        <v>24656912.814800002</v>
      </c>
      <c r="T90" s="19">
        <v>6107721.2171999998</v>
      </c>
      <c r="U90" s="5">
        <v>59882</v>
      </c>
      <c r="V90" s="5">
        <v>110330.9908</v>
      </c>
      <c r="W90" s="19">
        <v>3472</v>
      </c>
      <c r="X90" s="69">
        <f t="shared" si="15"/>
        <v>0.44746473992386915</v>
      </c>
      <c r="Y90" s="70">
        <f t="shared" si="16"/>
        <v>1.8064182512013818</v>
      </c>
      <c r="Z90" s="71">
        <f t="shared" si="16"/>
        <v>5.7980695367556194</v>
      </c>
      <c r="AA90" s="105">
        <f t="shared" si="6"/>
        <v>0</v>
      </c>
    </row>
    <row r="91" spans="1:27" s="99" customFormat="1">
      <c r="A91" s="32" t="s">
        <v>556</v>
      </c>
      <c r="B91" s="32" t="s">
        <v>554</v>
      </c>
      <c r="C91" s="33" t="str">
        <f t="shared" si="0"/>
        <v>gSlide</v>
      </c>
      <c r="D91" s="32">
        <v>121</v>
      </c>
      <c r="E91" s="32" t="s">
        <v>370</v>
      </c>
      <c r="F91" s="32">
        <v>6</v>
      </c>
      <c r="G91" s="32" t="s">
        <v>371</v>
      </c>
      <c r="H91" s="32" t="s">
        <v>350</v>
      </c>
      <c r="I91" s="32">
        <v>385</v>
      </c>
      <c r="J91" s="99">
        <v>500</v>
      </c>
      <c r="K91" s="96">
        <v>46073549.970399998</v>
      </c>
      <c r="L91" s="97">
        <v>12081475.9352</v>
      </c>
      <c r="M91" s="97">
        <v>117919</v>
      </c>
      <c r="N91" s="98">
        <v>204195.2696</v>
      </c>
      <c r="O91" s="98">
        <v>6183</v>
      </c>
      <c r="P91" s="38">
        <f t="shared" si="13"/>
        <v>0.44319413140768504</v>
      </c>
      <c r="Q91" s="39">
        <f t="shared" si="14"/>
        <v>1.6901516892076622</v>
      </c>
      <c r="R91" s="39">
        <f t="shared" si="14"/>
        <v>5.2434298119895857</v>
      </c>
      <c r="S91" s="96">
        <v>46073549.970399998</v>
      </c>
      <c r="T91" s="97">
        <v>12081475.9352</v>
      </c>
      <c r="U91" s="98">
        <v>117919</v>
      </c>
      <c r="V91" s="98">
        <v>204195.2696</v>
      </c>
      <c r="W91" s="97">
        <v>6183</v>
      </c>
      <c r="X91" s="38">
        <f t="shared" si="15"/>
        <v>0.44319413140768504</v>
      </c>
      <c r="Y91" s="39">
        <f t="shared" si="16"/>
        <v>1.6901516892076622</v>
      </c>
      <c r="Z91" s="63">
        <f t="shared" si="16"/>
        <v>5.2434298119895857</v>
      </c>
      <c r="AA91" s="109">
        <f t="shared" si="6"/>
        <v>0</v>
      </c>
    </row>
    <row r="92" spans="1:27" s="99" customFormat="1">
      <c r="A92" s="32" t="s">
        <v>559</v>
      </c>
      <c r="B92" s="32" t="s">
        <v>557</v>
      </c>
      <c r="C92" s="33" t="str">
        <f t="shared" si="0"/>
        <v>gSlide</v>
      </c>
      <c r="D92" s="32">
        <v>122</v>
      </c>
      <c r="E92" s="32" t="s">
        <v>373</v>
      </c>
      <c r="F92" s="32">
        <v>6</v>
      </c>
      <c r="G92" s="32" t="s">
        <v>371</v>
      </c>
      <c r="H92" s="32" t="s">
        <v>350</v>
      </c>
      <c r="I92" s="32">
        <v>398</v>
      </c>
      <c r="J92" s="99">
        <v>600</v>
      </c>
      <c r="K92" s="96">
        <v>43302072.206799999</v>
      </c>
      <c r="L92" s="97">
        <v>8984510.1848000009</v>
      </c>
      <c r="M92" s="97">
        <v>111414</v>
      </c>
      <c r="N92" s="98">
        <v>194886.5624</v>
      </c>
      <c r="O92" s="98">
        <v>6799</v>
      </c>
      <c r="P92" s="38">
        <f t="shared" si="13"/>
        <v>0.45006290107611924</v>
      </c>
      <c r="Q92" s="39">
        <f t="shared" ref="Q92:R106" si="17">N92/L92 *100</f>
        <v>2.169139534503608</v>
      </c>
      <c r="R92" s="39">
        <f t="shared" si="17"/>
        <v>6.1024646812788337</v>
      </c>
      <c r="S92" s="96">
        <v>43302072.206799999</v>
      </c>
      <c r="T92" s="97">
        <v>8984510.1848000009</v>
      </c>
      <c r="U92" s="98">
        <v>111414</v>
      </c>
      <c r="V92" s="98">
        <v>194886.5624</v>
      </c>
      <c r="W92" s="97">
        <v>6799</v>
      </c>
      <c r="X92" s="38">
        <f t="shared" si="15"/>
        <v>0.45006290107611924</v>
      </c>
      <c r="Y92" s="39">
        <f t="shared" ref="Y92:Z106" si="18">V92/T92 *100</f>
        <v>2.169139534503608</v>
      </c>
      <c r="Z92" s="63">
        <f t="shared" si="18"/>
        <v>6.1024646812788337</v>
      </c>
      <c r="AA92" s="109">
        <f t="shared" si="6"/>
        <v>0</v>
      </c>
    </row>
    <row r="93" spans="1:27" s="99" customFormat="1">
      <c r="A93" s="32" t="s">
        <v>562</v>
      </c>
      <c r="B93" s="32" t="s">
        <v>560</v>
      </c>
      <c r="C93" s="33" t="str">
        <f t="shared" si="0"/>
        <v>gSlide</v>
      </c>
      <c r="D93" s="32">
        <v>123</v>
      </c>
      <c r="E93" s="32" t="s">
        <v>375</v>
      </c>
      <c r="F93" s="32">
        <v>6</v>
      </c>
      <c r="G93" s="32" t="s">
        <v>371</v>
      </c>
      <c r="H93" s="32" t="s">
        <v>350</v>
      </c>
      <c r="I93" s="32">
        <v>399</v>
      </c>
      <c r="J93" s="99">
        <v>300</v>
      </c>
      <c r="K93" s="96">
        <v>32435300.671999998</v>
      </c>
      <c r="L93" s="97">
        <v>10415640.334799999</v>
      </c>
      <c r="M93" s="97">
        <v>87267</v>
      </c>
      <c r="N93" s="98">
        <v>113937.71279999999</v>
      </c>
      <c r="O93" s="98">
        <v>3977</v>
      </c>
      <c r="P93" s="38">
        <f t="shared" si="13"/>
        <v>0.35127688179057803</v>
      </c>
      <c r="Q93" s="39">
        <f t="shared" si="17"/>
        <v>1.0939098234730646</v>
      </c>
      <c r="R93" s="39">
        <f t="shared" si="17"/>
        <v>4.5572782380510386</v>
      </c>
      <c r="S93" s="96">
        <v>32435300.671999998</v>
      </c>
      <c r="T93" s="97">
        <v>10415640.334799999</v>
      </c>
      <c r="U93" s="98">
        <v>87267</v>
      </c>
      <c r="V93" s="98">
        <v>113937.71279999999</v>
      </c>
      <c r="W93" s="97">
        <v>3977</v>
      </c>
      <c r="X93" s="38">
        <f t="shared" si="15"/>
        <v>0.35127688179057803</v>
      </c>
      <c r="Y93" s="39">
        <f t="shared" si="18"/>
        <v>1.0939098234730646</v>
      </c>
      <c r="Z93" s="63">
        <f t="shared" si="18"/>
        <v>4.5572782380510386</v>
      </c>
      <c r="AA93" s="109">
        <f t="shared" si="6"/>
        <v>0</v>
      </c>
    </row>
    <row r="94" spans="1:27" s="99" customFormat="1">
      <c r="A94" s="32"/>
      <c r="B94" s="32"/>
      <c r="C94" s="33"/>
      <c r="D94" s="32"/>
      <c r="E94" s="32"/>
      <c r="F94" s="32"/>
      <c r="G94" s="32"/>
      <c r="H94" s="32"/>
      <c r="I94" s="32"/>
      <c r="K94" s="96">
        <v>34829050.429200001</v>
      </c>
      <c r="L94" s="97">
        <v>7545622.3556000004</v>
      </c>
      <c r="M94" s="97">
        <v>81358</v>
      </c>
      <c r="N94" s="98">
        <v>145966.3352</v>
      </c>
      <c r="O94" s="98">
        <v>5071</v>
      </c>
      <c r="P94" s="38">
        <f t="shared" si="13"/>
        <v>0.41909363993921767</v>
      </c>
      <c r="Q94" s="39">
        <f t="shared" si="17"/>
        <v>1.9344505770510865</v>
      </c>
      <c r="R94" s="39">
        <f t="shared" si="17"/>
        <v>6.2329457459622901</v>
      </c>
      <c r="S94" s="96">
        <v>34829050.429200001</v>
      </c>
      <c r="T94" s="97">
        <v>7545622.3556000004</v>
      </c>
      <c r="U94" s="98">
        <v>81358</v>
      </c>
      <c r="V94" s="98">
        <v>145966.3352</v>
      </c>
      <c r="W94" s="97">
        <v>5071</v>
      </c>
      <c r="X94" s="38">
        <f t="shared" si="15"/>
        <v>0.41909363993921767</v>
      </c>
      <c r="Y94" s="39">
        <f t="shared" si="18"/>
        <v>1.9344505770510865</v>
      </c>
      <c r="Z94" s="63">
        <f t="shared" si="18"/>
        <v>6.2329457459622901</v>
      </c>
      <c r="AA94" s="109">
        <f t="shared" si="6"/>
        <v>0</v>
      </c>
    </row>
    <row r="95" spans="1:27" s="99" customFormat="1">
      <c r="A95" s="32" t="s">
        <v>565</v>
      </c>
      <c r="B95" s="32" t="s">
        <v>563</v>
      </c>
      <c r="C95" s="33" t="str">
        <f t="shared" si="0"/>
        <v>gSlide</v>
      </c>
      <c r="D95" s="32">
        <v>124</v>
      </c>
      <c r="E95" s="32" t="s">
        <v>377</v>
      </c>
      <c r="F95" s="32">
        <v>6</v>
      </c>
      <c r="G95" s="32" t="s">
        <v>371</v>
      </c>
      <c r="H95" s="32" t="s">
        <v>350</v>
      </c>
      <c r="I95" s="32">
        <v>411</v>
      </c>
      <c r="J95" s="99" t="s">
        <v>629</v>
      </c>
      <c r="K95" s="96">
        <v>40870600.5176</v>
      </c>
      <c r="L95" s="97">
        <v>8581360.1312000006</v>
      </c>
      <c r="M95" s="97">
        <v>101172</v>
      </c>
      <c r="N95" s="98">
        <v>121339.90399999999</v>
      </c>
      <c r="O95" s="98">
        <v>4287</v>
      </c>
      <c r="P95" s="38">
        <f t="shared" si="13"/>
        <v>0.29688798907602959</v>
      </c>
      <c r="Q95" s="39">
        <f t="shared" si="17"/>
        <v>1.4139938441557056</v>
      </c>
      <c r="R95" s="39">
        <f t="shared" si="17"/>
        <v>4.2373383940220615</v>
      </c>
      <c r="S95" s="96">
        <v>40870600.5176</v>
      </c>
      <c r="T95" s="97">
        <v>8581360.1312000006</v>
      </c>
      <c r="U95" s="98">
        <v>101172</v>
      </c>
      <c r="V95" s="98">
        <v>121339.90399999999</v>
      </c>
      <c r="W95" s="97">
        <v>4287</v>
      </c>
      <c r="X95" s="38">
        <f t="shared" si="15"/>
        <v>0.29688798907602959</v>
      </c>
      <c r="Y95" s="39">
        <f t="shared" si="18"/>
        <v>1.4139938441557056</v>
      </c>
      <c r="Z95" s="63">
        <f t="shared" si="18"/>
        <v>4.2373383940220615</v>
      </c>
      <c r="AA95" s="109">
        <f t="shared" si="6"/>
        <v>0</v>
      </c>
    </row>
    <row r="96" spans="1:27" s="99" customFormat="1">
      <c r="A96" s="32"/>
      <c r="B96" s="32"/>
      <c r="C96" s="33"/>
      <c r="D96" s="32"/>
      <c r="E96" s="32"/>
      <c r="F96" s="32"/>
      <c r="G96" s="32"/>
      <c r="H96" s="32"/>
      <c r="I96" s="32"/>
      <c r="K96" s="96">
        <v>32067999.678800002</v>
      </c>
      <c r="L96" s="97">
        <v>5704234.5080000004</v>
      </c>
      <c r="M96" s="97">
        <v>67441</v>
      </c>
      <c r="N96" s="98">
        <v>98290.527600000001</v>
      </c>
      <c r="O96" s="98">
        <v>3440</v>
      </c>
      <c r="P96" s="38">
        <f t="shared" si="13"/>
        <v>0.30650657535393266</v>
      </c>
      <c r="Q96" s="39">
        <f t="shared" si="17"/>
        <v>1.7231151254765349</v>
      </c>
      <c r="R96" s="39">
        <f t="shared" si="17"/>
        <v>5.1007547337672934</v>
      </c>
      <c r="S96" s="96">
        <v>32067999.678800002</v>
      </c>
      <c r="T96" s="97">
        <v>5704234.5080000004</v>
      </c>
      <c r="U96" s="98">
        <v>67441</v>
      </c>
      <c r="V96" s="98">
        <v>98290.527600000001</v>
      </c>
      <c r="W96" s="97">
        <v>3440</v>
      </c>
      <c r="X96" s="38">
        <f t="shared" si="15"/>
        <v>0.30650657535393266</v>
      </c>
      <c r="Y96" s="39">
        <f t="shared" si="18"/>
        <v>1.7231151254765349</v>
      </c>
      <c r="Z96" s="63">
        <f t="shared" si="18"/>
        <v>5.1007547337672934</v>
      </c>
      <c r="AA96" s="109">
        <f t="shared" si="6"/>
        <v>0</v>
      </c>
    </row>
    <row r="97" spans="1:27" s="99" customFormat="1">
      <c r="A97" s="32" t="s">
        <v>568</v>
      </c>
      <c r="B97" s="32" t="s">
        <v>566</v>
      </c>
      <c r="C97" s="33" t="str">
        <f t="shared" si="0"/>
        <v>gSlide</v>
      </c>
      <c r="D97" s="32">
        <v>125</v>
      </c>
      <c r="E97" s="32" t="s">
        <v>379</v>
      </c>
      <c r="F97" s="32">
        <v>6</v>
      </c>
      <c r="G97" s="32" t="s">
        <v>371</v>
      </c>
      <c r="H97" s="32" t="s">
        <v>350</v>
      </c>
      <c r="I97" s="32">
        <v>418</v>
      </c>
      <c r="J97" s="99" t="s">
        <v>633</v>
      </c>
      <c r="K97" s="96">
        <v>18739875.784000002</v>
      </c>
      <c r="L97" s="97">
        <v>4485133.6944000004</v>
      </c>
      <c r="M97" s="97">
        <v>47387</v>
      </c>
      <c r="N97" s="98">
        <v>69053.967199999999</v>
      </c>
      <c r="O97" s="98">
        <v>2100</v>
      </c>
      <c r="P97" s="38">
        <f t="shared" si="13"/>
        <v>0.36848679252697014</v>
      </c>
      <c r="Q97" s="39">
        <f t="shared" si="17"/>
        <v>1.5396189256569688</v>
      </c>
      <c r="R97" s="39">
        <f t="shared" si="17"/>
        <v>4.4315951632304218</v>
      </c>
      <c r="S97" s="96">
        <v>18739875.784000002</v>
      </c>
      <c r="T97" s="97">
        <v>4485133.6944000004</v>
      </c>
      <c r="U97" s="98">
        <v>47387</v>
      </c>
      <c r="V97" s="98">
        <v>69053.967199999999</v>
      </c>
      <c r="W97" s="97">
        <v>2100</v>
      </c>
      <c r="X97" s="38">
        <f t="shared" si="15"/>
        <v>0.36848679252697014</v>
      </c>
      <c r="Y97" s="39">
        <f t="shared" si="18"/>
        <v>1.5396189256569688</v>
      </c>
      <c r="Z97" s="63">
        <f t="shared" si="18"/>
        <v>4.4315951632304218</v>
      </c>
      <c r="AA97" s="109">
        <f t="shared" si="6"/>
        <v>0</v>
      </c>
    </row>
    <row r="98" spans="1:27" s="99" customFormat="1">
      <c r="A98" s="32"/>
      <c r="B98" s="32"/>
      <c r="C98" s="33"/>
      <c r="D98" s="32"/>
      <c r="E98" s="32"/>
      <c r="F98" s="32"/>
      <c r="G98" s="32"/>
      <c r="H98" s="32"/>
      <c r="I98" s="32"/>
      <c r="K98" s="96">
        <v>17620200.732000001</v>
      </c>
      <c r="L98" s="97">
        <v>4743664.4583999999</v>
      </c>
      <c r="M98" s="97">
        <v>53025</v>
      </c>
      <c r="N98" s="98">
        <v>112985.08960000001</v>
      </c>
      <c r="O98" s="98">
        <v>2746</v>
      </c>
      <c r="P98" s="38">
        <f t="shared" si="13"/>
        <v>0.64122475855117855</v>
      </c>
      <c r="Q98" s="39">
        <f t="shared" si="17"/>
        <v>2.3818103196554712</v>
      </c>
      <c r="R98" s="39">
        <f t="shared" si="17"/>
        <v>5.1786892975011787</v>
      </c>
      <c r="S98" s="96">
        <v>17620200.732000001</v>
      </c>
      <c r="T98" s="97">
        <v>4743664.4583999999</v>
      </c>
      <c r="U98" s="98">
        <v>53025</v>
      </c>
      <c r="V98" s="98">
        <v>112985.08960000001</v>
      </c>
      <c r="W98" s="97">
        <v>2746</v>
      </c>
      <c r="X98" s="38">
        <f t="shared" si="15"/>
        <v>0.64122475855117855</v>
      </c>
      <c r="Y98" s="39">
        <f t="shared" si="18"/>
        <v>2.3818103196554712</v>
      </c>
      <c r="Z98" s="63">
        <f t="shared" si="18"/>
        <v>5.1786892975011787</v>
      </c>
      <c r="AA98" s="109">
        <f t="shared" si="6"/>
        <v>0</v>
      </c>
    </row>
    <row r="99" spans="1:27" s="99" customFormat="1">
      <c r="A99" s="32" t="s">
        <v>571</v>
      </c>
      <c r="B99" s="32" t="s">
        <v>569</v>
      </c>
      <c r="C99" s="33" t="str">
        <f t="shared" si="0"/>
        <v>gSlide</v>
      </c>
      <c r="D99" s="32">
        <v>126</v>
      </c>
      <c r="E99" s="32" t="s">
        <v>381</v>
      </c>
      <c r="F99" s="32">
        <v>6</v>
      </c>
      <c r="G99" s="32" t="s">
        <v>371</v>
      </c>
      <c r="H99" s="32" t="s">
        <v>350</v>
      </c>
      <c r="I99" s="32">
        <v>440</v>
      </c>
      <c r="J99" s="99" t="s">
        <v>629</v>
      </c>
      <c r="K99" s="96">
        <v>14932399.342</v>
      </c>
      <c r="L99" s="97">
        <v>5306771.8392000003</v>
      </c>
      <c r="M99" s="97">
        <v>49747</v>
      </c>
      <c r="N99" s="98">
        <v>75252.365999999995</v>
      </c>
      <c r="O99" s="98">
        <v>2366</v>
      </c>
      <c r="P99" s="38">
        <f t="shared" si="13"/>
        <v>0.50395361305627207</v>
      </c>
      <c r="Q99" s="39">
        <f t="shared" si="17"/>
        <v>1.4180441194800708</v>
      </c>
      <c r="R99" s="39">
        <f t="shared" si="17"/>
        <v>4.7560656924035616</v>
      </c>
      <c r="S99" s="96">
        <v>14932399.342</v>
      </c>
      <c r="T99" s="97">
        <v>5306771.8392000003</v>
      </c>
      <c r="U99" s="98">
        <v>49747</v>
      </c>
      <c r="V99" s="98">
        <v>75252.365999999995</v>
      </c>
      <c r="W99" s="97">
        <v>2366</v>
      </c>
      <c r="X99" s="38">
        <f t="shared" si="15"/>
        <v>0.50395361305627207</v>
      </c>
      <c r="Y99" s="39">
        <f t="shared" si="18"/>
        <v>1.4180441194800708</v>
      </c>
      <c r="Z99" s="63">
        <f t="shared" si="18"/>
        <v>4.7560656924035616</v>
      </c>
      <c r="AA99" s="109">
        <f t="shared" si="6"/>
        <v>0</v>
      </c>
    </row>
    <row r="100" spans="1:27" s="99" customFormat="1">
      <c r="A100" s="32"/>
      <c r="B100" s="32"/>
      <c r="C100" s="33"/>
      <c r="D100" s="32"/>
      <c r="E100" s="32"/>
      <c r="F100" s="32"/>
      <c r="G100" s="32"/>
      <c r="H100" s="32"/>
      <c r="I100" s="32"/>
      <c r="K100" s="96">
        <v>19285973.698800001</v>
      </c>
      <c r="L100" s="97">
        <v>5595965.3476</v>
      </c>
      <c r="M100" s="97">
        <v>54415</v>
      </c>
      <c r="N100" s="98">
        <v>97077.424799999993</v>
      </c>
      <c r="O100" s="98">
        <v>2939</v>
      </c>
      <c r="P100" s="38">
        <f t="shared" si="13"/>
        <v>0.50335765420047363</v>
      </c>
      <c r="Q100" s="39">
        <f t="shared" si="17"/>
        <v>1.7347753027390458</v>
      </c>
      <c r="R100" s="39">
        <f t="shared" si="17"/>
        <v>5.4010842598548194</v>
      </c>
      <c r="S100" s="96">
        <v>19285973.698800001</v>
      </c>
      <c r="T100" s="97">
        <v>5595965.3476</v>
      </c>
      <c r="U100" s="98">
        <v>54415</v>
      </c>
      <c r="V100" s="98">
        <v>97077.424799999993</v>
      </c>
      <c r="W100" s="97">
        <v>2939</v>
      </c>
      <c r="X100" s="38">
        <f t="shared" si="15"/>
        <v>0.50335765420047363</v>
      </c>
      <c r="Y100" s="39">
        <f t="shared" si="18"/>
        <v>1.7347753027390458</v>
      </c>
      <c r="Z100" s="63">
        <f t="shared" si="18"/>
        <v>5.4010842598548194</v>
      </c>
      <c r="AA100" s="109">
        <f t="shared" si="6"/>
        <v>0</v>
      </c>
    </row>
    <row r="101" spans="1:27" s="99" customFormat="1">
      <c r="A101" s="32" t="s">
        <v>574</v>
      </c>
      <c r="B101" s="32" t="s">
        <v>572</v>
      </c>
      <c r="C101" s="33" t="str">
        <f t="shared" si="0"/>
        <v>gSlide</v>
      </c>
      <c r="D101" s="32">
        <v>127</v>
      </c>
      <c r="E101" s="32" t="s">
        <v>383</v>
      </c>
      <c r="F101" s="32">
        <v>6</v>
      </c>
      <c r="G101" s="32" t="s">
        <v>371</v>
      </c>
      <c r="H101" s="32" t="s">
        <v>350</v>
      </c>
      <c r="I101" s="32">
        <v>446</v>
      </c>
      <c r="J101" s="99">
        <v>600</v>
      </c>
      <c r="K101" s="96">
        <v>39762067.898400001</v>
      </c>
      <c r="L101" s="97">
        <v>8418076.2403999995</v>
      </c>
      <c r="M101" s="97">
        <v>88074</v>
      </c>
      <c r="N101" s="98">
        <v>140621.954</v>
      </c>
      <c r="O101" s="98">
        <v>4127</v>
      </c>
      <c r="P101" s="38">
        <f t="shared" si="13"/>
        <v>0.3536585530695161</v>
      </c>
      <c r="Q101" s="39">
        <f t="shared" si="17"/>
        <v>1.6704761276112903</v>
      </c>
      <c r="R101" s="39">
        <f t="shared" si="17"/>
        <v>4.6858323682358014</v>
      </c>
      <c r="S101" s="96">
        <v>39762067.898400001</v>
      </c>
      <c r="T101" s="97">
        <v>8418076.2403999995</v>
      </c>
      <c r="U101" s="98">
        <v>88074</v>
      </c>
      <c r="V101" s="98">
        <v>140621.954</v>
      </c>
      <c r="W101" s="97">
        <v>4127</v>
      </c>
      <c r="X101" s="38">
        <f t="shared" si="15"/>
        <v>0.3536585530695161</v>
      </c>
      <c r="Y101" s="39">
        <f t="shared" si="18"/>
        <v>1.6704761276112903</v>
      </c>
      <c r="Z101" s="63">
        <f t="shared" si="18"/>
        <v>4.6858323682358014</v>
      </c>
      <c r="AA101" s="109">
        <f t="shared" si="6"/>
        <v>0</v>
      </c>
    </row>
    <row r="102" spans="1:27" s="99" customFormat="1">
      <c r="A102" s="32" t="s">
        <v>577</v>
      </c>
      <c r="B102" s="32" t="s">
        <v>575</v>
      </c>
      <c r="C102" s="33" t="str">
        <f t="shared" si="0"/>
        <v>gSlide</v>
      </c>
      <c r="D102" s="32">
        <v>128</v>
      </c>
      <c r="E102" s="32" t="s">
        <v>385</v>
      </c>
      <c r="F102" s="32">
        <v>6</v>
      </c>
      <c r="G102" s="32" t="s">
        <v>371</v>
      </c>
      <c r="H102" s="32" t="s">
        <v>350</v>
      </c>
      <c r="I102" s="32">
        <v>449</v>
      </c>
      <c r="J102" s="99" t="s">
        <v>629</v>
      </c>
      <c r="K102" s="96">
        <v>21129868.794799998</v>
      </c>
      <c r="L102" s="97">
        <v>6354726.9755999995</v>
      </c>
      <c r="M102" s="97">
        <v>71026</v>
      </c>
      <c r="N102" s="98">
        <v>81105.645199999999</v>
      </c>
      <c r="O102" s="98">
        <v>3035</v>
      </c>
      <c r="P102" s="38">
        <f t="shared" si="13"/>
        <v>0.38384358174509758</v>
      </c>
      <c r="Q102" s="39">
        <f t="shared" si="17"/>
        <v>1.2763041671407478</v>
      </c>
      <c r="R102" s="39">
        <f t="shared" si="17"/>
        <v>4.2730830963309208</v>
      </c>
      <c r="S102" s="96">
        <v>21129868.794799998</v>
      </c>
      <c r="T102" s="97">
        <v>6354726.9755999995</v>
      </c>
      <c r="U102" s="98">
        <v>71026</v>
      </c>
      <c r="V102" s="98">
        <v>81105.645199999999</v>
      </c>
      <c r="W102" s="97">
        <v>3035</v>
      </c>
      <c r="X102" s="38">
        <f t="shared" si="15"/>
        <v>0.38384358174509758</v>
      </c>
      <c r="Y102" s="39">
        <f t="shared" si="18"/>
        <v>1.2763041671407478</v>
      </c>
      <c r="Z102" s="63">
        <f t="shared" si="18"/>
        <v>4.2730830963309208</v>
      </c>
      <c r="AA102" s="109">
        <f t="shared" si="6"/>
        <v>0</v>
      </c>
    </row>
    <row r="103" spans="1:27" s="99" customFormat="1">
      <c r="A103" s="32"/>
      <c r="B103" s="32"/>
      <c r="C103" s="33"/>
      <c r="D103" s="32"/>
      <c r="E103" s="32"/>
      <c r="F103" s="32"/>
      <c r="G103" s="32"/>
      <c r="H103" s="32"/>
      <c r="I103" s="32"/>
      <c r="K103" s="96">
        <v>20280955.198399998</v>
      </c>
      <c r="L103" s="97">
        <v>5729575.9356000004</v>
      </c>
      <c r="M103" s="97">
        <v>62454</v>
      </c>
      <c r="N103" s="98">
        <v>82662.386400000003</v>
      </c>
      <c r="O103" s="98">
        <v>2857</v>
      </c>
      <c r="P103" s="38">
        <f t="shared" si="13"/>
        <v>0.4075862580995267</v>
      </c>
      <c r="Q103" s="39">
        <f t="shared" si="17"/>
        <v>1.4427313177994143</v>
      </c>
      <c r="R103" s="39">
        <f t="shared" si="17"/>
        <v>4.5745668812245812</v>
      </c>
      <c r="S103" s="96">
        <v>20280955.198399998</v>
      </c>
      <c r="T103" s="97">
        <v>5729575.9356000004</v>
      </c>
      <c r="U103" s="98">
        <v>62454</v>
      </c>
      <c r="V103" s="98">
        <v>82662.386400000003</v>
      </c>
      <c r="W103" s="97">
        <v>2857</v>
      </c>
      <c r="X103" s="38">
        <f t="shared" si="15"/>
        <v>0.4075862580995267</v>
      </c>
      <c r="Y103" s="39">
        <f t="shared" si="18"/>
        <v>1.4427313177994143</v>
      </c>
      <c r="Z103" s="63">
        <f t="shared" si="18"/>
        <v>4.5745668812245812</v>
      </c>
      <c r="AA103" s="109">
        <f t="shared" si="6"/>
        <v>0</v>
      </c>
    </row>
    <row r="104" spans="1:27" s="99" customFormat="1">
      <c r="A104" s="32" t="s">
        <v>580</v>
      </c>
      <c r="B104" s="32" t="s">
        <v>578</v>
      </c>
      <c r="C104" s="33" t="str">
        <f t="shared" si="0"/>
        <v>gSlide</v>
      </c>
      <c r="D104" s="32">
        <v>129</v>
      </c>
      <c r="E104" s="32" t="s">
        <v>387</v>
      </c>
      <c r="F104" s="32">
        <v>6</v>
      </c>
      <c r="G104" s="32" t="s">
        <v>371</v>
      </c>
      <c r="H104" s="32" t="s">
        <v>350</v>
      </c>
      <c r="I104" s="32">
        <v>452</v>
      </c>
      <c r="J104" s="99">
        <v>600</v>
      </c>
      <c r="K104" s="96">
        <v>38839910.654799998</v>
      </c>
      <c r="L104" s="97">
        <v>11016502.022399999</v>
      </c>
      <c r="M104" s="97">
        <v>97296</v>
      </c>
      <c r="N104" s="98">
        <v>126045.6764</v>
      </c>
      <c r="O104" s="98">
        <v>3785</v>
      </c>
      <c r="P104" s="38">
        <f t="shared" si="13"/>
        <v>0.32452617494479935</v>
      </c>
      <c r="Q104" s="39">
        <f t="shared" si="17"/>
        <v>1.1441533450791337</v>
      </c>
      <c r="R104" s="39">
        <f t="shared" si="17"/>
        <v>3.8901907580989969</v>
      </c>
      <c r="S104" s="96">
        <v>38839910.654799998</v>
      </c>
      <c r="T104" s="97">
        <v>11016502.022399999</v>
      </c>
      <c r="U104" s="98">
        <v>97296</v>
      </c>
      <c r="V104" s="98">
        <v>126045.6764</v>
      </c>
      <c r="W104" s="97">
        <v>3785</v>
      </c>
      <c r="X104" s="38">
        <f t="shared" si="15"/>
        <v>0.32452617494479935</v>
      </c>
      <c r="Y104" s="39">
        <f t="shared" si="18"/>
        <v>1.1441533450791337</v>
      </c>
      <c r="Z104" s="63">
        <f t="shared" si="18"/>
        <v>3.8901907580989969</v>
      </c>
      <c r="AA104" s="109">
        <f t="shared" si="6"/>
        <v>0</v>
      </c>
    </row>
    <row r="105" spans="1:27" s="99" customFormat="1">
      <c r="A105" s="32" t="s">
        <v>583</v>
      </c>
      <c r="B105" s="32" t="s">
        <v>581</v>
      </c>
      <c r="C105" s="33" t="str">
        <f t="shared" si="0"/>
        <v>gSlide</v>
      </c>
      <c r="D105" s="32">
        <v>130</v>
      </c>
      <c r="E105" s="32" t="s">
        <v>389</v>
      </c>
      <c r="F105" s="32">
        <v>6</v>
      </c>
      <c r="G105" s="32" t="s">
        <v>371</v>
      </c>
      <c r="H105" s="32" t="s">
        <v>350</v>
      </c>
      <c r="I105" s="32">
        <v>457</v>
      </c>
      <c r="J105" s="99" t="s">
        <v>634</v>
      </c>
      <c r="K105" s="96">
        <v>16696908.466</v>
      </c>
      <c r="L105" s="97">
        <v>5331108.3783999998</v>
      </c>
      <c r="M105" s="97">
        <v>54030</v>
      </c>
      <c r="N105" s="98">
        <v>146882.98639999999</v>
      </c>
      <c r="O105" s="98">
        <v>4789</v>
      </c>
      <c r="P105" s="38">
        <f t="shared" si="13"/>
        <v>0.87970169267621356</v>
      </c>
      <c r="Q105" s="39">
        <f t="shared" si="17"/>
        <v>2.7552054089750708</v>
      </c>
      <c r="R105" s="39">
        <f t="shared" si="17"/>
        <v>8.8635942994632604</v>
      </c>
      <c r="S105" s="96">
        <v>16696908.466</v>
      </c>
      <c r="T105" s="97">
        <v>5331108.3783999998</v>
      </c>
      <c r="U105" s="98">
        <v>54030</v>
      </c>
      <c r="V105" s="98">
        <v>146882.98639999999</v>
      </c>
      <c r="W105" s="97">
        <v>4789</v>
      </c>
      <c r="X105" s="38">
        <f t="shared" si="15"/>
        <v>0.87970169267621356</v>
      </c>
      <c r="Y105" s="39">
        <f t="shared" si="18"/>
        <v>2.7552054089750708</v>
      </c>
      <c r="Z105" s="63">
        <f t="shared" si="18"/>
        <v>8.8635942994632604</v>
      </c>
      <c r="AA105" s="109">
        <f t="shared" si="6"/>
        <v>0</v>
      </c>
    </row>
    <row r="106" spans="1:27" s="99" customFormat="1">
      <c r="A106" s="32"/>
      <c r="B106" s="32"/>
      <c r="C106" s="33"/>
      <c r="D106" s="32"/>
      <c r="E106" s="32"/>
      <c r="F106" s="32"/>
      <c r="G106" s="32"/>
      <c r="H106" s="32"/>
      <c r="I106" s="32"/>
      <c r="K106" s="96">
        <v>16149611.625600001</v>
      </c>
      <c r="L106" s="97">
        <v>5037876.2724000001</v>
      </c>
      <c r="M106" s="97">
        <v>48584</v>
      </c>
      <c r="N106" s="98">
        <v>113470.2884</v>
      </c>
      <c r="O106" s="98">
        <v>3638</v>
      </c>
      <c r="P106" s="38">
        <f t="shared" si="13"/>
        <v>0.70261930150771834</v>
      </c>
      <c r="Q106" s="39">
        <f t="shared" si="17"/>
        <v>2.252343691361514</v>
      </c>
      <c r="R106" s="39">
        <f t="shared" si="17"/>
        <v>7.4880619133871225</v>
      </c>
      <c r="S106" s="96">
        <v>16149611.625600001</v>
      </c>
      <c r="T106" s="97">
        <v>5037876.2724000001</v>
      </c>
      <c r="U106" s="98">
        <v>48584</v>
      </c>
      <c r="V106" s="98">
        <v>113470.2884</v>
      </c>
      <c r="W106" s="97">
        <v>3638</v>
      </c>
      <c r="X106" s="38">
        <f t="shared" si="15"/>
        <v>0.70261930150771834</v>
      </c>
      <c r="Y106" s="39">
        <f t="shared" si="18"/>
        <v>2.252343691361514</v>
      </c>
      <c r="Z106" s="63">
        <f t="shared" si="18"/>
        <v>7.4880619133871225</v>
      </c>
      <c r="AA106" s="109">
        <f t="shared" si="6"/>
        <v>0</v>
      </c>
    </row>
    <row r="107" spans="1:27">
      <c r="H107" s="2"/>
      <c r="I107" s="2"/>
      <c r="J107" s="2"/>
      <c r="L107" s="19"/>
      <c r="M107" s="19"/>
      <c r="N107" s="5"/>
      <c r="O107" s="5"/>
      <c r="P107" s="16"/>
      <c r="Q107" s="17"/>
      <c r="R107" s="49"/>
      <c r="S107" s="18"/>
      <c r="T107" s="19"/>
      <c r="U107" s="5"/>
      <c r="V107" s="5"/>
      <c r="W107" s="19"/>
      <c r="X107" s="16"/>
      <c r="Y107" s="17"/>
    </row>
    <row r="108" spans="1:27" s="20" customFormat="1">
      <c r="K108" s="21"/>
      <c r="L108" s="22"/>
      <c r="M108" s="22"/>
      <c r="N108" s="23"/>
      <c r="O108" s="23"/>
      <c r="P108" s="24"/>
      <c r="Q108" s="25"/>
      <c r="R108" s="50"/>
      <c r="S108" s="42"/>
      <c r="W108" s="46"/>
      <c r="X108" s="54"/>
      <c r="Y108" s="55"/>
      <c r="Z108" s="55"/>
      <c r="AA108" s="106"/>
    </row>
    <row r="109" spans="1:27" s="44" customForma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18"/>
      <c r="L109" s="19"/>
      <c r="M109" s="19"/>
      <c r="N109" s="5"/>
      <c r="O109" s="5"/>
      <c r="P109" s="16"/>
      <c r="Q109" s="17"/>
      <c r="R109" s="49"/>
      <c r="T109" s="2"/>
      <c r="U109" s="2"/>
      <c r="V109" s="2"/>
      <c r="W109" s="48"/>
      <c r="X109" s="58"/>
      <c r="Y109" s="59"/>
      <c r="Z109" s="59"/>
      <c r="AA109" s="105"/>
    </row>
    <row r="110" spans="1:27" s="44" customForma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18"/>
      <c r="L110" s="19"/>
      <c r="M110" s="19"/>
      <c r="N110" s="5"/>
      <c r="O110" s="5"/>
      <c r="P110" s="16"/>
      <c r="Q110" s="17"/>
      <c r="R110" s="49"/>
      <c r="T110" s="2"/>
      <c r="U110" s="2"/>
      <c r="V110" s="2"/>
      <c r="W110" s="48"/>
      <c r="X110" s="58"/>
      <c r="Y110" s="59"/>
      <c r="Z110" s="59"/>
      <c r="AA110" s="105"/>
    </row>
    <row r="111" spans="1:27" s="44" customForma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18"/>
      <c r="L111" s="19"/>
      <c r="M111" s="19"/>
      <c r="N111" s="5"/>
      <c r="O111" s="5"/>
      <c r="P111" s="16"/>
      <c r="Q111" s="17"/>
      <c r="R111" s="49"/>
      <c r="T111" s="2"/>
      <c r="U111" s="2"/>
      <c r="V111" s="2"/>
      <c r="W111" s="48"/>
      <c r="X111" s="58"/>
      <c r="Y111" s="59"/>
      <c r="Z111" s="59"/>
      <c r="AA111" s="105"/>
    </row>
    <row r="112" spans="1:27" s="44" customForma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18"/>
      <c r="L112" s="19"/>
      <c r="M112" s="19"/>
      <c r="N112" s="5"/>
      <c r="O112" s="5"/>
      <c r="P112" s="16"/>
      <c r="Q112" s="17"/>
      <c r="R112" s="49"/>
      <c r="T112" s="2"/>
      <c r="U112" s="2"/>
      <c r="V112" s="2"/>
      <c r="W112" s="48"/>
      <c r="X112" s="58"/>
      <c r="Y112" s="59"/>
      <c r="Z112" s="59"/>
      <c r="AA112" s="105"/>
    </row>
    <row r="113" spans="1:27" s="44" customForma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18"/>
      <c r="L113" s="19"/>
      <c r="M113" s="19"/>
      <c r="N113" s="5"/>
      <c r="O113" s="5"/>
      <c r="P113" s="16"/>
      <c r="Q113" s="17"/>
      <c r="R113" s="49"/>
      <c r="T113" s="2"/>
      <c r="U113" s="2"/>
      <c r="V113" s="2"/>
      <c r="W113" s="48"/>
      <c r="X113" s="58"/>
      <c r="Y113" s="59"/>
      <c r="Z113" s="59"/>
      <c r="AA113" s="105"/>
    </row>
    <row r="114" spans="1:27" s="44" customForma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18"/>
      <c r="L114" s="19"/>
      <c r="M114" s="19"/>
      <c r="N114" s="5"/>
      <c r="O114" s="5"/>
      <c r="P114" s="16"/>
      <c r="Q114" s="17"/>
      <c r="R114" s="49"/>
      <c r="T114" s="2"/>
      <c r="U114" s="2"/>
      <c r="V114" s="2"/>
      <c r="W114" s="48"/>
      <c r="X114" s="58"/>
      <c r="Y114" s="59"/>
      <c r="Z114" s="59"/>
      <c r="AA114" s="105"/>
    </row>
  </sheetData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22"/>
  <sheetViews>
    <sheetView showRuler="0" workbookViewId="0">
      <pane xSplit="1" ySplit="1" topLeftCell="S60" activePane="bottomRight" state="frozen"/>
      <selection activeCell="X45" sqref="X45:Z50"/>
      <selection pane="topRight" activeCell="X45" sqref="X45:Z50"/>
      <selection pane="bottomLeft" activeCell="X45" sqref="X45:Z50"/>
      <selection pane="bottomRight" activeCell="AA1" sqref="AA1:AA1048576"/>
    </sheetView>
  </sheetViews>
  <sheetFormatPr baseColWidth="10" defaultRowHeight="15" x14ac:dyDescent="0"/>
  <cols>
    <col min="1" max="1" width="19.6640625" style="2" bestFit="1" customWidth="1"/>
    <col min="2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customWidth="1"/>
    <col min="8" max="8" width="13.83203125" style="18" customWidth="1"/>
    <col min="9" max="9" width="13.83203125" style="19" customWidth="1"/>
    <col min="10" max="10" width="8.6640625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49" customWidth="1"/>
    <col min="17" max="17" width="14.5" style="16" customWidth="1"/>
    <col min="18" max="18" width="14.5" style="17" customWidth="1"/>
    <col min="19" max="19" width="14.5" style="44" customWidth="1"/>
    <col min="20" max="22" width="14.5" style="2" customWidth="1"/>
    <col min="23" max="23" width="14.5" style="48" customWidth="1"/>
    <col min="24" max="24" width="14.5" style="58" customWidth="1"/>
    <col min="25" max="26" width="14.5" style="59" customWidth="1"/>
    <col min="27" max="27" width="10.83203125" style="105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53</v>
      </c>
      <c r="H1" s="3" t="s">
        <v>43</v>
      </c>
      <c r="I1" s="3" t="s">
        <v>635</v>
      </c>
      <c r="J1" s="3" t="s">
        <v>110</v>
      </c>
      <c r="K1" s="45" t="s">
        <v>50</v>
      </c>
      <c r="L1" s="14" t="s">
        <v>68</v>
      </c>
      <c r="M1" s="14" t="s">
        <v>69</v>
      </c>
      <c r="N1" s="14" t="s">
        <v>66</v>
      </c>
      <c r="O1" s="14" t="s">
        <v>67</v>
      </c>
      <c r="P1" s="40" t="s">
        <v>70</v>
      </c>
      <c r="Q1" s="15" t="s">
        <v>71</v>
      </c>
      <c r="R1" s="15" t="s">
        <v>72</v>
      </c>
      <c r="S1" s="45" t="s">
        <v>65</v>
      </c>
      <c r="T1" s="14" t="s">
        <v>73</v>
      </c>
      <c r="U1" s="14" t="s">
        <v>74</v>
      </c>
      <c r="V1" s="14" t="s">
        <v>75</v>
      </c>
      <c r="W1" s="41" t="s">
        <v>76</v>
      </c>
      <c r="X1" s="40" t="s">
        <v>77</v>
      </c>
      <c r="Y1" s="15" t="s">
        <v>78</v>
      </c>
      <c r="Z1" s="62" t="s">
        <v>79</v>
      </c>
      <c r="AA1" s="101" t="s">
        <v>654</v>
      </c>
    </row>
    <row r="2" spans="1:27" s="30" customFormat="1">
      <c r="A2" s="64" t="s">
        <v>409</v>
      </c>
      <c r="B2" s="64" t="s">
        <v>407</v>
      </c>
      <c r="C2" s="9" t="str">
        <f t="shared" ref="C2:C105" si="0">HYPERLINK(B2,"gSlide")</f>
        <v>gSlide</v>
      </c>
      <c r="D2" s="64">
        <v>72</v>
      </c>
      <c r="E2" s="64" t="s">
        <v>263</v>
      </c>
      <c r="F2" s="64">
        <v>1</v>
      </c>
      <c r="G2" s="64" t="s">
        <v>264</v>
      </c>
      <c r="H2" s="64" t="s">
        <v>265</v>
      </c>
      <c r="I2" s="64">
        <v>390</v>
      </c>
      <c r="J2" s="61" t="s">
        <v>629</v>
      </c>
      <c r="K2" s="12">
        <v>4176476.5832000002</v>
      </c>
      <c r="L2" s="13">
        <v>1005508.5996</v>
      </c>
      <c r="M2" s="13">
        <v>15931</v>
      </c>
      <c r="N2" s="13">
        <v>48428.892</v>
      </c>
      <c r="O2" s="13">
        <v>1585</v>
      </c>
      <c r="P2" s="10">
        <f>N2/K2 *100</f>
        <v>1.1595633552647377</v>
      </c>
      <c r="Q2" s="11">
        <f>N2/L2 *100</f>
        <v>4.8163578132763289</v>
      </c>
      <c r="R2" s="11">
        <f>O2/M2 *100</f>
        <v>9.9491557341033214</v>
      </c>
      <c r="S2" s="12">
        <v>4176476.5832000002</v>
      </c>
      <c r="T2" s="13">
        <v>1005508.5996</v>
      </c>
      <c r="U2" s="13">
        <v>15931</v>
      </c>
      <c r="V2" s="13">
        <v>48428.892</v>
      </c>
      <c r="W2" s="41">
        <v>1585</v>
      </c>
      <c r="X2" s="10">
        <f>V2/S2 *100</f>
        <v>1.1595633552647377</v>
      </c>
      <c r="Y2" s="11">
        <f>V2/T2 *100</f>
        <v>4.8163578132763289</v>
      </c>
      <c r="Z2" s="11">
        <f>W2/U2 *100</f>
        <v>9.9491557341033214</v>
      </c>
      <c r="AA2" s="102">
        <f>(K2-S2)/K2 * 100</f>
        <v>0</v>
      </c>
    </row>
    <row r="3" spans="1:27" s="30" customFormat="1">
      <c r="A3" s="64"/>
      <c r="B3" s="64"/>
      <c r="C3" s="9"/>
      <c r="D3" s="64"/>
      <c r="E3" s="64"/>
      <c r="F3" s="64"/>
      <c r="G3" s="64"/>
      <c r="H3" s="64"/>
      <c r="I3" s="64"/>
      <c r="J3" s="61"/>
      <c r="K3" s="12">
        <v>4596945.8852000004</v>
      </c>
      <c r="L3" s="13">
        <v>1154974.3755999999</v>
      </c>
      <c r="M3" s="13">
        <v>17138</v>
      </c>
      <c r="N3" s="13">
        <v>59377.499199999998</v>
      </c>
      <c r="O3" s="13">
        <v>1982</v>
      </c>
      <c r="P3" s="10">
        <f t="shared" ref="P3:P75" si="1">N3/K3 *100</f>
        <v>1.291672790649278</v>
      </c>
      <c r="Q3" s="11">
        <f t="shared" ref="Q3:Q75" si="2">N3/L3 *100</f>
        <v>5.1410230784690665</v>
      </c>
      <c r="R3" s="11">
        <f t="shared" ref="R3:R75" si="3">O3/M3 *100</f>
        <v>11.564943400630179</v>
      </c>
      <c r="S3" s="12">
        <v>4596945.8852000004</v>
      </c>
      <c r="T3" s="13">
        <v>1154974.3755999999</v>
      </c>
      <c r="U3" s="13">
        <v>17138</v>
      </c>
      <c r="V3" s="13">
        <v>59377.499199999998</v>
      </c>
      <c r="W3" s="13">
        <v>1982</v>
      </c>
      <c r="X3" s="10">
        <f t="shared" ref="X3:X75" si="4">V3/S3 *100</f>
        <v>1.291672790649278</v>
      </c>
      <c r="Y3" s="11">
        <f t="shared" ref="Y3:Y75" si="5">V3/T3 *100</f>
        <v>5.1410230784690665</v>
      </c>
      <c r="Z3" s="11">
        <f t="shared" ref="Z3:Z75" si="6">W3/U3 *100</f>
        <v>11.564943400630179</v>
      </c>
      <c r="AA3" s="102">
        <f t="shared" ref="AA3:AA66" si="7">(K3-S3)/K3 * 100</f>
        <v>0</v>
      </c>
    </row>
    <row r="4" spans="1:27" s="30" customFormat="1">
      <c r="A4" s="64" t="s">
        <v>412</v>
      </c>
      <c r="B4" s="64" t="s">
        <v>410</v>
      </c>
      <c r="C4" s="9" t="str">
        <f t="shared" si="0"/>
        <v>gSlide</v>
      </c>
      <c r="D4" s="64">
        <v>73</v>
      </c>
      <c r="E4" s="64" t="s">
        <v>267</v>
      </c>
      <c r="F4" s="64">
        <v>1</v>
      </c>
      <c r="G4" s="64" t="s">
        <v>264</v>
      </c>
      <c r="H4" s="64" t="s">
        <v>265</v>
      </c>
      <c r="I4" s="64">
        <v>394</v>
      </c>
      <c r="J4" s="61" t="s">
        <v>629</v>
      </c>
      <c r="K4" s="12">
        <v>3771804.2792000002</v>
      </c>
      <c r="L4" s="13">
        <v>1198192.406</v>
      </c>
      <c r="M4" s="13">
        <v>18513</v>
      </c>
      <c r="N4" s="13">
        <v>92536.277199999997</v>
      </c>
      <c r="O4" s="13">
        <v>2870</v>
      </c>
      <c r="P4" s="10">
        <f t="shared" si="1"/>
        <v>2.4533690072494152</v>
      </c>
      <c r="Q4" s="11">
        <f t="shared" si="2"/>
        <v>7.7229897916745767</v>
      </c>
      <c r="R4" s="11">
        <f t="shared" si="3"/>
        <v>15.502619780694646</v>
      </c>
      <c r="S4" s="12">
        <v>3771804.2792000002</v>
      </c>
      <c r="T4" s="13">
        <v>1198192.406</v>
      </c>
      <c r="U4" s="13">
        <v>18513</v>
      </c>
      <c r="V4" s="13">
        <v>92536.277199999997</v>
      </c>
      <c r="W4" s="13">
        <v>2870</v>
      </c>
      <c r="X4" s="10">
        <f t="shared" si="4"/>
        <v>2.4533690072494152</v>
      </c>
      <c r="Y4" s="11">
        <f t="shared" si="5"/>
        <v>7.7229897916745767</v>
      </c>
      <c r="Z4" s="57">
        <f t="shared" si="6"/>
        <v>15.502619780694646</v>
      </c>
      <c r="AA4" s="102">
        <f t="shared" si="7"/>
        <v>0</v>
      </c>
    </row>
    <row r="5" spans="1:27" s="30" customFormat="1">
      <c r="A5" s="64"/>
      <c r="B5" s="64"/>
      <c r="C5" s="9"/>
      <c r="D5" s="64"/>
      <c r="E5" s="64"/>
      <c r="F5" s="64"/>
      <c r="G5" s="64"/>
      <c r="H5" s="64"/>
      <c r="I5" s="64"/>
      <c r="J5" s="61"/>
      <c r="K5" s="12">
        <v>3427176.8607999999</v>
      </c>
      <c r="L5" s="13">
        <v>1160716.9879999999</v>
      </c>
      <c r="M5" s="13">
        <v>18760</v>
      </c>
      <c r="N5" s="13">
        <v>93353.264800000004</v>
      </c>
      <c r="O5" s="13">
        <v>3141</v>
      </c>
      <c r="P5" s="10">
        <f t="shared" si="1"/>
        <v>2.7239115047657245</v>
      </c>
      <c r="Q5" s="11">
        <f t="shared" si="2"/>
        <v>8.0427240890869101</v>
      </c>
      <c r="R5" s="11">
        <f t="shared" si="3"/>
        <v>16.743070362473347</v>
      </c>
      <c r="S5" s="12">
        <v>3427176.8607999999</v>
      </c>
      <c r="T5" s="13">
        <v>1160716.9879999999</v>
      </c>
      <c r="U5" s="13">
        <v>18760</v>
      </c>
      <c r="V5" s="13">
        <v>93353.264800000004</v>
      </c>
      <c r="W5" s="13">
        <v>3141</v>
      </c>
      <c r="X5" s="10">
        <f t="shared" si="4"/>
        <v>2.7239115047657245</v>
      </c>
      <c r="Y5" s="11">
        <f t="shared" si="5"/>
        <v>8.0427240890869101</v>
      </c>
      <c r="Z5" s="57">
        <f t="shared" si="6"/>
        <v>16.743070362473347</v>
      </c>
      <c r="AA5" s="102">
        <f t="shared" si="7"/>
        <v>0</v>
      </c>
    </row>
    <row r="6" spans="1:27" s="30" customFormat="1">
      <c r="A6" s="64" t="s">
        <v>415</v>
      </c>
      <c r="B6" s="64" t="s">
        <v>413</v>
      </c>
      <c r="C6" s="9" t="str">
        <f t="shared" si="0"/>
        <v>gSlide</v>
      </c>
      <c r="D6" s="64">
        <v>74</v>
      </c>
      <c r="E6" s="64" t="s">
        <v>269</v>
      </c>
      <c r="F6" s="64">
        <v>1</v>
      </c>
      <c r="G6" s="64" t="s">
        <v>264</v>
      </c>
      <c r="H6" s="64" t="s">
        <v>265</v>
      </c>
      <c r="I6" s="64">
        <v>397</v>
      </c>
      <c r="J6" s="31">
        <v>600</v>
      </c>
      <c r="K6" s="12">
        <v>5310951.9972000001</v>
      </c>
      <c r="L6" s="13">
        <v>1176351.054</v>
      </c>
      <c r="M6" s="13">
        <v>17247</v>
      </c>
      <c r="N6" s="13">
        <v>23864.248</v>
      </c>
      <c r="O6" s="13">
        <v>1008</v>
      </c>
      <c r="P6" s="10">
        <f t="shared" si="1"/>
        <v>0.44934030683353055</v>
      </c>
      <c r="Q6" s="11">
        <f t="shared" si="2"/>
        <v>2.0286672009051472</v>
      </c>
      <c r="R6" s="11">
        <f t="shared" si="3"/>
        <v>5.8444946947295184</v>
      </c>
      <c r="S6" s="12">
        <v>5310951.9972000001</v>
      </c>
      <c r="T6" s="13">
        <v>1176351.054</v>
      </c>
      <c r="U6" s="13">
        <v>17247</v>
      </c>
      <c r="V6" s="13">
        <v>23864.248</v>
      </c>
      <c r="W6" s="13">
        <v>1008</v>
      </c>
      <c r="X6" s="10">
        <f t="shared" si="4"/>
        <v>0.44934030683353055</v>
      </c>
      <c r="Y6" s="11">
        <f t="shared" si="5"/>
        <v>2.0286672009051472</v>
      </c>
      <c r="Z6" s="57">
        <f t="shared" si="6"/>
        <v>5.8444946947295184</v>
      </c>
      <c r="AA6" s="102">
        <f t="shared" si="7"/>
        <v>0</v>
      </c>
    </row>
    <row r="7" spans="1:27" s="30" customFormat="1">
      <c r="A7" s="64" t="s">
        <v>418</v>
      </c>
      <c r="B7" s="64" t="s">
        <v>416</v>
      </c>
      <c r="C7" s="9" t="str">
        <f t="shared" si="0"/>
        <v>gSlide</v>
      </c>
      <c r="D7" s="64">
        <v>75</v>
      </c>
      <c r="E7" s="64" t="s">
        <v>271</v>
      </c>
      <c r="F7" s="64">
        <v>1</v>
      </c>
      <c r="G7" s="64" t="s">
        <v>264</v>
      </c>
      <c r="H7" s="64" t="s">
        <v>265</v>
      </c>
      <c r="I7" s="64">
        <v>401</v>
      </c>
      <c r="J7" s="61" t="s">
        <v>629</v>
      </c>
      <c r="K7" s="12">
        <v>4844626.0127999997</v>
      </c>
      <c r="L7" s="13">
        <v>1089692.3899999999</v>
      </c>
      <c r="M7" s="13">
        <v>16425</v>
      </c>
      <c r="N7" s="13">
        <v>12886.8632</v>
      </c>
      <c r="O7" s="13">
        <v>576</v>
      </c>
      <c r="P7" s="10">
        <f t="shared" si="1"/>
        <v>0.26600326146851339</v>
      </c>
      <c r="Q7" s="11">
        <f t="shared" si="2"/>
        <v>1.1826147744318929</v>
      </c>
      <c r="R7" s="11">
        <f t="shared" si="3"/>
        <v>3.506849315068493</v>
      </c>
      <c r="S7" s="12">
        <v>4844626.0127999997</v>
      </c>
      <c r="T7" s="13">
        <v>1089692.3899999999</v>
      </c>
      <c r="U7" s="13">
        <v>16425</v>
      </c>
      <c r="V7" s="13">
        <v>12886.8632</v>
      </c>
      <c r="W7" s="13">
        <v>576</v>
      </c>
      <c r="X7" s="10">
        <f t="shared" si="4"/>
        <v>0.26600326146851339</v>
      </c>
      <c r="Y7" s="11">
        <f t="shared" si="5"/>
        <v>1.1826147744318929</v>
      </c>
      <c r="Z7" s="57">
        <f t="shared" si="6"/>
        <v>3.506849315068493</v>
      </c>
      <c r="AA7" s="102">
        <f t="shared" si="7"/>
        <v>0</v>
      </c>
    </row>
    <row r="8" spans="1:27" s="30" customFormat="1">
      <c r="A8" s="64"/>
      <c r="B8" s="64"/>
      <c r="C8" s="9"/>
      <c r="D8" s="64"/>
      <c r="E8" s="64"/>
      <c r="F8" s="64"/>
      <c r="G8" s="64"/>
      <c r="H8" s="64"/>
      <c r="I8" s="64"/>
      <c r="J8" s="61"/>
      <c r="K8" s="12">
        <v>3425851.3983999998</v>
      </c>
      <c r="L8" s="13">
        <v>823806.62159999995</v>
      </c>
      <c r="M8" s="13">
        <v>13645</v>
      </c>
      <c r="N8" s="13">
        <v>36511.156799999997</v>
      </c>
      <c r="O8" s="13">
        <v>1396</v>
      </c>
      <c r="P8" s="10">
        <f t="shared" si="1"/>
        <v>1.0657542477485178</v>
      </c>
      <c r="Q8" s="11">
        <f t="shared" si="2"/>
        <v>4.4320057453638704</v>
      </c>
      <c r="R8" s="11">
        <f t="shared" si="3"/>
        <v>10.230853792598021</v>
      </c>
      <c r="S8" s="12">
        <v>3425851.3983999998</v>
      </c>
      <c r="T8" s="13">
        <v>823806.62159999995</v>
      </c>
      <c r="U8" s="13">
        <v>13645</v>
      </c>
      <c r="V8" s="13">
        <v>36511.156799999997</v>
      </c>
      <c r="W8" s="13">
        <v>1396</v>
      </c>
      <c r="X8" s="10">
        <f t="shared" si="4"/>
        <v>1.0657542477485178</v>
      </c>
      <c r="Y8" s="11">
        <f t="shared" si="5"/>
        <v>4.4320057453638704</v>
      </c>
      <c r="Z8" s="57">
        <f t="shared" si="6"/>
        <v>10.230853792598021</v>
      </c>
      <c r="AA8" s="102">
        <f t="shared" si="7"/>
        <v>0</v>
      </c>
    </row>
    <row r="9" spans="1:27" s="66" customFormat="1">
      <c r="A9" s="64" t="s">
        <v>421</v>
      </c>
      <c r="B9" s="64" t="s">
        <v>419</v>
      </c>
      <c r="C9" s="65" t="str">
        <f t="shared" si="0"/>
        <v>gSlide</v>
      </c>
      <c r="D9" s="64">
        <v>76</v>
      </c>
      <c r="E9" s="64" t="s">
        <v>273</v>
      </c>
      <c r="F9" s="64">
        <v>1</v>
      </c>
      <c r="G9" s="64" t="s">
        <v>264</v>
      </c>
      <c r="H9" s="64" t="s">
        <v>265</v>
      </c>
      <c r="I9" s="64">
        <v>403</v>
      </c>
      <c r="J9" s="61" t="s">
        <v>629</v>
      </c>
      <c r="K9" s="67">
        <v>4594804.2816000003</v>
      </c>
      <c r="L9" s="68">
        <v>1228796.7487999999</v>
      </c>
      <c r="M9" s="68">
        <v>18143</v>
      </c>
      <c r="N9" s="68">
        <v>61365.692799999997</v>
      </c>
      <c r="O9" s="68">
        <v>2089</v>
      </c>
      <c r="P9" s="69">
        <f t="shared" si="1"/>
        <v>1.3355453037627811</v>
      </c>
      <c r="Q9" s="70">
        <f t="shared" si="2"/>
        <v>4.993966077785247</v>
      </c>
      <c r="R9" s="70">
        <f t="shared" si="3"/>
        <v>11.514082566279006</v>
      </c>
      <c r="S9" s="67">
        <v>4594804.2816000003</v>
      </c>
      <c r="T9" s="68">
        <v>1228796.7487999999</v>
      </c>
      <c r="U9" s="68">
        <v>18143</v>
      </c>
      <c r="V9" s="68">
        <v>61365.692799999997</v>
      </c>
      <c r="W9" s="68">
        <v>2089</v>
      </c>
      <c r="X9" s="69">
        <f t="shared" si="4"/>
        <v>1.3355453037627811</v>
      </c>
      <c r="Y9" s="70">
        <f t="shared" si="5"/>
        <v>4.993966077785247</v>
      </c>
      <c r="Z9" s="71">
        <f t="shared" si="6"/>
        <v>11.514082566279006</v>
      </c>
      <c r="AA9" s="108">
        <f t="shared" si="7"/>
        <v>0</v>
      </c>
    </row>
    <row r="10" spans="1:27" s="66" customFormat="1">
      <c r="A10" s="64"/>
      <c r="B10" s="64"/>
      <c r="C10" s="65"/>
      <c r="D10" s="64"/>
      <c r="E10" s="64"/>
      <c r="F10" s="64"/>
      <c r="G10" s="64"/>
      <c r="H10" s="64"/>
      <c r="I10" s="64"/>
      <c r="J10" s="61"/>
      <c r="K10" s="67">
        <v>5091602.1471999995</v>
      </c>
      <c r="L10" s="68">
        <v>1235740.4028</v>
      </c>
      <c r="M10" s="68">
        <v>17871</v>
      </c>
      <c r="N10" s="68">
        <v>50088.682399999998</v>
      </c>
      <c r="O10" s="68">
        <v>1700</v>
      </c>
      <c r="P10" s="69">
        <f t="shared" si="1"/>
        <v>0.9837509088871963</v>
      </c>
      <c r="Q10" s="70">
        <f t="shared" si="2"/>
        <v>4.053333716896093</v>
      </c>
      <c r="R10" s="70">
        <f t="shared" si="3"/>
        <v>9.5126182082703821</v>
      </c>
      <c r="S10" s="67">
        <v>5091602.1471999995</v>
      </c>
      <c r="T10" s="68">
        <v>1235740.4028</v>
      </c>
      <c r="U10" s="68">
        <v>17871</v>
      </c>
      <c r="V10" s="68">
        <v>50088.682399999998</v>
      </c>
      <c r="W10" s="68">
        <v>1700</v>
      </c>
      <c r="X10" s="69">
        <f t="shared" si="4"/>
        <v>0.9837509088871963</v>
      </c>
      <c r="Y10" s="70">
        <f t="shared" si="5"/>
        <v>4.053333716896093</v>
      </c>
      <c r="Z10" s="71">
        <f t="shared" si="6"/>
        <v>9.5126182082703821</v>
      </c>
      <c r="AA10" s="108">
        <f t="shared" si="7"/>
        <v>0</v>
      </c>
    </row>
    <row r="11" spans="1:27" s="91" customFormat="1">
      <c r="A11" s="84" t="s">
        <v>424</v>
      </c>
      <c r="B11" s="84" t="s">
        <v>422</v>
      </c>
      <c r="C11" s="83" t="str">
        <f t="shared" si="0"/>
        <v>gSlide</v>
      </c>
      <c r="D11" s="84">
        <v>77</v>
      </c>
      <c r="E11" s="84" t="s">
        <v>275</v>
      </c>
      <c r="F11" s="84">
        <v>1</v>
      </c>
      <c r="G11" s="84" t="s">
        <v>264</v>
      </c>
      <c r="H11" s="84" t="s">
        <v>265</v>
      </c>
      <c r="I11" s="84">
        <v>416</v>
      </c>
      <c r="J11" s="85"/>
      <c r="K11" s="86"/>
      <c r="L11" s="87"/>
      <c r="M11" s="87"/>
      <c r="N11" s="87"/>
      <c r="O11" s="87"/>
      <c r="P11" s="88" t="e">
        <f t="shared" si="1"/>
        <v>#DIV/0!</v>
      </c>
      <c r="Q11" s="89" t="e">
        <f t="shared" si="2"/>
        <v>#DIV/0!</v>
      </c>
      <c r="R11" s="89" t="e">
        <f t="shared" si="3"/>
        <v>#DIV/0!</v>
      </c>
      <c r="S11" s="86"/>
      <c r="T11" s="87"/>
      <c r="U11" s="87"/>
      <c r="V11" s="87"/>
      <c r="W11" s="87"/>
      <c r="X11" s="88" t="e">
        <f t="shared" si="4"/>
        <v>#DIV/0!</v>
      </c>
      <c r="Y11" s="89" t="e">
        <f t="shared" si="5"/>
        <v>#DIV/0!</v>
      </c>
      <c r="Z11" s="90" t="e">
        <f t="shared" si="6"/>
        <v>#DIV/0!</v>
      </c>
      <c r="AA11" s="103" t="e">
        <f t="shared" si="7"/>
        <v>#DIV/0!</v>
      </c>
    </row>
    <row r="12" spans="1:27" s="66" customFormat="1">
      <c r="A12" s="64" t="s">
        <v>427</v>
      </c>
      <c r="B12" s="64" t="s">
        <v>425</v>
      </c>
      <c r="C12" s="65" t="str">
        <f t="shared" si="0"/>
        <v>gSlide</v>
      </c>
      <c r="D12" s="64">
        <v>78</v>
      </c>
      <c r="E12" s="64" t="s">
        <v>277</v>
      </c>
      <c r="F12" s="64">
        <v>1</v>
      </c>
      <c r="G12" s="64" t="s">
        <v>264</v>
      </c>
      <c r="H12" s="64" t="s">
        <v>265</v>
      </c>
      <c r="I12" s="64">
        <v>434</v>
      </c>
      <c r="J12" s="61" t="s">
        <v>629</v>
      </c>
      <c r="K12" s="67">
        <v>6583404.1535999998</v>
      </c>
      <c r="L12" s="68">
        <v>1222862.0035999999</v>
      </c>
      <c r="M12" s="68">
        <v>18027</v>
      </c>
      <c r="N12" s="68">
        <v>11110.058000000001</v>
      </c>
      <c r="O12" s="68">
        <v>499</v>
      </c>
      <c r="P12" s="69">
        <f t="shared" si="1"/>
        <v>0.16875855926184774</v>
      </c>
      <c r="Q12" s="70">
        <f t="shared" si="2"/>
        <v>0.90852916905529413</v>
      </c>
      <c r="R12" s="70">
        <f t="shared" si="3"/>
        <v>2.7680701170466522</v>
      </c>
      <c r="S12" s="67">
        <v>6576565.2416000003</v>
      </c>
      <c r="T12" s="68">
        <v>1221929.0592</v>
      </c>
      <c r="U12" s="68">
        <v>18015</v>
      </c>
      <c r="V12" s="68">
        <v>11110.058000000001</v>
      </c>
      <c r="W12" s="68">
        <v>499</v>
      </c>
      <c r="X12" s="69">
        <f t="shared" si="4"/>
        <v>0.16893404979431262</v>
      </c>
      <c r="Y12" s="70">
        <f t="shared" si="5"/>
        <v>0.90922283223821387</v>
      </c>
      <c r="Z12" s="71">
        <f t="shared" si="6"/>
        <v>2.7699139605883984</v>
      </c>
      <c r="AA12" s="108">
        <f t="shared" si="7"/>
        <v>0.10388109009318265</v>
      </c>
    </row>
    <row r="13" spans="1:27" s="66" customFormat="1">
      <c r="A13" s="64"/>
      <c r="B13" s="64"/>
      <c r="C13" s="65"/>
      <c r="D13" s="64"/>
      <c r="E13" s="64"/>
      <c r="F13" s="64"/>
      <c r="G13" s="64"/>
      <c r="H13" s="64"/>
      <c r="I13" s="64"/>
      <c r="J13" s="61"/>
      <c r="K13" s="67">
        <v>6365789.8468000004</v>
      </c>
      <c r="L13" s="68">
        <v>1273852.5252</v>
      </c>
      <c r="M13" s="68">
        <v>18117</v>
      </c>
      <c r="N13" s="68">
        <v>12316.3896</v>
      </c>
      <c r="O13" s="68">
        <v>520</v>
      </c>
      <c r="P13" s="69">
        <f t="shared" si="1"/>
        <v>0.1934777913881541</v>
      </c>
      <c r="Q13" s="70">
        <f t="shared" si="2"/>
        <v>0.96686149741441052</v>
      </c>
      <c r="R13" s="70">
        <f t="shared" si="3"/>
        <v>2.8702323784290997</v>
      </c>
      <c r="S13" s="67">
        <v>6365789.8468000004</v>
      </c>
      <c r="T13" s="68">
        <v>1273852.5252</v>
      </c>
      <c r="U13" s="68">
        <v>18117</v>
      </c>
      <c r="V13" s="68">
        <v>12316.3896</v>
      </c>
      <c r="W13" s="68">
        <v>520</v>
      </c>
      <c r="X13" s="69">
        <f t="shared" si="4"/>
        <v>0.1934777913881541</v>
      </c>
      <c r="Y13" s="70">
        <f t="shared" si="5"/>
        <v>0.96686149741441052</v>
      </c>
      <c r="Z13" s="71">
        <f t="shared" si="6"/>
        <v>2.8702323784290997</v>
      </c>
      <c r="AA13" s="108">
        <f t="shared" si="7"/>
        <v>0</v>
      </c>
    </row>
    <row r="14" spans="1:27" s="66" customFormat="1">
      <c r="A14" s="64" t="s">
        <v>430</v>
      </c>
      <c r="B14" s="64" t="s">
        <v>428</v>
      </c>
      <c r="C14" s="65" t="str">
        <f t="shared" si="0"/>
        <v>gSlide</v>
      </c>
      <c r="D14" s="64">
        <v>79</v>
      </c>
      <c r="E14" s="64" t="s">
        <v>279</v>
      </c>
      <c r="F14" s="64">
        <v>1</v>
      </c>
      <c r="G14" s="64" t="s">
        <v>264</v>
      </c>
      <c r="H14" s="64" t="s">
        <v>265</v>
      </c>
      <c r="I14" s="64">
        <v>437</v>
      </c>
      <c r="J14" s="61" t="s">
        <v>630</v>
      </c>
      <c r="K14" s="67">
        <v>3190071.4432000001</v>
      </c>
      <c r="L14" s="68">
        <v>1059992.4256</v>
      </c>
      <c r="M14" s="68">
        <v>14766</v>
      </c>
      <c r="N14" s="68">
        <v>53531.625999999997</v>
      </c>
      <c r="O14" s="68">
        <v>1873</v>
      </c>
      <c r="P14" s="69">
        <f t="shared" si="1"/>
        <v>1.6780698160885625</v>
      </c>
      <c r="Q14" s="70">
        <f t="shared" si="2"/>
        <v>5.0501894831653029</v>
      </c>
      <c r="R14" s="70">
        <f t="shared" si="3"/>
        <v>12.684545577678449</v>
      </c>
      <c r="S14" s="67">
        <v>3190071.4432000001</v>
      </c>
      <c r="T14" s="68">
        <v>1059992.4256</v>
      </c>
      <c r="U14" s="68">
        <v>14766</v>
      </c>
      <c r="V14" s="68">
        <v>53531.625999999997</v>
      </c>
      <c r="W14" s="68">
        <v>1873</v>
      </c>
      <c r="X14" s="69">
        <f t="shared" si="4"/>
        <v>1.6780698160885625</v>
      </c>
      <c r="Y14" s="70">
        <f t="shared" si="5"/>
        <v>5.0501894831653029</v>
      </c>
      <c r="Z14" s="71">
        <f t="shared" si="6"/>
        <v>12.684545577678449</v>
      </c>
      <c r="AA14" s="108">
        <f t="shared" si="7"/>
        <v>0</v>
      </c>
    </row>
    <row r="15" spans="1:27" s="66" customFormat="1">
      <c r="A15" s="64"/>
      <c r="B15" s="64"/>
      <c r="C15" s="65"/>
      <c r="D15" s="64"/>
      <c r="E15" s="64"/>
      <c r="F15" s="64"/>
      <c r="G15" s="64"/>
      <c r="H15" s="64"/>
      <c r="I15" s="64"/>
      <c r="J15" s="61"/>
      <c r="K15" s="67">
        <v>3487711.8119999999</v>
      </c>
      <c r="L15" s="68">
        <v>581879.47479999997</v>
      </c>
      <c r="M15" s="68">
        <v>9361</v>
      </c>
      <c r="N15" s="68">
        <v>13448.872799999999</v>
      </c>
      <c r="O15" s="68">
        <v>562</v>
      </c>
      <c r="P15" s="69">
        <f t="shared" si="1"/>
        <v>0.38560734157355314</v>
      </c>
      <c r="Q15" s="70">
        <f t="shared" si="2"/>
        <v>2.3112815252028889</v>
      </c>
      <c r="R15" s="70">
        <f t="shared" si="3"/>
        <v>6.0036320905886118</v>
      </c>
      <c r="S15" s="67">
        <v>3487711.8119999999</v>
      </c>
      <c r="T15" s="68">
        <v>581879.47479999997</v>
      </c>
      <c r="U15" s="68">
        <v>9361</v>
      </c>
      <c r="V15" s="68">
        <v>13448.872799999999</v>
      </c>
      <c r="W15" s="68">
        <v>562</v>
      </c>
      <c r="X15" s="69">
        <f t="shared" si="4"/>
        <v>0.38560734157355314</v>
      </c>
      <c r="Y15" s="70">
        <f t="shared" si="5"/>
        <v>2.3112815252028889</v>
      </c>
      <c r="Z15" s="71">
        <f t="shared" si="6"/>
        <v>6.0036320905886118</v>
      </c>
      <c r="AA15" s="108">
        <f t="shared" si="7"/>
        <v>0</v>
      </c>
    </row>
    <row r="16" spans="1:27" s="66" customFormat="1">
      <c r="A16" s="64" t="s">
        <v>433</v>
      </c>
      <c r="B16" s="64" t="s">
        <v>431</v>
      </c>
      <c r="C16" s="65" t="str">
        <f t="shared" si="0"/>
        <v>gSlide</v>
      </c>
      <c r="D16" s="64">
        <v>80</v>
      </c>
      <c r="E16" s="64" t="s">
        <v>281</v>
      </c>
      <c r="F16" s="64">
        <v>1</v>
      </c>
      <c r="G16" s="64" t="s">
        <v>264</v>
      </c>
      <c r="H16" s="64" t="s">
        <v>265</v>
      </c>
      <c r="I16" s="64">
        <v>453</v>
      </c>
      <c r="J16" s="61" t="s">
        <v>629</v>
      </c>
      <c r="K16" s="67">
        <v>4011528.2467999998</v>
      </c>
      <c r="L16" s="68">
        <v>1126517.5612000001</v>
      </c>
      <c r="M16" s="68">
        <v>16708</v>
      </c>
      <c r="N16" s="68">
        <v>48481.792000000001</v>
      </c>
      <c r="O16" s="68">
        <v>1696</v>
      </c>
      <c r="P16" s="69">
        <f t="shared" si="1"/>
        <v>1.2085616507542722</v>
      </c>
      <c r="Q16" s="70">
        <f t="shared" si="2"/>
        <v>4.3036871922667359</v>
      </c>
      <c r="R16" s="70">
        <f t="shared" si="3"/>
        <v>10.150825951639932</v>
      </c>
      <c r="S16" s="67">
        <v>4011528.2467999998</v>
      </c>
      <c r="T16" s="68">
        <v>1126517.5612000001</v>
      </c>
      <c r="U16" s="68">
        <v>16708</v>
      </c>
      <c r="V16" s="68">
        <v>48481.792000000001</v>
      </c>
      <c r="W16" s="68">
        <v>1696</v>
      </c>
      <c r="X16" s="69">
        <f t="shared" si="4"/>
        <v>1.2085616507542722</v>
      </c>
      <c r="Y16" s="70">
        <f t="shared" si="5"/>
        <v>4.3036871922667359</v>
      </c>
      <c r="Z16" s="71">
        <f t="shared" si="6"/>
        <v>10.150825951639932</v>
      </c>
      <c r="AA16" s="108">
        <f t="shared" si="7"/>
        <v>0</v>
      </c>
    </row>
    <row r="17" spans="1:27" s="66" customFormat="1">
      <c r="A17" s="64"/>
      <c r="B17" s="64"/>
      <c r="C17" s="65"/>
      <c r="D17" s="64"/>
      <c r="E17" s="64"/>
      <c r="F17" s="64"/>
      <c r="G17" s="64"/>
      <c r="H17" s="64"/>
      <c r="I17" s="64"/>
      <c r="J17" s="61"/>
      <c r="K17" s="67">
        <v>2982283.6288000001</v>
      </c>
      <c r="L17" s="68">
        <v>568605.59519999998</v>
      </c>
      <c r="M17" s="68">
        <v>8648</v>
      </c>
      <c r="N17" s="68">
        <v>33955.240400000002</v>
      </c>
      <c r="O17" s="68">
        <v>1134</v>
      </c>
      <c r="P17" s="69">
        <f t="shared" si="1"/>
        <v>1.1385650939465735</v>
      </c>
      <c r="Q17" s="70">
        <f t="shared" si="2"/>
        <v>5.9716683561751918</v>
      </c>
      <c r="R17" s="70">
        <f t="shared" si="3"/>
        <v>13.11285846438483</v>
      </c>
      <c r="S17" s="67">
        <v>2982283.6288000001</v>
      </c>
      <c r="T17" s="68">
        <v>568605.59519999998</v>
      </c>
      <c r="U17" s="68">
        <v>8648</v>
      </c>
      <c r="V17" s="68">
        <v>33955.240400000002</v>
      </c>
      <c r="W17" s="68">
        <v>1134</v>
      </c>
      <c r="X17" s="69">
        <f t="shared" si="4"/>
        <v>1.1385650939465735</v>
      </c>
      <c r="Y17" s="70">
        <f t="shared" si="5"/>
        <v>5.9716683561751918</v>
      </c>
      <c r="Z17" s="71">
        <f t="shared" si="6"/>
        <v>13.11285846438483</v>
      </c>
      <c r="AA17" s="108">
        <f t="shared" si="7"/>
        <v>0</v>
      </c>
    </row>
    <row r="18" spans="1:27" s="66" customFormat="1">
      <c r="A18" s="64" t="s">
        <v>436</v>
      </c>
      <c r="B18" s="64" t="s">
        <v>434</v>
      </c>
      <c r="C18" s="65" t="str">
        <f t="shared" si="0"/>
        <v>gSlide</v>
      </c>
      <c r="D18" s="64">
        <v>81</v>
      </c>
      <c r="E18" s="64" t="s">
        <v>283</v>
      </c>
      <c r="F18" s="64">
        <v>1</v>
      </c>
      <c r="G18" s="64" t="s">
        <v>264</v>
      </c>
      <c r="H18" s="64" t="s">
        <v>265</v>
      </c>
      <c r="I18" s="64">
        <v>460</v>
      </c>
      <c r="J18" s="61" t="s">
        <v>629</v>
      </c>
      <c r="K18" s="67">
        <v>4227345.0115999999</v>
      </c>
      <c r="L18" s="68">
        <v>1402602.8728</v>
      </c>
      <c r="M18" s="68">
        <v>16267</v>
      </c>
      <c r="N18" s="68">
        <v>41678.428800000002</v>
      </c>
      <c r="O18" s="68">
        <v>1556</v>
      </c>
      <c r="P18" s="69">
        <f t="shared" si="1"/>
        <v>0.98592446761815666</v>
      </c>
      <c r="Q18" s="70">
        <f t="shared" si="2"/>
        <v>2.9715060198613337</v>
      </c>
      <c r="R18" s="70">
        <f t="shared" si="3"/>
        <v>9.5653777586524864</v>
      </c>
      <c r="S18" s="67">
        <v>4227345.0115999999</v>
      </c>
      <c r="T18" s="68">
        <v>1402602.8728</v>
      </c>
      <c r="U18" s="68">
        <v>16267</v>
      </c>
      <c r="V18" s="68">
        <v>41678.428800000002</v>
      </c>
      <c r="W18" s="68">
        <v>1556</v>
      </c>
      <c r="X18" s="69">
        <f t="shared" si="4"/>
        <v>0.98592446761815666</v>
      </c>
      <c r="Y18" s="70">
        <f t="shared" si="5"/>
        <v>2.9715060198613337</v>
      </c>
      <c r="Z18" s="71">
        <f t="shared" si="6"/>
        <v>9.5653777586524864</v>
      </c>
      <c r="AA18" s="108">
        <f t="shared" si="7"/>
        <v>0</v>
      </c>
    </row>
    <row r="19" spans="1:27" s="66" customFormat="1">
      <c r="A19" s="64"/>
      <c r="B19" s="64"/>
      <c r="C19" s="65"/>
      <c r="D19" s="64"/>
      <c r="E19" s="64"/>
      <c r="F19" s="64"/>
      <c r="G19" s="64"/>
      <c r="H19" s="64"/>
      <c r="I19" s="64"/>
      <c r="J19" s="61"/>
      <c r="K19" s="67">
        <v>3961903.8147999998</v>
      </c>
      <c r="L19" s="68">
        <v>1202347.3836000001</v>
      </c>
      <c r="M19" s="68">
        <v>15180</v>
      </c>
      <c r="N19" s="68">
        <v>30983.53</v>
      </c>
      <c r="O19" s="68">
        <v>1170</v>
      </c>
      <c r="P19" s="69">
        <f t="shared" si="1"/>
        <v>0.78203640089036519</v>
      </c>
      <c r="Q19" s="70">
        <f t="shared" si="2"/>
        <v>2.5769199835766998</v>
      </c>
      <c r="R19" s="70">
        <f t="shared" si="3"/>
        <v>7.7075098814229248</v>
      </c>
      <c r="S19" s="67">
        <v>3961903.8147999998</v>
      </c>
      <c r="T19" s="68">
        <v>1202347.3836000001</v>
      </c>
      <c r="U19" s="68">
        <v>15180</v>
      </c>
      <c r="V19" s="68">
        <v>30983.53</v>
      </c>
      <c r="W19" s="68">
        <v>1170</v>
      </c>
      <c r="X19" s="69">
        <f t="shared" si="4"/>
        <v>0.78203640089036519</v>
      </c>
      <c r="Y19" s="70">
        <f t="shared" si="5"/>
        <v>2.5769199835766998</v>
      </c>
      <c r="Z19" s="71">
        <f t="shared" si="6"/>
        <v>7.7075098814229248</v>
      </c>
      <c r="AA19" s="108">
        <f t="shared" si="7"/>
        <v>0</v>
      </c>
    </row>
    <row r="20" spans="1:27" s="34" customFormat="1">
      <c r="A20" s="32" t="s">
        <v>439</v>
      </c>
      <c r="B20" s="32" t="s">
        <v>437</v>
      </c>
      <c r="C20" s="33" t="str">
        <f t="shared" si="0"/>
        <v>gSlide</v>
      </c>
      <c r="D20" s="32">
        <v>82</v>
      </c>
      <c r="E20" s="32" t="s">
        <v>285</v>
      </c>
      <c r="F20" s="32">
        <v>2</v>
      </c>
      <c r="G20" s="32" t="s">
        <v>286</v>
      </c>
      <c r="H20" s="32" t="s">
        <v>287</v>
      </c>
      <c r="I20" s="32">
        <v>389</v>
      </c>
      <c r="J20" s="35" t="s">
        <v>631</v>
      </c>
      <c r="K20" s="36">
        <v>2666950.1143999998</v>
      </c>
      <c r="L20" s="37">
        <v>668944.41079999995</v>
      </c>
      <c r="M20" s="37">
        <v>9891</v>
      </c>
      <c r="N20" s="37">
        <v>27715.579600000001</v>
      </c>
      <c r="O20" s="37">
        <v>1116</v>
      </c>
      <c r="P20" s="38">
        <f t="shared" si="1"/>
        <v>1.0392237728914306</v>
      </c>
      <c r="Q20" s="39">
        <f t="shared" si="2"/>
        <v>4.1431812797201717</v>
      </c>
      <c r="R20" s="39">
        <f t="shared" si="3"/>
        <v>11.282984531392175</v>
      </c>
      <c r="S20" s="36">
        <v>2666950.1143999998</v>
      </c>
      <c r="T20" s="37">
        <v>668944.41079999995</v>
      </c>
      <c r="U20" s="37">
        <v>9891</v>
      </c>
      <c r="V20" s="37">
        <v>27715.579600000001</v>
      </c>
      <c r="W20" s="37">
        <v>1116</v>
      </c>
      <c r="X20" s="38">
        <f t="shared" si="4"/>
        <v>1.0392237728914306</v>
      </c>
      <c r="Y20" s="39">
        <f t="shared" si="5"/>
        <v>4.1431812797201717</v>
      </c>
      <c r="Z20" s="63">
        <f t="shared" si="6"/>
        <v>11.282984531392175</v>
      </c>
      <c r="AA20" s="104">
        <f t="shared" si="7"/>
        <v>0</v>
      </c>
    </row>
    <row r="21" spans="1:27" s="34" customFormat="1">
      <c r="A21" s="32"/>
      <c r="B21" s="32"/>
      <c r="C21" s="33"/>
      <c r="D21" s="32"/>
      <c r="E21" s="32"/>
      <c r="F21" s="32"/>
      <c r="G21" s="32"/>
      <c r="H21" s="32"/>
      <c r="I21" s="32"/>
      <c r="J21" s="35"/>
      <c r="K21" s="36">
        <v>2493188.2148000002</v>
      </c>
      <c r="L21" s="37">
        <v>841701.21039999998</v>
      </c>
      <c r="M21" s="37">
        <v>11824</v>
      </c>
      <c r="N21" s="37">
        <v>42012.756800000003</v>
      </c>
      <c r="O21" s="37">
        <v>1485</v>
      </c>
      <c r="P21" s="38">
        <f t="shared" si="1"/>
        <v>1.6851016923072615</v>
      </c>
      <c r="Q21" s="39">
        <f t="shared" si="2"/>
        <v>4.9914098115689249</v>
      </c>
      <c r="R21" s="39">
        <f t="shared" si="3"/>
        <v>12.559201623815969</v>
      </c>
      <c r="S21" s="36">
        <v>2493188.2148000002</v>
      </c>
      <c r="T21" s="37">
        <v>841701.21039999998</v>
      </c>
      <c r="U21" s="37">
        <v>11824</v>
      </c>
      <c r="V21" s="37">
        <v>42012.756800000003</v>
      </c>
      <c r="W21" s="37">
        <v>1485</v>
      </c>
      <c r="X21" s="38">
        <f t="shared" si="4"/>
        <v>1.6851016923072615</v>
      </c>
      <c r="Y21" s="39">
        <f t="shared" si="5"/>
        <v>4.9914098115689249</v>
      </c>
      <c r="Z21" s="63">
        <f t="shared" si="6"/>
        <v>12.559201623815969</v>
      </c>
      <c r="AA21" s="104">
        <f t="shared" si="7"/>
        <v>0</v>
      </c>
    </row>
    <row r="22" spans="1:27" s="34" customFormat="1">
      <c r="A22" s="32" t="s">
        <v>442</v>
      </c>
      <c r="B22" s="32" t="s">
        <v>440</v>
      </c>
      <c r="C22" s="33" t="str">
        <f t="shared" si="0"/>
        <v>gSlide</v>
      </c>
      <c r="D22" s="32">
        <v>83</v>
      </c>
      <c r="E22" s="32" t="s">
        <v>289</v>
      </c>
      <c r="F22" s="32">
        <v>2</v>
      </c>
      <c r="G22" s="32" t="s">
        <v>286</v>
      </c>
      <c r="H22" s="32" t="s">
        <v>287</v>
      </c>
      <c r="I22" s="32">
        <v>402</v>
      </c>
      <c r="J22" s="35">
        <v>400</v>
      </c>
      <c r="K22" s="74">
        <v>1483087.4720000001</v>
      </c>
      <c r="L22" s="75">
        <v>353308.0968</v>
      </c>
      <c r="M22" s="75">
        <v>5786</v>
      </c>
      <c r="N22" s="75">
        <v>7471.1728000000003</v>
      </c>
      <c r="O22" s="75">
        <v>304</v>
      </c>
      <c r="P22" s="38">
        <f t="shared" si="1"/>
        <v>0.50375806829012171</v>
      </c>
      <c r="Q22" s="39">
        <f t="shared" si="2"/>
        <v>2.1146339038556676</v>
      </c>
      <c r="R22" s="39">
        <f t="shared" si="3"/>
        <v>5.2540615278257867</v>
      </c>
      <c r="S22" s="74">
        <v>1483087.4720000001</v>
      </c>
      <c r="T22" s="75">
        <v>353308.0968</v>
      </c>
      <c r="U22" s="75">
        <v>5786</v>
      </c>
      <c r="V22" s="75">
        <v>7471.1728000000003</v>
      </c>
      <c r="W22" s="75">
        <v>304</v>
      </c>
      <c r="X22" s="38">
        <f t="shared" si="4"/>
        <v>0.50375806829012171</v>
      </c>
      <c r="Y22" s="39">
        <f t="shared" si="5"/>
        <v>2.1146339038556676</v>
      </c>
      <c r="Z22" s="63">
        <f t="shared" si="6"/>
        <v>5.2540615278257867</v>
      </c>
      <c r="AA22" s="104">
        <f t="shared" si="7"/>
        <v>0</v>
      </c>
    </row>
    <row r="23" spans="1:27" s="34" customFormat="1">
      <c r="A23" s="32" t="s">
        <v>445</v>
      </c>
      <c r="B23" s="32" t="s">
        <v>443</v>
      </c>
      <c r="C23" s="33" t="str">
        <f t="shared" si="0"/>
        <v>gSlide</v>
      </c>
      <c r="D23" s="32">
        <v>84</v>
      </c>
      <c r="E23" s="32" t="s">
        <v>291</v>
      </c>
      <c r="F23" s="32">
        <v>2</v>
      </c>
      <c r="G23" s="32" t="s">
        <v>286</v>
      </c>
      <c r="H23" s="32" t="s">
        <v>287</v>
      </c>
      <c r="I23" s="32">
        <v>405</v>
      </c>
      <c r="J23" s="35">
        <v>600</v>
      </c>
      <c r="K23" s="74">
        <v>3818828.1472</v>
      </c>
      <c r="L23" s="75">
        <v>1138810.04</v>
      </c>
      <c r="M23" s="75">
        <v>19017</v>
      </c>
      <c r="N23" s="75">
        <v>69768.328800000003</v>
      </c>
      <c r="O23" s="75">
        <v>2579</v>
      </c>
      <c r="P23" s="38">
        <f t="shared" si="1"/>
        <v>1.8269564932151969</v>
      </c>
      <c r="Q23" s="39">
        <f t="shared" si="2"/>
        <v>6.1264237536929338</v>
      </c>
      <c r="R23" s="39">
        <f t="shared" si="3"/>
        <v>13.561550191933533</v>
      </c>
      <c r="S23" s="74">
        <v>3803471.0655999999</v>
      </c>
      <c r="T23" s="75">
        <v>1134526.6211999999</v>
      </c>
      <c r="U23" s="75">
        <v>18947</v>
      </c>
      <c r="V23" s="75">
        <v>69361.845199999996</v>
      </c>
      <c r="W23" s="75">
        <v>2565</v>
      </c>
      <c r="X23" s="38">
        <f t="shared" si="4"/>
        <v>1.8236459277246566</v>
      </c>
      <c r="Y23" s="39">
        <f t="shared" si="5"/>
        <v>6.1137256635402082</v>
      </c>
      <c r="Z23" s="63">
        <f t="shared" si="6"/>
        <v>13.53776323428511</v>
      </c>
      <c r="AA23" s="104">
        <f t="shared" si="7"/>
        <v>0.40214120688463301</v>
      </c>
    </row>
    <row r="24" spans="1:27" s="34" customFormat="1">
      <c r="A24" s="32" t="s">
        <v>448</v>
      </c>
      <c r="B24" s="32" t="s">
        <v>446</v>
      </c>
      <c r="C24" s="33" t="str">
        <f t="shared" si="0"/>
        <v>gSlide</v>
      </c>
      <c r="D24" s="32">
        <v>85</v>
      </c>
      <c r="E24" s="32" t="s">
        <v>293</v>
      </c>
      <c r="F24" s="32">
        <v>2</v>
      </c>
      <c r="G24" s="32" t="s">
        <v>286</v>
      </c>
      <c r="H24" s="32" t="s">
        <v>287</v>
      </c>
      <c r="I24" s="32">
        <v>409</v>
      </c>
      <c r="J24" s="35" t="s">
        <v>629</v>
      </c>
      <c r="K24" s="36">
        <v>4800408.8071999997</v>
      </c>
      <c r="L24" s="37">
        <v>1651996.3256000001</v>
      </c>
      <c r="M24" s="37">
        <v>21737</v>
      </c>
      <c r="N24" s="37">
        <v>56870.250800000002</v>
      </c>
      <c r="O24" s="37">
        <v>1855</v>
      </c>
      <c r="P24" s="38">
        <f t="shared" si="1"/>
        <v>1.1846959932808618</v>
      </c>
      <c r="Q24" s="39">
        <f t="shared" si="2"/>
        <v>3.4425167852201426</v>
      </c>
      <c r="R24" s="39">
        <f t="shared" si="3"/>
        <v>8.533836315958963</v>
      </c>
      <c r="S24" s="36">
        <v>4800408.8071999997</v>
      </c>
      <c r="T24" s="37">
        <v>1651996.3256000001</v>
      </c>
      <c r="U24" s="37">
        <v>21737</v>
      </c>
      <c r="V24" s="37">
        <v>56870.250800000002</v>
      </c>
      <c r="W24" s="37">
        <v>1855</v>
      </c>
      <c r="X24" s="38">
        <f t="shared" si="4"/>
        <v>1.1846959932808618</v>
      </c>
      <c r="Y24" s="39">
        <f t="shared" si="5"/>
        <v>3.4425167852201426</v>
      </c>
      <c r="Z24" s="63">
        <f t="shared" si="6"/>
        <v>8.533836315958963</v>
      </c>
      <c r="AA24" s="104">
        <f t="shared" si="7"/>
        <v>0</v>
      </c>
    </row>
    <row r="25" spans="1:27" s="34" customFormat="1">
      <c r="A25" s="32"/>
      <c r="B25" s="32"/>
      <c r="C25" s="33"/>
      <c r="D25" s="32"/>
      <c r="E25" s="32"/>
      <c r="F25" s="32"/>
      <c r="G25" s="32"/>
      <c r="H25" s="32"/>
      <c r="I25" s="32"/>
      <c r="J25" s="35"/>
      <c r="K25" s="36">
        <v>5378347.2319999998</v>
      </c>
      <c r="L25" s="37">
        <v>1271452.3463999999</v>
      </c>
      <c r="M25" s="37">
        <v>16448</v>
      </c>
      <c r="N25" s="37">
        <v>31095.254799999999</v>
      </c>
      <c r="O25" s="37">
        <v>1204</v>
      </c>
      <c r="P25" s="38">
        <f t="shared" si="1"/>
        <v>0.57815632681709306</v>
      </c>
      <c r="Q25" s="39">
        <f t="shared" si="2"/>
        <v>2.4456484655554211</v>
      </c>
      <c r="R25" s="39">
        <f t="shared" si="3"/>
        <v>7.3200389105058372</v>
      </c>
      <c r="S25" s="36">
        <v>5310635.2319999998</v>
      </c>
      <c r="T25" s="37">
        <v>1259677.2296</v>
      </c>
      <c r="U25" s="37">
        <v>16290</v>
      </c>
      <c r="V25" s="37">
        <v>31095.254799999999</v>
      </c>
      <c r="W25" s="37">
        <v>1204</v>
      </c>
      <c r="X25" s="38">
        <f t="shared" si="4"/>
        <v>0.58552797248493083</v>
      </c>
      <c r="Y25" s="39">
        <f t="shared" si="5"/>
        <v>2.4685097157685418</v>
      </c>
      <c r="Z25" s="63">
        <f t="shared" si="6"/>
        <v>7.3910374462860657</v>
      </c>
      <c r="AA25" s="104">
        <f t="shared" si="7"/>
        <v>1.2589741249342974</v>
      </c>
    </row>
    <row r="26" spans="1:27" s="34" customFormat="1">
      <c r="A26" s="32" t="s">
        <v>451</v>
      </c>
      <c r="B26" s="32" t="s">
        <v>449</v>
      </c>
      <c r="C26" s="33" t="str">
        <f t="shared" si="0"/>
        <v>gSlide</v>
      </c>
      <c r="D26" s="32">
        <v>86</v>
      </c>
      <c r="E26" s="32" t="s">
        <v>295</v>
      </c>
      <c r="F26" s="32">
        <v>2</v>
      </c>
      <c r="G26" s="32" t="s">
        <v>286</v>
      </c>
      <c r="H26" s="32" t="s">
        <v>287</v>
      </c>
      <c r="I26" s="32">
        <v>417</v>
      </c>
      <c r="J26" s="35" t="s">
        <v>629</v>
      </c>
      <c r="K26" s="74">
        <v>3254939.7508</v>
      </c>
      <c r="L26" s="75">
        <v>745457.06640000001</v>
      </c>
      <c r="M26" s="75">
        <v>13436</v>
      </c>
      <c r="N26" s="75">
        <v>44968.808799999999</v>
      </c>
      <c r="O26" s="75">
        <v>1713</v>
      </c>
      <c r="P26" s="38">
        <f t="shared" si="1"/>
        <v>1.3815557965073717</v>
      </c>
      <c r="Q26" s="39">
        <f t="shared" si="2"/>
        <v>6.0323807804473173</v>
      </c>
      <c r="R26" s="39">
        <f t="shared" si="3"/>
        <v>12.749330157785055</v>
      </c>
      <c r="S26" s="74">
        <v>3254939.7508</v>
      </c>
      <c r="T26" s="75">
        <v>745457.06640000001</v>
      </c>
      <c r="U26" s="75">
        <v>13436</v>
      </c>
      <c r="V26" s="75">
        <v>44968.808799999999</v>
      </c>
      <c r="W26" s="75">
        <v>1713</v>
      </c>
      <c r="X26" s="38">
        <f t="shared" si="4"/>
        <v>1.3815557965073717</v>
      </c>
      <c r="Y26" s="39">
        <f t="shared" si="5"/>
        <v>6.0323807804473173</v>
      </c>
      <c r="Z26" s="63">
        <f t="shared" si="6"/>
        <v>12.749330157785055</v>
      </c>
      <c r="AA26" s="104">
        <f t="shared" si="7"/>
        <v>0</v>
      </c>
    </row>
    <row r="27" spans="1:27" s="34" customFormat="1">
      <c r="A27" s="32"/>
      <c r="B27" s="32"/>
      <c r="C27" s="33"/>
      <c r="D27" s="32"/>
      <c r="E27" s="32"/>
      <c r="F27" s="32"/>
      <c r="G27" s="32"/>
      <c r="H27" s="32"/>
      <c r="I27" s="32"/>
      <c r="J27" s="35"/>
      <c r="K27" s="74">
        <v>3775118.3583999998</v>
      </c>
      <c r="L27" s="75">
        <v>797554.67920000001</v>
      </c>
      <c r="M27" s="75">
        <v>13346</v>
      </c>
      <c r="N27" s="75">
        <v>36542.473599999998</v>
      </c>
      <c r="O27" s="75">
        <v>1290</v>
      </c>
      <c r="P27" s="38">
        <f t="shared" si="1"/>
        <v>0.96798219633801674</v>
      </c>
      <c r="Q27" s="39">
        <f t="shared" si="2"/>
        <v>4.5818142069775716</v>
      </c>
      <c r="R27" s="39">
        <f t="shared" si="3"/>
        <v>9.6658174734002689</v>
      </c>
      <c r="S27" s="74">
        <v>3775118.3583999998</v>
      </c>
      <c r="T27" s="75">
        <v>797554.67920000001</v>
      </c>
      <c r="U27" s="75">
        <v>13346</v>
      </c>
      <c r="V27" s="75">
        <v>36542.473599999998</v>
      </c>
      <c r="W27" s="75">
        <v>1290</v>
      </c>
      <c r="X27" s="38">
        <f t="shared" si="4"/>
        <v>0.96798219633801674</v>
      </c>
      <c r="Y27" s="39">
        <f t="shared" si="5"/>
        <v>4.5818142069775716</v>
      </c>
      <c r="Z27" s="63">
        <f t="shared" si="6"/>
        <v>9.6658174734002689</v>
      </c>
      <c r="AA27" s="104">
        <f t="shared" si="7"/>
        <v>0</v>
      </c>
    </row>
    <row r="28" spans="1:27" s="34" customFormat="1">
      <c r="A28" s="32" t="s">
        <v>454</v>
      </c>
      <c r="B28" s="32" t="s">
        <v>452</v>
      </c>
      <c r="C28" s="33" t="str">
        <f t="shared" si="0"/>
        <v>gSlide</v>
      </c>
      <c r="D28" s="32">
        <v>87</v>
      </c>
      <c r="E28" s="32" t="s">
        <v>297</v>
      </c>
      <c r="F28" s="32">
        <v>2</v>
      </c>
      <c r="G28" s="32" t="s">
        <v>286</v>
      </c>
      <c r="H28" s="32" t="s">
        <v>287</v>
      </c>
      <c r="I28" s="32">
        <v>433</v>
      </c>
      <c r="J28" s="35" t="s">
        <v>629</v>
      </c>
      <c r="K28" s="36">
        <v>4704474.4456000002</v>
      </c>
      <c r="L28" s="37">
        <v>1801867.7387999999</v>
      </c>
      <c r="M28" s="37">
        <v>22517</v>
      </c>
      <c r="N28" s="37">
        <v>56443.876799999998</v>
      </c>
      <c r="O28" s="37">
        <v>2216</v>
      </c>
      <c r="P28" s="38">
        <f t="shared" si="1"/>
        <v>1.1997913359438228</v>
      </c>
      <c r="Q28" s="39">
        <f t="shared" si="2"/>
        <v>3.132520527704783</v>
      </c>
      <c r="R28" s="39">
        <f t="shared" si="3"/>
        <v>9.8414531243060797</v>
      </c>
      <c r="S28" s="36">
        <v>4704474.4456000002</v>
      </c>
      <c r="T28" s="37">
        <v>1801867.7387999999</v>
      </c>
      <c r="U28" s="37">
        <v>22517</v>
      </c>
      <c r="V28" s="37">
        <v>56443.876799999998</v>
      </c>
      <c r="W28" s="37">
        <v>2216</v>
      </c>
      <c r="X28" s="38">
        <f t="shared" si="4"/>
        <v>1.1997913359438228</v>
      </c>
      <c r="Y28" s="39">
        <f t="shared" si="5"/>
        <v>3.132520527704783</v>
      </c>
      <c r="Z28" s="63">
        <f t="shared" si="6"/>
        <v>9.8414531243060797</v>
      </c>
      <c r="AA28" s="104">
        <f t="shared" si="7"/>
        <v>0</v>
      </c>
    </row>
    <row r="29" spans="1:27" s="34" customFormat="1">
      <c r="A29" s="32"/>
      <c r="B29" s="32"/>
      <c r="C29" s="33"/>
      <c r="D29" s="32"/>
      <c r="E29" s="32"/>
      <c r="F29" s="32"/>
      <c r="G29" s="32"/>
      <c r="H29" s="32"/>
      <c r="I29" s="32"/>
      <c r="J29" s="35"/>
      <c r="K29" s="36">
        <v>4641645.9620000003</v>
      </c>
      <c r="L29" s="37">
        <v>1479637.334</v>
      </c>
      <c r="M29" s="37">
        <v>19107</v>
      </c>
      <c r="N29" s="37">
        <v>50954.338000000003</v>
      </c>
      <c r="O29" s="37">
        <v>1892</v>
      </c>
      <c r="P29" s="38">
        <f t="shared" si="1"/>
        <v>1.0977644227317309</v>
      </c>
      <c r="Q29" s="39">
        <f t="shared" si="2"/>
        <v>3.4437045368578141</v>
      </c>
      <c r="R29" s="39">
        <f t="shared" si="3"/>
        <v>9.9021301093839948</v>
      </c>
      <c r="S29" s="36">
        <v>4638896.8547999999</v>
      </c>
      <c r="T29" s="37">
        <v>1478129.2608</v>
      </c>
      <c r="U29" s="37">
        <v>19087</v>
      </c>
      <c r="V29" s="37">
        <v>50865.466</v>
      </c>
      <c r="W29" s="37">
        <v>1889</v>
      </c>
      <c r="X29" s="38">
        <f t="shared" si="4"/>
        <v>1.0964991805620348</v>
      </c>
      <c r="Y29" s="39">
        <f t="shared" si="5"/>
        <v>3.4412055392550953</v>
      </c>
      <c r="Z29" s="63">
        <f t="shared" si="6"/>
        <v>9.8967883900036675</v>
      </c>
      <c r="AA29" s="104">
        <f t="shared" si="7"/>
        <v>5.9226990220854654E-2</v>
      </c>
    </row>
    <row r="30" spans="1:27" s="34" customFormat="1">
      <c r="A30" s="32" t="s">
        <v>457</v>
      </c>
      <c r="B30" s="32" t="s">
        <v>455</v>
      </c>
      <c r="C30" s="33" t="str">
        <f t="shared" si="0"/>
        <v>gSlide</v>
      </c>
      <c r="D30" s="32">
        <v>88</v>
      </c>
      <c r="E30" s="32" t="s">
        <v>299</v>
      </c>
      <c r="F30" s="32">
        <v>2</v>
      </c>
      <c r="G30" s="32" t="s">
        <v>286</v>
      </c>
      <c r="H30" s="32" t="s">
        <v>287</v>
      </c>
      <c r="I30" s="32">
        <v>439</v>
      </c>
      <c r="J30" s="35" t="s">
        <v>629</v>
      </c>
      <c r="K30" s="36">
        <v>5299358.01</v>
      </c>
      <c r="L30" s="37">
        <v>1233875.1488000001</v>
      </c>
      <c r="M30" s="37">
        <v>17143</v>
      </c>
      <c r="N30" s="37">
        <v>47113.798000000003</v>
      </c>
      <c r="O30" s="37">
        <v>1620</v>
      </c>
      <c r="P30" s="38">
        <f t="shared" si="1"/>
        <v>0.88904727536987072</v>
      </c>
      <c r="Q30" s="39">
        <f t="shared" si="2"/>
        <v>3.8183602324611465</v>
      </c>
      <c r="R30" s="39">
        <f t="shared" si="3"/>
        <v>9.449921250656244</v>
      </c>
      <c r="S30" s="36">
        <v>5072058.9828000003</v>
      </c>
      <c r="T30" s="37">
        <v>1135969.5216000001</v>
      </c>
      <c r="U30" s="37">
        <v>15905</v>
      </c>
      <c r="V30" s="37">
        <v>46235.023200000003</v>
      </c>
      <c r="W30" s="37">
        <v>1594</v>
      </c>
      <c r="X30" s="38">
        <f t="shared" si="4"/>
        <v>0.91156320060135099</v>
      </c>
      <c r="Y30" s="39">
        <f t="shared" si="5"/>
        <v>4.0700936355122019</v>
      </c>
      <c r="Z30" s="63">
        <f t="shared" si="6"/>
        <v>10.022005658597925</v>
      </c>
      <c r="AA30" s="104">
        <f t="shared" si="7"/>
        <v>4.2891804398019797</v>
      </c>
    </row>
    <row r="31" spans="1:27" s="34" customFormat="1">
      <c r="A31" s="32"/>
      <c r="B31" s="32"/>
      <c r="C31" s="33"/>
      <c r="D31" s="32"/>
      <c r="E31" s="32"/>
      <c r="F31" s="32"/>
      <c r="G31" s="32"/>
      <c r="H31" s="32"/>
      <c r="I31" s="32"/>
      <c r="J31" s="35"/>
      <c r="K31" s="36">
        <v>6150929.5140000004</v>
      </c>
      <c r="L31" s="37">
        <v>2123666.0564000001</v>
      </c>
      <c r="M31" s="37">
        <v>26127</v>
      </c>
      <c r="N31" s="37">
        <v>76825.611999999994</v>
      </c>
      <c r="O31" s="37">
        <v>2614</v>
      </c>
      <c r="P31" s="38">
        <f t="shared" si="1"/>
        <v>1.2490081673857396</v>
      </c>
      <c r="Q31" s="39">
        <f t="shared" si="2"/>
        <v>3.6175938193518697</v>
      </c>
      <c r="R31" s="39">
        <f t="shared" si="3"/>
        <v>10.004975695640525</v>
      </c>
      <c r="S31" s="36">
        <v>5878161.8788000001</v>
      </c>
      <c r="T31" s="37">
        <v>1986302.3192</v>
      </c>
      <c r="U31" s="37">
        <v>24609</v>
      </c>
      <c r="V31" s="37">
        <v>76825.611999999994</v>
      </c>
      <c r="W31" s="37">
        <v>2614</v>
      </c>
      <c r="X31" s="38">
        <f t="shared" si="4"/>
        <v>1.3069665923471232</v>
      </c>
      <c r="Y31" s="39">
        <f t="shared" si="5"/>
        <v>3.8677703417746678</v>
      </c>
      <c r="Z31" s="63">
        <f t="shared" si="6"/>
        <v>10.622130114998578</v>
      </c>
      <c r="AA31" s="104">
        <f t="shared" si="7"/>
        <v>4.434575856854801</v>
      </c>
    </row>
    <row r="32" spans="1:27" s="34" customFormat="1">
      <c r="A32" s="32" t="s">
        <v>460</v>
      </c>
      <c r="B32" s="32" t="s">
        <v>458</v>
      </c>
      <c r="C32" s="33" t="str">
        <f t="shared" si="0"/>
        <v>gSlide</v>
      </c>
      <c r="D32" s="32">
        <v>89</v>
      </c>
      <c r="E32" s="32" t="s">
        <v>301</v>
      </c>
      <c r="F32" s="32">
        <v>2</v>
      </c>
      <c r="G32" s="32" t="s">
        <v>286</v>
      </c>
      <c r="H32" s="32" t="s">
        <v>287</v>
      </c>
      <c r="I32" s="32">
        <v>441</v>
      </c>
      <c r="J32" s="35">
        <v>400</v>
      </c>
      <c r="K32" s="36">
        <v>2663900.7467999998</v>
      </c>
      <c r="L32" s="37">
        <v>1168023.9591999999</v>
      </c>
      <c r="M32" s="37">
        <v>15744</v>
      </c>
      <c r="N32" s="37">
        <v>78259.836800000005</v>
      </c>
      <c r="O32" s="37">
        <v>2762</v>
      </c>
      <c r="P32" s="38">
        <f t="shared" si="1"/>
        <v>2.9377910154501561</v>
      </c>
      <c r="Q32" s="39">
        <f t="shared" si="2"/>
        <v>6.7001910520398518</v>
      </c>
      <c r="R32" s="39">
        <f t="shared" si="3"/>
        <v>17.543191056910569</v>
      </c>
      <c r="S32" s="36">
        <v>2663900.7467999998</v>
      </c>
      <c r="T32" s="37">
        <v>1168023.9591999999</v>
      </c>
      <c r="U32" s="37">
        <v>15744</v>
      </c>
      <c r="V32" s="37">
        <v>78259.836800000005</v>
      </c>
      <c r="W32" s="37">
        <v>2762</v>
      </c>
      <c r="X32" s="38">
        <f t="shared" si="4"/>
        <v>2.9377910154501561</v>
      </c>
      <c r="Y32" s="39">
        <f t="shared" si="5"/>
        <v>6.7001910520398518</v>
      </c>
      <c r="Z32" s="63">
        <f t="shared" si="6"/>
        <v>17.543191056910569</v>
      </c>
      <c r="AA32" s="104">
        <f t="shared" si="7"/>
        <v>0</v>
      </c>
    </row>
    <row r="33" spans="1:27" s="34" customFormat="1">
      <c r="A33" s="32" t="s">
        <v>463</v>
      </c>
      <c r="B33" s="32" t="s">
        <v>461</v>
      </c>
      <c r="C33" s="33" t="str">
        <f t="shared" si="0"/>
        <v>gSlide</v>
      </c>
      <c r="D33" s="32">
        <v>90</v>
      </c>
      <c r="E33" s="32" t="s">
        <v>303</v>
      </c>
      <c r="F33" s="32">
        <v>2</v>
      </c>
      <c r="G33" s="32" t="s">
        <v>286</v>
      </c>
      <c r="H33" s="32" t="s">
        <v>287</v>
      </c>
      <c r="I33" s="32">
        <v>442</v>
      </c>
      <c r="J33" s="35">
        <v>500</v>
      </c>
      <c r="K33" s="36">
        <v>2655289.2615999999</v>
      </c>
      <c r="L33" s="37">
        <v>564447.65520000004</v>
      </c>
      <c r="M33" s="37">
        <v>9569</v>
      </c>
      <c r="N33" s="37">
        <v>14823.4264</v>
      </c>
      <c r="O33" s="37">
        <v>638</v>
      </c>
      <c r="P33" s="38">
        <f t="shared" si="1"/>
        <v>0.55826032268393377</v>
      </c>
      <c r="Q33" s="39">
        <f t="shared" si="2"/>
        <v>2.6261826519143985</v>
      </c>
      <c r="R33" s="39">
        <f t="shared" si="3"/>
        <v>6.6673633608527529</v>
      </c>
      <c r="S33" s="36">
        <v>2655289.2615999999</v>
      </c>
      <c r="T33" s="37">
        <v>564447.65520000004</v>
      </c>
      <c r="U33" s="37">
        <v>9569</v>
      </c>
      <c r="V33" s="37">
        <v>14823.4264</v>
      </c>
      <c r="W33" s="37">
        <v>638</v>
      </c>
      <c r="X33" s="38">
        <f t="shared" si="4"/>
        <v>0.55826032268393377</v>
      </c>
      <c r="Y33" s="39">
        <f t="shared" si="5"/>
        <v>2.6261826519143985</v>
      </c>
      <c r="Z33" s="63">
        <f t="shared" si="6"/>
        <v>6.6673633608527529</v>
      </c>
      <c r="AA33" s="104">
        <f t="shared" si="7"/>
        <v>0</v>
      </c>
    </row>
    <row r="34" spans="1:27" s="34" customFormat="1">
      <c r="A34" s="32" t="s">
        <v>466</v>
      </c>
      <c r="B34" s="32" t="s">
        <v>464</v>
      </c>
      <c r="C34" s="33" t="str">
        <f t="shared" si="0"/>
        <v>gSlide</v>
      </c>
      <c r="D34" s="32">
        <v>91</v>
      </c>
      <c r="E34" s="32" t="s">
        <v>305</v>
      </c>
      <c r="F34" s="32">
        <v>2</v>
      </c>
      <c r="G34" s="32" t="s">
        <v>286</v>
      </c>
      <c r="H34" s="32" t="s">
        <v>287</v>
      </c>
      <c r="I34" s="32">
        <v>447</v>
      </c>
      <c r="J34" s="35" t="s">
        <v>629</v>
      </c>
      <c r="K34" s="36">
        <v>4336762.7368000001</v>
      </c>
      <c r="L34" s="37">
        <v>890338.10519999999</v>
      </c>
      <c r="M34" s="37">
        <v>15539</v>
      </c>
      <c r="N34" s="37">
        <v>58061.770400000001</v>
      </c>
      <c r="O34" s="37">
        <v>2101</v>
      </c>
      <c r="P34" s="38">
        <f t="shared" si="1"/>
        <v>1.3388274601077781</v>
      </c>
      <c r="Q34" s="39">
        <f t="shared" si="2"/>
        <v>6.5213170211284366</v>
      </c>
      <c r="R34" s="39">
        <f t="shared" si="3"/>
        <v>13.520818585494562</v>
      </c>
      <c r="S34" s="36">
        <v>4307282.6248000003</v>
      </c>
      <c r="T34" s="37">
        <v>878176.39520000003</v>
      </c>
      <c r="U34" s="37">
        <v>15397</v>
      </c>
      <c r="V34" s="37">
        <v>57677.928</v>
      </c>
      <c r="W34" s="37">
        <v>2090</v>
      </c>
      <c r="X34" s="38">
        <f t="shared" si="4"/>
        <v>1.3390792530749744</v>
      </c>
      <c r="Y34" s="39">
        <f t="shared" si="5"/>
        <v>6.5679205584732392</v>
      </c>
      <c r="Z34" s="63">
        <f t="shared" si="6"/>
        <v>13.574072871338572</v>
      </c>
      <c r="AA34" s="104">
        <f t="shared" si="7"/>
        <v>0.67977230457741034</v>
      </c>
    </row>
    <row r="35" spans="1:27" s="34" customFormat="1">
      <c r="A35" s="32"/>
      <c r="B35" s="32"/>
      <c r="C35" s="33"/>
      <c r="D35" s="32"/>
      <c r="E35" s="32"/>
      <c r="F35" s="32"/>
      <c r="G35" s="32"/>
      <c r="H35" s="32"/>
      <c r="I35" s="32"/>
      <c r="J35" s="35"/>
      <c r="K35" s="36">
        <v>4452710.8612000002</v>
      </c>
      <c r="L35" s="37">
        <v>1582008.3559999999</v>
      </c>
      <c r="M35" s="37">
        <v>22787</v>
      </c>
      <c r="N35" s="37">
        <v>91022.279200000004</v>
      </c>
      <c r="O35" s="37">
        <v>3066</v>
      </c>
      <c r="P35" s="38">
        <f t="shared" si="1"/>
        <v>2.0441991864585072</v>
      </c>
      <c r="Q35" s="39">
        <f t="shared" si="2"/>
        <v>5.7535902926672033</v>
      </c>
      <c r="R35" s="39">
        <f t="shared" si="3"/>
        <v>13.455040154474043</v>
      </c>
      <c r="S35" s="36">
        <v>4452710.8612000002</v>
      </c>
      <c r="T35" s="37">
        <v>1582008.3559999999</v>
      </c>
      <c r="U35" s="37">
        <v>22787</v>
      </c>
      <c r="V35" s="37">
        <v>91022.279200000004</v>
      </c>
      <c r="W35" s="37">
        <v>3066</v>
      </c>
      <c r="X35" s="38">
        <f t="shared" si="4"/>
        <v>2.0441991864585072</v>
      </c>
      <c r="Y35" s="39">
        <f t="shared" si="5"/>
        <v>5.7535902926672033</v>
      </c>
      <c r="Z35" s="63">
        <f t="shared" si="6"/>
        <v>13.455040154474043</v>
      </c>
      <c r="AA35" s="104">
        <f t="shared" si="7"/>
        <v>0</v>
      </c>
    </row>
    <row r="36" spans="1:27" s="66" customFormat="1">
      <c r="A36" s="64" t="s">
        <v>469</v>
      </c>
      <c r="B36" s="64" t="s">
        <v>467</v>
      </c>
      <c r="C36" s="65" t="str">
        <f t="shared" si="0"/>
        <v>gSlide</v>
      </c>
      <c r="D36" s="64">
        <v>92</v>
      </c>
      <c r="E36" s="64" t="s">
        <v>307</v>
      </c>
      <c r="F36" s="64">
        <v>3</v>
      </c>
      <c r="G36" s="64" t="s">
        <v>308</v>
      </c>
      <c r="H36" s="64" t="s">
        <v>309</v>
      </c>
      <c r="I36" s="64">
        <v>400</v>
      </c>
      <c r="J36" s="61" t="s">
        <v>630</v>
      </c>
      <c r="K36" s="67">
        <v>3324835.6743999999</v>
      </c>
      <c r="L36" s="68">
        <v>977154.19960000005</v>
      </c>
      <c r="M36" s="68">
        <v>15468</v>
      </c>
      <c r="N36" s="68">
        <v>62075.610800000002</v>
      </c>
      <c r="O36" s="68">
        <v>2201</v>
      </c>
      <c r="P36" s="69">
        <f t="shared" si="1"/>
        <v>1.8670279339805922</v>
      </c>
      <c r="Q36" s="70">
        <f t="shared" si="2"/>
        <v>6.3526934464806857</v>
      </c>
      <c r="R36" s="70">
        <f t="shared" si="3"/>
        <v>14.229376777863978</v>
      </c>
      <c r="S36" s="67">
        <v>3324835.6743999999</v>
      </c>
      <c r="T36" s="68">
        <v>977154.19960000005</v>
      </c>
      <c r="U36" s="68">
        <v>15468</v>
      </c>
      <c r="V36" s="68">
        <v>62075.610800000002</v>
      </c>
      <c r="W36" s="68">
        <v>2201</v>
      </c>
      <c r="X36" s="69">
        <f t="shared" si="4"/>
        <v>1.8670279339805922</v>
      </c>
      <c r="Y36" s="70">
        <f t="shared" si="5"/>
        <v>6.3526934464806857</v>
      </c>
      <c r="Z36" s="71">
        <f t="shared" si="6"/>
        <v>14.229376777863978</v>
      </c>
      <c r="AA36" s="108">
        <f t="shared" si="7"/>
        <v>0</v>
      </c>
    </row>
    <row r="37" spans="1:27" s="66" customFormat="1">
      <c r="A37" s="64"/>
      <c r="B37" s="64"/>
      <c r="C37" s="65"/>
      <c r="D37" s="64"/>
      <c r="E37" s="64"/>
      <c r="F37" s="64"/>
      <c r="G37" s="64"/>
      <c r="H37" s="64"/>
      <c r="I37" s="64"/>
      <c r="J37" s="61"/>
      <c r="K37" s="67">
        <v>2855726.5151999998</v>
      </c>
      <c r="L37" s="68">
        <v>1008494.6988</v>
      </c>
      <c r="M37" s="68">
        <v>16383</v>
      </c>
      <c r="N37" s="68">
        <v>52544.9352</v>
      </c>
      <c r="O37" s="68">
        <v>2022</v>
      </c>
      <c r="P37" s="69">
        <f t="shared" si="1"/>
        <v>1.8399848487004027</v>
      </c>
      <c r="Q37" s="70">
        <f t="shared" si="2"/>
        <v>5.2102341502164373</v>
      </c>
      <c r="R37" s="70">
        <f t="shared" si="3"/>
        <v>12.342061893426113</v>
      </c>
      <c r="S37" s="67">
        <v>2855726.5151999998</v>
      </c>
      <c r="T37" s="68">
        <v>1008494.6988</v>
      </c>
      <c r="U37" s="68">
        <v>16383</v>
      </c>
      <c r="V37" s="68">
        <v>52544.9352</v>
      </c>
      <c r="W37" s="68">
        <v>2022</v>
      </c>
      <c r="X37" s="69">
        <f t="shared" si="4"/>
        <v>1.8399848487004027</v>
      </c>
      <c r="Y37" s="70">
        <f t="shared" si="5"/>
        <v>5.2102341502164373</v>
      </c>
      <c r="Z37" s="71">
        <f t="shared" si="6"/>
        <v>12.342061893426113</v>
      </c>
      <c r="AA37" s="108">
        <f t="shared" si="7"/>
        <v>0</v>
      </c>
    </row>
    <row r="38" spans="1:27" s="66" customFormat="1">
      <c r="A38" s="64" t="s">
        <v>472</v>
      </c>
      <c r="B38" s="64" t="s">
        <v>470</v>
      </c>
      <c r="C38" s="65" t="str">
        <f t="shared" si="0"/>
        <v>gSlide</v>
      </c>
      <c r="D38" s="64">
        <v>93</v>
      </c>
      <c r="E38" s="64" t="s">
        <v>311</v>
      </c>
      <c r="F38" s="64">
        <v>3</v>
      </c>
      <c r="G38" s="64" t="s">
        <v>308</v>
      </c>
      <c r="H38" s="64" t="s">
        <v>309</v>
      </c>
      <c r="I38" s="64">
        <v>419</v>
      </c>
      <c r="J38" s="61" t="s">
        <v>629</v>
      </c>
      <c r="K38" s="67">
        <v>4050863.6288000001</v>
      </c>
      <c r="L38" s="68">
        <v>1439580.6076</v>
      </c>
      <c r="M38" s="68">
        <v>20361</v>
      </c>
      <c r="N38" s="68">
        <v>90512.323199999999</v>
      </c>
      <c r="O38" s="68">
        <v>2896</v>
      </c>
      <c r="P38" s="69">
        <f t="shared" si="1"/>
        <v>2.2343957114846829</v>
      </c>
      <c r="Q38" s="70">
        <f t="shared" si="2"/>
        <v>6.2874091747385936</v>
      </c>
      <c r="R38" s="70">
        <f t="shared" si="3"/>
        <v>14.223269976916656</v>
      </c>
      <c r="S38" s="67">
        <v>4050863.6288000001</v>
      </c>
      <c r="T38" s="68">
        <v>1439580.6076</v>
      </c>
      <c r="U38" s="68">
        <v>20361</v>
      </c>
      <c r="V38" s="68">
        <v>90512.323199999999</v>
      </c>
      <c r="W38" s="68">
        <v>2896</v>
      </c>
      <c r="X38" s="69">
        <f t="shared" si="4"/>
        <v>2.2343957114846829</v>
      </c>
      <c r="Y38" s="70">
        <f t="shared" si="5"/>
        <v>6.2874091747385936</v>
      </c>
      <c r="Z38" s="71">
        <f t="shared" si="6"/>
        <v>14.223269976916656</v>
      </c>
      <c r="AA38" s="108">
        <f t="shared" si="7"/>
        <v>0</v>
      </c>
    </row>
    <row r="39" spans="1:27" s="66" customFormat="1">
      <c r="A39" s="64"/>
      <c r="B39" s="64"/>
      <c r="C39" s="65"/>
      <c r="D39" s="64"/>
      <c r="E39" s="64"/>
      <c r="F39" s="64"/>
      <c r="G39" s="64"/>
      <c r="H39" s="64"/>
      <c r="I39" s="64"/>
      <c r="J39" s="61"/>
      <c r="K39" s="67">
        <v>3475491.2771999999</v>
      </c>
      <c r="L39" s="68">
        <v>1114793.8632</v>
      </c>
      <c r="M39" s="68">
        <v>15203</v>
      </c>
      <c r="N39" s="68">
        <v>53519.776400000002</v>
      </c>
      <c r="O39" s="68">
        <v>1850</v>
      </c>
      <c r="P39" s="69">
        <f t="shared" si="1"/>
        <v>1.539919744615724</v>
      </c>
      <c r="Q39" s="70">
        <f t="shared" si="2"/>
        <v>4.8008675116287636</v>
      </c>
      <c r="R39" s="70">
        <f t="shared" si="3"/>
        <v>12.168650924159707</v>
      </c>
      <c r="S39" s="67">
        <v>3475491.2771999999</v>
      </c>
      <c r="T39" s="68">
        <v>1114793.8632</v>
      </c>
      <c r="U39" s="68">
        <v>15203</v>
      </c>
      <c r="V39" s="68">
        <v>53519.776400000002</v>
      </c>
      <c r="W39" s="68">
        <v>1850</v>
      </c>
      <c r="X39" s="69">
        <f t="shared" si="4"/>
        <v>1.539919744615724</v>
      </c>
      <c r="Y39" s="70">
        <f t="shared" si="5"/>
        <v>4.8008675116287636</v>
      </c>
      <c r="Z39" s="71">
        <f t="shared" si="6"/>
        <v>12.168650924159707</v>
      </c>
      <c r="AA39" s="108">
        <f t="shared" si="7"/>
        <v>0</v>
      </c>
    </row>
    <row r="40" spans="1:27" s="66" customFormat="1">
      <c r="A40" s="64" t="s">
        <v>475</v>
      </c>
      <c r="B40" s="64" t="s">
        <v>473</v>
      </c>
      <c r="C40" s="65" t="str">
        <f t="shared" si="0"/>
        <v>gSlide</v>
      </c>
      <c r="D40" s="64">
        <v>94</v>
      </c>
      <c r="E40" s="64" t="s">
        <v>313</v>
      </c>
      <c r="F40" s="64">
        <v>3</v>
      </c>
      <c r="G40" s="64" t="s">
        <v>308</v>
      </c>
      <c r="H40" s="64" t="s">
        <v>309</v>
      </c>
      <c r="I40" s="64">
        <v>426</v>
      </c>
      <c r="J40" s="61" t="s">
        <v>629</v>
      </c>
      <c r="K40" s="67">
        <v>3559879.05</v>
      </c>
      <c r="L40" s="68">
        <v>852838.14159999997</v>
      </c>
      <c r="M40" s="68">
        <v>13346</v>
      </c>
      <c r="N40" s="68">
        <v>23701.7392</v>
      </c>
      <c r="O40" s="68">
        <v>980</v>
      </c>
      <c r="P40" s="69">
        <f t="shared" si="1"/>
        <v>0.66580181144075667</v>
      </c>
      <c r="Q40" s="70">
        <f t="shared" si="2"/>
        <v>2.7791603170483716</v>
      </c>
      <c r="R40" s="70">
        <f t="shared" si="3"/>
        <v>7.343024127079274</v>
      </c>
      <c r="S40" s="67">
        <v>3559879.05</v>
      </c>
      <c r="T40" s="68">
        <v>852838.14159999997</v>
      </c>
      <c r="U40" s="68">
        <v>13346</v>
      </c>
      <c r="V40" s="68">
        <v>23701.7392</v>
      </c>
      <c r="W40" s="68">
        <v>980</v>
      </c>
      <c r="X40" s="69">
        <f t="shared" si="4"/>
        <v>0.66580181144075667</v>
      </c>
      <c r="Y40" s="70">
        <f t="shared" si="5"/>
        <v>2.7791603170483716</v>
      </c>
      <c r="Z40" s="71">
        <f t="shared" si="6"/>
        <v>7.343024127079274</v>
      </c>
      <c r="AA40" s="108">
        <f t="shared" si="7"/>
        <v>0</v>
      </c>
    </row>
    <row r="41" spans="1:27" s="66" customFormat="1">
      <c r="A41" s="64"/>
      <c r="B41" s="64"/>
      <c r="C41" s="65"/>
      <c r="D41" s="64"/>
      <c r="E41" s="64"/>
      <c r="F41" s="64"/>
      <c r="G41" s="64"/>
      <c r="H41" s="64"/>
      <c r="I41" s="64"/>
      <c r="J41" s="61"/>
      <c r="K41" s="67">
        <v>1627725.3824</v>
      </c>
      <c r="L41" s="68">
        <v>297879.68839999998</v>
      </c>
      <c r="M41" s="68">
        <v>4529</v>
      </c>
      <c r="N41" s="68">
        <v>3611.1655999999998</v>
      </c>
      <c r="O41" s="68">
        <v>167</v>
      </c>
      <c r="P41" s="69">
        <f t="shared" si="1"/>
        <v>0.22185349193704382</v>
      </c>
      <c r="Q41" s="70">
        <f t="shared" si="2"/>
        <v>1.212289974988439</v>
      </c>
      <c r="R41" s="70">
        <f t="shared" si="3"/>
        <v>3.6873482004857587</v>
      </c>
      <c r="S41" s="67">
        <v>1627725.3824</v>
      </c>
      <c r="T41" s="68">
        <v>297879.68839999998</v>
      </c>
      <c r="U41" s="68">
        <v>4529</v>
      </c>
      <c r="V41" s="68">
        <v>3611.1655999999998</v>
      </c>
      <c r="W41" s="68">
        <v>167</v>
      </c>
      <c r="X41" s="69">
        <f t="shared" si="4"/>
        <v>0.22185349193704382</v>
      </c>
      <c r="Y41" s="70">
        <f t="shared" si="5"/>
        <v>1.212289974988439</v>
      </c>
      <c r="Z41" s="71">
        <f t="shared" si="6"/>
        <v>3.6873482004857587</v>
      </c>
      <c r="AA41" s="108">
        <f t="shared" si="7"/>
        <v>0</v>
      </c>
    </row>
    <row r="42" spans="1:27" s="66" customFormat="1">
      <c r="A42" s="64"/>
      <c r="B42" s="64"/>
      <c r="C42" s="65"/>
      <c r="D42" s="64"/>
      <c r="E42" s="64"/>
      <c r="F42" s="64"/>
      <c r="G42" s="64"/>
      <c r="H42" s="64"/>
      <c r="I42" s="64"/>
      <c r="J42" s="61"/>
      <c r="K42" s="67">
        <v>3180341.2288000002</v>
      </c>
      <c r="L42" s="68">
        <v>891459.79680000001</v>
      </c>
      <c r="M42" s="68">
        <v>11772</v>
      </c>
      <c r="N42" s="68">
        <v>14569.5064</v>
      </c>
      <c r="O42" s="68">
        <v>595</v>
      </c>
      <c r="P42" s="69">
        <f t="shared" ref="P42:P58" si="8">N42/K42 *100</f>
        <v>0.45811142112877412</v>
      </c>
      <c r="Q42" s="70">
        <f t="shared" ref="Q42:Q58" si="9">N42/L42 *100</f>
        <v>1.6343425079065776</v>
      </c>
      <c r="R42" s="70">
        <f t="shared" ref="R42:R58" si="10">O42/M42 *100</f>
        <v>5.0543662928984032</v>
      </c>
      <c r="S42" s="67">
        <v>3180341.2288000002</v>
      </c>
      <c r="T42" s="68">
        <v>891459.79680000001</v>
      </c>
      <c r="U42" s="68">
        <v>11772</v>
      </c>
      <c r="V42" s="68">
        <v>14569.5064</v>
      </c>
      <c r="W42" s="68">
        <v>595</v>
      </c>
      <c r="X42" s="69">
        <f t="shared" ref="X42:X58" si="11">V42/S42 *100</f>
        <v>0.45811142112877412</v>
      </c>
      <c r="Y42" s="70">
        <f t="shared" ref="Y42:Y58" si="12">V42/T42 *100</f>
        <v>1.6343425079065776</v>
      </c>
      <c r="Z42" s="71">
        <f t="shared" ref="Z42:Z58" si="13">W42/U42 *100</f>
        <v>5.0543662928984032</v>
      </c>
      <c r="AA42" s="108">
        <f t="shared" si="7"/>
        <v>0</v>
      </c>
    </row>
    <row r="43" spans="1:27" s="66" customFormat="1">
      <c r="A43" s="64"/>
      <c r="B43" s="64"/>
      <c r="C43" s="65"/>
      <c r="D43" s="64"/>
      <c r="E43" s="64"/>
      <c r="F43" s="64"/>
      <c r="G43" s="64"/>
      <c r="H43" s="64"/>
      <c r="I43" s="64"/>
      <c r="J43" s="61"/>
      <c r="K43" s="67">
        <v>1588074.9280000001</v>
      </c>
      <c r="L43" s="68">
        <v>455823.43</v>
      </c>
      <c r="M43" s="68">
        <v>6468</v>
      </c>
      <c r="N43" s="68">
        <v>18470.140800000001</v>
      </c>
      <c r="O43" s="68">
        <v>719</v>
      </c>
      <c r="P43" s="69">
        <f t="shared" si="8"/>
        <v>1.1630522259589504</v>
      </c>
      <c r="Q43" s="70">
        <f t="shared" si="9"/>
        <v>4.0520384834101222</v>
      </c>
      <c r="R43" s="70">
        <f t="shared" si="10"/>
        <v>11.116264687693258</v>
      </c>
      <c r="S43" s="67">
        <v>1588074.9280000001</v>
      </c>
      <c r="T43" s="68">
        <v>455823.43</v>
      </c>
      <c r="U43" s="68">
        <v>6468</v>
      </c>
      <c r="V43" s="68">
        <v>18470.140800000001</v>
      </c>
      <c r="W43" s="68">
        <v>719</v>
      </c>
      <c r="X43" s="69">
        <f t="shared" si="11"/>
        <v>1.1630522259589504</v>
      </c>
      <c r="Y43" s="70">
        <f t="shared" si="12"/>
        <v>4.0520384834101222</v>
      </c>
      <c r="Z43" s="71">
        <f t="shared" si="13"/>
        <v>11.116264687693258</v>
      </c>
      <c r="AA43" s="108">
        <f t="shared" si="7"/>
        <v>0</v>
      </c>
    </row>
    <row r="44" spans="1:27" s="66" customFormat="1">
      <c r="A44" s="64" t="s">
        <v>478</v>
      </c>
      <c r="B44" s="64" t="s">
        <v>476</v>
      </c>
      <c r="C44" s="65" t="str">
        <f t="shared" si="0"/>
        <v>gSlide</v>
      </c>
      <c r="D44" s="64">
        <v>95</v>
      </c>
      <c r="E44" s="64" t="s">
        <v>315</v>
      </c>
      <c r="F44" s="64">
        <v>3</v>
      </c>
      <c r="G44" s="64" t="s">
        <v>308</v>
      </c>
      <c r="H44" s="64" t="s">
        <v>309</v>
      </c>
      <c r="I44" s="64">
        <v>429</v>
      </c>
      <c r="J44" s="61" t="s">
        <v>629</v>
      </c>
      <c r="K44" s="67">
        <v>4452962.6651999997</v>
      </c>
      <c r="L44" s="68">
        <v>1509505.9436000001</v>
      </c>
      <c r="M44" s="68">
        <v>15925</v>
      </c>
      <c r="N44" s="68">
        <v>12348.341200000001</v>
      </c>
      <c r="O44" s="68">
        <v>497</v>
      </c>
      <c r="P44" s="69">
        <f t="shared" si="8"/>
        <v>0.27730619204383983</v>
      </c>
      <c r="Q44" s="70">
        <f t="shared" si="9"/>
        <v>0.81803859417410518</v>
      </c>
      <c r="R44" s="70">
        <f t="shared" si="10"/>
        <v>3.1208791208791209</v>
      </c>
      <c r="S44" s="67">
        <v>4418539.5772000002</v>
      </c>
      <c r="T44" s="68">
        <v>1506167.9535999999</v>
      </c>
      <c r="U44" s="68">
        <v>15884</v>
      </c>
      <c r="V44" s="68">
        <v>12348.341200000001</v>
      </c>
      <c r="W44" s="68">
        <v>497</v>
      </c>
      <c r="X44" s="69">
        <f t="shared" si="11"/>
        <v>0.27946657451521717</v>
      </c>
      <c r="Y44" s="70">
        <f t="shared" si="12"/>
        <v>0.8198515424847107</v>
      </c>
      <c r="Z44" s="71">
        <f t="shared" si="13"/>
        <v>3.1289347771342229</v>
      </c>
      <c r="AA44" s="108">
        <f t="shared" si="7"/>
        <v>0.77303787586221429</v>
      </c>
    </row>
    <row r="45" spans="1:27" s="66" customFormat="1">
      <c r="A45" s="64"/>
      <c r="B45" s="64"/>
      <c r="C45" s="65"/>
      <c r="D45" s="64"/>
      <c r="E45" s="64"/>
      <c r="F45" s="64"/>
      <c r="G45" s="64"/>
      <c r="H45" s="64"/>
      <c r="I45" s="64"/>
      <c r="J45" s="61"/>
      <c r="K45" s="67">
        <v>2117877.3152000001</v>
      </c>
      <c r="L45" s="68">
        <v>557734.22199999995</v>
      </c>
      <c r="M45" s="68">
        <v>6162</v>
      </c>
      <c r="N45" s="68">
        <v>1565.4168</v>
      </c>
      <c r="O45" s="68">
        <v>70</v>
      </c>
      <c r="P45" s="69">
        <f t="shared" si="8"/>
        <v>7.3914423123804557E-2</v>
      </c>
      <c r="Q45" s="70">
        <f t="shared" si="9"/>
        <v>0.28067433165325834</v>
      </c>
      <c r="R45" s="70">
        <f t="shared" si="10"/>
        <v>1.1359948068808827</v>
      </c>
      <c r="S45" s="67">
        <v>2083454.2272000001</v>
      </c>
      <c r="T45" s="68">
        <v>557734.22199999995</v>
      </c>
      <c r="U45" s="68">
        <v>6162</v>
      </c>
      <c r="V45" s="68">
        <v>1565.4168</v>
      </c>
      <c r="W45" s="68">
        <v>70</v>
      </c>
      <c r="X45" s="69">
        <f t="shared" si="11"/>
        <v>7.5135646349370394E-2</v>
      </c>
      <c r="Y45" s="70">
        <f t="shared" si="12"/>
        <v>0.28067433165325834</v>
      </c>
      <c r="Z45" s="71">
        <f t="shared" si="13"/>
        <v>1.1359948068808827</v>
      </c>
      <c r="AA45" s="108">
        <f t="shared" si="7"/>
        <v>1.625357982398016</v>
      </c>
    </row>
    <row r="46" spans="1:27" s="66" customFormat="1">
      <c r="A46" s="64"/>
      <c r="B46" s="64"/>
      <c r="C46" s="65"/>
      <c r="D46" s="64"/>
      <c r="E46" s="64"/>
      <c r="F46" s="64"/>
      <c r="G46" s="64"/>
      <c r="H46" s="64"/>
      <c r="I46" s="64"/>
      <c r="J46" s="61"/>
      <c r="K46" s="67">
        <v>3949001.2932000002</v>
      </c>
      <c r="L46" s="68">
        <v>1012005.1428</v>
      </c>
      <c r="M46" s="68">
        <v>11094</v>
      </c>
      <c r="N46" s="68">
        <v>9206.2927999999993</v>
      </c>
      <c r="O46" s="68">
        <v>391</v>
      </c>
      <c r="P46" s="69">
        <f t="shared" si="8"/>
        <v>0.23312964763655092</v>
      </c>
      <c r="Q46" s="70">
        <f t="shared" si="9"/>
        <v>0.90970810430154259</v>
      </c>
      <c r="R46" s="70">
        <f t="shared" si="10"/>
        <v>3.5244276185325401</v>
      </c>
      <c r="S46" s="67">
        <v>3949001.2932000002</v>
      </c>
      <c r="T46" s="68">
        <v>1012005.1428</v>
      </c>
      <c r="U46" s="68">
        <v>11094</v>
      </c>
      <c r="V46" s="68">
        <v>9206.2927999999993</v>
      </c>
      <c r="W46" s="68">
        <v>391</v>
      </c>
      <c r="X46" s="69">
        <f t="shared" si="11"/>
        <v>0.23312964763655092</v>
      </c>
      <c r="Y46" s="70">
        <f t="shared" si="12"/>
        <v>0.90970810430154259</v>
      </c>
      <c r="Z46" s="71">
        <f t="shared" si="13"/>
        <v>3.5244276185325401</v>
      </c>
      <c r="AA46" s="108">
        <f t="shared" si="7"/>
        <v>0</v>
      </c>
    </row>
    <row r="47" spans="1:27" s="66" customFormat="1">
      <c r="A47" s="64"/>
      <c r="B47" s="64"/>
      <c r="C47" s="65"/>
      <c r="D47" s="64"/>
      <c r="E47" s="64"/>
      <c r="F47" s="64"/>
      <c r="G47" s="64"/>
      <c r="H47" s="64"/>
      <c r="I47" s="64"/>
      <c r="J47" s="61"/>
      <c r="K47" s="67">
        <v>2331508.8868</v>
      </c>
      <c r="L47" s="68">
        <v>531918.3872</v>
      </c>
      <c r="M47" s="68">
        <v>7262</v>
      </c>
      <c r="N47" s="68">
        <v>6715.3375999999998</v>
      </c>
      <c r="O47" s="68">
        <v>283</v>
      </c>
      <c r="P47" s="69">
        <f t="shared" si="8"/>
        <v>0.28802539154018891</v>
      </c>
      <c r="Q47" s="70">
        <f t="shared" si="9"/>
        <v>1.2624751769438363</v>
      </c>
      <c r="R47" s="70">
        <f t="shared" si="10"/>
        <v>3.896998072156431</v>
      </c>
      <c r="S47" s="67">
        <v>2331508.8868</v>
      </c>
      <c r="T47" s="68">
        <v>531918.3872</v>
      </c>
      <c r="U47" s="68">
        <v>7262</v>
      </c>
      <c r="V47" s="68">
        <v>6715.3375999999998</v>
      </c>
      <c r="W47" s="68">
        <v>283</v>
      </c>
      <c r="X47" s="69">
        <f t="shared" si="11"/>
        <v>0.28802539154018891</v>
      </c>
      <c r="Y47" s="70">
        <f t="shared" si="12"/>
        <v>1.2624751769438363</v>
      </c>
      <c r="Z47" s="71">
        <f t="shared" si="13"/>
        <v>3.896998072156431</v>
      </c>
      <c r="AA47" s="108">
        <f t="shared" si="7"/>
        <v>0</v>
      </c>
    </row>
    <row r="48" spans="1:27" s="66" customFormat="1">
      <c r="A48" s="64" t="s">
        <v>481</v>
      </c>
      <c r="B48" s="64" t="s">
        <v>479</v>
      </c>
      <c r="C48" s="65" t="str">
        <f t="shared" si="0"/>
        <v>gSlide</v>
      </c>
      <c r="D48" s="64">
        <v>96</v>
      </c>
      <c r="E48" s="64" t="s">
        <v>317</v>
      </c>
      <c r="F48" s="64">
        <v>3</v>
      </c>
      <c r="G48" s="64" t="s">
        <v>308</v>
      </c>
      <c r="H48" s="64" t="s">
        <v>309</v>
      </c>
      <c r="I48" s="64">
        <v>430</v>
      </c>
      <c r="J48" s="61" t="s">
        <v>629</v>
      </c>
      <c r="K48" s="67">
        <v>2678757.3944000001</v>
      </c>
      <c r="L48" s="68">
        <v>405120.26120000001</v>
      </c>
      <c r="M48" s="68">
        <v>6426</v>
      </c>
      <c r="N48" s="68">
        <v>5812.2287999999999</v>
      </c>
      <c r="O48" s="68">
        <v>255</v>
      </c>
      <c r="P48" s="69">
        <f t="shared" si="8"/>
        <v>0.21697481123712767</v>
      </c>
      <c r="Q48" s="70">
        <f t="shared" si="9"/>
        <v>1.4346922029482538</v>
      </c>
      <c r="R48" s="70">
        <f t="shared" si="10"/>
        <v>3.9682539682539679</v>
      </c>
      <c r="S48" s="67">
        <v>2678757.3944000001</v>
      </c>
      <c r="T48" s="68">
        <v>405120.26120000001</v>
      </c>
      <c r="U48" s="68">
        <v>6426</v>
      </c>
      <c r="V48" s="68">
        <v>5812.2287999999999</v>
      </c>
      <c r="W48" s="68">
        <v>255</v>
      </c>
      <c r="X48" s="69">
        <f t="shared" si="11"/>
        <v>0.21697481123712767</v>
      </c>
      <c r="Y48" s="70">
        <f t="shared" si="12"/>
        <v>1.4346922029482538</v>
      </c>
      <c r="Z48" s="71">
        <f t="shared" si="13"/>
        <v>3.9682539682539679</v>
      </c>
      <c r="AA48" s="108">
        <f t="shared" si="7"/>
        <v>0</v>
      </c>
    </row>
    <row r="49" spans="1:27" s="66" customFormat="1">
      <c r="A49" s="64"/>
      <c r="B49" s="64"/>
      <c r="C49" s="65"/>
      <c r="D49" s="64"/>
      <c r="E49" s="64"/>
      <c r="F49" s="64"/>
      <c r="G49" s="64"/>
      <c r="H49" s="64"/>
      <c r="I49" s="64"/>
      <c r="J49" s="61"/>
      <c r="K49" s="67">
        <v>1477110.1952</v>
      </c>
      <c r="L49" s="68">
        <v>391318.228</v>
      </c>
      <c r="M49" s="68">
        <v>5347</v>
      </c>
      <c r="N49" s="68">
        <v>7173.0284000000001</v>
      </c>
      <c r="O49" s="68">
        <v>296</v>
      </c>
      <c r="P49" s="69">
        <f t="shared" si="8"/>
        <v>0.485612273431555</v>
      </c>
      <c r="Q49" s="70">
        <f t="shared" si="9"/>
        <v>1.8330422369182353</v>
      </c>
      <c r="R49" s="70">
        <f t="shared" si="10"/>
        <v>5.5358144754067702</v>
      </c>
      <c r="S49" s="67">
        <v>1477110.1952</v>
      </c>
      <c r="T49" s="68">
        <v>391318.228</v>
      </c>
      <c r="U49" s="68">
        <v>5347</v>
      </c>
      <c r="V49" s="68">
        <v>7173.0284000000001</v>
      </c>
      <c r="W49" s="68">
        <v>296</v>
      </c>
      <c r="X49" s="69">
        <f t="shared" si="11"/>
        <v>0.485612273431555</v>
      </c>
      <c r="Y49" s="70">
        <f t="shared" si="12"/>
        <v>1.8330422369182353</v>
      </c>
      <c r="Z49" s="71">
        <f t="shared" si="13"/>
        <v>5.5358144754067702</v>
      </c>
      <c r="AA49" s="108">
        <f t="shared" si="7"/>
        <v>0</v>
      </c>
    </row>
    <row r="50" spans="1:27" s="66" customFormat="1">
      <c r="A50" s="64"/>
      <c r="B50" s="64"/>
      <c r="C50" s="65"/>
      <c r="D50" s="64"/>
      <c r="E50" s="64"/>
      <c r="F50" s="64"/>
      <c r="G50" s="64"/>
      <c r="H50" s="64"/>
      <c r="I50" s="64"/>
      <c r="J50" s="61"/>
      <c r="K50" s="67">
        <v>4990906.1507999999</v>
      </c>
      <c r="L50" s="68">
        <v>658541.94319999998</v>
      </c>
      <c r="M50" s="68">
        <v>10269</v>
      </c>
      <c r="N50" s="68">
        <v>9568.5519999999997</v>
      </c>
      <c r="O50" s="68">
        <v>370</v>
      </c>
      <c r="P50" s="69">
        <f t="shared" si="8"/>
        <v>0.19171973407005943</v>
      </c>
      <c r="Q50" s="70">
        <f t="shared" si="9"/>
        <v>1.4529905192529275</v>
      </c>
      <c r="R50" s="70">
        <f t="shared" si="10"/>
        <v>3.6030772227091243</v>
      </c>
      <c r="S50" s="67">
        <v>4990906.1507999999</v>
      </c>
      <c r="T50" s="68">
        <v>658541.94319999998</v>
      </c>
      <c r="U50" s="68">
        <v>10269</v>
      </c>
      <c r="V50" s="68">
        <v>9568.5519999999997</v>
      </c>
      <c r="W50" s="68">
        <v>370</v>
      </c>
      <c r="X50" s="69">
        <f t="shared" si="11"/>
        <v>0.19171973407005943</v>
      </c>
      <c r="Y50" s="70">
        <f t="shared" si="12"/>
        <v>1.4529905192529275</v>
      </c>
      <c r="Z50" s="71">
        <f t="shared" si="13"/>
        <v>3.6030772227091243</v>
      </c>
      <c r="AA50" s="108">
        <f t="shared" si="7"/>
        <v>0</v>
      </c>
    </row>
    <row r="51" spans="1:27" s="66" customFormat="1">
      <c r="A51" s="64"/>
      <c r="B51" s="64"/>
      <c r="C51" s="65"/>
      <c r="D51" s="64"/>
      <c r="E51" s="64"/>
      <c r="F51" s="64"/>
      <c r="G51" s="64"/>
      <c r="H51" s="64"/>
      <c r="I51" s="64"/>
      <c r="J51" s="61"/>
      <c r="K51" s="67">
        <v>4480230.4992000004</v>
      </c>
      <c r="L51" s="68">
        <v>947829.402</v>
      </c>
      <c r="M51" s="68">
        <v>14421</v>
      </c>
      <c r="N51" s="68">
        <v>19260.043600000001</v>
      </c>
      <c r="O51" s="68">
        <v>716</v>
      </c>
      <c r="P51" s="69">
        <f t="shared" si="8"/>
        <v>0.42988956937459172</v>
      </c>
      <c r="Q51" s="70">
        <f t="shared" si="9"/>
        <v>2.0320158416018415</v>
      </c>
      <c r="R51" s="70">
        <f t="shared" si="10"/>
        <v>4.9649816240205258</v>
      </c>
      <c r="S51" s="67">
        <v>4480230.4992000004</v>
      </c>
      <c r="T51" s="68">
        <v>947829.402</v>
      </c>
      <c r="U51" s="68">
        <v>14421</v>
      </c>
      <c r="V51" s="68">
        <v>19260.043600000001</v>
      </c>
      <c r="W51" s="68">
        <v>716</v>
      </c>
      <c r="X51" s="69">
        <f t="shared" si="11"/>
        <v>0.42988956937459172</v>
      </c>
      <c r="Y51" s="70">
        <f t="shared" si="12"/>
        <v>2.0320158416018415</v>
      </c>
      <c r="Z51" s="71">
        <f t="shared" si="13"/>
        <v>4.9649816240205258</v>
      </c>
      <c r="AA51" s="108">
        <f t="shared" si="7"/>
        <v>0</v>
      </c>
    </row>
    <row r="52" spans="1:27" s="30" customFormat="1">
      <c r="A52" s="64" t="s">
        <v>484</v>
      </c>
      <c r="B52" s="64" t="s">
        <v>482</v>
      </c>
      <c r="C52" s="65" t="str">
        <f t="shared" si="0"/>
        <v>gSlide</v>
      </c>
      <c r="D52" s="64">
        <v>97</v>
      </c>
      <c r="E52" s="64" t="s">
        <v>319</v>
      </c>
      <c r="F52" s="64">
        <v>3</v>
      </c>
      <c r="G52" s="64" t="s">
        <v>308</v>
      </c>
      <c r="H52" s="64" t="s">
        <v>309</v>
      </c>
      <c r="I52" s="64">
        <v>443</v>
      </c>
      <c r="J52" s="61" t="s">
        <v>629</v>
      </c>
      <c r="K52" s="72">
        <v>4588422.4255999997</v>
      </c>
      <c r="L52" s="73">
        <v>1039099.2532</v>
      </c>
      <c r="M52" s="73">
        <v>15902</v>
      </c>
      <c r="N52" s="73">
        <v>37615.074000000001</v>
      </c>
      <c r="O52" s="73">
        <v>1363</v>
      </c>
      <c r="P52" s="69">
        <f t="shared" si="8"/>
        <v>0.81978228050965263</v>
      </c>
      <c r="Q52" s="70">
        <f t="shared" si="9"/>
        <v>3.6199693036214757</v>
      </c>
      <c r="R52" s="70">
        <f t="shared" si="10"/>
        <v>8.5712488995094951</v>
      </c>
      <c r="S52" s="72">
        <v>4588422.4255999997</v>
      </c>
      <c r="T52" s="73">
        <v>1039099.2532</v>
      </c>
      <c r="U52" s="73">
        <v>15902</v>
      </c>
      <c r="V52" s="73">
        <v>37615.074000000001</v>
      </c>
      <c r="W52" s="73">
        <v>1363</v>
      </c>
      <c r="X52" s="69">
        <f t="shared" si="11"/>
        <v>0.81978228050965263</v>
      </c>
      <c r="Y52" s="70">
        <f t="shared" si="12"/>
        <v>3.6199693036214757</v>
      </c>
      <c r="Z52" s="71">
        <f t="shared" si="13"/>
        <v>8.5712488995094951</v>
      </c>
      <c r="AA52" s="102">
        <f t="shared" si="7"/>
        <v>0</v>
      </c>
    </row>
    <row r="53" spans="1:27" s="30" customFormat="1">
      <c r="A53" s="64"/>
      <c r="B53" s="64"/>
      <c r="C53" s="65"/>
      <c r="D53" s="64"/>
      <c r="E53" s="64"/>
      <c r="F53" s="64"/>
      <c r="G53" s="64"/>
      <c r="H53" s="64"/>
      <c r="I53" s="64"/>
      <c r="J53" s="61"/>
      <c r="K53" s="72">
        <v>4147045.3508000001</v>
      </c>
      <c r="L53" s="73">
        <v>575171.7548</v>
      </c>
      <c r="M53" s="73">
        <v>9890</v>
      </c>
      <c r="N53" s="73">
        <v>32678.657599999999</v>
      </c>
      <c r="O53" s="73">
        <v>1156</v>
      </c>
      <c r="P53" s="69">
        <f t="shared" si="8"/>
        <v>0.78799855887025705</v>
      </c>
      <c r="Q53" s="70">
        <f t="shared" si="9"/>
        <v>5.6815476989761251</v>
      </c>
      <c r="R53" s="70">
        <f t="shared" si="10"/>
        <v>11.688574317492417</v>
      </c>
      <c r="S53" s="72">
        <v>4147045.3508000001</v>
      </c>
      <c r="T53" s="73">
        <v>575171.7548</v>
      </c>
      <c r="U53" s="73">
        <v>9890</v>
      </c>
      <c r="V53" s="73">
        <v>32678.657599999999</v>
      </c>
      <c r="W53" s="73">
        <v>1156</v>
      </c>
      <c r="X53" s="69">
        <f t="shared" si="11"/>
        <v>0.78799855887025705</v>
      </c>
      <c r="Y53" s="70">
        <f t="shared" si="12"/>
        <v>5.6815476989761251</v>
      </c>
      <c r="Z53" s="71">
        <f t="shared" si="13"/>
        <v>11.688574317492417</v>
      </c>
      <c r="AA53" s="102">
        <f t="shared" si="7"/>
        <v>0</v>
      </c>
    </row>
    <row r="54" spans="1:27" s="30" customFormat="1">
      <c r="A54" s="64" t="s">
        <v>487</v>
      </c>
      <c r="B54" s="64" t="s">
        <v>485</v>
      </c>
      <c r="C54" s="65" t="str">
        <f t="shared" si="0"/>
        <v>gSlide</v>
      </c>
      <c r="D54" s="64">
        <v>98</v>
      </c>
      <c r="E54" s="64" t="s">
        <v>321</v>
      </c>
      <c r="F54" s="64">
        <v>3</v>
      </c>
      <c r="G54" s="64" t="s">
        <v>308</v>
      </c>
      <c r="H54" s="64" t="s">
        <v>309</v>
      </c>
      <c r="I54" s="64">
        <v>445</v>
      </c>
      <c r="J54" s="61" t="s">
        <v>632</v>
      </c>
      <c r="K54" s="72">
        <v>2563412.1184</v>
      </c>
      <c r="L54" s="73">
        <v>814854.67200000002</v>
      </c>
      <c r="M54" s="73">
        <v>10661</v>
      </c>
      <c r="N54" s="73">
        <v>23660.477200000001</v>
      </c>
      <c r="O54" s="73">
        <v>810</v>
      </c>
      <c r="P54" s="69">
        <f t="shared" si="8"/>
        <v>0.92300715246552367</v>
      </c>
      <c r="Q54" s="70">
        <f t="shared" si="9"/>
        <v>2.9036438045973432</v>
      </c>
      <c r="R54" s="70">
        <f t="shared" si="10"/>
        <v>7.5977863239846162</v>
      </c>
      <c r="S54" s="72">
        <v>2563412.1184</v>
      </c>
      <c r="T54" s="73">
        <v>814854.67200000002</v>
      </c>
      <c r="U54" s="73">
        <v>10661</v>
      </c>
      <c r="V54" s="73">
        <v>23660.477200000001</v>
      </c>
      <c r="W54" s="73">
        <v>810</v>
      </c>
      <c r="X54" s="69">
        <f t="shared" si="11"/>
        <v>0.92300715246552367</v>
      </c>
      <c r="Y54" s="70">
        <f t="shared" si="12"/>
        <v>2.9036438045973432</v>
      </c>
      <c r="Z54" s="71">
        <f t="shared" si="13"/>
        <v>7.5977863239846162</v>
      </c>
      <c r="AA54" s="102">
        <f t="shared" si="7"/>
        <v>0</v>
      </c>
    </row>
    <row r="55" spans="1:27" s="30" customFormat="1">
      <c r="A55" s="64"/>
      <c r="B55" s="64"/>
      <c r="C55" s="65"/>
      <c r="D55" s="64"/>
      <c r="E55" s="64"/>
      <c r="F55" s="64"/>
      <c r="G55" s="64"/>
      <c r="H55" s="64"/>
      <c r="I55" s="64"/>
      <c r="J55" s="61"/>
      <c r="K55" s="72">
        <v>2367877.0019999999</v>
      </c>
      <c r="L55" s="73">
        <v>844187.72199999995</v>
      </c>
      <c r="M55" s="73">
        <v>10046</v>
      </c>
      <c r="N55" s="73">
        <v>40360.584000000003</v>
      </c>
      <c r="O55" s="73">
        <v>1300</v>
      </c>
      <c r="P55" s="69">
        <f t="shared" si="8"/>
        <v>1.7045050889851925</v>
      </c>
      <c r="Q55" s="70">
        <f t="shared" si="9"/>
        <v>4.7809963291553306</v>
      </c>
      <c r="R55" s="70">
        <f t="shared" si="10"/>
        <v>12.940473820426041</v>
      </c>
      <c r="S55" s="72">
        <v>2367877.0019999999</v>
      </c>
      <c r="T55" s="73">
        <v>844187.72199999995</v>
      </c>
      <c r="U55" s="73">
        <v>10046</v>
      </c>
      <c r="V55" s="73">
        <v>40360.584000000003</v>
      </c>
      <c r="W55" s="73">
        <v>1300</v>
      </c>
      <c r="X55" s="69">
        <f t="shared" si="11"/>
        <v>1.7045050889851925</v>
      </c>
      <c r="Y55" s="70">
        <f t="shared" si="12"/>
        <v>4.7809963291553306</v>
      </c>
      <c r="Z55" s="71">
        <f t="shared" si="13"/>
        <v>12.940473820426041</v>
      </c>
      <c r="AA55" s="102">
        <f t="shared" si="7"/>
        <v>0</v>
      </c>
    </row>
    <row r="56" spans="1:27" s="30" customFormat="1">
      <c r="A56" s="64" t="s">
        <v>490</v>
      </c>
      <c r="B56" s="64" t="s">
        <v>488</v>
      </c>
      <c r="C56" s="65" t="str">
        <f t="shared" si="0"/>
        <v>gSlide</v>
      </c>
      <c r="D56" s="64">
        <v>99</v>
      </c>
      <c r="E56" s="64" t="s">
        <v>323</v>
      </c>
      <c r="F56" s="64">
        <v>3</v>
      </c>
      <c r="G56" s="64" t="s">
        <v>308</v>
      </c>
      <c r="H56" s="64" t="s">
        <v>309</v>
      </c>
      <c r="I56" s="64">
        <v>450</v>
      </c>
      <c r="J56" s="61">
        <v>600</v>
      </c>
      <c r="K56" s="72">
        <v>3983136.6052000001</v>
      </c>
      <c r="L56" s="73">
        <v>1311601.1188000001</v>
      </c>
      <c r="M56" s="73">
        <v>19346</v>
      </c>
      <c r="N56" s="73">
        <v>97165.238800000006</v>
      </c>
      <c r="O56" s="73">
        <v>3009</v>
      </c>
      <c r="P56" s="69">
        <f t="shared" si="8"/>
        <v>2.43941517529553</v>
      </c>
      <c r="Q56" s="70">
        <f t="shared" si="9"/>
        <v>7.4081393654877079</v>
      </c>
      <c r="R56" s="70">
        <f t="shared" si="10"/>
        <v>15.553602811950789</v>
      </c>
      <c r="S56" s="72">
        <v>3983136.6052000001</v>
      </c>
      <c r="T56" s="73">
        <v>1311601.1188000001</v>
      </c>
      <c r="U56" s="73">
        <v>19346</v>
      </c>
      <c r="V56" s="73">
        <v>97165.238800000006</v>
      </c>
      <c r="W56" s="73">
        <v>3009</v>
      </c>
      <c r="X56" s="69">
        <f t="shared" si="11"/>
        <v>2.43941517529553</v>
      </c>
      <c r="Y56" s="70">
        <f t="shared" si="12"/>
        <v>7.4081393654877079</v>
      </c>
      <c r="Z56" s="71">
        <f t="shared" si="13"/>
        <v>15.553602811950789</v>
      </c>
      <c r="AA56" s="102">
        <f t="shared" si="7"/>
        <v>0</v>
      </c>
    </row>
    <row r="57" spans="1:27" s="30" customFormat="1">
      <c r="A57" s="64" t="s">
        <v>493</v>
      </c>
      <c r="B57" s="64" t="s">
        <v>491</v>
      </c>
      <c r="C57" s="65" t="str">
        <f t="shared" si="0"/>
        <v>gSlide</v>
      </c>
      <c r="D57" s="64">
        <v>100</v>
      </c>
      <c r="E57" s="64" t="s">
        <v>325</v>
      </c>
      <c r="F57" s="64">
        <v>3</v>
      </c>
      <c r="G57" s="64" t="s">
        <v>308</v>
      </c>
      <c r="H57" s="64" t="s">
        <v>309</v>
      </c>
      <c r="I57" s="64">
        <v>473</v>
      </c>
      <c r="J57" s="61">
        <v>600</v>
      </c>
      <c r="K57" s="72">
        <v>4198443.6255999999</v>
      </c>
      <c r="L57" s="73">
        <v>1024505.2012</v>
      </c>
      <c r="M57" s="73">
        <v>13939</v>
      </c>
      <c r="N57" s="73">
        <v>38471.419199999997</v>
      </c>
      <c r="O57" s="73">
        <v>1316</v>
      </c>
      <c r="P57" s="69">
        <f t="shared" si="8"/>
        <v>0.91632572997814266</v>
      </c>
      <c r="Q57" s="70">
        <f t="shared" si="9"/>
        <v>3.7551219022547211</v>
      </c>
      <c r="R57" s="70">
        <f t="shared" si="10"/>
        <v>9.4411363799411738</v>
      </c>
      <c r="S57" s="72">
        <v>4198443.6255999999</v>
      </c>
      <c r="T57" s="73">
        <v>1024505.2012</v>
      </c>
      <c r="U57" s="73">
        <v>13939</v>
      </c>
      <c r="V57" s="73">
        <v>38471.419199999997</v>
      </c>
      <c r="W57" s="73">
        <v>1316</v>
      </c>
      <c r="X57" s="69">
        <f t="shared" si="11"/>
        <v>0.91632572997814266</v>
      </c>
      <c r="Y57" s="70">
        <f t="shared" si="12"/>
        <v>3.7551219022547211</v>
      </c>
      <c r="Z57" s="71">
        <f t="shared" si="13"/>
        <v>9.4411363799411738</v>
      </c>
      <c r="AA57" s="102">
        <f t="shared" si="7"/>
        <v>0</v>
      </c>
    </row>
    <row r="58" spans="1:27" s="30" customFormat="1">
      <c r="A58" s="64"/>
      <c r="B58" s="64"/>
      <c r="C58" s="65"/>
      <c r="D58" s="64"/>
      <c r="E58" s="64"/>
      <c r="F58" s="64"/>
      <c r="G58" s="64"/>
      <c r="H58" s="64"/>
      <c r="I58" s="64"/>
      <c r="J58" s="61"/>
      <c r="K58" s="72">
        <v>5450948.25</v>
      </c>
      <c r="L58" s="73">
        <v>1451293.0907999999</v>
      </c>
      <c r="M58" s="73">
        <v>18019</v>
      </c>
      <c r="N58" s="73">
        <v>46364.945599999999</v>
      </c>
      <c r="O58" s="73">
        <v>1608</v>
      </c>
      <c r="P58" s="69">
        <f t="shared" si="8"/>
        <v>0.85058495281073354</v>
      </c>
      <c r="Q58" s="70">
        <f t="shared" si="9"/>
        <v>3.1947334341984734</v>
      </c>
      <c r="R58" s="70">
        <f t="shared" si="10"/>
        <v>8.9239136467062554</v>
      </c>
      <c r="S58" s="72">
        <v>5450948.25</v>
      </c>
      <c r="T58" s="73">
        <v>1451293.0907999999</v>
      </c>
      <c r="U58" s="73">
        <v>18019</v>
      </c>
      <c r="V58" s="73">
        <v>46364.945599999999</v>
      </c>
      <c r="W58" s="73">
        <v>1608</v>
      </c>
      <c r="X58" s="69">
        <f t="shared" si="11"/>
        <v>0.85058495281073354</v>
      </c>
      <c r="Y58" s="70">
        <f t="shared" si="12"/>
        <v>3.1947334341984734</v>
      </c>
      <c r="Z58" s="71">
        <f t="shared" si="13"/>
        <v>8.9239136467062554</v>
      </c>
      <c r="AA58" s="102">
        <f t="shared" si="7"/>
        <v>0</v>
      </c>
    </row>
    <row r="59" spans="1:27" s="34" customFormat="1">
      <c r="A59" s="32" t="s">
        <v>496</v>
      </c>
      <c r="B59" s="32" t="s">
        <v>494</v>
      </c>
      <c r="C59" s="33" t="str">
        <f t="shared" si="0"/>
        <v>gSlide</v>
      </c>
      <c r="D59" s="32">
        <v>101</v>
      </c>
      <c r="E59" s="32" t="s">
        <v>327</v>
      </c>
      <c r="F59" s="32">
        <v>4</v>
      </c>
      <c r="G59" s="32" t="s">
        <v>328</v>
      </c>
      <c r="H59" s="32" t="s">
        <v>309</v>
      </c>
      <c r="I59" s="32">
        <v>386</v>
      </c>
      <c r="J59" s="35" t="s">
        <v>633</v>
      </c>
      <c r="K59" s="74">
        <v>3523708.9923999999</v>
      </c>
      <c r="L59" s="75">
        <v>1103579.0632</v>
      </c>
      <c r="M59" s="75">
        <v>16128</v>
      </c>
      <c r="N59" s="75">
        <v>43593.197200000002</v>
      </c>
      <c r="O59" s="75">
        <v>1699</v>
      </c>
      <c r="P59" s="38">
        <f t="shared" si="1"/>
        <v>1.2371395394461522</v>
      </c>
      <c r="Q59" s="39">
        <f t="shared" si="2"/>
        <v>3.9501652988590332</v>
      </c>
      <c r="R59" s="39">
        <f t="shared" si="3"/>
        <v>10.534474206349206</v>
      </c>
      <c r="S59" s="74">
        <v>3523708.9923999999</v>
      </c>
      <c r="T59" s="75">
        <v>1103579.0632</v>
      </c>
      <c r="U59" s="75">
        <v>16128</v>
      </c>
      <c r="V59" s="75">
        <v>43593.197200000002</v>
      </c>
      <c r="W59" s="75">
        <v>1699</v>
      </c>
      <c r="X59" s="38">
        <f t="shared" si="4"/>
        <v>1.2371395394461522</v>
      </c>
      <c r="Y59" s="39">
        <f t="shared" si="5"/>
        <v>3.9501652988590332</v>
      </c>
      <c r="Z59" s="63">
        <f t="shared" si="6"/>
        <v>10.534474206349206</v>
      </c>
      <c r="AA59" s="104">
        <f t="shared" si="7"/>
        <v>0</v>
      </c>
    </row>
    <row r="60" spans="1:27" s="34" customFormat="1">
      <c r="A60" s="32"/>
      <c r="B60" s="32"/>
      <c r="C60" s="33"/>
      <c r="D60" s="32"/>
      <c r="E60" s="32"/>
      <c r="F60" s="32"/>
      <c r="G60" s="32"/>
      <c r="H60" s="32"/>
      <c r="I60" s="32"/>
      <c r="J60" s="35"/>
      <c r="K60" s="74">
        <v>2786633.1904000002</v>
      </c>
      <c r="L60" s="75">
        <v>682473.90319999994</v>
      </c>
      <c r="M60" s="75">
        <v>11301</v>
      </c>
      <c r="N60" s="75">
        <v>42428.550799999997</v>
      </c>
      <c r="O60" s="75">
        <v>1647</v>
      </c>
      <c r="P60" s="38">
        <f t="shared" si="1"/>
        <v>1.5225739414203165</v>
      </c>
      <c r="Q60" s="39">
        <f t="shared" si="2"/>
        <v>6.2168751949429852</v>
      </c>
      <c r="R60" s="39">
        <f t="shared" si="3"/>
        <v>14.573931510485796</v>
      </c>
      <c r="S60" s="74">
        <v>2773204.2080000001</v>
      </c>
      <c r="T60" s="75">
        <v>680011.51399999997</v>
      </c>
      <c r="U60" s="75">
        <v>11268</v>
      </c>
      <c r="V60" s="75">
        <v>42428.550799999997</v>
      </c>
      <c r="W60" s="75">
        <v>1647</v>
      </c>
      <c r="X60" s="38">
        <f t="shared" si="4"/>
        <v>1.5299468635452178</v>
      </c>
      <c r="Y60" s="39">
        <f t="shared" si="5"/>
        <v>6.2393871172010771</v>
      </c>
      <c r="Z60" s="63">
        <f t="shared" si="6"/>
        <v>14.616613418530353</v>
      </c>
      <c r="AA60" s="104">
        <f t="shared" si="7"/>
        <v>0.48190707145322076</v>
      </c>
    </row>
    <row r="61" spans="1:27" s="99" customFormat="1">
      <c r="A61" s="32" t="s">
        <v>499</v>
      </c>
      <c r="B61" s="32" t="s">
        <v>497</v>
      </c>
      <c r="C61" s="33" t="str">
        <f t="shared" si="0"/>
        <v>gSlide</v>
      </c>
      <c r="D61" s="32">
        <v>102</v>
      </c>
      <c r="E61" s="32" t="s">
        <v>330</v>
      </c>
      <c r="F61" s="32">
        <v>4</v>
      </c>
      <c r="G61" s="32" t="s">
        <v>328</v>
      </c>
      <c r="H61" s="32" t="s">
        <v>309</v>
      </c>
      <c r="I61" s="32">
        <v>393</v>
      </c>
      <c r="J61" s="35" t="s">
        <v>629</v>
      </c>
      <c r="K61" s="96">
        <v>4478757.7631999999</v>
      </c>
      <c r="L61" s="97">
        <v>1087651.9312</v>
      </c>
      <c r="M61" s="97">
        <v>15213</v>
      </c>
      <c r="N61" s="98">
        <v>50170.36</v>
      </c>
      <c r="O61" s="98">
        <v>1588</v>
      </c>
      <c r="P61" s="38">
        <f t="shared" si="1"/>
        <v>1.1201847175622666</v>
      </c>
      <c r="Q61" s="39">
        <f t="shared" si="2"/>
        <v>4.6127220079173066</v>
      </c>
      <c r="R61" s="39">
        <f t="shared" si="3"/>
        <v>10.438440807204366</v>
      </c>
      <c r="S61" s="96">
        <v>4460922.4223999996</v>
      </c>
      <c r="T61" s="97">
        <v>1083903.6488000001</v>
      </c>
      <c r="U61" s="98">
        <v>15187</v>
      </c>
      <c r="V61" s="98">
        <v>50170.36</v>
      </c>
      <c r="W61" s="97">
        <v>1588</v>
      </c>
      <c r="X61" s="38">
        <f t="shared" si="4"/>
        <v>1.1246633599381917</v>
      </c>
      <c r="Y61" s="39">
        <f t="shared" si="5"/>
        <v>4.6286734116583217</v>
      </c>
      <c r="Z61" s="63">
        <f t="shared" si="6"/>
        <v>10.456311318891157</v>
      </c>
      <c r="AA61" s="109">
        <f t="shared" si="7"/>
        <v>0.39822070634285189</v>
      </c>
    </row>
    <row r="62" spans="1:27" s="99" customFormat="1">
      <c r="A62" s="32"/>
      <c r="B62" s="32"/>
      <c r="C62" s="33"/>
      <c r="D62" s="32"/>
      <c r="E62" s="32"/>
      <c r="F62" s="32"/>
      <c r="G62" s="32"/>
      <c r="H62" s="32"/>
      <c r="I62" s="32"/>
      <c r="J62" s="35"/>
      <c r="K62" s="96">
        <v>3735630.6244000001</v>
      </c>
      <c r="L62" s="97">
        <v>623284.93960000004</v>
      </c>
      <c r="M62" s="97">
        <v>9268</v>
      </c>
      <c r="N62" s="98">
        <v>29257.085599999999</v>
      </c>
      <c r="O62" s="98">
        <v>1063</v>
      </c>
      <c r="P62" s="38">
        <f t="shared" si="1"/>
        <v>0.78319000301854347</v>
      </c>
      <c r="Q62" s="39">
        <f t="shared" si="2"/>
        <v>4.6940145254875008</v>
      </c>
      <c r="R62" s="39">
        <f t="shared" si="3"/>
        <v>11.469572723349158</v>
      </c>
      <c r="S62" s="96">
        <v>3735630.6244000001</v>
      </c>
      <c r="T62" s="97">
        <v>623284.93960000004</v>
      </c>
      <c r="U62" s="98">
        <v>9268</v>
      </c>
      <c r="V62" s="98">
        <v>29257.085599999999</v>
      </c>
      <c r="W62" s="97">
        <v>1063</v>
      </c>
      <c r="X62" s="38">
        <f t="shared" si="4"/>
        <v>0.78319000301854347</v>
      </c>
      <c r="Y62" s="39">
        <f t="shared" si="5"/>
        <v>4.6940145254875008</v>
      </c>
      <c r="Z62" s="63">
        <f t="shared" si="6"/>
        <v>11.469572723349158</v>
      </c>
      <c r="AA62" s="109">
        <f t="shared" si="7"/>
        <v>0</v>
      </c>
    </row>
    <row r="63" spans="1:27" s="99" customFormat="1">
      <c r="A63" s="32" t="s">
        <v>502</v>
      </c>
      <c r="B63" s="32" t="s">
        <v>500</v>
      </c>
      <c r="C63" s="33" t="str">
        <f t="shared" si="0"/>
        <v>gSlide</v>
      </c>
      <c r="D63" s="32">
        <v>103</v>
      </c>
      <c r="E63" s="32" t="s">
        <v>332</v>
      </c>
      <c r="F63" s="32">
        <v>4</v>
      </c>
      <c r="G63" s="32" t="s">
        <v>328</v>
      </c>
      <c r="H63" s="32" t="s">
        <v>309</v>
      </c>
      <c r="I63" s="32">
        <v>404</v>
      </c>
      <c r="J63" s="35" t="s">
        <v>629</v>
      </c>
      <c r="K63" s="96">
        <v>5824846.7196000004</v>
      </c>
      <c r="L63" s="97">
        <v>2713571.5192</v>
      </c>
      <c r="M63" s="97">
        <v>26986</v>
      </c>
      <c r="N63" s="98">
        <v>40218.600400000003</v>
      </c>
      <c r="O63" s="98">
        <v>1503</v>
      </c>
      <c r="P63" s="38">
        <f t="shared" si="1"/>
        <v>0.69046624462526396</v>
      </c>
      <c r="Q63" s="39">
        <f t="shared" si="2"/>
        <v>1.4821278936424356</v>
      </c>
      <c r="R63" s="39">
        <f t="shared" si="3"/>
        <v>5.5695545838582969</v>
      </c>
      <c r="S63" s="96">
        <v>5824846.7196000004</v>
      </c>
      <c r="T63" s="97">
        <v>2713571.5192</v>
      </c>
      <c r="U63" s="98">
        <v>26986</v>
      </c>
      <c r="V63" s="98">
        <v>40218.600400000003</v>
      </c>
      <c r="W63" s="97">
        <v>1503</v>
      </c>
      <c r="X63" s="38">
        <f t="shared" si="4"/>
        <v>0.69046624462526396</v>
      </c>
      <c r="Y63" s="39">
        <f t="shared" si="5"/>
        <v>1.4821278936424356</v>
      </c>
      <c r="Z63" s="63">
        <f t="shared" si="6"/>
        <v>5.5695545838582969</v>
      </c>
      <c r="AA63" s="109">
        <f t="shared" si="7"/>
        <v>0</v>
      </c>
    </row>
    <row r="64" spans="1:27" s="99" customFormat="1">
      <c r="A64" s="32"/>
      <c r="B64" s="32"/>
      <c r="C64" s="33"/>
      <c r="D64" s="32"/>
      <c r="E64" s="32"/>
      <c r="F64" s="32"/>
      <c r="G64" s="32"/>
      <c r="H64" s="32"/>
      <c r="I64" s="32"/>
      <c r="J64" s="35"/>
      <c r="K64" s="96">
        <v>5011727.3792000003</v>
      </c>
      <c r="L64" s="97">
        <v>2024516.6444000001</v>
      </c>
      <c r="M64" s="97">
        <v>20485</v>
      </c>
      <c r="N64" s="98">
        <v>18022.8184</v>
      </c>
      <c r="O64" s="98">
        <v>754</v>
      </c>
      <c r="P64" s="38">
        <f t="shared" si="1"/>
        <v>0.35961290462046047</v>
      </c>
      <c r="Q64" s="39">
        <f t="shared" si="2"/>
        <v>0.89022821570041311</v>
      </c>
      <c r="R64" s="39">
        <f t="shared" si="3"/>
        <v>3.6807420063461072</v>
      </c>
      <c r="S64" s="96">
        <v>5011727.3792000003</v>
      </c>
      <c r="T64" s="97">
        <v>2024516.6444000001</v>
      </c>
      <c r="U64" s="98">
        <v>20485</v>
      </c>
      <c r="V64" s="98">
        <v>18022.8184</v>
      </c>
      <c r="W64" s="97">
        <v>754</v>
      </c>
      <c r="X64" s="38">
        <f t="shared" si="4"/>
        <v>0.35961290462046047</v>
      </c>
      <c r="Y64" s="39">
        <f t="shared" si="5"/>
        <v>0.89022821570041311</v>
      </c>
      <c r="Z64" s="63">
        <f t="shared" si="6"/>
        <v>3.6807420063461072</v>
      </c>
      <c r="AA64" s="109">
        <f t="shared" si="7"/>
        <v>0</v>
      </c>
    </row>
    <row r="65" spans="1:27" s="99" customFormat="1">
      <c r="A65" s="32" t="s">
        <v>505</v>
      </c>
      <c r="B65" s="32" t="s">
        <v>503</v>
      </c>
      <c r="C65" s="33" t="str">
        <f t="shared" si="0"/>
        <v>gSlide</v>
      </c>
      <c r="D65" s="32">
        <v>104</v>
      </c>
      <c r="E65" s="32" t="s">
        <v>334</v>
      </c>
      <c r="F65" s="32">
        <v>4</v>
      </c>
      <c r="G65" s="32" t="s">
        <v>328</v>
      </c>
      <c r="H65" s="32" t="s">
        <v>309</v>
      </c>
      <c r="I65" s="32">
        <v>407</v>
      </c>
      <c r="J65" s="35" t="s">
        <v>629</v>
      </c>
      <c r="K65" s="96">
        <v>3083386.3204000001</v>
      </c>
      <c r="L65" s="97">
        <v>1163283.696</v>
      </c>
      <c r="M65" s="97">
        <v>13646</v>
      </c>
      <c r="N65" s="98">
        <v>47263.610800000002</v>
      </c>
      <c r="O65" s="98">
        <v>1431</v>
      </c>
      <c r="P65" s="38">
        <f t="shared" si="1"/>
        <v>1.5328475218074071</v>
      </c>
      <c r="Q65" s="39">
        <f t="shared" si="2"/>
        <v>4.0629479259889845</v>
      </c>
      <c r="R65" s="39">
        <f t="shared" si="3"/>
        <v>10.486589476769749</v>
      </c>
      <c r="S65" s="96">
        <v>3083386.3204000001</v>
      </c>
      <c r="T65" s="97">
        <v>1163283.696</v>
      </c>
      <c r="U65" s="98">
        <v>13646</v>
      </c>
      <c r="V65" s="98">
        <v>47263.610800000002</v>
      </c>
      <c r="W65" s="97">
        <v>1431</v>
      </c>
      <c r="X65" s="38">
        <f t="shared" si="4"/>
        <v>1.5328475218074071</v>
      </c>
      <c r="Y65" s="39">
        <f t="shared" si="5"/>
        <v>4.0629479259889845</v>
      </c>
      <c r="Z65" s="63">
        <f t="shared" si="6"/>
        <v>10.486589476769749</v>
      </c>
      <c r="AA65" s="109">
        <f t="shared" si="7"/>
        <v>0</v>
      </c>
    </row>
    <row r="66" spans="1:27" s="99" customFormat="1">
      <c r="A66" s="32"/>
      <c r="B66" s="32"/>
      <c r="C66" s="33"/>
      <c r="D66" s="32"/>
      <c r="E66" s="32"/>
      <c r="F66" s="32"/>
      <c r="G66" s="32"/>
      <c r="H66" s="32"/>
      <c r="I66" s="32"/>
      <c r="J66" s="35"/>
      <c r="K66" s="96">
        <v>3585619.7667999999</v>
      </c>
      <c r="L66" s="97">
        <v>1483827.4372</v>
      </c>
      <c r="M66" s="97">
        <v>15962</v>
      </c>
      <c r="N66" s="98">
        <v>45248.120799999997</v>
      </c>
      <c r="O66" s="98">
        <v>1478</v>
      </c>
      <c r="P66" s="38">
        <f t="shared" si="1"/>
        <v>1.2619330476410737</v>
      </c>
      <c r="Q66" s="39">
        <f t="shared" si="2"/>
        <v>3.0494193371557907</v>
      </c>
      <c r="R66" s="39">
        <f t="shared" si="3"/>
        <v>9.259491291818069</v>
      </c>
      <c r="S66" s="96">
        <v>3585619.7667999999</v>
      </c>
      <c r="T66" s="97">
        <v>1483827.4372</v>
      </c>
      <c r="U66" s="98">
        <v>15962</v>
      </c>
      <c r="V66" s="98">
        <v>45248.120799999997</v>
      </c>
      <c r="W66" s="97">
        <v>1478</v>
      </c>
      <c r="X66" s="38">
        <f t="shared" si="4"/>
        <v>1.2619330476410737</v>
      </c>
      <c r="Y66" s="39">
        <f t="shared" si="5"/>
        <v>3.0494193371557907</v>
      </c>
      <c r="Z66" s="63">
        <f t="shared" si="6"/>
        <v>9.259491291818069</v>
      </c>
      <c r="AA66" s="109">
        <f t="shared" si="7"/>
        <v>0</v>
      </c>
    </row>
    <row r="67" spans="1:27" s="99" customFormat="1">
      <c r="A67" s="32" t="s">
        <v>508</v>
      </c>
      <c r="B67" s="32" t="s">
        <v>506</v>
      </c>
      <c r="C67" s="33" t="str">
        <f t="shared" si="0"/>
        <v>gSlide</v>
      </c>
      <c r="D67" s="32">
        <v>105</v>
      </c>
      <c r="E67" s="32" t="s">
        <v>336</v>
      </c>
      <c r="F67" s="32">
        <v>4</v>
      </c>
      <c r="G67" s="32" t="s">
        <v>328</v>
      </c>
      <c r="H67" s="32" t="s">
        <v>309</v>
      </c>
      <c r="I67" s="32">
        <v>421</v>
      </c>
      <c r="J67" s="35" t="s">
        <v>633</v>
      </c>
      <c r="K67" s="96">
        <v>2662811.6416000002</v>
      </c>
      <c r="L67" s="97">
        <v>1250195.6451999999</v>
      </c>
      <c r="M67" s="97">
        <v>10856</v>
      </c>
      <c r="N67" s="98">
        <v>46266.763200000001</v>
      </c>
      <c r="O67" s="98">
        <v>1550</v>
      </c>
      <c r="P67" s="38">
        <f t="shared" si="1"/>
        <v>1.7375154320791442</v>
      </c>
      <c r="Q67" s="39">
        <f t="shared" si="2"/>
        <v>3.7007618269697686</v>
      </c>
      <c r="R67" s="39">
        <f t="shared" si="3"/>
        <v>14.277818717759763</v>
      </c>
      <c r="S67" s="96">
        <v>2662811.6416000002</v>
      </c>
      <c r="T67" s="97">
        <v>1250195.6451999999</v>
      </c>
      <c r="U67" s="98">
        <v>10856</v>
      </c>
      <c r="V67" s="98">
        <v>46266.763200000001</v>
      </c>
      <c r="W67" s="97">
        <v>1550</v>
      </c>
      <c r="X67" s="38">
        <f t="shared" si="4"/>
        <v>1.7375154320791442</v>
      </c>
      <c r="Y67" s="39">
        <f t="shared" si="5"/>
        <v>3.7007618269697686</v>
      </c>
      <c r="Z67" s="63">
        <f t="shared" si="6"/>
        <v>14.277818717759763</v>
      </c>
      <c r="AA67" s="109">
        <f t="shared" ref="AA67:AA106" si="14">(K67-S67)/K67 * 100</f>
        <v>0</v>
      </c>
    </row>
    <row r="68" spans="1:27" s="99" customFormat="1">
      <c r="A68" s="32"/>
      <c r="B68" s="32"/>
      <c r="C68" s="33"/>
      <c r="D68" s="32"/>
      <c r="E68" s="32"/>
      <c r="F68" s="32"/>
      <c r="G68" s="32"/>
      <c r="H68" s="32"/>
      <c r="I68" s="32"/>
      <c r="J68" s="35"/>
      <c r="K68" s="96">
        <v>2698176.1379999998</v>
      </c>
      <c r="L68" s="97">
        <v>1748622.8308000001</v>
      </c>
      <c r="M68" s="97">
        <v>12699</v>
      </c>
      <c r="N68" s="98">
        <v>71248.894</v>
      </c>
      <c r="O68" s="98">
        <v>2144</v>
      </c>
      <c r="P68" s="38">
        <f t="shared" si="1"/>
        <v>2.6406316843648554</v>
      </c>
      <c r="Q68" s="39">
        <f t="shared" si="2"/>
        <v>4.0745718713625294</v>
      </c>
      <c r="R68" s="39">
        <f t="shared" si="3"/>
        <v>16.883219151114261</v>
      </c>
      <c r="S68" s="96">
        <v>2586921.9364</v>
      </c>
      <c r="T68" s="97">
        <v>1676019.9084000001</v>
      </c>
      <c r="U68" s="98">
        <v>12282</v>
      </c>
      <c r="V68" s="98">
        <v>71178.854399999997</v>
      </c>
      <c r="W68" s="97">
        <v>2140</v>
      </c>
      <c r="X68" s="38">
        <f t="shared" si="4"/>
        <v>2.7514882996065038</v>
      </c>
      <c r="Y68" s="39">
        <f t="shared" si="5"/>
        <v>4.2468979063590222</v>
      </c>
      <c r="Z68" s="63">
        <f t="shared" si="6"/>
        <v>17.423872333496174</v>
      </c>
      <c r="AA68" s="109">
        <f t="shared" si="14"/>
        <v>4.1233113002943549</v>
      </c>
    </row>
    <row r="69" spans="1:27" s="99" customFormat="1">
      <c r="A69" s="32" t="s">
        <v>511</v>
      </c>
      <c r="B69" s="32" t="s">
        <v>509</v>
      </c>
      <c r="C69" s="33" t="str">
        <f t="shared" si="0"/>
        <v>gSlide</v>
      </c>
      <c r="D69" s="32">
        <v>106</v>
      </c>
      <c r="E69" s="32" t="s">
        <v>338</v>
      </c>
      <c r="F69" s="32">
        <v>4</v>
      </c>
      <c r="G69" s="32" t="s">
        <v>328</v>
      </c>
      <c r="H69" s="32" t="s">
        <v>309</v>
      </c>
      <c r="I69" s="32">
        <v>422</v>
      </c>
      <c r="J69" s="35" t="s">
        <v>632</v>
      </c>
      <c r="K69" s="96">
        <v>4208702.2051999997</v>
      </c>
      <c r="L69" s="97">
        <v>2467479.4495999999</v>
      </c>
      <c r="M69" s="97">
        <v>18334</v>
      </c>
      <c r="N69" s="98">
        <v>66254.076000000001</v>
      </c>
      <c r="O69" s="98">
        <v>2321</v>
      </c>
      <c r="P69" s="38">
        <f t="shared" si="1"/>
        <v>1.5742162968465849</v>
      </c>
      <c r="Q69" s="39">
        <f t="shared" si="2"/>
        <v>2.6850912987640227</v>
      </c>
      <c r="R69" s="39">
        <f t="shared" si="3"/>
        <v>12.659539653103524</v>
      </c>
      <c r="S69" s="96">
        <v>4208702.2051999997</v>
      </c>
      <c r="T69" s="97">
        <v>2467479.4495999999</v>
      </c>
      <c r="U69" s="98">
        <v>18334</v>
      </c>
      <c r="V69" s="98">
        <v>66254.076000000001</v>
      </c>
      <c r="W69" s="97">
        <v>2321</v>
      </c>
      <c r="X69" s="38">
        <f t="shared" si="4"/>
        <v>1.5742162968465849</v>
      </c>
      <c r="Y69" s="39">
        <f t="shared" si="5"/>
        <v>2.6850912987640227</v>
      </c>
      <c r="Z69" s="63">
        <f t="shared" si="6"/>
        <v>12.659539653103524</v>
      </c>
      <c r="AA69" s="109">
        <f t="shared" si="14"/>
        <v>0</v>
      </c>
    </row>
    <row r="70" spans="1:27" s="99" customFormat="1">
      <c r="A70" s="32"/>
      <c r="B70" s="32"/>
      <c r="C70" s="33"/>
      <c r="D70" s="32"/>
      <c r="E70" s="32"/>
      <c r="F70" s="32"/>
      <c r="G70" s="32"/>
      <c r="H70" s="32"/>
      <c r="I70" s="32"/>
      <c r="J70" s="35"/>
      <c r="K70" s="96">
        <v>2108138.6368</v>
      </c>
      <c r="L70" s="97">
        <v>740398.13359999994</v>
      </c>
      <c r="M70" s="97">
        <v>8513</v>
      </c>
      <c r="N70" s="98">
        <v>22517.202399999998</v>
      </c>
      <c r="O70" s="98">
        <v>880</v>
      </c>
      <c r="P70" s="38">
        <f t="shared" si="1"/>
        <v>1.068108235717337</v>
      </c>
      <c r="Q70" s="39">
        <f t="shared" si="2"/>
        <v>3.0412289521200919</v>
      </c>
      <c r="R70" s="39">
        <f t="shared" si="3"/>
        <v>10.337131446023729</v>
      </c>
      <c r="S70" s="96">
        <v>2108138.6368</v>
      </c>
      <c r="T70" s="97">
        <v>740398.13359999994</v>
      </c>
      <c r="U70" s="98">
        <v>8513</v>
      </c>
      <c r="V70" s="98">
        <v>22517.202399999998</v>
      </c>
      <c r="W70" s="97">
        <v>880</v>
      </c>
      <c r="X70" s="38">
        <f t="shared" si="4"/>
        <v>1.068108235717337</v>
      </c>
      <c r="Y70" s="39">
        <f t="shared" si="5"/>
        <v>3.0412289521200919</v>
      </c>
      <c r="Z70" s="63">
        <f t="shared" si="6"/>
        <v>10.337131446023729</v>
      </c>
      <c r="AA70" s="109">
        <f t="shared" si="14"/>
        <v>0</v>
      </c>
    </row>
    <row r="71" spans="1:27" s="99" customFormat="1">
      <c r="A71" s="32" t="s">
        <v>514</v>
      </c>
      <c r="B71" s="32" t="s">
        <v>512</v>
      </c>
      <c r="C71" s="33" t="str">
        <f t="shared" si="0"/>
        <v>gSlide</v>
      </c>
      <c r="D71" s="32">
        <v>107</v>
      </c>
      <c r="E71" s="32" t="s">
        <v>340</v>
      </c>
      <c r="F71" s="32">
        <v>4</v>
      </c>
      <c r="G71" s="32" t="s">
        <v>328</v>
      </c>
      <c r="H71" s="32" t="s">
        <v>309</v>
      </c>
      <c r="I71" s="32">
        <v>423</v>
      </c>
      <c r="J71" s="35" t="s">
        <v>629</v>
      </c>
      <c r="K71" s="96">
        <v>3101003.0784</v>
      </c>
      <c r="L71" s="97">
        <v>1204223.2176000001</v>
      </c>
      <c r="M71" s="97">
        <v>10100</v>
      </c>
      <c r="N71" s="98">
        <v>9783.7492000000002</v>
      </c>
      <c r="O71" s="98">
        <v>434</v>
      </c>
      <c r="P71" s="38">
        <f t="shared" si="1"/>
        <v>0.31550272452641498</v>
      </c>
      <c r="Q71" s="39">
        <f t="shared" si="2"/>
        <v>0.81245312804206471</v>
      </c>
      <c r="R71" s="39">
        <f t="shared" si="3"/>
        <v>4.2970297029702964</v>
      </c>
      <c r="S71" s="96">
        <v>3101003.0784</v>
      </c>
      <c r="T71" s="97">
        <v>1204223.2176000001</v>
      </c>
      <c r="U71" s="98">
        <v>10100</v>
      </c>
      <c r="V71" s="98">
        <v>9783.7492000000002</v>
      </c>
      <c r="W71" s="97">
        <v>434</v>
      </c>
      <c r="X71" s="38">
        <f t="shared" si="4"/>
        <v>0.31550272452641498</v>
      </c>
      <c r="Y71" s="39">
        <f t="shared" si="5"/>
        <v>0.81245312804206471</v>
      </c>
      <c r="Z71" s="63">
        <f t="shared" si="6"/>
        <v>4.2970297029702964</v>
      </c>
      <c r="AA71" s="109">
        <f t="shared" si="14"/>
        <v>0</v>
      </c>
    </row>
    <row r="72" spans="1:27" s="99" customFormat="1">
      <c r="A72" s="32"/>
      <c r="B72" s="32"/>
      <c r="C72" s="33"/>
      <c r="D72" s="32"/>
      <c r="E72" s="32"/>
      <c r="F72" s="32"/>
      <c r="G72" s="32"/>
      <c r="H72" s="32"/>
      <c r="I72" s="32"/>
      <c r="J72" s="35"/>
      <c r="K72" s="96">
        <v>2311176.6660000002</v>
      </c>
      <c r="L72" s="97">
        <v>1085324.5427999999</v>
      </c>
      <c r="M72" s="97">
        <v>9929</v>
      </c>
      <c r="N72" s="98">
        <v>16832.356800000001</v>
      </c>
      <c r="O72" s="98">
        <v>647</v>
      </c>
      <c r="P72" s="38">
        <f t="shared" si="1"/>
        <v>0.72830247239957213</v>
      </c>
      <c r="Q72" s="39">
        <f t="shared" si="2"/>
        <v>1.5509053869338154</v>
      </c>
      <c r="R72" s="39">
        <f t="shared" si="3"/>
        <v>6.5162654849430961</v>
      </c>
      <c r="S72" s="96">
        <v>2252961.2740000002</v>
      </c>
      <c r="T72" s="97">
        <v>1059925.1368</v>
      </c>
      <c r="U72" s="98">
        <v>9740</v>
      </c>
      <c r="V72" s="98">
        <v>16392.863600000001</v>
      </c>
      <c r="W72" s="97">
        <v>631</v>
      </c>
      <c r="X72" s="38">
        <f t="shared" si="4"/>
        <v>0.72761408681008688</v>
      </c>
      <c r="Y72" s="39">
        <f t="shared" si="5"/>
        <v>1.5466057960934285</v>
      </c>
      <c r="Z72" s="63">
        <f t="shared" si="6"/>
        <v>6.4784394250513344</v>
      </c>
      <c r="AA72" s="109">
        <f t="shared" si="14"/>
        <v>2.5188637829558282</v>
      </c>
    </row>
    <row r="73" spans="1:27" s="99" customFormat="1">
      <c r="A73" s="32"/>
      <c r="B73" s="32"/>
      <c r="C73" s="33"/>
      <c r="D73" s="32"/>
      <c r="E73" s="32"/>
      <c r="F73" s="32"/>
      <c r="G73" s="32"/>
      <c r="H73" s="32"/>
      <c r="I73" s="32"/>
      <c r="J73" s="35"/>
      <c r="K73" s="96">
        <v>2244128.0320000001</v>
      </c>
      <c r="L73" s="97">
        <v>1054114.8123999999</v>
      </c>
      <c r="M73" s="97">
        <v>8143</v>
      </c>
      <c r="N73" s="98">
        <v>15149.502</v>
      </c>
      <c r="O73" s="98">
        <v>599</v>
      </c>
      <c r="P73" s="38">
        <f t="shared" ref="P73:P74" si="15">N73/K73 *100</f>
        <v>0.67507298086279588</v>
      </c>
      <c r="Q73" s="39">
        <f t="shared" ref="Q73:Q74" si="16">N73/L73 *100</f>
        <v>1.4371776035959249</v>
      </c>
      <c r="R73" s="39">
        <f t="shared" ref="R73:R74" si="17">O73/M73 *100</f>
        <v>7.3560112980474033</v>
      </c>
      <c r="S73" s="96">
        <v>2244128.0320000001</v>
      </c>
      <c r="T73" s="97">
        <v>1054114.8123999999</v>
      </c>
      <c r="U73" s="98">
        <v>8143</v>
      </c>
      <c r="V73" s="98">
        <v>15149.502</v>
      </c>
      <c r="W73" s="97">
        <v>599</v>
      </c>
      <c r="X73" s="38">
        <f t="shared" ref="X73:X74" si="18">V73/S73 *100</f>
        <v>0.67507298086279588</v>
      </c>
      <c r="Y73" s="39">
        <f t="shared" ref="Y73:Y74" si="19">V73/T73 *100</f>
        <v>1.4371776035959249</v>
      </c>
      <c r="Z73" s="63">
        <f t="shared" ref="Z73:Z74" si="20">W73/U73 *100</f>
        <v>7.3560112980474033</v>
      </c>
      <c r="AA73" s="109">
        <f t="shared" si="14"/>
        <v>0</v>
      </c>
    </row>
    <row r="74" spans="1:27" s="99" customFormat="1">
      <c r="A74" s="32"/>
      <c r="B74" s="32"/>
      <c r="C74" s="33"/>
      <c r="D74" s="32"/>
      <c r="E74" s="32"/>
      <c r="F74" s="32"/>
      <c r="G74" s="32"/>
      <c r="H74" s="32"/>
      <c r="I74" s="32"/>
      <c r="J74" s="35"/>
      <c r="K74" s="96">
        <v>2530793.5551999998</v>
      </c>
      <c r="L74" s="97">
        <v>1246868.4468</v>
      </c>
      <c r="M74" s="97">
        <v>10329</v>
      </c>
      <c r="N74" s="98">
        <v>27873.01</v>
      </c>
      <c r="O74" s="98">
        <v>941</v>
      </c>
      <c r="P74" s="38">
        <f t="shared" si="15"/>
        <v>1.1013545511339542</v>
      </c>
      <c r="Q74" s="39">
        <f t="shared" si="16"/>
        <v>2.2354411222398092</v>
      </c>
      <c r="R74" s="39">
        <f t="shared" si="17"/>
        <v>9.1102720495691738</v>
      </c>
      <c r="S74" s="96">
        <v>2460354.4544000002</v>
      </c>
      <c r="T74" s="97">
        <v>1218229.6564</v>
      </c>
      <c r="U74" s="98">
        <v>10080</v>
      </c>
      <c r="V74" s="98">
        <v>26981.750800000002</v>
      </c>
      <c r="W74" s="97">
        <v>915</v>
      </c>
      <c r="X74" s="38">
        <f t="shared" si="18"/>
        <v>1.0966611234306873</v>
      </c>
      <c r="Y74" s="39">
        <f t="shared" si="19"/>
        <v>2.2148328649077538</v>
      </c>
      <c r="Z74" s="63">
        <f t="shared" si="20"/>
        <v>9.0773809523809526</v>
      </c>
      <c r="AA74" s="109">
        <f t="shared" si="14"/>
        <v>2.7832811829028508</v>
      </c>
    </row>
    <row r="75" spans="1:27" s="99" customFormat="1">
      <c r="A75" s="32" t="s">
        <v>517</v>
      </c>
      <c r="B75" s="32" t="s">
        <v>515</v>
      </c>
      <c r="C75" s="33" t="str">
        <f t="shared" si="0"/>
        <v>gSlide</v>
      </c>
      <c r="D75" s="32">
        <v>108</v>
      </c>
      <c r="E75" s="32" t="s">
        <v>342</v>
      </c>
      <c r="F75" s="32">
        <v>4</v>
      </c>
      <c r="G75" s="32" t="s">
        <v>328</v>
      </c>
      <c r="H75" s="32" t="s">
        <v>309</v>
      </c>
      <c r="I75" s="32">
        <v>448</v>
      </c>
      <c r="J75" s="99">
        <v>600</v>
      </c>
      <c r="K75" s="96">
        <v>4894098.3043999998</v>
      </c>
      <c r="L75" s="97">
        <v>2384623.8724000002</v>
      </c>
      <c r="M75" s="97">
        <v>19578</v>
      </c>
      <c r="N75" s="98">
        <v>49451.554799999998</v>
      </c>
      <c r="O75" s="98">
        <v>1837</v>
      </c>
      <c r="P75" s="38">
        <f t="shared" si="1"/>
        <v>1.0104323968225357</v>
      </c>
      <c r="Q75" s="39">
        <f t="shared" si="2"/>
        <v>2.0737674973550262</v>
      </c>
      <c r="R75" s="39">
        <f t="shared" si="3"/>
        <v>9.3829808969251189</v>
      </c>
      <c r="S75" s="96">
        <v>4894098.3043999998</v>
      </c>
      <c r="T75" s="97">
        <v>2384623.8724000002</v>
      </c>
      <c r="U75" s="98">
        <v>19578</v>
      </c>
      <c r="V75" s="98">
        <v>49451.554799999998</v>
      </c>
      <c r="W75" s="97">
        <v>1837</v>
      </c>
      <c r="X75" s="38">
        <f t="shared" si="4"/>
        <v>1.0104323968225357</v>
      </c>
      <c r="Y75" s="39">
        <f t="shared" si="5"/>
        <v>2.0737674973550262</v>
      </c>
      <c r="Z75" s="63">
        <f t="shared" si="6"/>
        <v>9.3829808969251189</v>
      </c>
      <c r="AA75" s="109">
        <f t="shared" si="14"/>
        <v>0</v>
      </c>
    </row>
    <row r="76" spans="1:27" s="99" customFormat="1">
      <c r="A76" s="32"/>
      <c r="B76" s="32"/>
      <c r="C76" s="33"/>
      <c r="D76" s="32"/>
      <c r="E76" s="32"/>
      <c r="F76" s="32"/>
      <c r="G76" s="32"/>
      <c r="H76" s="32"/>
      <c r="I76" s="32"/>
      <c r="K76" s="96">
        <v>4823858.7423999999</v>
      </c>
      <c r="L76" s="97">
        <v>1928336.8267999999</v>
      </c>
      <c r="M76" s="97">
        <v>14802</v>
      </c>
      <c r="N76" s="98">
        <v>47443.682399999998</v>
      </c>
      <c r="O76" s="98">
        <v>1560</v>
      </c>
      <c r="P76" s="38">
        <f t="shared" ref="P76:P77" si="21">N76/K76 *100</f>
        <v>0.98352138678910583</v>
      </c>
      <c r="Q76" s="39">
        <f t="shared" ref="Q76:Q77" si="22">N76/L76 *100</f>
        <v>2.4603420803164839</v>
      </c>
      <c r="R76" s="39">
        <f t="shared" ref="R76:R77" si="23">O76/M76 *100</f>
        <v>10.53911633563032</v>
      </c>
      <c r="S76" s="96">
        <v>4823858.7423999999</v>
      </c>
      <c r="T76" s="97">
        <v>1928336.8267999999</v>
      </c>
      <c r="U76" s="98">
        <v>14802</v>
      </c>
      <c r="V76" s="98">
        <v>47443.682399999998</v>
      </c>
      <c r="W76" s="97">
        <v>1560</v>
      </c>
      <c r="X76" s="38">
        <f t="shared" ref="X76:X77" si="24">V76/S76 *100</f>
        <v>0.98352138678910583</v>
      </c>
      <c r="Y76" s="39">
        <f t="shared" ref="Y76:Y77" si="25">V76/T76 *100</f>
        <v>2.4603420803164839</v>
      </c>
      <c r="Z76" s="63">
        <f t="shared" ref="Z76:Z77" si="26">W76/U76 *100</f>
        <v>10.53911633563032</v>
      </c>
      <c r="AA76" s="109">
        <f t="shared" si="14"/>
        <v>0</v>
      </c>
    </row>
    <row r="77" spans="1:27" s="99" customFormat="1">
      <c r="A77" s="32" t="s">
        <v>520</v>
      </c>
      <c r="B77" s="32" t="s">
        <v>518</v>
      </c>
      <c r="C77" s="33" t="str">
        <f t="shared" si="0"/>
        <v>gSlide</v>
      </c>
      <c r="D77" s="32">
        <v>109</v>
      </c>
      <c r="E77" s="32" t="s">
        <v>344</v>
      </c>
      <c r="F77" s="32">
        <v>4</v>
      </c>
      <c r="G77" s="32" t="s">
        <v>328</v>
      </c>
      <c r="H77" s="32" t="s">
        <v>309</v>
      </c>
      <c r="I77" s="32">
        <v>451</v>
      </c>
      <c r="J77" s="99">
        <v>600</v>
      </c>
      <c r="K77" s="96">
        <v>2576154.4588000001</v>
      </c>
      <c r="L77" s="97">
        <v>1860779.2948</v>
      </c>
      <c r="M77" s="97">
        <v>15334</v>
      </c>
      <c r="N77" s="98">
        <v>133461.83319999999</v>
      </c>
      <c r="O77" s="98">
        <v>3284</v>
      </c>
      <c r="P77" s="38">
        <f t="shared" si="21"/>
        <v>5.1806611495712849</v>
      </c>
      <c r="Q77" s="39">
        <f t="shared" si="22"/>
        <v>7.1723623308235869</v>
      </c>
      <c r="R77" s="39">
        <f t="shared" si="23"/>
        <v>21.416460153906353</v>
      </c>
      <c r="S77" s="96">
        <v>2576154.4588000001</v>
      </c>
      <c r="T77" s="97">
        <v>1860779.2948</v>
      </c>
      <c r="U77" s="98">
        <v>15334</v>
      </c>
      <c r="V77" s="98">
        <v>133461.83319999999</v>
      </c>
      <c r="W77" s="97">
        <v>3284</v>
      </c>
      <c r="X77" s="38">
        <f t="shared" si="24"/>
        <v>5.1806611495712849</v>
      </c>
      <c r="Y77" s="39">
        <f t="shared" si="25"/>
        <v>7.1723623308235869</v>
      </c>
      <c r="Z77" s="63">
        <f t="shared" si="26"/>
        <v>21.416460153906353</v>
      </c>
      <c r="AA77" s="109">
        <f t="shared" si="14"/>
        <v>0</v>
      </c>
    </row>
    <row r="78" spans="1:27" s="99" customFormat="1">
      <c r="A78" s="32" t="s">
        <v>523</v>
      </c>
      <c r="B78" s="32" t="s">
        <v>521</v>
      </c>
      <c r="C78" s="33" t="str">
        <f t="shared" si="0"/>
        <v>gSlide</v>
      </c>
      <c r="D78" s="32">
        <v>110</v>
      </c>
      <c r="E78" s="32" t="s">
        <v>346</v>
      </c>
      <c r="F78" s="32">
        <v>4</v>
      </c>
      <c r="G78" s="32" t="s">
        <v>328</v>
      </c>
      <c r="H78" s="32" t="s">
        <v>309</v>
      </c>
      <c r="I78" s="32">
        <v>471</v>
      </c>
      <c r="J78" s="99">
        <v>600</v>
      </c>
      <c r="K78" s="96">
        <v>3601872.128</v>
      </c>
      <c r="L78" s="97">
        <v>2589438.0720000002</v>
      </c>
      <c r="M78" s="97">
        <v>19723</v>
      </c>
      <c r="N78" s="98">
        <v>176456.20240000001</v>
      </c>
      <c r="O78" s="98">
        <v>4215</v>
      </c>
      <c r="P78" s="38">
        <f t="shared" ref="P78:P106" si="27">N78/K78 *100</f>
        <v>4.899013516562019</v>
      </c>
      <c r="Q78" s="39">
        <f t="shared" ref="Q78:Q106" si="28">N78/L78 *100</f>
        <v>6.8144592569348763</v>
      </c>
      <c r="R78" s="39">
        <f t="shared" ref="R78:R106" si="29">O78/M78 *100</f>
        <v>21.370988186381382</v>
      </c>
      <c r="S78" s="96">
        <v>3601872.128</v>
      </c>
      <c r="T78" s="97">
        <v>2589438.0720000002</v>
      </c>
      <c r="U78" s="98">
        <v>19723</v>
      </c>
      <c r="V78" s="98">
        <v>176456.20240000001</v>
      </c>
      <c r="W78" s="97">
        <v>4215</v>
      </c>
      <c r="X78" s="38">
        <f t="shared" ref="X78:X106" si="30">V78/S78 *100</f>
        <v>4.899013516562019</v>
      </c>
      <c r="Y78" s="39">
        <f t="shared" ref="Y78:Y106" si="31">V78/T78 *100</f>
        <v>6.8144592569348763</v>
      </c>
      <c r="Z78" s="63">
        <f t="shared" ref="Z78:Z106" si="32">W78/U78 *100</f>
        <v>21.370988186381382</v>
      </c>
      <c r="AA78" s="109">
        <f t="shared" si="14"/>
        <v>0</v>
      </c>
    </row>
    <row r="79" spans="1:27">
      <c r="A79" s="64" t="s">
        <v>526</v>
      </c>
      <c r="B79" s="64" t="s">
        <v>524</v>
      </c>
      <c r="C79" s="65" t="str">
        <f t="shared" si="0"/>
        <v>gSlide</v>
      </c>
      <c r="D79" s="64">
        <v>111</v>
      </c>
      <c r="E79" s="64" t="s">
        <v>348</v>
      </c>
      <c r="F79" s="64">
        <v>5</v>
      </c>
      <c r="G79" s="64" t="s">
        <v>349</v>
      </c>
      <c r="H79" s="64" t="s">
        <v>350</v>
      </c>
      <c r="I79" s="64">
        <v>387</v>
      </c>
      <c r="J79" s="95" t="s">
        <v>633</v>
      </c>
      <c r="K79" s="18">
        <v>3092160.3144</v>
      </c>
      <c r="L79" s="19">
        <v>1314438.2516000001</v>
      </c>
      <c r="M79" s="19">
        <v>13949</v>
      </c>
      <c r="N79" s="5">
        <v>49897.396000000001</v>
      </c>
      <c r="O79" s="5">
        <v>1733</v>
      </c>
      <c r="P79" s="69">
        <f t="shared" si="27"/>
        <v>1.6136742900305299</v>
      </c>
      <c r="Q79" s="70">
        <f t="shared" si="28"/>
        <v>3.7961004207890627</v>
      </c>
      <c r="R79" s="70">
        <f t="shared" si="29"/>
        <v>12.423829665208975</v>
      </c>
      <c r="S79" s="18">
        <v>3092160.3144</v>
      </c>
      <c r="T79" s="19">
        <v>1314438.2516000001</v>
      </c>
      <c r="U79" s="5">
        <v>13949</v>
      </c>
      <c r="V79" s="5">
        <v>49897.396000000001</v>
      </c>
      <c r="W79" s="19">
        <v>1733</v>
      </c>
      <c r="X79" s="69">
        <f t="shared" si="30"/>
        <v>1.6136742900305299</v>
      </c>
      <c r="Y79" s="70">
        <f t="shared" si="31"/>
        <v>3.7961004207890627</v>
      </c>
      <c r="Z79" s="71">
        <f t="shared" si="32"/>
        <v>12.423829665208975</v>
      </c>
      <c r="AA79" s="105">
        <f t="shared" si="14"/>
        <v>0</v>
      </c>
    </row>
    <row r="80" spans="1:27">
      <c r="A80" s="64"/>
      <c r="B80" s="64"/>
      <c r="C80" s="65"/>
      <c r="D80" s="64"/>
      <c r="E80" s="64"/>
      <c r="F80" s="64"/>
      <c r="G80" s="64"/>
      <c r="H80" s="64"/>
      <c r="I80" s="64"/>
      <c r="J80" s="95"/>
      <c r="K80" s="18">
        <v>4010779.8176000002</v>
      </c>
      <c r="L80" s="19">
        <v>1611558.7191999999</v>
      </c>
      <c r="M80" s="19">
        <v>16569</v>
      </c>
      <c r="N80" s="5">
        <v>70515.488400000002</v>
      </c>
      <c r="O80" s="5">
        <v>2271</v>
      </c>
      <c r="P80" s="69">
        <f t="shared" si="27"/>
        <v>1.7581490784052956</v>
      </c>
      <c r="Q80" s="70">
        <f t="shared" si="28"/>
        <v>4.3756077615964788</v>
      </c>
      <c r="R80" s="70">
        <f t="shared" si="29"/>
        <v>13.706319029512946</v>
      </c>
      <c r="S80" s="18">
        <v>4010779.8176000002</v>
      </c>
      <c r="T80" s="19">
        <v>1611558.7191999999</v>
      </c>
      <c r="U80" s="5">
        <v>16569</v>
      </c>
      <c r="V80" s="5">
        <v>70515.488400000002</v>
      </c>
      <c r="W80" s="19">
        <v>2271</v>
      </c>
      <c r="X80" s="69">
        <f t="shared" si="30"/>
        <v>1.7581490784052956</v>
      </c>
      <c r="Y80" s="70">
        <f t="shared" si="31"/>
        <v>4.3756077615964788</v>
      </c>
      <c r="Z80" s="71">
        <f t="shared" si="32"/>
        <v>13.706319029512946</v>
      </c>
      <c r="AA80" s="105">
        <f t="shared" si="14"/>
        <v>0</v>
      </c>
    </row>
    <row r="81" spans="1:27">
      <c r="A81" s="64" t="s">
        <v>529</v>
      </c>
      <c r="B81" s="64" t="s">
        <v>527</v>
      </c>
      <c r="C81" s="65" t="str">
        <f t="shared" si="0"/>
        <v>gSlide</v>
      </c>
      <c r="D81" s="64">
        <v>112</v>
      </c>
      <c r="E81" s="64" t="s">
        <v>352</v>
      </c>
      <c r="F81" s="64">
        <v>5</v>
      </c>
      <c r="G81" s="64" t="s">
        <v>349</v>
      </c>
      <c r="H81" s="64" t="s">
        <v>350</v>
      </c>
      <c r="I81" s="64">
        <v>391</v>
      </c>
      <c r="J81" s="95">
        <v>300</v>
      </c>
      <c r="K81" s="18">
        <v>1532046.8452000001</v>
      </c>
      <c r="L81" s="19">
        <v>562567.58920000005</v>
      </c>
      <c r="M81" s="19">
        <v>7815</v>
      </c>
      <c r="N81" s="5">
        <v>37826.462399999997</v>
      </c>
      <c r="O81" s="5">
        <v>932</v>
      </c>
      <c r="P81" s="69">
        <f t="shared" si="27"/>
        <v>2.4690147379313303</v>
      </c>
      <c r="Q81" s="70">
        <f t="shared" si="28"/>
        <v>6.7238964928269622</v>
      </c>
      <c r="R81" s="70">
        <f t="shared" si="29"/>
        <v>11.925783749200255</v>
      </c>
      <c r="S81" s="18">
        <v>1532046.8452000001</v>
      </c>
      <c r="T81" s="19">
        <v>562567.58920000005</v>
      </c>
      <c r="U81" s="5">
        <v>7815</v>
      </c>
      <c r="V81" s="5">
        <v>37826.462399999997</v>
      </c>
      <c r="W81" s="19">
        <v>932</v>
      </c>
      <c r="X81" s="69">
        <f t="shared" si="30"/>
        <v>2.4690147379313303</v>
      </c>
      <c r="Y81" s="70">
        <f t="shared" si="31"/>
        <v>6.7238964928269622</v>
      </c>
      <c r="Z81" s="71">
        <f t="shared" si="32"/>
        <v>11.925783749200255</v>
      </c>
      <c r="AA81" s="105">
        <f t="shared" si="14"/>
        <v>0</v>
      </c>
    </row>
    <row r="82" spans="1:27">
      <c r="A82" s="64" t="s">
        <v>532</v>
      </c>
      <c r="B82" s="64" t="s">
        <v>530</v>
      </c>
      <c r="C82" s="65" t="str">
        <f t="shared" si="0"/>
        <v>gSlide</v>
      </c>
      <c r="D82" s="64">
        <v>113</v>
      </c>
      <c r="E82" s="64" t="s">
        <v>354</v>
      </c>
      <c r="F82" s="64">
        <v>5</v>
      </c>
      <c r="G82" s="64" t="s">
        <v>349</v>
      </c>
      <c r="H82" s="64" t="s">
        <v>350</v>
      </c>
      <c r="I82" s="64">
        <v>396</v>
      </c>
      <c r="J82" s="95">
        <v>600</v>
      </c>
      <c r="K82" s="18">
        <v>2796888.1727999998</v>
      </c>
      <c r="L82" s="19">
        <v>840733.35199999996</v>
      </c>
      <c r="M82" s="19">
        <v>12572</v>
      </c>
      <c r="N82" s="5">
        <v>22572.641599999999</v>
      </c>
      <c r="O82" s="5">
        <v>895</v>
      </c>
      <c r="P82" s="69">
        <f t="shared" si="27"/>
        <v>0.80706271418074771</v>
      </c>
      <c r="Q82" s="70">
        <f t="shared" si="28"/>
        <v>2.6848752397299922</v>
      </c>
      <c r="R82" s="70">
        <f t="shared" si="29"/>
        <v>7.1189945911549479</v>
      </c>
      <c r="S82" s="18">
        <v>2796888.1727999998</v>
      </c>
      <c r="T82" s="19">
        <v>840733.35199999996</v>
      </c>
      <c r="U82" s="5">
        <v>12572</v>
      </c>
      <c r="V82" s="5">
        <v>22572.641599999999</v>
      </c>
      <c r="W82" s="19">
        <v>895</v>
      </c>
      <c r="X82" s="69">
        <f t="shared" si="30"/>
        <v>0.80706271418074771</v>
      </c>
      <c r="Y82" s="70">
        <f t="shared" si="31"/>
        <v>2.6848752397299922</v>
      </c>
      <c r="Z82" s="71">
        <f t="shared" si="32"/>
        <v>7.1189945911549479</v>
      </c>
      <c r="AA82" s="105">
        <f t="shared" si="14"/>
        <v>0</v>
      </c>
    </row>
    <row r="83" spans="1:27">
      <c r="A83" s="64" t="s">
        <v>535</v>
      </c>
      <c r="B83" s="64" t="s">
        <v>533</v>
      </c>
      <c r="C83" s="65" t="str">
        <f t="shared" si="0"/>
        <v>gSlide</v>
      </c>
      <c r="D83" s="64">
        <v>114</v>
      </c>
      <c r="E83" s="64" t="s">
        <v>356</v>
      </c>
      <c r="F83" s="64">
        <v>5</v>
      </c>
      <c r="G83" s="64" t="s">
        <v>349</v>
      </c>
      <c r="H83" s="64" t="s">
        <v>350</v>
      </c>
      <c r="I83" s="64">
        <v>408</v>
      </c>
      <c r="J83" s="95">
        <v>500</v>
      </c>
      <c r="K83" s="18">
        <v>2749459.514</v>
      </c>
      <c r="L83" s="19">
        <v>878234.37360000005</v>
      </c>
      <c r="M83" s="19">
        <v>13482</v>
      </c>
      <c r="N83" s="5">
        <v>31891.717199999999</v>
      </c>
      <c r="O83" s="5">
        <v>1304</v>
      </c>
      <c r="P83" s="69">
        <f t="shared" si="27"/>
        <v>1.159926779703802</v>
      </c>
      <c r="Q83" s="70">
        <f t="shared" si="28"/>
        <v>3.6313446795838327</v>
      </c>
      <c r="R83" s="70">
        <f t="shared" si="29"/>
        <v>9.6721554665479896</v>
      </c>
      <c r="S83" s="18">
        <v>2749459.514</v>
      </c>
      <c r="T83" s="19">
        <v>878234.37360000005</v>
      </c>
      <c r="U83" s="5">
        <v>13482</v>
      </c>
      <c r="V83" s="5">
        <v>31891.717199999999</v>
      </c>
      <c r="W83" s="19">
        <v>1304</v>
      </c>
      <c r="X83" s="69">
        <f t="shared" si="30"/>
        <v>1.159926779703802</v>
      </c>
      <c r="Y83" s="70">
        <f t="shared" si="31"/>
        <v>3.6313446795838327</v>
      </c>
      <c r="Z83" s="71">
        <f t="shared" si="32"/>
        <v>9.6721554665479896</v>
      </c>
      <c r="AA83" s="105">
        <f t="shared" si="14"/>
        <v>0</v>
      </c>
    </row>
    <row r="84" spans="1:27">
      <c r="A84" s="64" t="s">
        <v>538</v>
      </c>
      <c r="B84" s="64" t="s">
        <v>536</v>
      </c>
      <c r="C84" s="65" t="str">
        <f t="shared" si="0"/>
        <v>gSlide</v>
      </c>
      <c r="D84" s="64">
        <v>115</v>
      </c>
      <c r="E84" s="64" t="s">
        <v>358</v>
      </c>
      <c r="F84" s="64">
        <v>5</v>
      </c>
      <c r="G84" s="64" t="s">
        <v>349</v>
      </c>
      <c r="H84" s="64" t="s">
        <v>350</v>
      </c>
      <c r="I84" s="64">
        <v>413</v>
      </c>
      <c r="J84" s="95">
        <v>500</v>
      </c>
      <c r="K84" s="18">
        <v>2880790.1120000002</v>
      </c>
      <c r="L84" s="19">
        <v>1077259.4088000001</v>
      </c>
      <c r="M84" s="19">
        <v>15570</v>
      </c>
      <c r="N84" s="5">
        <v>63219.097199999997</v>
      </c>
      <c r="O84" s="5">
        <v>2152</v>
      </c>
      <c r="P84" s="69">
        <f t="shared" si="27"/>
        <v>2.1945054912768316</v>
      </c>
      <c r="Q84" s="70">
        <f t="shared" si="28"/>
        <v>5.868511955762088</v>
      </c>
      <c r="R84" s="70">
        <f t="shared" si="29"/>
        <v>13.821451509312782</v>
      </c>
      <c r="S84" s="18">
        <v>2880790.1120000002</v>
      </c>
      <c r="T84" s="19">
        <v>1077259.4088000001</v>
      </c>
      <c r="U84" s="5">
        <v>15570</v>
      </c>
      <c r="V84" s="5">
        <v>63219.097199999997</v>
      </c>
      <c r="W84" s="19">
        <v>2152</v>
      </c>
      <c r="X84" s="69">
        <f t="shared" si="30"/>
        <v>2.1945054912768316</v>
      </c>
      <c r="Y84" s="70">
        <f t="shared" si="31"/>
        <v>5.868511955762088</v>
      </c>
      <c r="Z84" s="71">
        <f t="shared" si="32"/>
        <v>13.821451509312782</v>
      </c>
      <c r="AA84" s="105">
        <f t="shared" si="14"/>
        <v>0</v>
      </c>
    </row>
    <row r="85" spans="1:27" s="82" customFormat="1">
      <c r="A85" s="84" t="s">
        <v>541</v>
      </c>
      <c r="B85" s="84" t="s">
        <v>539</v>
      </c>
      <c r="C85" s="83" t="str">
        <f t="shared" si="0"/>
        <v>gSlide</v>
      </c>
      <c r="D85" s="84">
        <v>116</v>
      </c>
      <c r="E85" s="84" t="s">
        <v>360</v>
      </c>
      <c r="F85" s="84">
        <v>5</v>
      </c>
      <c r="G85" s="84" t="s">
        <v>349</v>
      </c>
      <c r="H85" s="84" t="s">
        <v>350</v>
      </c>
      <c r="I85" s="84">
        <v>428</v>
      </c>
      <c r="K85" s="92"/>
      <c r="L85" s="93"/>
      <c r="M85" s="93"/>
      <c r="N85" s="94"/>
      <c r="O85" s="94"/>
      <c r="P85" s="88" t="e">
        <f t="shared" si="27"/>
        <v>#DIV/0!</v>
      </c>
      <c r="Q85" s="89" t="e">
        <f t="shared" si="28"/>
        <v>#DIV/0!</v>
      </c>
      <c r="R85" s="89" t="e">
        <f t="shared" si="29"/>
        <v>#DIV/0!</v>
      </c>
      <c r="S85" s="92"/>
      <c r="T85" s="93"/>
      <c r="U85" s="94"/>
      <c r="V85" s="94"/>
      <c r="W85" s="93"/>
      <c r="X85" s="88" t="e">
        <f t="shared" si="30"/>
        <v>#DIV/0!</v>
      </c>
      <c r="Y85" s="89" t="e">
        <f t="shared" si="31"/>
        <v>#DIV/0!</v>
      </c>
      <c r="Z85" s="90" t="e">
        <f t="shared" si="32"/>
        <v>#DIV/0!</v>
      </c>
      <c r="AA85" s="110" t="e">
        <f t="shared" si="14"/>
        <v>#DIV/0!</v>
      </c>
    </row>
    <row r="86" spans="1:27">
      <c r="A86" s="64" t="s">
        <v>544</v>
      </c>
      <c r="B86" s="64" t="s">
        <v>542</v>
      </c>
      <c r="C86" s="65" t="str">
        <f t="shared" si="0"/>
        <v>gSlide</v>
      </c>
      <c r="D86" s="64">
        <v>117</v>
      </c>
      <c r="E86" s="64" t="s">
        <v>362</v>
      </c>
      <c r="F86" s="64">
        <v>5</v>
      </c>
      <c r="G86" s="64" t="s">
        <v>349</v>
      </c>
      <c r="H86" s="64" t="s">
        <v>350</v>
      </c>
      <c r="I86" s="64">
        <v>438</v>
      </c>
      <c r="J86" s="95">
        <v>600</v>
      </c>
      <c r="K86" s="18">
        <v>3364232.4204000002</v>
      </c>
      <c r="L86" s="19">
        <v>1501136.3171999999</v>
      </c>
      <c r="M86" s="19">
        <v>22017</v>
      </c>
      <c r="N86" s="5">
        <v>185242.25760000001</v>
      </c>
      <c r="O86" s="5">
        <v>4782</v>
      </c>
      <c r="P86" s="69">
        <f t="shared" si="27"/>
        <v>5.5062265162397752</v>
      </c>
      <c r="Q86" s="70">
        <f t="shared" si="28"/>
        <v>12.340135634418854</v>
      </c>
      <c r="R86" s="70">
        <f t="shared" si="29"/>
        <v>21.719580324294864</v>
      </c>
      <c r="S86" s="18">
        <v>3364232.4204000002</v>
      </c>
      <c r="T86" s="19">
        <v>1501136.3171999999</v>
      </c>
      <c r="U86" s="5">
        <v>22017</v>
      </c>
      <c r="V86" s="5">
        <v>185242.25760000001</v>
      </c>
      <c r="W86" s="19">
        <v>4782</v>
      </c>
      <c r="X86" s="69">
        <f t="shared" si="30"/>
        <v>5.5062265162397752</v>
      </c>
      <c r="Y86" s="70">
        <f t="shared" si="31"/>
        <v>12.340135634418854</v>
      </c>
      <c r="Z86" s="71">
        <f t="shared" si="32"/>
        <v>21.719580324294864</v>
      </c>
      <c r="AA86" s="105">
        <f t="shared" si="14"/>
        <v>0</v>
      </c>
    </row>
    <row r="87" spans="1:27">
      <c r="A87" s="64" t="s">
        <v>547</v>
      </c>
      <c r="B87" s="64" t="s">
        <v>545</v>
      </c>
      <c r="C87" s="65" t="str">
        <f t="shared" si="0"/>
        <v>gSlide</v>
      </c>
      <c r="D87" s="64">
        <v>118</v>
      </c>
      <c r="E87" s="64" t="s">
        <v>364</v>
      </c>
      <c r="F87" s="64">
        <v>5</v>
      </c>
      <c r="G87" s="64" t="s">
        <v>349</v>
      </c>
      <c r="H87" s="64" t="s">
        <v>350</v>
      </c>
      <c r="I87" s="64">
        <v>454</v>
      </c>
      <c r="J87" s="95">
        <v>500</v>
      </c>
      <c r="K87" s="18">
        <v>3290888.2631999999</v>
      </c>
      <c r="L87" s="19">
        <v>1492542.818</v>
      </c>
      <c r="M87" s="19">
        <v>18737</v>
      </c>
      <c r="N87" s="5">
        <v>119241.2552</v>
      </c>
      <c r="O87" s="5">
        <v>3166</v>
      </c>
      <c r="P87" s="69">
        <f t="shared" si="27"/>
        <v>3.6233759904097127</v>
      </c>
      <c r="Q87" s="70">
        <f t="shared" si="28"/>
        <v>7.9891346339921219</v>
      </c>
      <c r="R87" s="70">
        <f t="shared" si="29"/>
        <v>16.897048620376793</v>
      </c>
      <c r="S87" s="18">
        <v>3290888.2631999999</v>
      </c>
      <c r="T87" s="19">
        <v>1492542.818</v>
      </c>
      <c r="U87" s="5">
        <v>18737</v>
      </c>
      <c r="V87" s="5">
        <v>119241.2552</v>
      </c>
      <c r="W87" s="19">
        <v>3166</v>
      </c>
      <c r="X87" s="69">
        <f t="shared" si="30"/>
        <v>3.6233759904097127</v>
      </c>
      <c r="Y87" s="70">
        <f t="shared" si="31"/>
        <v>7.9891346339921219</v>
      </c>
      <c r="Z87" s="71">
        <f t="shared" si="32"/>
        <v>16.897048620376793</v>
      </c>
      <c r="AA87" s="105">
        <f t="shared" si="14"/>
        <v>0</v>
      </c>
    </row>
    <row r="88" spans="1:27">
      <c r="A88" s="64" t="s">
        <v>550</v>
      </c>
      <c r="B88" s="64" t="s">
        <v>548</v>
      </c>
      <c r="C88" s="65" t="str">
        <f t="shared" si="0"/>
        <v>gSlide</v>
      </c>
      <c r="D88" s="64">
        <v>119</v>
      </c>
      <c r="E88" s="64" t="s">
        <v>366</v>
      </c>
      <c r="F88" s="64">
        <v>5</v>
      </c>
      <c r="G88" s="64" t="s">
        <v>349</v>
      </c>
      <c r="H88" s="64" t="s">
        <v>350</v>
      </c>
      <c r="I88" s="64">
        <v>464</v>
      </c>
      <c r="J88" s="95">
        <v>600</v>
      </c>
      <c r="K88" s="18">
        <v>3423847.3347999998</v>
      </c>
      <c r="L88" s="19">
        <v>1504242.8167999999</v>
      </c>
      <c r="M88" s="19">
        <v>20670</v>
      </c>
      <c r="N88" s="5">
        <v>159545.9768</v>
      </c>
      <c r="O88" s="5">
        <v>4281</v>
      </c>
      <c r="P88" s="69">
        <f t="shared" si="27"/>
        <v>4.6598449404672326</v>
      </c>
      <c r="Q88" s="70">
        <f t="shared" si="28"/>
        <v>10.606397784860608</v>
      </c>
      <c r="R88" s="70">
        <f t="shared" si="29"/>
        <v>20.711175616835995</v>
      </c>
      <c r="S88" s="18">
        <v>3423847.3347999998</v>
      </c>
      <c r="T88" s="19">
        <v>1504242.8167999999</v>
      </c>
      <c r="U88" s="5">
        <v>20670</v>
      </c>
      <c r="V88" s="5">
        <v>159545.9768</v>
      </c>
      <c r="W88" s="19">
        <v>4281</v>
      </c>
      <c r="X88" s="69">
        <f t="shared" si="30"/>
        <v>4.6598449404672326</v>
      </c>
      <c r="Y88" s="70">
        <f t="shared" si="31"/>
        <v>10.606397784860608</v>
      </c>
      <c r="Z88" s="71">
        <f t="shared" si="32"/>
        <v>20.711175616835995</v>
      </c>
      <c r="AA88" s="105">
        <f t="shared" si="14"/>
        <v>0</v>
      </c>
    </row>
    <row r="89" spans="1:27">
      <c r="A89" s="64" t="s">
        <v>553</v>
      </c>
      <c r="B89" s="64" t="s">
        <v>551</v>
      </c>
      <c r="C89" s="65" t="str">
        <f t="shared" si="0"/>
        <v>gSlide</v>
      </c>
      <c r="D89" s="64">
        <v>120</v>
      </c>
      <c r="E89" s="64" t="s">
        <v>368</v>
      </c>
      <c r="F89" s="64">
        <v>5</v>
      </c>
      <c r="G89" s="64" t="s">
        <v>349</v>
      </c>
      <c r="H89" s="64" t="s">
        <v>350</v>
      </c>
      <c r="I89" s="64">
        <v>465</v>
      </c>
      <c r="J89" s="95" t="s">
        <v>630</v>
      </c>
      <c r="K89" s="18">
        <v>3026103.6612</v>
      </c>
      <c r="L89" s="19">
        <v>822715.8236</v>
      </c>
      <c r="M89" s="19">
        <v>12847</v>
      </c>
      <c r="N89" s="5">
        <v>58710.112800000003</v>
      </c>
      <c r="O89" s="5">
        <v>1891</v>
      </c>
      <c r="P89" s="69">
        <f t="shared" si="27"/>
        <v>1.9401223280209288</v>
      </c>
      <c r="Q89" s="70">
        <f t="shared" si="28"/>
        <v>7.1361351168741525</v>
      </c>
      <c r="R89" s="70">
        <f t="shared" si="29"/>
        <v>14.719389740795515</v>
      </c>
      <c r="S89" s="18">
        <v>2992762.2724000001</v>
      </c>
      <c r="T89" s="19">
        <v>815808.56480000005</v>
      </c>
      <c r="U89" s="5">
        <v>12747</v>
      </c>
      <c r="V89" s="5">
        <v>58710.112800000003</v>
      </c>
      <c r="W89" s="19">
        <v>1891</v>
      </c>
      <c r="X89" s="69">
        <f t="shared" si="30"/>
        <v>1.9617365983739938</v>
      </c>
      <c r="Y89" s="70">
        <f t="shared" si="31"/>
        <v>7.1965550906410396</v>
      </c>
      <c r="Z89" s="71">
        <f t="shared" si="32"/>
        <v>14.834863105044324</v>
      </c>
      <c r="AA89" s="105">
        <f t="shared" si="14"/>
        <v>1.1017926856735083</v>
      </c>
    </row>
    <row r="90" spans="1:27">
      <c r="A90" s="64"/>
      <c r="B90" s="64"/>
      <c r="C90" s="65"/>
      <c r="D90" s="64"/>
      <c r="E90" s="64"/>
      <c r="F90" s="64"/>
      <c r="G90" s="64"/>
      <c r="H90" s="64"/>
      <c r="I90" s="64"/>
      <c r="J90" s="95"/>
      <c r="K90" s="18">
        <v>2638684.3747999999</v>
      </c>
      <c r="L90" s="19">
        <v>545956.14280000003</v>
      </c>
      <c r="M90" s="19">
        <v>9729</v>
      </c>
      <c r="N90" s="5">
        <v>60363.766799999998</v>
      </c>
      <c r="O90" s="5">
        <v>1742</v>
      </c>
      <c r="P90" s="69">
        <f t="shared" si="27"/>
        <v>2.2876463504497497</v>
      </c>
      <c r="Q90" s="70">
        <f t="shared" si="28"/>
        <v>11.056523055206844</v>
      </c>
      <c r="R90" s="70">
        <f t="shared" si="29"/>
        <v>17.905231781272484</v>
      </c>
      <c r="S90" s="18">
        <v>2638684.3747999999</v>
      </c>
      <c r="T90" s="19">
        <v>545956.14280000003</v>
      </c>
      <c r="U90" s="5">
        <v>9729</v>
      </c>
      <c r="V90" s="5">
        <v>60363.766799999998</v>
      </c>
      <c r="W90" s="19">
        <v>1742</v>
      </c>
      <c r="X90" s="69">
        <f t="shared" si="30"/>
        <v>2.2876463504497497</v>
      </c>
      <c r="Y90" s="70">
        <f t="shared" si="31"/>
        <v>11.056523055206844</v>
      </c>
      <c r="Z90" s="71">
        <f t="shared" si="32"/>
        <v>17.905231781272484</v>
      </c>
      <c r="AA90" s="105">
        <f t="shared" si="14"/>
        <v>0</v>
      </c>
    </row>
    <row r="91" spans="1:27" s="99" customFormat="1">
      <c r="A91" s="32" t="s">
        <v>556</v>
      </c>
      <c r="B91" s="32" t="s">
        <v>554</v>
      </c>
      <c r="C91" s="33" t="str">
        <f t="shared" si="0"/>
        <v>gSlide</v>
      </c>
      <c r="D91" s="32">
        <v>121</v>
      </c>
      <c r="E91" s="32" t="s">
        <v>370</v>
      </c>
      <c r="F91" s="32">
        <v>6</v>
      </c>
      <c r="G91" s="32" t="s">
        <v>371</v>
      </c>
      <c r="H91" s="32" t="s">
        <v>350</v>
      </c>
      <c r="I91" s="32">
        <v>385</v>
      </c>
      <c r="J91" s="99">
        <v>500</v>
      </c>
      <c r="K91" s="96">
        <v>2726833.3376000002</v>
      </c>
      <c r="L91" s="97">
        <v>1274751.8252000001</v>
      </c>
      <c r="M91" s="97">
        <v>18489</v>
      </c>
      <c r="N91" s="98">
        <v>112212.7496</v>
      </c>
      <c r="O91" s="98">
        <v>3181</v>
      </c>
      <c r="P91" s="38">
        <f t="shared" si="27"/>
        <v>4.1151304721381727</v>
      </c>
      <c r="Q91" s="39">
        <f t="shared" si="28"/>
        <v>8.8027133895175673</v>
      </c>
      <c r="R91" s="39">
        <f t="shared" si="29"/>
        <v>17.204824490237439</v>
      </c>
      <c r="S91" s="96">
        <v>2726833.3376000002</v>
      </c>
      <c r="T91" s="97">
        <v>1274751.8252000001</v>
      </c>
      <c r="U91" s="98">
        <v>18489</v>
      </c>
      <c r="V91" s="98">
        <v>112212.7496</v>
      </c>
      <c r="W91" s="97">
        <v>3181</v>
      </c>
      <c r="X91" s="38">
        <f t="shared" si="30"/>
        <v>4.1151304721381727</v>
      </c>
      <c r="Y91" s="39">
        <f t="shared" si="31"/>
        <v>8.8027133895175673</v>
      </c>
      <c r="Z91" s="63">
        <f t="shared" si="32"/>
        <v>17.204824490237439</v>
      </c>
      <c r="AA91" s="109">
        <f t="shared" si="14"/>
        <v>0</v>
      </c>
    </row>
    <row r="92" spans="1:27" s="99" customFormat="1">
      <c r="A92" s="32" t="s">
        <v>559</v>
      </c>
      <c r="B92" s="32" t="s">
        <v>557</v>
      </c>
      <c r="C92" s="33" t="str">
        <f t="shared" si="0"/>
        <v>gSlide</v>
      </c>
      <c r="D92" s="32">
        <v>122</v>
      </c>
      <c r="E92" s="32" t="s">
        <v>373</v>
      </c>
      <c r="F92" s="32">
        <v>6</v>
      </c>
      <c r="G92" s="32" t="s">
        <v>371</v>
      </c>
      <c r="H92" s="32" t="s">
        <v>350</v>
      </c>
      <c r="I92" s="32">
        <v>398</v>
      </c>
      <c r="J92" s="99">
        <v>600</v>
      </c>
      <c r="K92" s="96">
        <v>4164930.2059999998</v>
      </c>
      <c r="L92" s="97">
        <v>1529072.8071999999</v>
      </c>
      <c r="M92" s="97">
        <v>25412</v>
      </c>
      <c r="N92" s="98">
        <v>145980.51240000001</v>
      </c>
      <c r="O92" s="98">
        <v>4231</v>
      </c>
      <c r="P92" s="38">
        <f t="shared" si="27"/>
        <v>3.5049930053977962</v>
      </c>
      <c r="Q92" s="39">
        <f t="shared" si="28"/>
        <v>9.5469955199396868</v>
      </c>
      <c r="R92" s="39">
        <f t="shared" si="29"/>
        <v>16.649614355422635</v>
      </c>
      <c r="S92" s="96">
        <v>4164930.2059999998</v>
      </c>
      <c r="T92" s="97">
        <v>1529072.8071999999</v>
      </c>
      <c r="U92" s="98">
        <v>25412</v>
      </c>
      <c r="V92" s="98">
        <v>145980.51240000001</v>
      </c>
      <c r="W92" s="97">
        <v>4231</v>
      </c>
      <c r="X92" s="38">
        <f t="shared" si="30"/>
        <v>3.5049930053977962</v>
      </c>
      <c r="Y92" s="39">
        <f t="shared" si="31"/>
        <v>9.5469955199396868</v>
      </c>
      <c r="Z92" s="63">
        <f t="shared" si="32"/>
        <v>16.649614355422635</v>
      </c>
      <c r="AA92" s="109">
        <f t="shared" si="14"/>
        <v>0</v>
      </c>
    </row>
    <row r="93" spans="1:27" s="99" customFormat="1">
      <c r="A93" s="32" t="s">
        <v>562</v>
      </c>
      <c r="B93" s="32" t="s">
        <v>560</v>
      </c>
      <c r="C93" s="33" t="str">
        <f t="shared" si="0"/>
        <v>gSlide</v>
      </c>
      <c r="D93" s="32">
        <v>123</v>
      </c>
      <c r="E93" s="32" t="s">
        <v>375</v>
      </c>
      <c r="F93" s="32">
        <v>6</v>
      </c>
      <c r="G93" s="32" t="s">
        <v>371</v>
      </c>
      <c r="H93" s="32" t="s">
        <v>350</v>
      </c>
      <c r="I93" s="32">
        <v>399</v>
      </c>
      <c r="J93" s="99">
        <v>300</v>
      </c>
      <c r="K93" s="96">
        <v>1899646.6176</v>
      </c>
      <c r="L93" s="97">
        <v>730335.49560000002</v>
      </c>
      <c r="M93" s="97">
        <v>10283</v>
      </c>
      <c r="N93" s="98">
        <v>60795.853999999999</v>
      </c>
      <c r="O93" s="98">
        <v>1840</v>
      </c>
      <c r="P93" s="38">
        <f t="shared" si="27"/>
        <v>3.200377029955658</v>
      </c>
      <c r="Q93" s="39">
        <f t="shared" si="28"/>
        <v>8.3243734374506548</v>
      </c>
      <c r="R93" s="39">
        <f t="shared" si="29"/>
        <v>17.893610813964798</v>
      </c>
      <c r="S93" s="96">
        <v>1899646.6176</v>
      </c>
      <c r="T93" s="97">
        <v>730335.49560000002</v>
      </c>
      <c r="U93" s="98">
        <v>10283</v>
      </c>
      <c r="V93" s="98">
        <v>60795.853999999999</v>
      </c>
      <c r="W93" s="97">
        <v>1840</v>
      </c>
      <c r="X93" s="38">
        <f t="shared" si="30"/>
        <v>3.200377029955658</v>
      </c>
      <c r="Y93" s="39">
        <f t="shared" si="31"/>
        <v>8.3243734374506548</v>
      </c>
      <c r="Z93" s="63">
        <f t="shared" si="32"/>
        <v>17.893610813964798</v>
      </c>
      <c r="AA93" s="109">
        <f t="shared" si="14"/>
        <v>0</v>
      </c>
    </row>
    <row r="94" spans="1:27" s="99" customFormat="1">
      <c r="A94" s="32"/>
      <c r="B94" s="32"/>
      <c r="C94" s="33"/>
      <c r="D94" s="32"/>
      <c r="E94" s="32"/>
      <c r="F94" s="32"/>
      <c r="G94" s="32"/>
      <c r="H94" s="32"/>
      <c r="I94" s="32"/>
      <c r="K94" s="96">
        <v>3625185.5811999999</v>
      </c>
      <c r="L94" s="97">
        <v>1123070.5972</v>
      </c>
      <c r="M94" s="97">
        <v>18567</v>
      </c>
      <c r="N94" s="98">
        <v>71794.1872</v>
      </c>
      <c r="O94" s="98">
        <v>2612</v>
      </c>
      <c r="P94" s="38">
        <f t="shared" si="27"/>
        <v>1.9804279144306558</v>
      </c>
      <c r="Q94" s="39">
        <f t="shared" si="28"/>
        <v>6.3926691143900243</v>
      </c>
      <c r="R94" s="39">
        <f t="shared" si="29"/>
        <v>14.067970054397588</v>
      </c>
      <c r="S94" s="96">
        <v>3584734.4323999998</v>
      </c>
      <c r="T94" s="97">
        <v>1117263.6584000001</v>
      </c>
      <c r="U94" s="98">
        <v>18457</v>
      </c>
      <c r="V94" s="98">
        <v>71794.1872</v>
      </c>
      <c r="W94" s="97">
        <v>2612</v>
      </c>
      <c r="X94" s="38">
        <f t="shared" si="30"/>
        <v>2.0027756184977248</v>
      </c>
      <c r="Y94" s="39">
        <f t="shared" si="31"/>
        <v>6.4258947885957651</v>
      </c>
      <c r="Z94" s="63">
        <f t="shared" si="32"/>
        <v>14.151812320528798</v>
      </c>
      <c r="AA94" s="109">
        <f t="shared" si="14"/>
        <v>1.1158366349512525</v>
      </c>
    </row>
    <row r="95" spans="1:27" s="99" customFormat="1">
      <c r="A95" s="32" t="s">
        <v>565</v>
      </c>
      <c r="B95" s="32" t="s">
        <v>563</v>
      </c>
      <c r="C95" s="33" t="str">
        <f t="shared" si="0"/>
        <v>gSlide</v>
      </c>
      <c r="D95" s="32">
        <v>124</v>
      </c>
      <c r="E95" s="32" t="s">
        <v>377</v>
      </c>
      <c r="F95" s="32">
        <v>6</v>
      </c>
      <c r="G95" s="32" t="s">
        <v>371</v>
      </c>
      <c r="H95" s="32" t="s">
        <v>350</v>
      </c>
      <c r="I95" s="32">
        <v>411</v>
      </c>
      <c r="J95" s="99" t="s">
        <v>629</v>
      </c>
      <c r="K95" s="96">
        <v>4823933.2255999995</v>
      </c>
      <c r="L95" s="97">
        <v>1102628.7675999999</v>
      </c>
      <c r="M95" s="97">
        <v>19815</v>
      </c>
      <c r="N95" s="98">
        <v>80427.890400000004</v>
      </c>
      <c r="O95" s="98">
        <v>2830</v>
      </c>
      <c r="P95" s="38">
        <f t="shared" si="27"/>
        <v>1.6672679043975864</v>
      </c>
      <c r="Q95" s="39">
        <f t="shared" si="28"/>
        <v>7.2941948154554943</v>
      </c>
      <c r="R95" s="39">
        <f t="shared" si="29"/>
        <v>14.282109512995206</v>
      </c>
      <c r="S95" s="96">
        <v>4823933.2255999995</v>
      </c>
      <c r="T95" s="97">
        <v>1102628.7675999999</v>
      </c>
      <c r="U95" s="98">
        <v>19815</v>
      </c>
      <c r="V95" s="98">
        <v>80427.890400000004</v>
      </c>
      <c r="W95" s="97">
        <v>2830</v>
      </c>
      <c r="X95" s="38">
        <f t="shared" si="30"/>
        <v>1.6672679043975864</v>
      </c>
      <c r="Y95" s="39">
        <f t="shared" si="31"/>
        <v>7.2941948154554943</v>
      </c>
      <c r="Z95" s="63">
        <f t="shared" si="32"/>
        <v>14.282109512995206</v>
      </c>
      <c r="AA95" s="109">
        <f t="shared" si="14"/>
        <v>0</v>
      </c>
    </row>
    <row r="96" spans="1:27" s="99" customFormat="1">
      <c r="A96" s="32"/>
      <c r="B96" s="32"/>
      <c r="C96" s="33"/>
      <c r="D96" s="32"/>
      <c r="E96" s="32"/>
      <c r="F96" s="32"/>
      <c r="G96" s="32"/>
      <c r="H96" s="32"/>
      <c r="I96" s="32"/>
      <c r="K96" s="96">
        <v>5609177.6516000004</v>
      </c>
      <c r="L96" s="97">
        <v>1373987.9931999999</v>
      </c>
      <c r="M96" s="97">
        <v>23724</v>
      </c>
      <c r="N96" s="98">
        <v>104711.1064</v>
      </c>
      <c r="O96" s="98">
        <v>3617</v>
      </c>
      <c r="P96" s="38">
        <f t="shared" si="27"/>
        <v>1.8667817798591471</v>
      </c>
      <c r="Q96" s="39">
        <f t="shared" si="28"/>
        <v>7.6209622586387544</v>
      </c>
      <c r="R96" s="39">
        <f t="shared" si="29"/>
        <v>15.246164221885012</v>
      </c>
      <c r="S96" s="96">
        <v>5609177.6516000004</v>
      </c>
      <c r="T96" s="97">
        <v>1373987.9931999999</v>
      </c>
      <c r="U96" s="98">
        <v>23724</v>
      </c>
      <c r="V96" s="98">
        <v>104711.1064</v>
      </c>
      <c r="W96" s="97">
        <v>3617</v>
      </c>
      <c r="X96" s="38">
        <f t="shared" si="30"/>
        <v>1.8667817798591471</v>
      </c>
      <c r="Y96" s="39">
        <f t="shared" si="31"/>
        <v>7.6209622586387544</v>
      </c>
      <c r="Z96" s="63">
        <f t="shared" si="32"/>
        <v>15.246164221885012</v>
      </c>
      <c r="AA96" s="109">
        <f t="shared" si="14"/>
        <v>0</v>
      </c>
    </row>
    <row r="97" spans="1:27" s="99" customFormat="1">
      <c r="A97" s="32" t="s">
        <v>568</v>
      </c>
      <c r="B97" s="32" t="s">
        <v>566</v>
      </c>
      <c r="C97" s="33" t="str">
        <f t="shared" si="0"/>
        <v>gSlide</v>
      </c>
      <c r="D97" s="32">
        <v>125</v>
      </c>
      <c r="E97" s="32" t="s">
        <v>379</v>
      </c>
      <c r="F97" s="32">
        <v>6</v>
      </c>
      <c r="G97" s="32" t="s">
        <v>371</v>
      </c>
      <c r="H97" s="32" t="s">
        <v>350</v>
      </c>
      <c r="I97" s="32">
        <v>418</v>
      </c>
      <c r="J97" s="99" t="s">
        <v>633</v>
      </c>
      <c r="K97" s="96">
        <v>3390047.4087999999</v>
      </c>
      <c r="L97" s="97">
        <v>820843.58680000005</v>
      </c>
      <c r="M97" s="97">
        <v>13409</v>
      </c>
      <c r="N97" s="98">
        <v>60636.519200000002</v>
      </c>
      <c r="O97" s="98">
        <v>1805</v>
      </c>
      <c r="P97" s="38">
        <f t="shared" si="27"/>
        <v>1.7886628677403649</v>
      </c>
      <c r="Q97" s="39">
        <f t="shared" si="28"/>
        <v>7.3870978801682714</v>
      </c>
      <c r="R97" s="39">
        <f t="shared" si="29"/>
        <v>13.461108210903125</v>
      </c>
      <c r="S97" s="96">
        <v>3390047.4087999999</v>
      </c>
      <c r="T97" s="97">
        <v>820843.58680000005</v>
      </c>
      <c r="U97" s="98">
        <v>13409</v>
      </c>
      <c r="V97" s="98">
        <v>60636.519200000002</v>
      </c>
      <c r="W97" s="97">
        <v>1805</v>
      </c>
      <c r="X97" s="38">
        <f t="shared" si="30"/>
        <v>1.7886628677403649</v>
      </c>
      <c r="Y97" s="39">
        <f t="shared" si="31"/>
        <v>7.3870978801682714</v>
      </c>
      <c r="Z97" s="63">
        <f t="shared" si="32"/>
        <v>13.461108210903125</v>
      </c>
      <c r="AA97" s="109">
        <f t="shared" si="14"/>
        <v>0</v>
      </c>
    </row>
    <row r="98" spans="1:27" s="99" customFormat="1">
      <c r="A98" s="32"/>
      <c r="B98" s="32"/>
      <c r="C98" s="33"/>
      <c r="D98" s="32"/>
      <c r="E98" s="32"/>
      <c r="F98" s="32"/>
      <c r="G98" s="32"/>
      <c r="H98" s="32"/>
      <c r="I98" s="32"/>
      <c r="K98" s="96">
        <v>3462200.8928</v>
      </c>
      <c r="L98" s="97">
        <v>1153399.0135999999</v>
      </c>
      <c r="M98" s="97">
        <v>17359</v>
      </c>
      <c r="N98" s="98">
        <v>107388.2696</v>
      </c>
      <c r="O98" s="98">
        <v>3035</v>
      </c>
      <c r="P98" s="38">
        <f t="shared" si="27"/>
        <v>3.1017342125734202</v>
      </c>
      <c r="Q98" s="39">
        <f t="shared" si="28"/>
        <v>9.3105914201208417</v>
      </c>
      <c r="R98" s="39">
        <f t="shared" si="29"/>
        <v>17.483726021084163</v>
      </c>
      <c r="S98" s="96">
        <v>3462200.8928</v>
      </c>
      <c r="T98" s="97">
        <v>1153399.0135999999</v>
      </c>
      <c r="U98" s="98">
        <v>17359</v>
      </c>
      <c r="V98" s="98">
        <v>107388.2696</v>
      </c>
      <c r="W98" s="97">
        <v>3035</v>
      </c>
      <c r="X98" s="38">
        <f t="shared" si="30"/>
        <v>3.1017342125734202</v>
      </c>
      <c r="Y98" s="39">
        <f t="shared" si="31"/>
        <v>9.3105914201208417</v>
      </c>
      <c r="Z98" s="63">
        <f t="shared" si="32"/>
        <v>17.483726021084163</v>
      </c>
      <c r="AA98" s="109">
        <f t="shared" si="14"/>
        <v>0</v>
      </c>
    </row>
    <row r="99" spans="1:27" s="99" customFormat="1">
      <c r="A99" s="32" t="s">
        <v>571</v>
      </c>
      <c r="B99" s="32" t="s">
        <v>569</v>
      </c>
      <c r="C99" s="33" t="str">
        <f t="shared" si="0"/>
        <v>gSlide</v>
      </c>
      <c r="D99" s="32">
        <v>126</v>
      </c>
      <c r="E99" s="32" t="s">
        <v>381</v>
      </c>
      <c r="F99" s="32">
        <v>6</v>
      </c>
      <c r="G99" s="32" t="s">
        <v>371</v>
      </c>
      <c r="H99" s="32" t="s">
        <v>350</v>
      </c>
      <c r="I99" s="32">
        <v>440</v>
      </c>
      <c r="J99" s="99" t="s">
        <v>629</v>
      </c>
      <c r="K99" s="96">
        <v>3825650.7659999998</v>
      </c>
      <c r="L99" s="97">
        <v>1419992.584</v>
      </c>
      <c r="M99" s="97">
        <v>19528</v>
      </c>
      <c r="N99" s="98">
        <v>106338.73360000001</v>
      </c>
      <c r="O99" s="98">
        <v>3040</v>
      </c>
      <c r="P99" s="38">
        <f t="shared" si="27"/>
        <v>2.7796246992818165</v>
      </c>
      <c r="Q99" s="39">
        <f t="shared" si="28"/>
        <v>7.4886823211747142</v>
      </c>
      <c r="R99" s="39">
        <f t="shared" si="29"/>
        <v>15.567390413764851</v>
      </c>
      <c r="S99" s="96">
        <v>3825650.7659999998</v>
      </c>
      <c r="T99" s="97">
        <v>1419992.584</v>
      </c>
      <c r="U99" s="98">
        <v>19528</v>
      </c>
      <c r="V99" s="98">
        <v>106338.73360000001</v>
      </c>
      <c r="W99" s="97">
        <v>3040</v>
      </c>
      <c r="X99" s="38">
        <f t="shared" si="30"/>
        <v>2.7796246992818165</v>
      </c>
      <c r="Y99" s="39">
        <f t="shared" si="31"/>
        <v>7.4886823211747142</v>
      </c>
      <c r="Z99" s="63">
        <f t="shared" si="32"/>
        <v>15.567390413764851</v>
      </c>
      <c r="AA99" s="109">
        <f t="shared" si="14"/>
        <v>0</v>
      </c>
    </row>
    <row r="100" spans="1:27" s="99" customFormat="1">
      <c r="A100" s="32"/>
      <c r="B100" s="32"/>
      <c r="C100" s="33"/>
      <c r="D100" s="32"/>
      <c r="E100" s="32"/>
      <c r="F100" s="32"/>
      <c r="G100" s="32"/>
      <c r="H100" s="32"/>
      <c r="I100" s="32"/>
      <c r="K100" s="96">
        <v>3703817.6224000002</v>
      </c>
      <c r="L100" s="97">
        <v>1147048.8976</v>
      </c>
      <c r="M100" s="97">
        <v>16430</v>
      </c>
      <c r="N100" s="98">
        <v>88116.588000000003</v>
      </c>
      <c r="O100" s="98">
        <v>2412</v>
      </c>
      <c r="P100" s="38">
        <f t="shared" si="27"/>
        <v>2.3790747003061723</v>
      </c>
      <c r="Q100" s="39">
        <f t="shared" si="28"/>
        <v>7.6820254292880294</v>
      </c>
      <c r="R100" s="39">
        <f t="shared" si="29"/>
        <v>14.680462568472308</v>
      </c>
      <c r="S100" s="96">
        <v>3703817.6224000002</v>
      </c>
      <c r="T100" s="97">
        <v>1147048.8976</v>
      </c>
      <c r="U100" s="98">
        <v>16430</v>
      </c>
      <c r="V100" s="98">
        <v>88116.588000000003</v>
      </c>
      <c r="W100" s="97">
        <v>2412</v>
      </c>
      <c r="X100" s="38">
        <f t="shared" si="30"/>
        <v>2.3790747003061723</v>
      </c>
      <c r="Y100" s="39">
        <f t="shared" si="31"/>
        <v>7.6820254292880294</v>
      </c>
      <c r="Z100" s="63">
        <f t="shared" si="32"/>
        <v>14.680462568472308</v>
      </c>
      <c r="AA100" s="109">
        <f t="shared" si="14"/>
        <v>0</v>
      </c>
    </row>
    <row r="101" spans="1:27" s="99" customFormat="1">
      <c r="A101" s="32" t="s">
        <v>574</v>
      </c>
      <c r="B101" s="32" t="s">
        <v>572</v>
      </c>
      <c r="C101" s="33" t="str">
        <f t="shared" si="0"/>
        <v>gSlide</v>
      </c>
      <c r="D101" s="32">
        <v>127</v>
      </c>
      <c r="E101" s="32" t="s">
        <v>383</v>
      </c>
      <c r="F101" s="32">
        <v>6</v>
      </c>
      <c r="G101" s="32" t="s">
        <v>371</v>
      </c>
      <c r="H101" s="32" t="s">
        <v>350</v>
      </c>
      <c r="I101" s="32">
        <v>446</v>
      </c>
      <c r="J101" s="99">
        <v>600</v>
      </c>
      <c r="K101" s="96">
        <v>2964328.3108000001</v>
      </c>
      <c r="L101" s="97">
        <v>1216655.9872000001</v>
      </c>
      <c r="M101" s="97">
        <v>17649</v>
      </c>
      <c r="N101" s="98">
        <v>116542.932</v>
      </c>
      <c r="O101" s="98">
        <v>3128</v>
      </c>
      <c r="P101" s="38">
        <f t="shared" si="27"/>
        <v>3.9315122948897621</v>
      </c>
      <c r="Q101" s="39">
        <f t="shared" si="28"/>
        <v>9.5789552039447674</v>
      </c>
      <c r="R101" s="39">
        <f t="shared" si="29"/>
        <v>17.72338376111961</v>
      </c>
      <c r="S101" s="96">
        <v>2964328.3108000001</v>
      </c>
      <c r="T101" s="97">
        <v>1216655.9872000001</v>
      </c>
      <c r="U101" s="98">
        <v>17649</v>
      </c>
      <c r="V101" s="98">
        <v>116542.932</v>
      </c>
      <c r="W101" s="97">
        <v>3128</v>
      </c>
      <c r="X101" s="38">
        <f t="shared" si="30"/>
        <v>3.9315122948897621</v>
      </c>
      <c r="Y101" s="39">
        <f t="shared" si="31"/>
        <v>9.5789552039447674</v>
      </c>
      <c r="Z101" s="63">
        <f t="shared" si="32"/>
        <v>17.72338376111961</v>
      </c>
      <c r="AA101" s="109">
        <f t="shared" si="14"/>
        <v>0</v>
      </c>
    </row>
    <row r="102" spans="1:27" s="99" customFormat="1">
      <c r="A102" s="32" t="s">
        <v>577</v>
      </c>
      <c r="B102" s="32" t="s">
        <v>575</v>
      </c>
      <c r="C102" s="33" t="str">
        <f t="shared" si="0"/>
        <v>gSlide</v>
      </c>
      <c r="D102" s="32">
        <v>128</v>
      </c>
      <c r="E102" s="32" t="s">
        <v>385</v>
      </c>
      <c r="F102" s="32">
        <v>6</v>
      </c>
      <c r="G102" s="32" t="s">
        <v>371</v>
      </c>
      <c r="H102" s="32" t="s">
        <v>350</v>
      </c>
      <c r="I102" s="32">
        <v>449</v>
      </c>
      <c r="J102" s="99" t="s">
        <v>629</v>
      </c>
      <c r="K102" s="96">
        <v>5627593.4112</v>
      </c>
      <c r="L102" s="97">
        <v>1815830.588</v>
      </c>
      <c r="M102" s="97">
        <v>27478</v>
      </c>
      <c r="N102" s="98">
        <v>93314.542000000001</v>
      </c>
      <c r="O102" s="98">
        <v>3232</v>
      </c>
      <c r="P102" s="38">
        <f t="shared" si="27"/>
        <v>1.6581606946636549</v>
      </c>
      <c r="Q102" s="39">
        <f t="shared" si="28"/>
        <v>5.1389453739062141</v>
      </c>
      <c r="R102" s="39">
        <f t="shared" si="29"/>
        <v>11.762136982313123</v>
      </c>
      <c r="S102" s="96">
        <v>5627593.4112</v>
      </c>
      <c r="T102" s="97">
        <v>1815830.588</v>
      </c>
      <c r="U102" s="98">
        <v>27478</v>
      </c>
      <c r="V102" s="98">
        <v>93314.542000000001</v>
      </c>
      <c r="W102" s="97">
        <v>3232</v>
      </c>
      <c r="X102" s="38">
        <f t="shared" si="30"/>
        <v>1.6581606946636549</v>
      </c>
      <c r="Y102" s="39">
        <f t="shared" si="31"/>
        <v>5.1389453739062141</v>
      </c>
      <c r="Z102" s="63">
        <f t="shared" si="32"/>
        <v>11.762136982313123</v>
      </c>
      <c r="AA102" s="109">
        <f t="shared" si="14"/>
        <v>0</v>
      </c>
    </row>
    <row r="103" spans="1:27" s="99" customFormat="1">
      <c r="A103" s="32"/>
      <c r="B103" s="32"/>
      <c r="C103" s="33"/>
      <c r="D103" s="32"/>
      <c r="E103" s="32"/>
      <c r="F103" s="32"/>
      <c r="G103" s="32"/>
      <c r="H103" s="32"/>
      <c r="I103" s="32"/>
      <c r="K103" s="96">
        <v>5284082.1827999996</v>
      </c>
      <c r="L103" s="97">
        <v>1351569.608</v>
      </c>
      <c r="M103" s="97">
        <v>21522</v>
      </c>
      <c r="N103" s="98">
        <v>82179.938399999999</v>
      </c>
      <c r="O103" s="98">
        <v>2744</v>
      </c>
      <c r="P103" s="38">
        <f t="shared" si="27"/>
        <v>1.5552358111972702</v>
      </c>
      <c r="Q103" s="39">
        <f t="shared" si="28"/>
        <v>6.0803334074377915</v>
      </c>
      <c r="R103" s="39">
        <f t="shared" si="29"/>
        <v>12.749744447542049</v>
      </c>
      <c r="S103" s="96">
        <v>5284082.1827999996</v>
      </c>
      <c r="T103" s="97">
        <v>1351569.608</v>
      </c>
      <c r="U103" s="98">
        <v>21522</v>
      </c>
      <c r="V103" s="98">
        <v>82179.938399999999</v>
      </c>
      <c r="W103" s="97">
        <v>2744</v>
      </c>
      <c r="X103" s="38">
        <f t="shared" si="30"/>
        <v>1.5552358111972702</v>
      </c>
      <c r="Y103" s="39">
        <f t="shared" si="31"/>
        <v>6.0803334074377915</v>
      </c>
      <c r="Z103" s="63">
        <f t="shared" si="32"/>
        <v>12.749744447542049</v>
      </c>
      <c r="AA103" s="109">
        <f t="shared" si="14"/>
        <v>0</v>
      </c>
    </row>
    <row r="104" spans="1:27" s="99" customFormat="1">
      <c r="A104" s="32" t="s">
        <v>580</v>
      </c>
      <c r="B104" s="32" t="s">
        <v>578</v>
      </c>
      <c r="C104" s="33" t="str">
        <f t="shared" si="0"/>
        <v>gSlide</v>
      </c>
      <c r="D104" s="32">
        <v>129</v>
      </c>
      <c r="E104" s="32" t="s">
        <v>387</v>
      </c>
      <c r="F104" s="32">
        <v>6</v>
      </c>
      <c r="G104" s="32" t="s">
        <v>371</v>
      </c>
      <c r="H104" s="32" t="s">
        <v>350</v>
      </c>
      <c r="I104" s="32">
        <v>452</v>
      </c>
      <c r="J104" s="99">
        <v>600</v>
      </c>
      <c r="K104" s="96">
        <v>3363492.2436000002</v>
      </c>
      <c r="L104" s="97">
        <v>1327605.2731999999</v>
      </c>
      <c r="M104" s="97">
        <v>18253</v>
      </c>
      <c r="N104" s="98">
        <v>87339.169599999994</v>
      </c>
      <c r="O104" s="98">
        <v>2548</v>
      </c>
      <c r="P104" s="38">
        <f t="shared" si="27"/>
        <v>2.5966811657195756</v>
      </c>
      <c r="Q104" s="39">
        <f t="shared" si="28"/>
        <v>6.5787001123821689</v>
      </c>
      <c r="R104" s="39">
        <f t="shared" si="29"/>
        <v>13.959349148085245</v>
      </c>
      <c r="S104" s="96">
        <v>3363492.2436000002</v>
      </c>
      <c r="T104" s="97">
        <v>1327605.2731999999</v>
      </c>
      <c r="U104" s="98">
        <v>18253</v>
      </c>
      <c r="V104" s="98">
        <v>87339.169599999994</v>
      </c>
      <c r="W104" s="97">
        <v>2548</v>
      </c>
      <c r="X104" s="38">
        <f t="shared" si="30"/>
        <v>2.5966811657195756</v>
      </c>
      <c r="Y104" s="39">
        <f t="shared" si="31"/>
        <v>6.5787001123821689</v>
      </c>
      <c r="Z104" s="63">
        <f t="shared" si="32"/>
        <v>13.959349148085245</v>
      </c>
      <c r="AA104" s="109">
        <f t="shared" si="14"/>
        <v>0</v>
      </c>
    </row>
    <row r="105" spans="1:27" s="99" customFormat="1">
      <c r="A105" s="32" t="s">
        <v>583</v>
      </c>
      <c r="B105" s="32" t="s">
        <v>581</v>
      </c>
      <c r="C105" s="33" t="str">
        <f t="shared" si="0"/>
        <v>gSlide</v>
      </c>
      <c r="D105" s="32">
        <v>130</v>
      </c>
      <c r="E105" s="32" t="s">
        <v>389</v>
      </c>
      <c r="F105" s="32">
        <v>6</v>
      </c>
      <c r="G105" s="32" t="s">
        <v>371</v>
      </c>
      <c r="H105" s="32" t="s">
        <v>350</v>
      </c>
      <c r="I105" s="32">
        <v>457</v>
      </c>
      <c r="J105" s="99" t="s">
        <v>634</v>
      </c>
      <c r="K105" s="96">
        <v>2615879.3964</v>
      </c>
      <c r="L105" s="97">
        <v>1107939.716</v>
      </c>
      <c r="M105" s="97">
        <v>14520</v>
      </c>
      <c r="N105" s="98">
        <v>128382.1636</v>
      </c>
      <c r="O105" s="98">
        <v>3075</v>
      </c>
      <c r="P105" s="38">
        <f t="shared" si="27"/>
        <v>4.9078013220594521</v>
      </c>
      <c r="Q105" s="39">
        <f t="shared" si="28"/>
        <v>11.587468320343163</v>
      </c>
      <c r="R105" s="39">
        <f t="shared" si="29"/>
        <v>21.17768595041322</v>
      </c>
      <c r="S105" s="96">
        <v>2612507.3388</v>
      </c>
      <c r="T105" s="97">
        <v>1107939.716</v>
      </c>
      <c r="U105" s="98">
        <v>14520</v>
      </c>
      <c r="V105" s="98">
        <v>128382.1636</v>
      </c>
      <c r="W105" s="97">
        <v>3075</v>
      </c>
      <c r="X105" s="38">
        <f t="shared" si="30"/>
        <v>4.9141359985220037</v>
      </c>
      <c r="Y105" s="39">
        <f t="shared" si="31"/>
        <v>11.587468320343163</v>
      </c>
      <c r="Z105" s="63">
        <f t="shared" si="32"/>
        <v>21.17768595041322</v>
      </c>
      <c r="AA105" s="109">
        <f t="shared" si="14"/>
        <v>0.12890722732250584</v>
      </c>
    </row>
    <row r="106" spans="1:27" s="99" customFormat="1">
      <c r="A106" s="32"/>
      <c r="B106" s="32"/>
      <c r="C106" s="33"/>
      <c r="D106" s="32"/>
      <c r="E106" s="32"/>
      <c r="F106" s="32"/>
      <c r="G106" s="32"/>
      <c r="H106" s="32"/>
      <c r="I106" s="32"/>
      <c r="K106" s="96">
        <v>1838757.0248</v>
      </c>
      <c r="L106" s="97">
        <v>808075.21959999995</v>
      </c>
      <c r="M106" s="97">
        <v>11566</v>
      </c>
      <c r="N106" s="98">
        <v>53533.741999999998</v>
      </c>
      <c r="O106" s="98">
        <v>1746</v>
      </c>
      <c r="P106" s="38">
        <f t="shared" si="27"/>
        <v>2.9114092442867929</v>
      </c>
      <c r="Q106" s="39">
        <f t="shared" si="28"/>
        <v>6.6248463882482858</v>
      </c>
      <c r="R106" s="39">
        <f t="shared" si="29"/>
        <v>15.095970949334255</v>
      </c>
      <c r="S106" s="96">
        <v>1835384.9672000001</v>
      </c>
      <c r="T106" s="97">
        <v>806551.27639999997</v>
      </c>
      <c r="U106" s="98">
        <v>11555</v>
      </c>
      <c r="V106" s="98">
        <v>53533.741999999998</v>
      </c>
      <c r="W106" s="97">
        <v>1746</v>
      </c>
      <c r="X106" s="38">
        <f t="shared" si="30"/>
        <v>2.9167582254783979</v>
      </c>
      <c r="Y106" s="39">
        <f t="shared" si="31"/>
        <v>6.6373637444286357</v>
      </c>
      <c r="Z106" s="63">
        <f t="shared" si="32"/>
        <v>15.110341843357855</v>
      </c>
      <c r="AA106" s="109">
        <f t="shared" si="14"/>
        <v>0.18338788401728703</v>
      </c>
    </row>
    <row r="107" spans="1:27">
      <c r="H107" s="2"/>
      <c r="I107" s="2"/>
      <c r="J107" s="2"/>
      <c r="L107" s="19"/>
      <c r="M107" s="19"/>
      <c r="N107" s="5"/>
      <c r="O107" s="5"/>
      <c r="P107" s="16"/>
      <c r="Q107" s="17"/>
      <c r="R107" s="49"/>
      <c r="S107" s="18"/>
      <c r="T107" s="19"/>
      <c r="U107" s="5"/>
      <c r="V107" s="5"/>
      <c r="W107" s="19"/>
      <c r="X107" s="16"/>
      <c r="Y107" s="17"/>
    </row>
    <row r="108" spans="1:27" s="20" customFormat="1">
      <c r="K108" s="21"/>
      <c r="L108" s="22"/>
      <c r="M108" s="22"/>
      <c r="N108" s="23"/>
      <c r="O108" s="23"/>
      <c r="P108" s="24"/>
      <c r="Q108" s="25"/>
      <c r="R108" s="50"/>
      <c r="S108" s="42"/>
      <c r="W108" s="46"/>
      <c r="X108" s="54"/>
      <c r="Y108" s="55"/>
      <c r="Z108" s="55"/>
      <c r="AA108" s="106"/>
    </row>
    <row r="109" spans="1:27">
      <c r="H109" s="2"/>
      <c r="I109" s="2"/>
      <c r="J109" s="2"/>
      <c r="L109" s="19"/>
      <c r="M109" s="19"/>
      <c r="N109" s="5"/>
      <c r="O109" s="5"/>
      <c r="P109" s="16"/>
      <c r="Q109" s="17"/>
      <c r="R109" s="49"/>
    </row>
    <row r="110" spans="1:27" s="44" customForma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18"/>
      <c r="L110" s="19"/>
      <c r="M110" s="19"/>
      <c r="N110" s="5"/>
      <c r="O110" s="5"/>
      <c r="P110" s="16"/>
      <c r="Q110" s="17"/>
      <c r="R110" s="49"/>
      <c r="T110" s="2"/>
      <c r="U110" s="2"/>
      <c r="V110" s="2"/>
      <c r="W110" s="48"/>
      <c r="X110" s="58"/>
      <c r="Y110" s="59"/>
      <c r="Z110" s="59"/>
      <c r="AA110" s="105"/>
    </row>
    <row r="111" spans="1:27" s="44" customForma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18"/>
      <c r="L111" s="19"/>
      <c r="M111" s="19"/>
      <c r="N111" s="5"/>
      <c r="O111" s="5"/>
      <c r="P111" s="16"/>
      <c r="Q111" s="17"/>
      <c r="R111" s="49"/>
      <c r="T111" s="2"/>
      <c r="U111" s="2"/>
      <c r="V111" s="2"/>
      <c r="W111" s="48"/>
      <c r="X111" s="58"/>
      <c r="Y111" s="59"/>
      <c r="Z111" s="59"/>
      <c r="AA111" s="105"/>
    </row>
    <row r="112" spans="1:27" s="44" customForma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18"/>
      <c r="L112" s="19"/>
      <c r="M112" s="19"/>
      <c r="N112" s="5"/>
      <c r="O112" s="5"/>
      <c r="P112" s="16"/>
      <c r="Q112" s="17"/>
      <c r="R112" s="49"/>
      <c r="T112" s="2"/>
      <c r="U112" s="2"/>
      <c r="V112" s="2"/>
      <c r="W112" s="48"/>
      <c r="X112" s="58"/>
      <c r="Y112" s="59"/>
      <c r="Z112" s="59"/>
      <c r="AA112" s="105"/>
    </row>
    <row r="113" spans="1:27" s="44" customForma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18"/>
      <c r="L113" s="19"/>
      <c r="M113" s="19"/>
      <c r="N113" s="5"/>
      <c r="O113" s="5"/>
      <c r="P113" s="16"/>
      <c r="Q113" s="17"/>
      <c r="R113" s="49"/>
      <c r="T113" s="2"/>
      <c r="U113" s="2"/>
      <c r="V113" s="2"/>
      <c r="W113" s="48"/>
      <c r="X113" s="58"/>
      <c r="Y113" s="59"/>
      <c r="Z113" s="59"/>
      <c r="AA113" s="105"/>
    </row>
    <row r="114" spans="1:27" s="44" customForma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18"/>
      <c r="L114" s="19"/>
      <c r="M114" s="19"/>
      <c r="N114" s="5"/>
      <c r="O114" s="5"/>
      <c r="P114" s="16"/>
      <c r="Q114" s="17"/>
      <c r="R114" s="49"/>
      <c r="T114" s="2"/>
      <c r="U114" s="2"/>
      <c r="V114" s="2"/>
      <c r="W114" s="48"/>
      <c r="X114" s="58"/>
      <c r="Y114" s="59"/>
      <c r="Z114" s="59"/>
      <c r="AA114" s="105"/>
    </row>
    <row r="115" spans="1:27" s="44" customForma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18"/>
      <c r="L115" s="19"/>
      <c r="M115" s="19"/>
      <c r="N115" s="5"/>
      <c r="O115" s="5"/>
      <c r="P115" s="16"/>
      <c r="Q115" s="17"/>
      <c r="R115" s="49"/>
      <c r="T115" s="2"/>
      <c r="U115" s="2"/>
      <c r="V115" s="2"/>
      <c r="W115" s="48"/>
      <c r="X115" s="58"/>
      <c r="Y115" s="59"/>
      <c r="Z115" s="59"/>
      <c r="AA115" s="105"/>
    </row>
    <row r="116" spans="1:27" s="44" customForma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18"/>
      <c r="L116" s="19"/>
      <c r="M116" s="19"/>
      <c r="N116" s="5"/>
      <c r="O116" s="5"/>
      <c r="P116" s="16"/>
      <c r="Q116" s="17"/>
      <c r="R116" s="49"/>
      <c r="T116" s="2"/>
      <c r="U116" s="2"/>
      <c r="V116" s="2"/>
      <c r="W116" s="48"/>
      <c r="X116" s="58"/>
      <c r="Y116" s="59"/>
      <c r="Z116" s="59"/>
      <c r="AA116" s="105"/>
    </row>
    <row r="117" spans="1:27" s="44" customForma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18"/>
      <c r="L117" s="19"/>
      <c r="M117" s="19"/>
      <c r="N117" s="5"/>
      <c r="O117" s="5"/>
      <c r="P117" s="16"/>
      <c r="Q117" s="17"/>
      <c r="R117" s="49"/>
      <c r="T117" s="2"/>
      <c r="U117" s="2"/>
      <c r="V117" s="2"/>
      <c r="W117" s="48"/>
      <c r="X117" s="58"/>
      <c r="Y117" s="59"/>
      <c r="Z117" s="59"/>
      <c r="AA117" s="105"/>
    </row>
    <row r="118" spans="1:27" s="44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18"/>
      <c r="L118" s="19"/>
      <c r="M118" s="19"/>
      <c r="N118" s="5"/>
      <c r="O118" s="5"/>
      <c r="P118" s="16"/>
      <c r="Q118" s="17"/>
      <c r="R118" s="49"/>
      <c r="T118" s="2"/>
      <c r="U118" s="2"/>
      <c r="V118" s="2"/>
      <c r="W118" s="48"/>
      <c r="X118" s="58"/>
      <c r="Y118" s="59"/>
      <c r="Z118" s="59"/>
      <c r="AA118" s="105"/>
    </row>
    <row r="119" spans="1:27" s="44" customForma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18"/>
      <c r="L119" s="19"/>
      <c r="M119" s="19"/>
      <c r="N119" s="5"/>
      <c r="O119" s="5"/>
      <c r="P119" s="16"/>
      <c r="Q119" s="17"/>
      <c r="R119" s="49"/>
      <c r="T119" s="2"/>
      <c r="U119" s="2"/>
      <c r="V119" s="2"/>
      <c r="W119" s="48"/>
      <c r="X119" s="58"/>
      <c r="Y119" s="59"/>
      <c r="Z119" s="59"/>
      <c r="AA119" s="105"/>
    </row>
    <row r="120" spans="1:27" s="44" customForma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18"/>
      <c r="L120" s="19"/>
      <c r="M120" s="19"/>
      <c r="N120" s="5"/>
      <c r="O120" s="5"/>
      <c r="P120" s="16"/>
      <c r="Q120" s="17"/>
      <c r="R120" s="49"/>
      <c r="T120" s="2"/>
      <c r="U120" s="2"/>
      <c r="V120" s="2"/>
      <c r="W120" s="48"/>
      <c r="X120" s="58"/>
      <c r="Y120" s="59"/>
      <c r="Z120" s="59"/>
      <c r="AA120" s="105"/>
    </row>
    <row r="121" spans="1:27" s="44" customForma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18"/>
      <c r="L121" s="19"/>
      <c r="M121" s="19"/>
      <c r="N121" s="5"/>
      <c r="O121" s="5"/>
      <c r="P121" s="16"/>
      <c r="Q121" s="17"/>
      <c r="R121" s="49"/>
      <c r="T121" s="2"/>
      <c r="U121" s="2"/>
      <c r="V121" s="2"/>
      <c r="W121" s="48"/>
      <c r="X121" s="58"/>
      <c r="Y121" s="59"/>
      <c r="Z121" s="59"/>
      <c r="AA121" s="105"/>
    </row>
    <row r="122" spans="1:27" s="44" customForma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18"/>
      <c r="L122" s="19"/>
      <c r="M122" s="19"/>
      <c r="N122" s="5"/>
      <c r="O122" s="5"/>
      <c r="P122" s="16"/>
      <c r="Q122" s="17"/>
      <c r="R122" s="49"/>
      <c r="T122" s="2"/>
      <c r="U122" s="2"/>
      <c r="V122" s="2"/>
      <c r="W122" s="48"/>
      <c r="X122" s="58"/>
      <c r="Y122" s="59"/>
      <c r="Z122" s="59"/>
      <c r="AA122" s="105"/>
    </row>
  </sheetData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8"/>
  <sheetViews>
    <sheetView showRuler="0" workbookViewId="0">
      <pane xSplit="1" ySplit="1" topLeftCell="S59" activePane="bottomRight" state="frozen"/>
      <selection activeCell="X45" sqref="X45:Z50"/>
      <selection pane="topRight" activeCell="X45" sqref="X45:Z50"/>
      <selection pane="bottomLeft" activeCell="X45" sqref="X45:Z50"/>
      <selection pane="bottomRight" activeCell="AA1" sqref="AA1:AA1048576"/>
    </sheetView>
  </sheetViews>
  <sheetFormatPr baseColWidth="10" defaultRowHeight="15" x14ac:dyDescent="0"/>
  <cols>
    <col min="1" max="1" width="19.6640625" style="2" bestFit="1" customWidth="1"/>
    <col min="2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bestFit="1" customWidth="1"/>
    <col min="8" max="8" width="13.83203125" style="18" customWidth="1"/>
    <col min="9" max="9" width="13.83203125" style="19" customWidth="1"/>
    <col min="10" max="10" width="8.6640625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49" customWidth="1"/>
    <col min="17" max="17" width="14.5" style="16" customWidth="1"/>
    <col min="18" max="18" width="14.5" style="17" customWidth="1"/>
    <col min="19" max="19" width="14.5" style="44" customWidth="1"/>
    <col min="20" max="22" width="14.5" style="2" customWidth="1"/>
    <col min="23" max="23" width="14.5" style="48" customWidth="1"/>
    <col min="24" max="24" width="14.5" style="58" customWidth="1"/>
    <col min="25" max="25" width="14.5" style="59" customWidth="1"/>
    <col min="26" max="26" width="14.5" style="53" customWidth="1"/>
    <col min="27" max="27" width="10.83203125" style="105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53</v>
      </c>
      <c r="H1" s="3" t="s">
        <v>43</v>
      </c>
      <c r="I1" s="3" t="s">
        <v>635</v>
      </c>
      <c r="J1" s="3" t="s">
        <v>110</v>
      </c>
      <c r="K1" s="45" t="s">
        <v>51</v>
      </c>
      <c r="L1" s="14" t="s">
        <v>80</v>
      </c>
      <c r="M1" s="14" t="s">
        <v>81</v>
      </c>
      <c r="N1" s="14" t="s">
        <v>82</v>
      </c>
      <c r="O1" s="14" t="s">
        <v>83</v>
      </c>
      <c r="P1" s="40" t="s">
        <v>84</v>
      </c>
      <c r="Q1" s="15" t="s">
        <v>85</v>
      </c>
      <c r="R1" s="15" t="s">
        <v>86</v>
      </c>
      <c r="S1" s="45" t="s">
        <v>87</v>
      </c>
      <c r="T1" s="14" t="s">
        <v>88</v>
      </c>
      <c r="U1" s="14" t="s">
        <v>89</v>
      </c>
      <c r="V1" s="14" t="s">
        <v>90</v>
      </c>
      <c r="W1" s="41" t="s">
        <v>91</v>
      </c>
      <c r="X1" s="40" t="s">
        <v>92</v>
      </c>
      <c r="Y1" s="15" t="s">
        <v>93</v>
      </c>
      <c r="Z1" s="51" t="s">
        <v>94</v>
      </c>
      <c r="AA1" s="101" t="s">
        <v>654</v>
      </c>
    </row>
    <row r="2" spans="1:27" s="30" customFormat="1">
      <c r="A2" s="64" t="s">
        <v>409</v>
      </c>
      <c r="B2" s="64" t="s">
        <v>407</v>
      </c>
      <c r="C2" s="9" t="str">
        <f t="shared" ref="C2:C105" si="0">HYPERLINK(B2,"gSlide")</f>
        <v>gSlide</v>
      </c>
      <c r="D2" s="64">
        <v>72</v>
      </c>
      <c r="E2" s="64" t="s">
        <v>263</v>
      </c>
      <c r="F2" s="64">
        <v>1</v>
      </c>
      <c r="G2" s="64" t="s">
        <v>264</v>
      </c>
      <c r="H2" s="64" t="s">
        <v>265</v>
      </c>
      <c r="I2" s="64">
        <v>390</v>
      </c>
      <c r="J2" s="61" t="s">
        <v>629</v>
      </c>
      <c r="K2" s="12">
        <v>15687430.250399999</v>
      </c>
      <c r="L2" s="13">
        <v>5065277.4144000001</v>
      </c>
      <c r="M2" s="13">
        <v>59318</v>
      </c>
      <c r="N2" s="13">
        <v>88455.571200000006</v>
      </c>
      <c r="O2" s="13">
        <v>2782</v>
      </c>
      <c r="P2" s="10">
        <f>N2/K2 *100</f>
        <v>0.56386272186131037</v>
      </c>
      <c r="Q2" s="11">
        <f>N2/L2 *100</f>
        <v>1.7463124714261653</v>
      </c>
      <c r="R2" s="11">
        <f>O2/M2 *100</f>
        <v>4.6899760612293058</v>
      </c>
      <c r="S2" s="12">
        <v>14953669.1624</v>
      </c>
      <c r="T2" s="13">
        <v>4954175.9879999999</v>
      </c>
      <c r="U2" s="13">
        <v>57188</v>
      </c>
      <c r="V2" s="13">
        <v>88296.659599999999</v>
      </c>
      <c r="W2" s="41">
        <v>2771</v>
      </c>
      <c r="X2" s="10">
        <f>V2/S2 *100</f>
        <v>0.5904681897203935</v>
      </c>
      <c r="Y2" s="11">
        <f>V2/T2 *100</f>
        <v>1.7822673198100367</v>
      </c>
      <c r="Z2" s="11">
        <f>W2/U2 *100</f>
        <v>4.845422116527943</v>
      </c>
      <c r="AA2" s="102">
        <f>(K2-S2)/K2 * 100</f>
        <v>4.6773823136602628</v>
      </c>
    </row>
    <row r="3" spans="1:27" s="30" customFormat="1">
      <c r="A3" s="64"/>
      <c r="B3" s="64"/>
      <c r="C3" s="9"/>
      <c r="D3" s="64"/>
      <c r="E3" s="64"/>
      <c r="F3" s="64"/>
      <c r="G3" s="64"/>
      <c r="H3" s="64"/>
      <c r="I3" s="64"/>
      <c r="J3" s="61"/>
      <c r="K3" s="12">
        <v>16324478.711999999</v>
      </c>
      <c r="L3" s="13">
        <v>5161861.1764000002</v>
      </c>
      <c r="M3" s="13">
        <v>65140</v>
      </c>
      <c r="N3" s="13">
        <v>150997.97159999999</v>
      </c>
      <c r="O3" s="13">
        <v>4664</v>
      </c>
      <c r="P3" s="10">
        <f t="shared" ref="P3:P75" si="1">N3/K3 *100</f>
        <v>0.92497882636217066</v>
      </c>
      <c r="Q3" s="11">
        <f t="shared" ref="Q3:R75" si="2">N3/L3 *100</f>
        <v>2.9252621571917095</v>
      </c>
      <c r="R3" s="11">
        <f t="shared" si="2"/>
        <v>7.159963156278784</v>
      </c>
      <c r="S3" s="12">
        <v>16153614.2512</v>
      </c>
      <c r="T3" s="13">
        <v>5120064.04</v>
      </c>
      <c r="U3" s="13">
        <v>64590</v>
      </c>
      <c r="V3" s="13">
        <v>150982.52480000001</v>
      </c>
      <c r="W3" s="13">
        <v>4663</v>
      </c>
      <c r="X3" s="10">
        <f t="shared" ref="X3:X75" si="3">V3/S3 *100</f>
        <v>0.93466714291994446</v>
      </c>
      <c r="Y3" s="11">
        <f t="shared" ref="Y3:Z75" si="4">V3/T3 *100</f>
        <v>2.9488405539552587</v>
      </c>
      <c r="Z3" s="11">
        <f t="shared" si="4"/>
        <v>7.2193838055426536</v>
      </c>
      <c r="AA3" s="102">
        <f t="shared" ref="AA3:AA66" si="5">(K3-S3)/K3 * 100</f>
        <v>1.0466763675240569</v>
      </c>
    </row>
    <row r="4" spans="1:27" s="30" customFormat="1">
      <c r="A4" s="64" t="s">
        <v>412</v>
      </c>
      <c r="B4" s="64" t="s">
        <v>410</v>
      </c>
      <c r="C4" s="9" t="str">
        <f t="shared" si="0"/>
        <v>gSlide</v>
      </c>
      <c r="D4" s="64">
        <v>73</v>
      </c>
      <c r="E4" s="64" t="s">
        <v>267</v>
      </c>
      <c r="F4" s="64">
        <v>1</v>
      </c>
      <c r="G4" s="64" t="s">
        <v>264</v>
      </c>
      <c r="H4" s="64" t="s">
        <v>265</v>
      </c>
      <c r="I4" s="64">
        <v>394</v>
      </c>
      <c r="J4" s="61" t="s">
        <v>629</v>
      </c>
      <c r="K4" s="12">
        <v>13384494.3464</v>
      </c>
      <c r="L4" s="13">
        <v>5432766.9431999996</v>
      </c>
      <c r="M4" s="13">
        <v>65131</v>
      </c>
      <c r="N4" s="13">
        <v>124672.60400000001</v>
      </c>
      <c r="O4" s="13">
        <v>4373</v>
      </c>
      <c r="P4" s="10">
        <f t="shared" si="1"/>
        <v>0.93147040727416752</v>
      </c>
      <c r="Q4" s="11">
        <f t="shared" si="2"/>
        <v>2.2948270246719904</v>
      </c>
      <c r="R4" s="11">
        <f t="shared" si="2"/>
        <v>6.7141606915293792</v>
      </c>
      <c r="S4" s="12">
        <v>12528612.9736</v>
      </c>
      <c r="T4" s="13">
        <v>5326021.0911999997</v>
      </c>
      <c r="U4" s="13">
        <v>63595</v>
      </c>
      <c r="V4" s="13">
        <v>124273.1032</v>
      </c>
      <c r="W4" s="13">
        <v>4360</v>
      </c>
      <c r="X4" s="10">
        <f t="shared" si="3"/>
        <v>0.99191429619436222</v>
      </c>
      <c r="Y4" s="11">
        <f t="shared" si="4"/>
        <v>2.3333197723405967</v>
      </c>
      <c r="Z4" s="57">
        <f t="shared" si="4"/>
        <v>6.8558848966113697</v>
      </c>
      <c r="AA4" s="102">
        <f t="shared" si="5"/>
        <v>6.3945738303532149</v>
      </c>
    </row>
    <row r="5" spans="1:27" s="30" customFormat="1">
      <c r="A5" s="64"/>
      <c r="B5" s="64"/>
      <c r="C5" s="9"/>
      <c r="D5" s="64"/>
      <c r="E5" s="64"/>
      <c r="F5" s="64"/>
      <c r="G5" s="64"/>
      <c r="H5" s="64"/>
      <c r="I5" s="64"/>
      <c r="J5" s="61"/>
      <c r="K5" s="12">
        <v>12520546.9932</v>
      </c>
      <c r="L5" s="13">
        <v>5225308.59</v>
      </c>
      <c r="M5" s="13">
        <v>58381</v>
      </c>
      <c r="N5" s="13">
        <v>130862.962</v>
      </c>
      <c r="O5" s="13">
        <v>4005</v>
      </c>
      <c r="P5" s="10">
        <f t="shared" si="1"/>
        <v>1.0451856621845086</v>
      </c>
      <c r="Q5" s="11">
        <f t="shared" si="2"/>
        <v>2.5044063856906105</v>
      </c>
      <c r="R5" s="11">
        <f t="shared" si="2"/>
        <v>6.8601085969750439</v>
      </c>
      <c r="S5" s="12">
        <v>11740459.047599999</v>
      </c>
      <c r="T5" s="13">
        <v>5132060.0672000004</v>
      </c>
      <c r="U5" s="13">
        <v>57050</v>
      </c>
      <c r="V5" s="13">
        <v>130712.3028</v>
      </c>
      <c r="W5" s="13">
        <v>3999</v>
      </c>
      <c r="X5" s="10">
        <f t="shared" si="3"/>
        <v>1.1133491652246801</v>
      </c>
      <c r="Y5" s="11">
        <f t="shared" si="4"/>
        <v>2.5469753098839956</v>
      </c>
      <c r="Z5" s="57">
        <f t="shared" si="4"/>
        <v>7.009640666082384</v>
      </c>
      <c r="AA5" s="102">
        <f t="shared" si="5"/>
        <v>6.2304621836703502</v>
      </c>
    </row>
    <row r="6" spans="1:27" s="30" customFormat="1">
      <c r="A6" s="64" t="s">
        <v>415</v>
      </c>
      <c r="B6" s="64" t="s">
        <v>413</v>
      </c>
      <c r="C6" s="9" t="str">
        <f t="shared" si="0"/>
        <v>gSlide</v>
      </c>
      <c r="D6" s="64">
        <v>74</v>
      </c>
      <c r="E6" s="64" t="s">
        <v>269</v>
      </c>
      <c r="F6" s="64">
        <v>1</v>
      </c>
      <c r="G6" s="64" t="s">
        <v>264</v>
      </c>
      <c r="H6" s="64" t="s">
        <v>265</v>
      </c>
      <c r="I6" s="64">
        <v>397</v>
      </c>
      <c r="J6" s="31">
        <v>600</v>
      </c>
      <c r="K6" s="12">
        <v>22729054.838799998</v>
      </c>
      <c r="L6" s="13">
        <v>9324683</v>
      </c>
      <c r="M6" s="13">
        <v>105149</v>
      </c>
      <c r="N6" s="13">
        <v>57130.307200000003</v>
      </c>
      <c r="O6" s="13">
        <v>2134</v>
      </c>
      <c r="P6" s="10">
        <f t="shared" si="1"/>
        <v>0.25135364231017121</v>
      </c>
      <c r="Q6" s="11">
        <f t="shared" si="2"/>
        <v>0.61267827764225335</v>
      </c>
      <c r="R6" s="11">
        <f t="shared" si="2"/>
        <v>2.0295009938278064</v>
      </c>
      <c r="S6" s="12">
        <v>22075046.637200002</v>
      </c>
      <c r="T6" s="13">
        <v>9147511.1664000005</v>
      </c>
      <c r="U6" s="13">
        <v>102782</v>
      </c>
      <c r="V6" s="13">
        <v>56472.0196</v>
      </c>
      <c r="W6" s="13">
        <v>2121</v>
      </c>
      <c r="X6" s="10">
        <f t="shared" si="3"/>
        <v>0.25581834787535884</v>
      </c>
      <c r="Y6" s="11">
        <f t="shared" si="4"/>
        <v>0.61734846312545733</v>
      </c>
      <c r="Z6" s="57">
        <f t="shared" si="4"/>
        <v>2.063590901130548</v>
      </c>
      <c r="AA6" s="102">
        <f t="shared" si="5"/>
        <v>2.8774104609205367</v>
      </c>
    </row>
    <row r="7" spans="1:27" s="30" customFormat="1">
      <c r="A7" s="64" t="s">
        <v>418</v>
      </c>
      <c r="B7" s="64" t="s">
        <v>416</v>
      </c>
      <c r="C7" s="9" t="str">
        <f t="shared" si="0"/>
        <v>gSlide</v>
      </c>
      <c r="D7" s="64">
        <v>75</v>
      </c>
      <c r="E7" s="64" t="s">
        <v>271</v>
      </c>
      <c r="F7" s="64">
        <v>1</v>
      </c>
      <c r="G7" s="64" t="s">
        <v>264</v>
      </c>
      <c r="H7" s="64" t="s">
        <v>265</v>
      </c>
      <c r="I7" s="64">
        <v>401</v>
      </c>
      <c r="J7" s="61" t="s">
        <v>629</v>
      </c>
      <c r="K7" s="12">
        <v>18684471.0748</v>
      </c>
      <c r="L7" s="13">
        <v>7203397.8668</v>
      </c>
      <c r="M7" s="13">
        <v>84711</v>
      </c>
      <c r="N7" s="13">
        <v>82535.003200000006</v>
      </c>
      <c r="O7" s="13">
        <v>3024</v>
      </c>
      <c r="P7" s="10">
        <f t="shared" si="1"/>
        <v>0.44173047698051288</v>
      </c>
      <c r="Q7" s="11">
        <f t="shared" si="2"/>
        <v>1.1457787661625434</v>
      </c>
      <c r="R7" s="11">
        <f t="shared" si="2"/>
        <v>3.5697843255303328</v>
      </c>
      <c r="S7" s="12">
        <v>18518290.591600001</v>
      </c>
      <c r="T7" s="13">
        <v>7163837.1308000004</v>
      </c>
      <c r="U7" s="13">
        <v>84142</v>
      </c>
      <c r="V7" s="13">
        <v>82398.944399999993</v>
      </c>
      <c r="W7" s="13">
        <v>3018</v>
      </c>
      <c r="X7" s="10">
        <f t="shared" si="3"/>
        <v>0.44495977634877709</v>
      </c>
      <c r="Y7" s="11">
        <f t="shared" si="4"/>
        <v>1.1502068360227828</v>
      </c>
      <c r="Z7" s="57">
        <f t="shared" si="4"/>
        <v>3.5867937534168428</v>
      </c>
      <c r="AA7" s="102">
        <f t="shared" si="5"/>
        <v>0.88940426804015138</v>
      </c>
    </row>
    <row r="8" spans="1:27" s="30" customFormat="1">
      <c r="A8" s="64"/>
      <c r="B8" s="64"/>
      <c r="C8" s="9"/>
      <c r="D8" s="64"/>
      <c r="E8" s="64"/>
      <c r="F8" s="64"/>
      <c r="G8" s="64"/>
      <c r="H8" s="64"/>
      <c r="I8" s="64"/>
      <c r="J8" s="61"/>
      <c r="K8" s="12">
        <v>13302251.562799999</v>
      </c>
      <c r="L8" s="13">
        <v>4091931.5915999999</v>
      </c>
      <c r="M8" s="13">
        <v>47895</v>
      </c>
      <c r="N8" s="13">
        <v>29594.164400000001</v>
      </c>
      <c r="O8" s="13">
        <v>1108</v>
      </c>
      <c r="P8" s="10">
        <f t="shared" si="1"/>
        <v>0.2224748514210981</v>
      </c>
      <c r="Q8" s="11">
        <f t="shared" si="2"/>
        <v>0.72323213957807853</v>
      </c>
      <c r="R8" s="11">
        <f t="shared" si="2"/>
        <v>2.3133938824511957</v>
      </c>
      <c r="S8" s="12">
        <v>11780886.497199999</v>
      </c>
      <c r="T8" s="13">
        <v>3967834.3280000002</v>
      </c>
      <c r="U8" s="13">
        <v>45947</v>
      </c>
      <c r="V8" s="13">
        <v>28470.991600000001</v>
      </c>
      <c r="W8" s="13">
        <v>1075</v>
      </c>
      <c r="X8" s="10">
        <f t="shared" si="3"/>
        <v>0.24167104578052589</v>
      </c>
      <c r="Y8" s="11">
        <f t="shared" si="4"/>
        <v>0.71754486821910479</v>
      </c>
      <c r="Z8" s="57">
        <f t="shared" si="4"/>
        <v>2.3396522079787583</v>
      </c>
      <c r="AA8" s="102">
        <f t="shared" si="5"/>
        <v>11.43689892209321</v>
      </c>
    </row>
    <row r="9" spans="1:27" s="66" customFormat="1">
      <c r="A9" s="64" t="s">
        <v>421</v>
      </c>
      <c r="B9" s="64" t="s">
        <v>419</v>
      </c>
      <c r="C9" s="65" t="str">
        <f t="shared" si="0"/>
        <v>gSlide</v>
      </c>
      <c r="D9" s="64">
        <v>76</v>
      </c>
      <c r="E9" s="64" t="s">
        <v>273</v>
      </c>
      <c r="F9" s="64">
        <v>1</v>
      </c>
      <c r="G9" s="64" t="s">
        <v>264</v>
      </c>
      <c r="H9" s="64" t="s">
        <v>265</v>
      </c>
      <c r="I9" s="64">
        <v>403</v>
      </c>
      <c r="J9" s="61" t="s">
        <v>629</v>
      </c>
      <c r="K9" s="67">
        <v>17238783.267999999</v>
      </c>
      <c r="L9" s="68">
        <v>7167805.0539999995</v>
      </c>
      <c r="M9" s="68">
        <v>78972</v>
      </c>
      <c r="N9" s="68">
        <v>68075.5288</v>
      </c>
      <c r="O9" s="68">
        <v>2402</v>
      </c>
      <c r="P9" s="69">
        <f t="shared" si="1"/>
        <v>0.39489752694070474</v>
      </c>
      <c r="Q9" s="70">
        <f t="shared" si="2"/>
        <v>0.94974023828968945</v>
      </c>
      <c r="R9" s="70">
        <f t="shared" si="2"/>
        <v>3.0415843590133211</v>
      </c>
      <c r="S9" s="67">
        <v>17059527.597600002</v>
      </c>
      <c r="T9" s="68">
        <v>7150162.6924000001</v>
      </c>
      <c r="U9" s="68">
        <v>78682</v>
      </c>
      <c r="V9" s="68">
        <v>68075.5288</v>
      </c>
      <c r="W9" s="68">
        <v>2402</v>
      </c>
      <c r="X9" s="69">
        <f t="shared" si="3"/>
        <v>0.39904697483872364</v>
      </c>
      <c r="Y9" s="70">
        <f t="shared" si="4"/>
        <v>0.95208363401798335</v>
      </c>
      <c r="Z9" s="71">
        <f t="shared" si="4"/>
        <v>3.0527947942350218</v>
      </c>
      <c r="AA9" s="108">
        <f t="shared" si="5"/>
        <v>1.0398394574212555</v>
      </c>
    </row>
    <row r="10" spans="1:27" s="66" customFormat="1">
      <c r="A10" s="64"/>
      <c r="B10" s="64"/>
      <c r="C10" s="65"/>
      <c r="D10" s="64"/>
      <c r="E10" s="64"/>
      <c r="F10" s="64"/>
      <c r="G10" s="64"/>
      <c r="H10" s="64"/>
      <c r="I10" s="64"/>
      <c r="J10" s="61"/>
      <c r="K10" s="67">
        <v>19134221.584800001</v>
      </c>
      <c r="L10" s="68">
        <v>7594135.8876</v>
      </c>
      <c r="M10" s="68">
        <v>80788</v>
      </c>
      <c r="N10" s="68">
        <v>46518.355600000003</v>
      </c>
      <c r="O10" s="68">
        <v>1730</v>
      </c>
      <c r="P10" s="69">
        <f t="shared" si="1"/>
        <v>0.2431160075879629</v>
      </c>
      <c r="Q10" s="70">
        <f t="shared" si="2"/>
        <v>0.61255627089787767</v>
      </c>
      <c r="R10" s="70">
        <f t="shared" si="2"/>
        <v>2.1414071396742091</v>
      </c>
      <c r="S10" s="67">
        <v>18647922.4648</v>
      </c>
      <c r="T10" s="68">
        <v>7492476.2648</v>
      </c>
      <c r="U10" s="68">
        <v>79467</v>
      </c>
      <c r="V10" s="68">
        <v>46296.175600000002</v>
      </c>
      <c r="W10" s="68">
        <v>1723</v>
      </c>
      <c r="X10" s="69">
        <f t="shared" si="3"/>
        <v>0.24826452215998387</v>
      </c>
      <c r="Y10" s="70">
        <f t="shared" si="4"/>
        <v>0.61790219900330645</v>
      </c>
      <c r="Z10" s="71">
        <f t="shared" si="4"/>
        <v>2.1681956032063625</v>
      </c>
      <c r="AA10" s="108">
        <f t="shared" si="5"/>
        <v>2.5415150433206612</v>
      </c>
    </row>
    <row r="11" spans="1:27" s="91" customFormat="1">
      <c r="A11" s="84" t="s">
        <v>424</v>
      </c>
      <c r="B11" s="84" t="s">
        <v>422</v>
      </c>
      <c r="C11" s="83" t="str">
        <f t="shared" si="0"/>
        <v>gSlide</v>
      </c>
      <c r="D11" s="84">
        <v>77</v>
      </c>
      <c r="E11" s="84" t="s">
        <v>275</v>
      </c>
      <c r="F11" s="84">
        <v>1</v>
      </c>
      <c r="G11" s="84" t="s">
        <v>264</v>
      </c>
      <c r="H11" s="84" t="s">
        <v>265</v>
      </c>
      <c r="I11" s="84">
        <v>416</v>
      </c>
      <c r="J11" s="85"/>
      <c r="K11" s="86"/>
      <c r="L11" s="87"/>
      <c r="M11" s="87"/>
      <c r="N11" s="87"/>
      <c r="O11" s="87"/>
      <c r="P11" s="88" t="e">
        <f t="shared" si="1"/>
        <v>#DIV/0!</v>
      </c>
      <c r="Q11" s="89" t="e">
        <f t="shared" si="2"/>
        <v>#DIV/0!</v>
      </c>
      <c r="R11" s="89" t="e">
        <f t="shared" si="2"/>
        <v>#DIV/0!</v>
      </c>
      <c r="S11" s="86"/>
      <c r="T11" s="87"/>
      <c r="U11" s="87"/>
      <c r="V11" s="87"/>
      <c r="W11" s="87"/>
      <c r="X11" s="88" t="e">
        <f t="shared" si="3"/>
        <v>#DIV/0!</v>
      </c>
      <c r="Y11" s="89" t="e">
        <f t="shared" si="4"/>
        <v>#DIV/0!</v>
      </c>
      <c r="Z11" s="90" t="e">
        <f t="shared" si="4"/>
        <v>#DIV/0!</v>
      </c>
      <c r="AA11" s="103" t="e">
        <f t="shared" si="5"/>
        <v>#DIV/0!</v>
      </c>
    </row>
    <row r="12" spans="1:27" s="66" customFormat="1">
      <c r="A12" s="64" t="s">
        <v>427</v>
      </c>
      <c r="B12" s="64" t="s">
        <v>425</v>
      </c>
      <c r="C12" s="65" t="str">
        <f t="shared" si="0"/>
        <v>gSlide</v>
      </c>
      <c r="D12" s="64">
        <v>78</v>
      </c>
      <c r="E12" s="64" t="s">
        <v>277</v>
      </c>
      <c r="F12" s="64">
        <v>1</v>
      </c>
      <c r="G12" s="64" t="s">
        <v>264</v>
      </c>
      <c r="H12" s="64" t="s">
        <v>265</v>
      </c>
      <c r="I12" s="64">
        <v>434</v>
      </c>
      <c r="J12" s="61" t="s">
        <v>629</v>
      </c>
      <c r="K12" s="67">
        <v>30941469.421599999</v>
      </c>
      <c r="L12" s="68">
        <v>8362812.8799999999</v>
      </c>
      <c r="M12" s="68">
        <v>101612</v>
      </c>
      <c r="N12" s="68">
        <v>29978.218400000002</v>
      </c>
      <c r="O12" s="68">
        <v>1111</v>
      </c>
      <c r="P12" s="69">
        <f t="shared" si="1"/>
        <v>9.6886860774208869E-2</v>
      </c>
      <c r="Q12" s="70">
        <f t="shared" si="2"/>
        <v>0.35847051500690763</v>
      </c>
      <c r="R12" s="70">
        <f t="shared" si="2"/>
        <v>1.0933747982521749</v>
      </c>
      <c r="S12" s="67">
        <v>29897023.6712</v>
      </c>
      <c r="T12" s="68">
        <v>8209748.4227999998</v>
      </c>
      <c r="U12" s="68">
        <v>99464</v>
      </c>
      <c r="V12" s="68">
        <v>29708.639999999999</v>
      </c>
      <c r="W12" s="68">
        <v>1096</v>
      </c>
      <c r="X12" s="69">
        <f t="shared" si="3"/>
        <v>9.9369891554183479E-2</v>
      </c>
      <c r="Y12" s="70">
        <f t="shared" si="4"/>
        <v>0.36187028481279127</v>
      </c>
      <c r="Z12" s="71">
        <f t="shared" si="4"/>
        <v>1.1019062173248613</v>
      </c>
      <c r="AA12" s="108">
        <f t="shared" si="5"/>
        <v>3.3755531651346842</v>
      </c>
    </row>
    <row r="13" spans="1:27" s="66" customFormat="1">
      <c r="A13" s="64"/>
      <c r="B13" s="64"/>
      <c r="C13" s="65"/>
      <c r="D13" s="64"/>
      <c r="E13" s="64"/>
      <c r="F13" s="64"/>
      <c r="G13" s="64"/>
      <c r="H13" s="64"/>
      <c r="I13" s="64"/>
      <c r="J13" s="61"/>
      <c r="K13" s="67">
        <v>29463015.143199999</v>
      </c>
      <c r="L13" s="68">
        <v>7660158.4731999999</v>
      </c>
      <c r="M13" s="68">
        <v>93808</v>
      </c>
      <c r="N13" s="68">
        <v>23644.607199999999</v>
      </c>
      <c r="O13" s="68">
        <v>945</v>
      </c>
      <c r="P13" s="69">
        <f t="shared" si="1"/>
        <v>8.0251824482590758E-2</v>
      </c>
      <c r="Q13" s="70">
        <f t="shared" si="2"/>
        <v>0.30866994831404004</v>
      </c>
      <c r="R13" s="70">
        <f t="shared" si="2"/>
        <v>1.0073767695718916</v>
      </c>
      <c r="S13" s="67">
        <v>28592562.147999998</v>
      </c>
      <c r="T13" s="68">
        <v>7463742.0427999999</v>
      </c>
      <c r="U13" s="68">
        <v>91283</v>
      </c>
      <c r="V13" s="68">
        <v>23567.796399999999</v>
      </c>
      <c r="W13" s="68">
        <v>940</v>
      </c>
      <c r="X13" s="69">
        <f t="shared" si="3"/>
        <v>8.2426318697880405E-2</v>
      </c>
      <c r="Y13" s="70">
        <f t="shared" si="4"/>
        <v>0.31576381210461307</v>
      </c>
      <c r="Z13" s="71">
        <f t="shared" si="4"/>
        <v>1.0297645782894953</v>
      </c>
      <c r="AA13" s="108">
        <f t="shared" si="5"/>
        <v>2.9543921114974525</v>
      </c>
    </row>
    <row r="14" spans="1:27" s="66" customFormat="1">
      <c r="A14" s="64" t="s">
        <v>430</v>
      </c>
      <c r="B14" s="64" t="s">
        <v>428</v>
      </c>
      <c r="C14" s="65" t="str">
        <f t="shared" si="0"/>
        <v>gSlide</v>
      </c>
      <c r="D14" s="64">
        <v>79</v>
      </c>
      <c r="E14" s="64" t="s">
        <v>279</v>
      </c>
      <c r="F14" s="64">
        <v>1</v>
      </c>
      <c r="G14" s="64" t="s">
        <v>264</v>
      </c>
      <c r="H14" s="64" t="s">
        <v>265</v>
      </c>
      <c r="I14" s="64">
        <v>437</v>
      </c>
      <c r="J14" s="61" t="s">
        <v>630</v>
      </c>
      <c r="K14" s="67">
        <v>12390722.563999999</v>
      </c>
      <c r="L14" s="68">
        <v>6201419.1783999996</v>
      </c>
      <c r="M14" s="68">
        <v>63561</v>
      </c>
      <c r="N14" s="68">
        <v>88392.302800000005</v>
      </c>
      <c r="O14" s="68">
        <v>3038</v>
      </c>
      <c r="P14" s="69">
        <f t="shared" si="1"/>
        <v>0.71337488466423238</v>
      </c>
      <c r="Q14" s="70">
        <f t="shared" si="2"/>
        <v>1.4253560395961768</v>
      </c>
      <c r="R14" s="70">
        <f t="shared" si="2"/>
        <v>4.7796604836298986</v>
      </c>
      <c r="S14" s="67">
        <v>11823626.1</v>
      </c>
      <c r="T14" s="68">
        <v>6027789.9519999996</v>
      </c>
      <c r="U14" s="68">
        <v>61335</v>
      </c>
      <c r="V14" s="68">
        <v>88123.147599999997</v>
      </c>
      <c r="W14" s="68">
        <v>3030</v>
      </c>
      <c r="X14" s="69">
        <f t="shared" si="3"/>
        <v>0.74531405894169811</v>
      </c>
      <c r="Y14" s="70">
        <f t="shared" si="4"/>
        <v>1.4619478830837669</v>
      </c>
      <c r="Z14" s="71">
        <f t="shared" si="4"/>
        <v>4.9400831499144049</v>
      </c>
      <c r="AA14" s="108">
        <f t="shared" si="5"/>
        <v>4.5767828395064027</v>
      </c>
    </row>
    <row r="15" spans="1:27" s="66" customFormat="1">
      <c r="A15" s="64"/>
      <c r="B15" s="64"/>
      <c r="C15" s="65"/>
      <c r="D15" s="64"/>
      <c r="E15" s="64"/>
      <c r="F15" s="64"/>
      <c r="G15" s="64"/>
      <c r="H15" s="64"/>
      <c r="I15" s="64"/>
      <c r="J15" s="61"/>
      <c r="K15" s="67">
        <v>11051092.9092</v>
      </c>
      <c r="L15" s="68">
        <v>4239129.0155999996</v>
      </c>
      <c r="M15" s="68">
        <v>47898</v>
      </c>
      <c r="N15" s="68">
        <v>71002.38</v>
      </c>
      <c r="O15" s="68">
        <v>2487</v>
      </c>
      <c r="P15" s="69">
        <f t="shared" si="1"/>
        <v>0.64249192892850215</v>
      </c>
      <c r="Q15" s="70">
        <f t="shared" si="2"/>
        <v>1.6749284991966786</v>
      </c>
      <c r="R15" s="70">
        <f t="shared" si="2"/>
        <v>5.1922836026556434</v>
      </c>
      <c r="S15" s="67">
        <v>10829210.842</v>
      </c>
      <c r="T15" s="68">
        <v>4179454.0068000001</v>
      </c>
      <c r="U15" s="68">
        <v>47022</v>
      </c>
      <c r="V15" s="68">
        <v>70976.776400000002</v>
      </c>
      <c r="W15" s="68">
        <v>2485</v>
      </c>
      <c r="X15" s="69">
        <f t="shared" si="3"/>
        <v>0.65541965555535908</v>
      </c>
      <c r="Y15" s="70">
        <f t="shared" si="4"/>
        <v>1.6982308283455281</v>
      </c>
      <c r="Z15" s="71">
        <f t="shared" si="4"/>
        <v>5.2847603249542772</v>
      </c>
      <c r="AA15" s="108">
        <f t="shared" si="5"/>
        <v>2.0077839271017561</v>
      </c>
    </row>
    <row r="16" spans="1:27" s="66" customFormat="1">
      <c r="A16" s="64" t="s">
        <v>433</v>
      </c>
      <c r="B16" s="64" t="s">
        <v>431</v>
      </c>
      <c r="C16" s="65" t="str">
        <f t="shared" si="0"/>
        <v>gSlide</v>
      </c>
      <c r="D16" s="64">
        <v>80</v>
      </c>
      <c r="E16" s="64" t="s">
        <v>281</v>
      </c>
      <c r="F16" s="64">
        <v>1</v>
      </c>
      <c r="G16" s="64" t="s">
        <v>264</v>
      </c>
      <c r="H16" s="64" t="s">
        <v>265</v>
      </c>
      <c r="I16" s="64">
        <v>453</v>
      </c>
      <c r="J16" s="61" t="s">
        <v>629</v>
      </c>
      <c r="K16" s="67">
        <v>21498886.498799998</v>
      </c>
      <c r="L16" s="68">
        <v>7167306.3128000004</v>
      </c>
      <c r="M16" s="68">
        <v>80006</v>
      </c>
      <c r="N16" s="68">
        <v>111757.80959999999</v>
      </c>
      <c r="O16" s="68">
        <v>3754</v>
      </c>
      <c r="P16" s="69">
        <f t="shared" si="1"/>
        <v>0.51983068800441345</v>
      </c>
      <c r="Q16" s="70">
        <f t="shared" si="2"/>
        <v>1.5592721271088017</v>
      </c>
      <c r="R16" s="70">
        <f t="shared" si="2"/>
        <v>4.6921480888933331</v>
      </c>
      <c r="S16" s="67">
        <v>20255658.418400001</v>
      </c>
      <c r="T16" s="68">
        <v>6969293.1487999996</v>
      </c>
      <c r="U16" s="68">
        <v>77167</v>
      </c>
      <c r="V16" s="68">
        <v>111292.5012</v>
      </c>
      <c r="W16" s="68">
        <v>3736</v>
      </c>
      <c r="X16" s="69">
        <f t="shared" si="3"/>
        <v>0.5494390698201308</v>
      </c>
      <c r="Y16" s="70">
        <f t="shared" si="4"/>
        <v>1.5968979755021897</v>
      </c>
      <c r="Z16" s="71">
        <f t="shared" si="4"/>
        <v>4.8414477691241071</v>
      </c>
      <c r="AA16" s="108">
        <f t="shared" si="5"/>
        <v>5.7827556811809329</v>
      </c>
    </row>
    <row r="17" spans="1:27" s="66" customFormat="1">
      <c r="A17" s="64"/>
      <c r="B17" s="64"/>
      <c r="C17" s="65"/>
      <c r="D17" s="64"/>
      <c r="E17" s="64"/>
      <c r="F17" s="64"/>
      <c r="G17" s="64"/>
      <c r="H17" s="64"/>
      <c r="I17" s="64"/>
      <c r="J17" s="61"/>
      <c r="K17" s="67">
        <v>18292462.396000002</v>
      </c>
      <c r="L17" s="68">
        <v>7601042.7231999999</v>
      </c>
      <c r="M17" s="68">
        <v>84395</v>
      </c>
      <c r="N17" s="68">
        <v>193798.51519999999</v>
      </c>
      <c r="O17" s="68">
        <v>6048</v>
      </c>
      <c r="P17" s="69">
        <f t="shared" si="1"/>
        <v>1.0594446554247272</v>
      </c>
      <c r="Q17" s="70">
        <f t="shared" si="2"/>
        <v>2.5496306527588075</v>
      </c>
      <c r="R17" s="70">
        <f t="shared" si="2"/>
        <v>7.1663013211683158</v>
      </c>
      <c r="S17" s="67">
        <v>17971744.508000001</v>
      </c>
      <c r="T17" s="68">
        <v>7491768.2511999998</v>
      </c>
      <c r="U17" s="68">
        <v>83062</v>
      </c>
      <c r="V17" s="68">
        <v>193459.9552</v>
      </c>
      <c r="W17" s="68">
        <v>6037</v>
      </c>
      <c r="X17" s="69">
        <f t="shared" si="3"/>
        <v>1.0764673129750013</v>
      </c>
      <c r="Y17" s="70">
        <f t="shared" si="4"/>
        <v>2.5823003156699675</v>
      </c>
      <c r="Z17" s="71">
        <f t="shared" si="4"/>
        <v>7.2680648190508288</v>
      </c>
      <c r="AA17" s="108">
        <f t="shared" si="5"/>
        <v>1.7532789247123526</v>
      </c>
    </row>
    <row r="18" spans="1:27" s="66" customFormat="1">
      <c r="A18" s="64" t="s">
        <v>436</v>
      </c>
      <c r="B18" s="64" t="s">
        <v>434</v>
      </c>
      <c r="C18" s="65" t="str">
        <f t="shared" si="0"/>
        <v>gSlide</v>
      </c>
      <c r="D18" s="64">
        <v>81</v>
      </c>
      <c r="E18" s="64" t="s">
        <v>283</v>
      </c>
      <c r="F18" s="64">
        <v>1</v>
      </c>
      <c r="G18" s="64" t="s">
        <v>264</v>
      </c>
      <c r="H18" s="64" t="s">
        <v>265</v>
      </c>
      <c r="I18" s="64">
        <v>460</v>
      </c>
      <c r="J18" s="61" t="s">
        <v>629</v>
      </c>
      <c r="K18" s="67">
        <v>15147160.8576</v>
      </c>
      <c r="L18" s="68">
        <v>7597742.1864</v>
      </c>
      <c r="M18" s="68">
        <v>78309</v>
      </c>
      <c r="N18" s="68">
        <v>86996.800799999997</v>
      </c>
      <c r="O18" s="68">
        <v>3235</v>
      </c>
      <c r="P18" s="69">
        <f t="shared" si="1"/>
        <v>0.57434394219395812</v>
      </c>
      <c r="Q18" s="70">
        <f t="shared" si="2"/>
        <v>1.1450349151847341</v>
      </c>
      <c r="R18" s="70">
        <f t="shared" si="2"/>
        <v>4.1310705027519186</v>
      </c>
      <c r="S18" s="67">
        <v>14681679.791999999</v>
      </c>
      <c r="T18" s="68">
        <v>7418857.6623999998</v>
      </c>
      <c r="U18" s="68">
        <v>76054</v>
      </c>
      <c r="V18" s="68">
        <v>86670.513600000006</v>
      </c>
      <c r="W18" s="68">
        <v>3220</v>
      </c>
      <c r="X18" s="69">
        <f t="shared" si="3"/>
        <v>0.59033104404869596</v>
      </c>
      <c r="Y18" s="70">
        <f t="shared" si="4"/>
        <v>1.1682460770107577</v>
      </c>
      <c r="Z18" s="71">
        <f t="shared" si="4"/>
        <v>4.233833854892576</v>
      </c>
      <c r="AA18" s="108">
        <f t="shared" si="5"/>
        <v>3.073058178862925</v>
      </c>
    </row>
    <row r="19" spans="1:27" s="66" customFormat="1">
      <c r="A19" s="64"/>
      <c r="B19" s="64"/>
      <c r="C19" s="65"/>
      <c r="D19" s="64"/>
      <c r="E19" s="64"/>
      <c r="F19" s="64"/>
      <c r="G19" s="64"/>
      <c r="H19" s="64"/>
      <c r="I19" s="64"/>
      <c r="J19" s="61"/>
      <c r="K19" s="67">
        <v>14087101.778000001</v>
      </c>
      <c r="L19" s="68">
        <v>6819078.0971999997</v>
      </c>
      <c r="M19" s="68">
        <v>73838</v>
      </c>
      <c r="N19" s="68">
        <v>83434.937999999995</v>
      </c>
      <c r="O19" s="68">
        <v>3113</v>
      </c>
      <c r="P19" s="69">
        <f t="shared" si="1"/>
        <v>0.59227894647784374</v>
      </c>
      <c r="Q19" s="70">
        <f t="shared" si="2"/>
        <v>1.2235515829369874</v>
      </c>
      <c r="R19" s="70">
        <f t="shared" si="2"/>
        <v>4.2159863484926463</v>
      </c>
      <c r="S19" s="67">
        <v>13786956.488399999</v>
      </c>
      <c r="T19" s="68">
        <v>6716544.3547999999</v>
      </c>
      <c r="U19" s="68">
        <v>72562</v>
      </c>
      <c r="V19" s="68">
        <v>83434.937999999995</v>
      </c>
      <c r="W19" s="68">
        <v>3113</v>
      </c>
      <c r="X19" s="69">
        <f t="shared" si="3"/>
        <v>0.60517299862518659</v>
      </c>
      <c r="Y19" s="70">
        <f t="shared" si="4"/>
        <v>1.2422301349111609</v>
      </c>
      <c r="Z19" s="71">
        <f t="shared" si="4"/>
        <v>4.2901243074887683</v>
      </c>
      <c r="AA19" s="108">
        <f t="shared" si="5"/>
        <v>2.130639036545773</v>
      </c>
    </row>
    <row r="20" spans="1:27" s="34" customFormat="1">
      <c r="A20" s="32" t="s">
        <v>439</v>
      </c>
      <c r="B20" s="32" t="s">
        <v>437</v>
      </c>
      <c r="C20" s="33" t="str">
        <f t="shared" si="0"/>
        <v>gSlide</v>
      </c>
      <c r="D20" s="32">
        <v>82</v>
      </c>
      <c r="E20" s="32" t="s">
        <v>285</v>
      </c>
      <c r="F20" s="32">
        <v>2</v>
      </c>
      <c r="G20" s="32" t="s">
        <v>286</v>
      </c>
      <c r="H20" s="32" t="s">
        <v>287</v>
      </c>
      <c r="I20" s="32">
        <v>389</v>
      </c>
      <c r="J20" s="35" t="s">
        <v>631</v>
      </c>
      <c r="K20" s="36">
        <v>9720384.7335999999</v>
      </c>
      <c r="L20" s="37">
        <v>4694745.5007999996</v>
      </c>
      <c r="M20" s="37">
        <v>50228</v>
      </c>
      <c r="N20" s="37">
        <v>100927.06359999999</v>
      </c>
      <c r="O20" s="37">
        <v>3836</v>
      </c>
      <c r="P20" s="38">
        <f t="shared" si="1"/>
        <v>1.0383031779712395</v>
      </c>
      <c r="Q20" s="39">
        <f t="shared" si="2"/>
        <v>2.1497877485116437</v>
      </c>
      <c r="R20" s="39">
        <f t="shared" si="2"/>
        <v>7.637174484351358</v>
      </c>
      <c r="S20" s="36">
        <v>9122032.4103999995</v>
      </c>
      <c r="T20" s="37">
        <v>4531101.6783999996</v>
      </c>
      <c r="U20" s="37">
        <v>48355</v>
      </c>
      <c r="V20" s="37">
        <v>100465.77559999999</v>
      </c>
      <c r="W20" s="37">
        <v>3815</v>
      </c>
      <c r="X20" s="38">
        <f t="shared" si="3"/>
        <v>1.1013529779335063</v>
      </c>
      <c r="Y20" s="39">
        <f t="shared" si="4"/>
        <v>2.2172483146632009</v>
      </c>
      <c r="Z20" s="63">
        <f t="shared" si="4"/>
        <v>7.8895667459414742</v>
      </c>
      <c r="AA20" s="104">
        <f t="shared" si="5"/>
        <v>6.155644448225428</v>
      </c>
    </row>
    <row r="21" spans="1:27" s="34" customFormat="1">
      <c r="A21" s="32"/>
      <c r="B21" s="32"/>
      <c r="C21" s="33"/>
      <c r="D21" s="32"/>
      <c r="E21" s="32"/>
      <c r="F21" s="32"/>
      <c r="G21" s="32"/>
      <c r="H21" s="32"/>
      <c r="I21" s="32"/>
      <c r="J21" s="35"/>
      <c r="K21" s="36">
        <v>9203084.0976</v>
      </c>
      <c r="L21" s="37">
        <v>4635516.3332000002</v>
      </c>
      <c r="M21" s="37">
        <v>50098</v>
      </c>
      <c r="N21" s="37">
        <v>85192.910799999998</v>
      </c>
      <c r="O21" s="37">
        <v>3297</v>
      </c>
      <c r="P21" s="38">
        <f t="shared" si="1"/>
        <v>0.92569957958133597</v>
      </c>
      <c r="Q21" s="39">
        <f t="shared" si="2"/>
        <v>1.8378300210019849</v>
      </c>
      <c r="R21" s="39">
        <f t="shared" si="2"/>
        <v>6.5811010419577629</v>
      </c>
      <c r="S21" s="36">
        <v>8948575.0032000002</v>
      </c>
      <c r="T21" s="37">
        <v>4577498.7872000001</v>
      </c>
      <c r="U21" s="37">
        <v>49382</v>
      </c>
      <c r="V21" s="37">
        <v>85154.611199999999</v>
      </c>
      <c r="W21" s="37">
        <v>3295</v>
      </c>
      <c r="X21" s="38">
        <f t="shared" si="3"/>
        <v>0.95159968117324611</v>
      </c>
      <c r="Y21" s="39">
        <f t="shared" si="4"/>
        <v>1.8602869199685366</v>
      </c>
      <c r="Z21" s="63">
        <f t="shared" si="4"/>
        <v>6.6724717508403879</v>
      </c>
      <c r="AA21" s="104">
        <f t="shared" si="5"/>
        <v>2.7654761349662258</v>
      </c>
    </row>
    <row r="22" spans="1:27" s="34" customFormat="1">
      <c r="A22" s="32" t="s">
        <v>442</v>
      </c>
      <c r="B22" s="32" t="s">
        <v>440</v>
      </c>
      <c r="C22" s="33" t="str">
        <f t="shared" si="0"/>
        <v>gSlide</v>
      </c>
      <c r="D22" s="32">
        <v>83</v>
      </c>
      <c r="E22" s="32" t="s">
        <v>289</v>
      </c>
      <c r="F22" s="32">
        <v>2</v>
      </c>
      <c r="G22" s="32" t="s">
        <v>286</v>
      </c>
      <c r="H22" s="32" t="s">
        <v>287</v>
      </c>
      <c r="I22" s="32">
        <v>402</v>
      </c>
      <c r="J22" s="35">
        <v>400</v>
      </c>
      <c r="K22" s="74">
        <v>3783966.8355999999</v>
      </c>
      <c r="L22" s="75">
        <v>1559894.4632000001</v>
      </c>
      <c r="M22" s="75">
        <v>21747</v>
      </c>
      <c r="N22" s="75">
        <v>123657.77039999999</v>
      </c>
      <c r="O22" s="75">
        <v>3799</v>
      </c>
      <c r="P22" s="38">
        <f t="shared" si="1"/>
        <v>3.2679401213724528</v>
      </c>
      <c r="Q22" s="39">
        <f t="shared" si="2"/>
        <v>7.9273164510325813</v>
      </c>
      <c r="R22" s="39">
        <f t="shared" si="2"/>
        <v>17.469076194417621</v>
      </c>
      <c r="S22" s="74">
        <v>3783966.8355999999</v>
      </c>
      <c r="T22" s="75">
        <v>1559894.4632000001</v>
      </c>
      <c r="U22" s="75">
        <v>21747</v>
      </c>
      <c r="V22" s="75">
        <v>123657.77039999999</v>
      </c>
      <c r="W22" s="75">
        <v>3799</v>
      </c>
      <c r="X22" s="38">
        <f t="shared" si="3"/>
        <v>3.2679401213724528</v>
      </c>
      <c r="Y22" s="39">
        <f t="shared" si="4"/>
        <v>7.9273164510325813</v>
      </c>
      <c r="Z22" s="63">
        <f t="shared" si="4"/>
        <v>17.469076194417621</v>
      </c>
      <c r="AA22" s="104">
        <f t="shared" si="5"/>
        <v>0</v>
      </c>
    </row>
    <row r="23" spans="1:27" s="34" customFormat="1">
      <c r="A23" s="32" t="s">
        <v>445</v>
      </c>
      <c r="B23" s="32" t="s">
        <v>443</v>
      </c>
      <c r="C23" s="33" t="str">
        <f t="shared" si="0"/>
        <v>gSlide</v>
      </c>
      <c r="D23" s="32">
        <v>84</v>
      </c>
      <c r="E23" s="32" t="s">
        <v>291</v>
      </c>
      <c r="F23" s="32">
        <v>2</v>
      </c>
      <c r="G23" s="32" t="s">
        <v>286</v>
      </c>
      <c r="H23" s="32" t="s">
        <v>287</v>
      </c>
      <c r="I23" s="32">
        <v>405</v>
      </c>
      <c r="J23" s="35">
        <v>600</v>
      </c>
      <c r="K23" s="74">
        <v>18388111.7324</v>
      </c>
      <c r="L23" s="75">
        <v>6062511.6075999998</v>
      </c>
      <c r="M23" s="75">
        <v>76355</v>
      </c>
      <c r="N23" s="75">
        <v>180641.65040000001</v>
      </c>
      <c r="O23" s="75">
        <v>6072</v>
      </c>
      <c r="P23" s="38">
        <f t="shared" si="1"/>
        <v>0.98238281901293856</v>
      </c>
      <c r="Q23" s="39">
        <f t="shared" si="2"/>
        <v>2.9796503840676625</v>
      </c>
      <c r="R23" s="39">
        <f t="shared" si="2"/>
        <v>7.9523279418505659</v>
      </c>
      <c r="S23" s="74">
        <v>15732396.3084</v>
      </c>
      <c r="T23" s="75">
        <v>5693344.0908000004</v>
      </c>
      <c r="U23" s="75">
        <v>70958</v>
      </c>
      <c r="V23" s="75">
        <v>177602.43960000001</v>
      </c>
      <c r="W23" s="75">
        <v>5956</v>
      </c>
      <c r="X23" s="38">
        <f t="shared" si="3"/>
        <v>1.1288962985579809</v>
      </c>
      <c r="Y23" s="39">
        <f t="shared" si="4"/>
        <v>3.1194748950268383</v>
      </c>
      <c r="Z23" s="63">
        <f t="shared" si="4"/>
        <v>8.3936976803179331</v>
      </c>
      <c r="AA23" s="104">
        <f t="shared" si="5"/>
        <v>14.442567364438016</v>
      </c>
    </row>
    <row r="24" spans="1:27" s="34" customFormat="1">
      <c r="A24" s="32" t="s">
        <v>448</v>
      </c>
      <c r="B24" s="32" t="s">
        <v>446</v>
      </c>
      <c r="C24" s="33" t="str">
        <f t="shared" si="0"/>
        <v>gSlide</v>
      </c>
      <c r="D24" s="32">
        <v>85</v>
      </c>
      <c r="E24" s="32" t="s">
        <v>293</v>
      </c>
      <c r="F24" s="32">
        <v>2</v>
      </c>
      <c r="G24" s="32" t="s">
        <v>286</v>
      </c>
      <c r="H24" s="32" t="s">
        <v>287</v>
      </c>
      <c r="I24" s="32">
        <v>409</v>
      </c>
      <c r="J24" s="35" t="s">
        <v>629</v>
      </c>
      <c r="K24" s="36">
        <v>18783023.563200001</v>
      </c>
      <c r="L24" s="37">
        <v>8842353.4959999993</v>
      </c>
      <c r="M24" s="37">
        <v>89376</v>
      </c>
      <c r="N24" s="37">
        <v>114161.7972</v>
      </c>
      <c r="O24" s="37">
        <v>3482</v>
      </c>
      <c r="P24" s="38">
        <f t="shared" si="1"/>
        <v>0.60779243989060217</v>
      </c>
      <c r="Q24" s="39">
        <f t="shared" si="2"/>
        <v>1.2910793178721387</v>
      </c>
      <c r="R24" s="39">
        <f t="shared" si="2"/>
        <v>3.8959004654493374</v>
      </c>
      <c r="S24" s="36">
        <v>18007428.308800001</v>
      </c>
      <c r="T24" s="37">
        <v>8749710.1491999999</v>
      </c>
      <c r="U24" s="37">
        <v>88038</v>
      </c>
      <c r="V24" s="37">
        <v>114124.7672</v>
      </c>
      <c r="W24" s="37">
        <v>3480</v>
      </c>
      <c r="X24" s="38">
        <f t="shared" si="3"/>
        <v>0.63376493990665328</v>
      </c>
      <c r="Y24" s="39">
        <f t="shared" si="4"/>
        <v>1.3043262605725814</v>
      </c>
      <c r="Z24" s="63">
        <f t="shared" si="4"/>
        <v>3.9528385469910718</v>
      </c>
      <c r="AA24" s="104">
        <f t="shared" si="5"/>
        <v>4.1292353799712984</v>
      </c>
    </row>
    <row r="25" spans="1:27" s="34" customFormat="1">
      <c r="A25" s="32"/>
      <c r="B25" s="32"/>
      <c r="C25" s="33"/>
      <c r="D25" s="32"/>
      <c r="E25" s="32"/>
      <c r="F25" s="32"/>
      <c r="G25" s="32"/>
      <c r="H25" s="32"/>
      <c r="I25" s="32"/>
      <c r="J25" s="35"/>
      <c r="K25" s="36">
        <v>19847505.929200001</v>
      </c>
      <c r="L25" s="37">
        <v>6718549.8996000001</v>
      </c>
      <c r="M25" s="37">
        <v>75373</v>
      </c>
      <c r="N25" s="37">
        <v>98394</v>
      </c>
      <c r="O25" s="37">
        <v>3310</v>
      </c>
      <c r="P25" s="38">
        <f t="shared" si="1"/>
        <v>0.49574994637105013</v>
      </c>
      <c r="Q25" s="39">
        <f t="shared" si="2"/>
        <v>1.4645124538832115</v>
      </c>
      <c r="R25" s="39">
        <f t="shared" si="2"/>
        <v>4.3914929749379752</v>
      </c>
      <c r="S25" s="36">
        <v>19265335.0812</v>
      </c>
      <c r="T25" s="37">
        <v>6555729.8360000001</v>
      </c>
      <c r="U25" s="37">
        <v>73497</v>
      </c>
      <c r="V25" s="37">
        <v>98343.8508</v>
      </c>
      <c r="W25" s="37">
        <v>3307</v>
      </c>
      <c r="X25" s="38">
        <f t="shared" si="3"/>
        <v>0.5104704921326203</v>
      </c>
      <c r="Y25" s="39">
        <f t="shared" si="4"/>
        <v>1.5001205549984167</v>
      </c>
      <c r="Z25" s="63">
        <f t="shared" si="4"/>
        <v>4.4995033810903848</v>
      </c>
      <c r="AA25" s="104">
        <f t="shared" si="5"/>
        <v>2.9332191665628935</v>
      </c>
    </row>
    <row r="26" spans="1:27" s="34" customFormat="1">
      <c r="A26" s="32" t="s">
        <v>451</v>
      </c>
      <c r="B26" s="32" t="s">
        <v>449</v>
      </c>
      <c r="C26" s="33" t="str">
        <f t="shared" si="0"/>
        <v>gSlide</v>
      </c>
      <c r="D26" s="32">
        <v>86</v>
      </c>
      <c r="E26" s="32" t="s">
        <v>295</v>
      </c>
      <c r="F26" s="32">
        <v>2</v>
      </c>
      <c r="G26" s="32" t="s">
        <v>286</v>
      </c>
      <c r="H26" s="32" t="s">
        <v>287</v>
      </c>
      <c r="I26" s="32">
        <v>417</v>
      </c>
      <c r="J26" s="35" t="s">
        <v>629</v>
      </c>
      <c r="K26" s="74">
        <v>11987917.418400001</v>
      </c>
      <c r="L26" s="75">
        <v>4530964.7731999997</v>
      </c>
      <c r="M26" s="75">
        <v>54928</v>
      </c>
      <c r="N26" s="75">
        <v>150743.41680000001</v>
      </c>
      <c r="O26" s="75">
        <v>4679</v>
      </c>
      <c r="P26" s="38">
        <f t="shared" si="1"/>
        <v>1.2574612548517152</v>
      </c>
      <c r="Q26" s="39">
        <f t="shared" si="2"/>
        <v>3.3269606881877669</v>
      </c>
      <c r="R26" s="39">
        <f t="shared" si="2"/>
        <v>8.5184241188464895</v>
      </c>
      <c r="S26" s="74">
        <v>10750509.396</v>
      </c>
      <c r="T26" s="75">
        <v>4344252.3187999995</v>
      </c>
      <c r="U26" s="75">
        <v>52507</v>
      </c>
      <c r="V26" s="75">
        <v>147819.52799999999</v>
      </c>
      <c r="W26" s="75">
        <v>4581</v>
      </c>
      <c r="X26" s="38">
        <f t="shared" si="3"/>
        <v>1.3750002214313677</v>
      </c>
      <c r="Y26" s="39">
        <f t="shared" si="4"/>
        <v>3.4026460056268499</v>
      </c>
      <c r="Z26" s="63">
        <f t="shared" si="4"/>
        <v>8.7245510122459855</v>
      </c>
      <c r="AA26" s="104">
        <f t="shared" si="5"/>
        <v>10.322126681492898</v>
      </c>
    </row>
    <row r="27" spans="1:27" s="34" customFormat="1">
      <c r="A27" s="32"/>
      <c r="B27" s="32"/>
      <c r="C27" s="33"/>
      <c r="D27" s="32"/>
      <c r="E27" s="32"/>
      <c r="F27" s="32"/>
      <c r="G27" s="32"/>
      <c r="H27" s="32"/>
      <c r="I27" s="32"/>
      <c r="J27" s="35"/>
      <c r="K27" s="74">
        <v>15321951.556399999</v>
      </c>
      <c r="L27" s="75">
        <v>5682046.5552000003</v>
      </c>
      <c r="M27" s="75">
        <v>76610</v>
      </c>
      <c r="N27" s="75">
        <v>257758.424</v>
      </c>
      <c r="O27" s="75">
        <v>8305</v>
      </c>
      <c r="P27" s="38">
        <f t="shared" si="1"/>
        <v>1.6822819407253249</v>
      </c>
      <c r="Q27" s="39">
        <f t="shared" si="2"/>
        <v>4.5363659289998068</v>
      </c>
      <c r="R27" s="39">
        <f t="shared" si="2"/>
        <v>10.840621328808249</v>
      </c>
      <c r="S27" s="74">
        <v>14987252.8332</v>
      </c>
      <c r="T27" s="75">
        <v>5582848.6868000003</v>
      </c>
      <c r="U27" s="75">
        <v>75248</v>
      </c>
      <c r="V27" s="75">
        <v>257284.65160000001</v>
      </c>
      <c r="W27" s="75">
        <v>8291</v>
      </c>
      <c r="X27" s="38">
        <f t="shared" si="3"/>
        <v>1.716689872810172</v>
      </c>
      <c r="Y27" s="39">
        <f t="shared" si="4"/>
        <v>4.6084833394879539</v>
      </c>
      <c r="Z27" s="63">
        <f t="shared" si="4"/>
        <v>11.018233042738677</v>
      </c>
      <c r="AA27" s="104">
        <f t="shared" si="5"/>
        <v>2.1844392469717402</v>
      </c>
    </row>
    <row r="28" spans="1:27" s="34" customFormat="1">
      <c r="A28" s="32" t="s">
        <v>454</v>
      </c>
      <c r="B28" s="32" t="s">
        <v>452</v>
      </c>
      <c r="C28" s="33" t="str">
        <f t="shared" si="0"/>
        <v>gSlide</v>
      </c>
      <c r="D28" s="32">
        <v>87</v>
      </c>
      <c r="E28" s="32" t="s">
        <v>297</v>
      </c>
      <c r="F28" s="32">
        <v>2</v>
      </c>
      <c r="G28" s="32" t="s">
        <v>286</v>
      </c>
      <c r="H28" s="32" t="s">
        <v>287</v>
      </c>
      <c r="I28" s="32">
        <v>433</v>
      </c>
      <c r="J28" s="35" t="s">
        <v>629</v>
      </c>
      <c r="K28" s="36">
        <v>18353619.662799999</v>
      </c>
      <c r="L28" s="37">
        <v>9812225.9047999997</v>
      </c>
      <c r="M28" s="37">
        <v>93133</v>
      </c>
      <c r="N28" s="37">
        <v>234943.50039999999</v>
      </c>
      <c r="O28" s="37">
        <v>7647</v>
      </c>
      <c r="P28" s="38">
        <f t="shared" si="1"/>
        <v>1.2800935440336862</v>
      </c>
      <c r="Q28" s="39">
        <f t="shared" si="2"/>
        <v>2.3943955497912968</v>
      </c>
      <c r="R28" s="39">
        <f t="shared" si="2"/>
        <v>8.2108382635585659</v>
      </c>
      <c r="S28" s="36">
        <v>17437279.938000001</v>
      </c>
      <c r="T28" s="37">
        <v>9575052.5636</v>
      </c>
      <c r="U28" s="37">
        <v>90367</v>
      </c>
      <c r="V28" s="37">
        <v>234088.848</v>
      </c>
      <c r="W28" s="37">
        <v>7614</v>
      </c>
      <c r="X28" s="38">
        <f t="shared" si="3"/>
        <v>1.3424619483791418</v>
      </c>
      <c r="Y28" s="39">
        <f t="shared" si="4"/>
        <v>2.4447787251831854</v>
      </c>
      <c r="Z28" s="63">
        <f t="shared" si="4"/>
        <v>8.42564210386535</v>
      </c>
      <c r="AA28" s="104">
        <f t="shared" si="5"/>
        <v>4.99269213177213</v>
      </c>
    </row>
    <row r="29" spans="1:27" s="34" customFormat="1">
      <c r="A29" s="32"/>
      <c r="B29" s="32"/>
      <c r="C29" s="33"/>
      <c r="D29" s="32"/>
      <c r="E29" s="32"/>
      <c r="F29" s="32"/>
      <c r="G29" s="32"/>
      <c r="H29" s="32"/>
      <c r="I29" s="32"/>
      <c r="J29" s="35"/>
      <c r="K29" s="36">
        <v>20625844.366</v>
      </c>
      <c r="L29" s="37">
        <v>9481950.8912000004</v>
      </c>
      <c r="M29" s="37">
        <v>89227</v>
      </c>
      <c r="N29" s="37">
        <v>158105.61559999999</v>
      </c>
      <c r="O29" s="37">
        <v>5380</v>
      </c>
      <c r="P29" s="38">
        <f t="shared" si="1"/>
        <v>0.76654130029519685</v>
      </c>
      <c r="Q29" s="39">
        <f t="shared" si="2"/>
        <v>1.6674376129361153</v>
      </c>
      <c r="R29" s="39">
        <f t="shared" si="2"/>
        <v>6.0295650419716003</v>
      </c>
      <c r="S29" s="36">
        <v>18685013.617199998</v>
      </c>
      <c r="T29" s="37">
        <v>9235010.0940000005</v>
      </c>
      <c r="U29" s="37">
        <v>85750</v>
      </c>
      <c r="V29" s="37">
        <v>156669.48639999999</v>
      </c>
      <c r="W29" s="37">
        <v>5324</v>
      </c>
      <c r="X29" s="38">
        <f t="shared" si="3"/>
        <v>0.83847670443109557</v>
      </c>
      <c r="Y29" s="39">
        <f t="shared" si="4"/>
        <v>1.6964733639196385</v>
      </c>
      <c r="Z29" s="63">
        <f t="shared" si="4"/>
        <v>6.2087463556851308</v>
      </c>
      <c r="AA29" s="104">
        <f t="shared" si="5"/>
        <v>9.4097032555879316</v>
      </c>
    </row>
    <row r="30" spans="1:27" s="34" customFormat="1">
      <c r="A30" s="32" t="s">
        <v>457</v>
      </c>
      <c r="B30" s="32" t="s">
        <v>455</v>
      </c>
      <c r="C30" s="33" t="str">
        <f t="shared" si="0"/>
        <v>gSlide</v>
      </c>
      <c r="D30" s="32">
        <v>88</v>
      </c>
      <c r="E30" s="32" t="s">
        <v>299</v>
      </c>
      <c r="F30" s="32">
        <v>2</v>
      </c>
      <c r="G30" s="32" t="s">
        <v>286</v>
      </c>
      <c r="H30" s="32" t="s">
        <v>287</v>
      </c>
      <c r="I30" s="32">
        <v>439</v>
      </c>
      <c r="J30" s="35" t="s">
        <v>629</v>
      </c>
      <c r="K30" s="36">
        <v>19026701.488400001</v>
      </c>
      <c r="L30" s="37">
        <v>7479863.4236000003</v>
      </c>
      <c r="M30" s="37">
        <v>74463</v>
      </c>
      <c r="N30" s="37">
        <v>66608.929199999999</v>
      </c>
      <c r="O30" s="37">
        <v>2244</v>
      </c>
      <c r="P30" s="38">
        <f t="shared" si="1"/>
        <v>0.35008132776251011</v>
      </c>
      <c r="Q30" s="39">
        <f t="shared" si="2"/>
        <v>0.89050996559428675</v>
      </c>
      <c r="R30" s="39">
        <f t="shared" si="2"/>
        <v>3.0135772128439631</v>
      </c>
      <c r="S30" s="36">
        <v>17324902.5636</v>
      </c>
      <c r="T30" s="37">
        <v>7196743.0467999997</v>
      </c>
      <c r="U30" s="37">
        <v>70624</v>
      </c>
      <c r="V30" s="37">
        <v>65302.934000000001</v>
      </c>
      <c r="W30" s="37">
        <v>2193</v>
      </c>
      <c r="X30" s="38">
        <f t="shared" si="3"/>
        <v>0.37693103185008897</v>
      </c>
      <c r="Y30" s="39">
        <f t="shared" si="4"/>
        <v>0.90739565905492026</v>
      </c>
      <c r="Z30" s="63">
        <f t="shared" si="4"/>
        <v>3.1051767104666967</v>
      </c>
      <c r="AA30" s="104">
        <f t="shared" si="5"/>
        <v>8.9442666971862455</v>
      </c>
    </row>
    <row r="31" spans="1:27" s="34" customFormat="1">
      <c r="A31" s="32"/>
      <c r="B31" s="32"/>
      <c r="C31" s="33"/>
      <c r="D31" s="32"/>
      <c r="E31" s="32"/>
      <c r="F31" s="32"/>
      <c r="G31" s="32"/>
      <c r="H31" s="32"/>
      <c r="I31" s="32"/>
      <c r="J31" s="35"/>
      <c r="K31" s="36">
        <v>21783838.273600001</v>
      </c>
      <c r="L31" s="37">
        <v>7894289.8528000005</v>
      </c>
      <c r="M31" s="37">
        <v>79012</v>
      </c>
      <c r="N31" s="37">
        <v>80814.906799999997</v>
      </c>
      <c r="O31" s="37">
        <v>2706</v>
      </c>
      <c r="P31" s="38">
        <f t="shared" si="1"/>
        <v>0.37098561688249493</v>
      </c>
      <c r="Q31" s="39">
        <f t="shared" si="2"/>
        <v>1.0237134474019347</v>
      </c>
      <c r="R31" s="39">
        <f t="shared" si="2"/>
        <v>3.4247962334835216</v>
      </c>
      <c r="S31" s="36">
        <v>20147482.7852</v>
      </c>
      <c r="T31" s="37">
        <v>7343024.8776000002</v>
      </c>
      <c r="U31" s="37">
        <v>73019</v>
      </c>
      <c r="V31" s="37">
        <v>80501.315600000002</v>
      </c>
      <c r="W31" s="37">
        <v>2691</v>
      </c>
      <c r="X31" s="38">
        <f t="shared" si="3"/>
        <v>0.39956016569541342</v>
      </c>
      <c r="Y31" s="39">
        <f t="shared" si="4"/>
        <v>1.0962963757016593</v>
      </c>
      <c r="Z31" s="63">
        <f t="shared" si="4"/>
        <v>3.6853421712157108</v>
      </c>
      <c r="AA31" s="104">
        <f t="shared" si="5"/>
        <v>7.5117868019756315</v>
      </c>
    </row>
    <row r="32" spans="1:27" s="34" customFormat="1">
      <c r="A32" s="32" t="s">
        <v>460</v>
      </c>
      <c r="B32" s="32" t="s">
        <v>458</v>
      </c>
      <c r="C32" s="33" t="str">
        <f t="shared" si="0"/>
        <v>gSlide</v>
      </c>
      <c r="D32" s="32">
        <v>89</v>
      </c>
      <c r="E32" s="32" t="s">
        <v>301</v>
      </c>
      <c r="F32" s="32">
        <v>2</v>
      </c>
      <c r="G32" s="32" t="s">
        <v>286</v>
      </c>
      <c r="H32" s="32" t="s">
        <v>287</v>
      </c>
      <c r="I32" s="32">
        <v>441</v>
      </c>
      <c r="J32" s="35">
        <v>400</v>
      </c>
      <c r="K32" s="36">
        <v>6494386.9960000003</v>
      </c>
      <c r="L32" s="37">
        <v>3685505.5468000001</v>
      </c>
      <c r="M32" s="37">
        <v>37753</v>
      </c>
      <c r="N32" s="37">
        <v>123587.7308</v>
      </c>
      <c r="O32" s="37">
        <v>4239</v>
      </c>
      <c r="P32" s="38">
        <f t="shared" si="1"/>
        <v>1.9029930134456066</v>
      </c>
      <c r="Q32" s="39">
        <f t="shared" si="2"/>
        <v>3.353345402160826</v>
      </c>
      <c r="R32" s="39">
        <f t="shared" si="2"/>
        <v>11.228246761846741</v>
      </c>
      <c r="S32" s="36">
        <v>6109002.4551999997</v>
      </c>
      <c r="T32" s="37">
        <v>3521048.3339999998</v>
      </c>
      <c r="U32" s="37">
        <v>36246</v>
      </c>
      <c r="V32" s="37">
        <v>123430.30039999999</v>
      </c>
      <c r="W32" s="37">
        <v>4232</v>
      </c>
      <c r="X32" s="38">
        <f t="shared" si="3"/>
        <v>2.0204657193243682</v>
      </c>
      <c r="Y32" s="39">
        <f t="shared" si="4"/>
        <v>3.5054986098353287</v>
      </c>
      <c r="Z32" s="63">
        <f t="shared" si="4"/>
        <v>11.675771119571815</v>
      </c>
      <c r="AA32" s="104">
        <f t="shared" si="5"/>
        <v>5.9341172775408246</v>
      </c>
    </row>
    <row r="33" spans="1:27" s="34" customFormat="1">
      <c r="A33" s="32" t="s">
        <v>463</v>
      </c>
      <c r="B33" s="32" t="s">
        <v>461</v>
      </c>
      <c r="C33" s="33" t="str">
        <f t="shared" si="0"/>
        <v>gSlide</v>
      </c>
      <c r="D33" s="32">
        <v>90</v>
      </c>
      <c r="E33" s="32" t="s">
        <v>303</v>
      </c>
      <c r="F33" s="32">
        <v>2</v>
      </c>
      <c r="G33" s="32" t="s">
        <v>286</v>
      </c>
      <c r="H33" s="32" t="s">
        <v>287</v>
      </c>
      <c r="I33" s="32">
        <v>442</v>
      </c>
      <c r="J33" s="35">
        <v>500</v>
      </c>
      <c r="K33" s="36">
        <v>8347258.5872</v>
      </c>
      <c r="L33" s="37">
        <v>2893966.4440000001</v>
      </c>
      <c r="M33" s="37">
        <v>44636</v>
      </c>
      <c r="N33" s="37">
        <v>170864.4608</v>
      </c>
      <c r="O33" s="37">
        <v>6124</v>
      </c>
      <c r="P33" s="38">
        <f t="shared" si="1"/>
        <v>2.0469530087639791</v>
      </c>
      <c r="Q33" s="39">
        <f t="shared" si="2"/>
        <v>5.9041617830175506</v>
      </c>
      <c r="R33" s="39">
        <f t="shared" si="2"/>
        <v>13.719867371628283</v>
      </c>
      <c r="S33" s="36">
        <v>8347258.5872</v>
      </c>
      <c r="T33" s="37">
        <v>2893966.4440000001</v>
      </c>
      <c r="U33" s="37">
        <v>44636</v>
      </c>
      <c r="V33" s="37">
        <v>170864.4608</v>
      </c>
      <c r="W33" s="37">
        <v>6124</v>
      </c>
      <c r="X33" s="38">
        <f t="shared" si="3"/>
        <v>2.0469530087639791</v>
      </c>
      <c r="Y33" s="39">
        <f t="shared" si="4"/>
        <v>5.9041617830175506</v>
      </c>
      <c r="Z33" s="63">
        <f t="shared" si="4"/>
        <v>13.719867371628283</v>
      </c>
      <c r="AA33" s="104">
        <f t="shared" si="5"/>
        <v>0</v>
      </c>
    </row>
    <row r="34" spans="1:27" s="34" customFormat="1">
      <c r="A34" s="32" t="s">
        <v>466</v>
      </c>
      <c r="B34" s="32" t="s">
        <v>464</v>
      </c>
      <c r="C34" s="33" t="str">
        <f t="shared" si="0"/>
        <v>gSlide</v>
      </c>
      <c r="D34" s="32">
        <v>91</v>
      </c>
      <c r="E34" s="32" t="s">
        <v>305</v>
      </c>
      <c r="F34" s="32">
        <v>2</v>
      </c>
      <c r="G34" s="32" t="s">
        <v>286</v>
      </c>
      <c r="H34" s="32" t="s">
        <v>287</v>
      </c>
      <c r="I34" s="32">
        <v>447</v>
      </c>
      <c r="J34" s="35" t="s">
        <v>629</v>
      </c>
      <c r="K34" s="36">
        <v>21293186.5416</v>
      </c>
      <c r="L34" s="37">
        <v>6273513.2028000001</v>
      </c>
      <c r="M34" s="37">
        <v>71310</v>
      </c>
      <c r="N34" s="37">
        <v>80466.824800000002</v>
      </c>
      <c r="O34" s="37">
        <v>2804</v>
      </c>
      <c r="P34" s="38">
        <f t="shared" si="1"/>
        <v>0.37789940290427571</v>
      </c>
      <c r="Q34" s="39">
        <f t="shared" si="2"/>
        <v>1.2826437467938374</v>
      </c>
      <c r="R34" s="39">
        <f t="shared" si="2"/>
        <v>3.9321273313700744</v>
      </c>
      <c r="S34" s="36">
        <v>18149352.237599999</v>
      </c>
      <c r="T34" s="37">
        <v>5802977.2248</v>
      </c>
      <c r="U34" s="37">
        <v>65155</v>
      </c>
      <c r="V34" s="37">
        <v>77605.781199999998</v>
      </c>
      <c r="W34" s="37">
        <v>2699</v>
      </c>
      <c r="X34" s="38">
        <f t="shared" si="3"/>
        <v>0.42759532232353814</v>
      </c>
      <c r="Y34" s="39">
        <f t="shared" si="4"/>
        <v>1.3373442319976483</v>
      </c>
      <c r="Z34" s="63">
        <f t="shared" si="4"/>
        <v>4.1424295909753663</v>
      </c>
      <c r="AA34" s="104">
        <f t="shared" si="5"/>
        <v>14.764508345700001</v>
      </c>
    </row>
    <row r="35" spans="1:27" s="34" customFormat="1">
      <c r="A35" s="32"/>
      <c r="B35" s="32"/>
      <c r="C35" s="33"/>
      <c r="D35" s="32"/>
      <c r="E35" s="32"/>
      <c r="F35" s="32"/>
      <c r="G35" s="32"/>
      <c r="H35" s="32"/>
      <c r="I35" s="32"/>
      <c r="J35" s="35"/>
      <c r="K35" s="36">
        <v>22365964.8972</v>
      </c>
      <c r="L35" s="37">
        <v>9605075.6412000004</v>
      </c>
      <c r="M35" s="37">
        <v>99017</v>
      </c>
      <c r="N35" s="37">
        <v>195752.4296</v>
      </c>
      <c r="O35" s="37">
        <v>5790</v>
      </c>
      <c r="P35" s="38">
        <f t="shared" si="1"/>
        <v>0.87522461248477723</v>
      </c>
      <c r="Q35" s="39">
        <f t="shared" si="2"/>
        <v>2.0380102865649468</v>
      </c>
      <c r="R35" s="39">
        <f t="shared" si="2"/>
        <v>5.8474807356312555</v>
      </c>
      <c r="S35" s="36">
        <v>21199608.769200001</v>
      </c>
      <c r="T35" s="37">
        <v>9286484.5448000003</v>
      </c>
      <c r="U35" s="37">
        <v>95129</v>
      </c>
      <c r="V35" s="37">
        <v>193880.4044</v>
      </c>
      <c r="W35" s="37">
        <v>5726</v>
      </c>
      <c r="X35" s="38">
        <f t="shared" si="3"/>
        <v>0.91454708674473506</v>
      </c>
      <c r="Y35" s="39">
        <f t="shared" si="4"/>
        <v>2.0877696340814356</v>
      </c>
      <c r="Z35" s="63">
        <f t="shared" si="4"/>
        <v>6.019194987858592</v>
      </c>
      <c r="AA35" s="104">
        <f t="shared" si="5"/>
        <v>5.2148706007582755</v>
      </c>
    </row>
    <row r="36" spans="1:27" s="66" customFormat="1">
      <c r="A36" s="64" t="s">
        <v>469</v>
      </c>
      <c r="B36" s="64" t="s">
        <v>467</v>
      </c>
      <c r="C36" s="65" t="str">
        <f t="shared" si="0"/>
        <v>gSlide</v>
      </c>
      <c r="D36" s="64">
        <v>92</v>
      </c>
      <c r="E36" s="64" t="s">
        <v>307</v>
      </c>
      <c r="F36" s="64">
        <v>3</v>
      </c>
      <c r="G36" s="64" t="s">
        <v>308</v>
      </c>
      <c r="H36" s="64" t="s">
        <v>309</v>
      </c>
      <c r="I36" s="64">
        <v>400</v>
      </c>
      <c r="J36" s="61" t="s">
        <v>630</v>
      </c>
      <c r="K36" s="67">
        <v>14044693.3292</v>
      </c>
      <c r="L36" s="68">
        <v>7070437.5256000003</v>
      </c>
      <c r="M36" s="68">
        <v>78026</v>
      </c>
      <c r="N36" s="68">
        <v>242097.48480000001</v>
      </c>
      <c r="O36" s="68">
        <v>7818</v>
      </c>
      <c r="P36" s="69">
        <f t="shared" si="1"/>
        <v>1.7237648350545376</v>
      </c>
      <c r="Q36" s="70">
        <f t="shared" si="2"/>
        <v>3.4240806728499522</v>
      </c>
      <c r="R36" s="70">
        <f t="shared" si="2"/>
        <v>10.019737010740009</v>
      </c>
      <c r="S36" s="67">
        <v>13285032.1896</v>
      </c>
      <c r="T36" s="68">
        <v>6913134.5088</v>
      </c>
      <c r="U36" s="68">
        <v>75895</v>
      </c>
      <c r="V36" s="68">
        <v>241486.17240000001</v>
      </c>
      <c r="W36" s="68">
        <v>7791</v>
      </c>
      <c r="X36" s="69">
        <f t="shared" si="3"/>
        <v>1.8177311801249836</v>
      </c>
      <c r="Y36" s="70">
        <f t="shared" si="4"/>
        <v>3.4931502069372842</v>
      </c>
      <c r="Z36" s="71">
        <f t="shared" si="4"/>
        <v>10.265498385927927</v>
      </c>
      <c r="AA36" s="108">
        <f t="shared" si="5"/>
        <v>5.4088837811830706</v>
      </c>
    </row>
    <row r="37" spans="1:27" s="66" customFormat="1">
      <c r="A37" s="64"/>
      <c r="B37" s="64"/>
      <c r="C37" s="65"/>
      <c r="D37" s="64"/>
      <c r="E37" s="64"/>
      <c r="F37" s="64"/>
      <c r="G37" s="64"/>
      <c r="H37" s="64"/>
      <c r="I37" s="64"/>
      <c r="J37" s="61"/>
      <c r="K37" s="67">
        <v>8810037.5208000001</v>
      </c>
      <c r="L37" s="68">
        <v>3860994.5255999998</v>
      </c>
      <c r="M37" s="68">
        <v>47697</v>
      </c>
      <c r="N37" s="68">
        <v>105265.2868</v>
      </c>
      <c r="O37" s="68">
        <v>3704</v>
      </c>
      <c r="P37" s="69">
        <f t="shared" si="1"/>
        <v>1.1948335810315747</v>
      </c>
      <c r="Q37" s="70">
        <f t="shared" si="2"/>
        <v>2.7263775201453244</v>
      </c>
      <c r="R37" s="70">
        <f t="shared" si="2"/>
        <v>7.7656875694488123</v>
      </c>
      <c r="S37" s="67">
        <v>8232812.8228000002</v>
      </c>
      <c r="T37" s="68">
        <v>3727497.7784000002</v>
      </c>
      <c r="U37" s="68">
        <v>45832</v>
      </c>
      <c r="V37" s="68">
        <v>103627.92600000001</v>
      </c>
      <c r="W37" s="68">
        <v>3637</v>
      </c>
      <c r="X37" s="69">
        <f t="shared" si="3"/>
        <v>1.2587183533799313</v>
      </c>
      <c r="Y37" s="70">
        <f t="shared" si="4"/>
        <v>2.7800935684120383</v>
      </c>
      <c r="Z37" s="71">
        <f t="shared" si="4"/>
        <v>7.935503578285914</v>
      </c>
      <c r="AA37" s="108">
        <f t="shared" si="5"/>
        <v>6.5518982937042543</v>
      </c>
    </row>
    <row r="38" spans="1:27" s="66" customFormat="1">
      <c r="A38" s="64" t="s">
        <v>472</v>
      </c>
      <c r="B38" s="64" t="s">
        <v>470</v>
      </c>
      <c r="C38" s="65" t="str">
        <f t="shared" si="0"/>
        <v>gSlide</v>
      </c>
      <c r="D38" s="64">
        <v>93</v>
      </c>
      <c r="E38" s="64" t="s">
        <v>311</v>
      </c>
      <c r="F38" s="64">
        <v>3</v>
      </c>
      <c r="G38" s="64" t="s">
        <v>308</v>
      </c>
      <c r="H38" s="64" t="s">
        <v>309</v>
      </c>
      <c r="I38" s="64">
        <v>419</v>
      </c>
      <c r="J38" s="61" t="s">
        <v>629</v>
      </c>
      <c r="K38" s="67">
        <v>13771463.347999999</v>
      </c>
      <c r="L38" s="68">
        <v>6634960.7051999997</v>
      </c>
      <c r="M38" s="68">
        <v>73698</v>
      </c>
      <c r="N38" s="68">
        <v>201573.75719999999</v>
      </c>
      <c r="O38" s="68">
        <v>6513</v>
      </c>
      <c r="P38" s="69">
        <f t="shared" si="1"/>
        <v>1.4637061589338953</v>
      </c>
      <c r="Q38" s="70">
        <f t="shared" si="2"/>
        <v>3.0380550263398116</v>
      </c>
      <c r="R38" s="70">
        <f t="shared" si="2"/>
        <v>8.8374175689978021</v>
      </c>
      <c r="S38" s="67">
        <v>13570153.8792</v>
      </c>
      <c r="T38" s="68">
        <v>6587579.8679999998</v>
      </c>
      <c r="U38" s="68">
        <v>72999</v>
      </c>
      <c r="V38" s="68">
        <v>201134.47560000001</v>
      </c>
      <c r="W38" s="68">
        <v>6497</v>
      </c>
      <c r="X38" s="69">
        <f t="shared" si="3"/>
        <v>1.4821827179741418</v>
      </c>
      <c r="Y38" s="70">
        <f t="shared" si="4"/>
        <v>3.053237753928967</v>
      </c>
      <c r="Z38" s="71">
        <f t="shared" si="4"/>
        <v>8.9001219194783481</v>
      </c>
      <c r="AA38" s="108">
        <f t="shared" si="5"/>
        <v>1.4617870571411333</v>
      </c>
    </row>
    <row r="39" spans="1:27" s="66" customFormat="1">
      <c r="A39" s="64"/>
      <c r="B39" s="64"/>
      <c r="C39" s="65"/>
      <c r="D39" s="64"/>
      <c r="E39" s="64"/>
      <c r="F39" s="64"/>
      <c r="G39" s="64"/>
      <c r="H39" s="64"/>
      <c r="I39" s="64"/>
      <c r="J39" s="61"/>
      <c r="K39" s="67">
        <v>11975607.165200001</v>
      </c>
      <c r="L39" s="68">
        <v>5580292.9819999998</v>
      </c>
      <c r="M39" s="68">
        <v>61151</v>
      </c>
      <c r="N39" s="68">
        <v>183896.4816</v>
      </c>
      <c r="O39" s="68">
        <v>5565</v>
      </c>
      <c r="P39" s="69">
        <f t="shared" si="1"/>
        <v>1.5355921337699359</v>
      </c>
      <c r="Q39" s="70">
        <f t="shared" si="2"/>
        <v>3.2954628402699164</v>
      </c>
      <c r="R39" s="70">
        <f t="shared" si="2"/>
        <v>9.1004235417245845</v>
      </c>
      <c r="S39" s="67">
        <v>11683702.426000001</v>
      </c>
      <c r="T39" s="68">
        <v>5503223.8184000002</v>
      </c>
      <c r="U39" s="68">
        <v>60160</v>
      </c>
      <c r="V39" s="68">
        <v>183534.43400000001</v>
      </c>
      <c r="W39" s="68">
        <v>5551</v>
      </c>
      <c r="X39" s="69">
        <f t="shared" si="3"/>
        <v>1.5708585113531885</v>
      </c>
      <c r="Y39" s="70">
        <f t="shared" si="4"/>
        <v>3.3350348823966343</v>
      </c>
      <c r="Z39" s="71">
        <f t="shared" si="4"/>
        <v>9.2270611702127656</v>
      </c>
      <c r="AA39" s="108">
        <f t="shared" si="5"/>
        <v>2.437494276267242</v>
      </c>
    </row>
    <row r="40" spans="1:27" s="66" customFormat="1">
      <c r="A40" s="64" t="s">
        <v>475</v>
      </c>
      <c r="B40" s="64" t="s">
        <v>473</v>
      </c>
      <c r="C40" s="65" t="str">
        <f t="shared" si="0"/>
        <v>gSlide</v>
      </c>
      <c r="D40" s="64">
        <v>94</v>
      </c>
      <c r="E40" s="64" t="s">
        <v>313</v>
      </c>
      <c r="F40" s="64">
        <v>3</v>
      </c>
      <c r="G40" s="64" t="s">
        <v>308</v>
      </c>
      <c r="H40" s="64" t="s">
        <v>309</v>
      </c>
      <c r="I40" s="64">
        <v>426</v>
      </c>
      <c r="J40" s="61" t="s">
        <v>629</v>
      </c>
      <c r="K40" s="67">
        <v>13910938.2184</v>
      </c>
      <c r="L40" s="68">
        <v>5717989.9891999997</v>
      </c>
      <c r="M40" s="68">
        <v>65143</v>
      </c>
      <c r="N40" s="68">
        <v>95847.394</v>
      </c>
      <c r="O40" s="68">
        <v>3271</v>
      </c>
      <c r="P40" s="69">
        <f t="shared" si="1"/>
        <v>0.68900740191069676</v>
      </c>
      <c r="Q40" s="70">
        <f t="shared" si="2"/>
        <v>1.6762427737899896</v>
      </c>
      <c r="R40" s="70">
        <f t="shared" si="2"/>
        <v>5.0212609182874592</v>
      </c>
      <c r="S40" s="67">
        <v>13607723.8824</v>
      </c>
      <c r="T40" s="68">
        <v>5671479.0395999998</v>
      </c>
      <c r="U40" s="68">
        <v>64557</v>
      </c>
      <c r="V40" s="68">
        <v>95797.456399999995</v>
      </c>
      <c r="W40" s="68">
        <v>3268</v>
      </c>
      <c r="X40" s="69">
        <f t="shared" si="3"/>
        <v>0.70399324110259764</v>
      </c>
      <c r="Y40" s="70">
        <f t="shared" si="4"/>
        <v>1.689108885550187</v>
      </c>
      <c r="Z40" s="71">
        <f t="shared" si="4"/>
        <v>5.0621931006707248</v>
      </c>
      <c r="AA40" s="108">
        <f t="shared" si="5"/>
        <v>2.179682859916217</v>
      </c>
    </row>
    <row r="41" spans="1:27" s="66" customFormat="1">
      <c r="A41" s="64"/>
      <c r="B41" s="64"/>
      <c r="C41" s="65"/>
      <c r="D41" s="64"/>
      <c r="E41" s="64"/>
      <c r="F41" s="64"/>
      <c r="G41" s="64"/>
      <c r="H41" s="64"/>
      <c r="I41" s="64"/>
      <c r="J41" s="61"/>
      <c r="K41" s="67">
        <v>10113161.520400001</v>
      </c>
      <c r="L41" s="68">
        <v>4538721.6059999997</v>
      </c>
      <c r="M41" s="68">
        <v>46610</v>
      </c>
      <c r="N41" s="68">
        <v>48609.81</v>
      </c>
      <c r="O41" s="68">
        <v>1679</v>
      </c>
      <c r="P41" s="69">
        <f t="shared" si="1"/>
        <v>0.4806588909110725</v>
      </c>
      <c r="Q41" s="70">
        <f t="shared" si="2"/>
        <v>1.0710022385100655</v>
      </c>
      <c r="R41" s="70">
        <f t="shared" si="2"/>
        <v>3.6022312808410213</v>
      </c>
      <c r="S41" s="67">
        <v>10113161.520400001</v>
      </c>
      <c r="T41" s="68">
        <v>4538721.6059999997</v>
      </c>
      <c r="U41" s="68">
        <v>46610</v>
      </c>
      <c r="V41" s="68">
        <v>48609.81</v>
      </c>
      <c r="W41" s="68">
        <v>1679</v>
      </c>
      <c r="X41" s="69">
        <f t="shared" si="3"/>
        <v>0.4806588909110725</v>
      </c>
      <c r="Y41" s="70">
        <f t="shared" si="4"/>
        <v>1.0710022385100655</v>
      </c>
      <c r="Z41" s="71">
        <f t="shared" si="4"/>
        <v>3.6022312808410213</v>
      </c>
      <c r="AA41" s="108">
        <f t="shared" si="5"/>
        <v>0</v>
      </c>
    </row>
    <row r="42" spans="1:27" s="66" customFormat="1">
      <c r="A42" s="64"/>
      <c r="B42" s="64"/>
      <c r="C42" s="65"/>
      <c r="D42" s="64"/>
      <c r="E42" s="64"/>
      <c r="F42" s="64"/>
      <c r="G42" s="64"/>
      <c r="H42" s="64"/>
      <c r="I42" s="64"/>
      <c r="J42" s="61"/>
      <c r="K42" s="67">
        <v>15899741.226399999</v>
      </c>
      <c r="L42" s="68">
        <v>5057426.8427999998</v>
      </c>
      <c r="M42" s="68">
        <v>61967</v>
      </c>
      <c r="N42" s="68">
        <v>88356.542400000006</v>
      </c>
      <c r="O42" s="68">
        <v>3088</v>
      </c>
      <c r="P42" s="69">
        <f t="shared" si="1"/>
        <v>0.55571056875625391</v>
      </c>
      <c r="Q42" s="70">
        <f t="shared" si="2"/>
        <v>1.7470651607306729</v>
      </c>
      <c r="R42" s="70">
        <f t="shared" si="2"/>
        <v>4.9832975616053705</v>
      </c>
      <c r="S42" s="67">
        <v>15782323.539999999</v>
      </c>
      <c r="T42" s="68">
        <v>5039385.8267999999</v>
      </c>
      <c r="U42" s="68">
        <v>61688</v>
      </c>
      <c r="V42" s="68">
        <v>88356.542400000006</v>
      </c>
      <c r="W42" s="68">
        <v>3088</v>
      </c>
      <c r="X42" s="69">
        <f t="shared" si="3"/>
        <v>0.55984495677117518</v>
      </c>
      <c r="Y42" s="70">
        <f t="shared" si="4"/>
        <v>1.753319659116203</v>
      </c>
      <c r="Z42" s="71">
        <f t="shared" si="4"/>
        <v>5.0058358189599268</v>
      </c>
      <c r="AA42" s="108">
        <f t="shared" si="5"/>
        <v>0.73848803403818408</v>
      </c>
    </row>
    <row r="43" spans="1:27" s="66" customFormat="1">
      <c r="A43" s="64"/>
      <c r="B43" s="64"/>
      <c r="C43" s="65"/>
      <c r="D43" s="64"/>
      <c r="E43" s="64"/>
      <c r="F43" s="64"/>
      <c r="G43" s="64"/>
      <c r="H43" s="64"/>
      <c r="I43" s="64"/>
      <c r="J43" s="61"/>
      <c r="K43" s="67">
        <v>10189437.3956</v>
      </c>
      <c r="L43" s="68">
        <v>3915398.1551999999</v>
      </c>
      <c r="M43" s="68">
        <v>39060</v>
      </c>
      <c r="N43" s="68">
        <v>34467.523999999998</v>
      </c>
      <c r="O43" s="68">
        <v>1168</v>
      </c>
      <c r="P43" s="69">
        <f t="shared" si="1"/>
        <v>0.33826719436819691</v>
      </c>
      <c r="Q43" s="70">
        <f t="shared" si="2"/>
        <v>0.88030699902700915</v>
      </c>
      <c r="R43" s="70">
        <f t="shared" si="2"/>
        <v>2.9902713773681517</v>
      </c>
      <c r="S43" s="67">
        <v>9576801.2259999998</v>
      </c>
      <c r="T43" s="68">
        <v>3760535.7327999999</v>
      </c>
      <c r="U43" s="68">
        <v>36950</v>
      </c>
      <c r="V43" s="68">
        <v>33876.736799999999</v>
      </c>
      <c r="W43" s="68">
        <v>1150</v>
      </c>
      <c r="X43" s="69">
        <f t="shared" si="3"/>
        <v>0.35373749543875099</v>
      </c>
      <c r="Y43" s="70">
        <f t="shared" si="4"/>
        <v>0.90084868771546645</v>
      </c>
      <c r="Z43" s="71">
        <f t="shared" si="4"/>
        <v>3.1123139377537212</v>
      </c>
      <c r="AA43" s="108">
        <f t="shared" si="5"/>
        <v>6.0124631597869076</v>
      </c>
    </row>
    <row r="44" spans="1:27" s="66" customFormat="1">
      <c r="A44" s="64" t="s">
        <v>478</v>
      </c>
      <c r="B44" s="64" t="s">
        <v>476</v>
      </c>
      <c r="C44" s="65" t="str">
        <f t="shared" si="0"/>
        <v>gSlide</v>
      </c>
      <c r="D44" s="64">
        <v>95</v>
      </c>
      <c r="E44" s="64" t="s">
        <v>315</v>
      </c>
      <c r="F44" s="64">
        <v>3</v>
      </c>
      <c r="G44" s="64" t="s">
        <v>308</v>
      </c>
      <c r="H44" s="64" t="s">
        <v>309</v>
      </c>
      <c r="I44" s="64">
        <v>429</v>
      </c>
      <c r="J44" s="61" t="s">
        <v>629</v>
      </c>
      <c r="K44" s="67">
        <v>22468417.596799999</v>
      </c>
      <c r="L44" s="68">
        <v>9749465.5563999992</v>
      </c>
      <c r="M44" s="68">
        <v>85713</v>
      </c>
      <c r="N44" s="68">
        <v>32736.4244</v>
      </c>
      <c r="O44" s="68">
        <v>1177</v>
      </c>
      <c r="P44" s="69">
        <f t="shared" si="1"/>
        <v>0.14569973278697826</v>
      </c>
      <c r="Q44" s="70">
        <f t="shared" si="2"/>
        <v>0.3357766044776711</v>
      </c>
      <c r="R44" s="70">
        <f t="shared" si="2"/>
        <v>1.3731872644756338</v>
      </c>
      <c r="S44" s="67">
        <v>21747704.611200001</v>
      </c>
      <c r="T44" s="68">
        <v>9601415.8076000009</v>
      </c>
      <c r="U44" s="68">
        <v>83592</v>
      </c>
      <c r="V44" s="68">
        <v>32447.590400000001</v>
      </c>
      <c r="W44" s="68">
        <v>1164</v>
      </c>
      <c r="X44" s="69">
        <f t="shared" si="3"/>
        <v>0.14920006952499065</v>
      </c>
      <c r="Y44" s="70">
        <f t="shared" si="4"/>
        <v>0.33794589308710193</v>
      </c>
      <c r="Z44" s="71">
        <f t="shared" si="4"/>
        <v>1.3924777490668963</v>
      </c>
      <c r="AA44" s="108">
        <f t="shared" si="5"/>
        <v>3.2076713123875882</v>
      </c>
    </row>
    <row r="45" spans="1:27" s="66" customFormat="1">
      <c r="A45" s="64"/>
      <c r="B45" s="64"/>
      <c r="C45" s="65"/>
      <c r="D45" s="64"/>
      <c r="E45" s="64"/>
      <c r="F45" s="64"/>
      <c r="G45" s="64"/>
      <c r="H45" s="64"/>
      <c r="I45" s="64"/>
      <c r="J45" s="61"/>
      <c r="K45" s="67">
        <v>11150235.126800001</v>
      </c>
      <c r="L45" s="68">
        <v>5507162.1176000005</v>
      </c>
      <c r="M45" s="68">
        <v>43620</v>
      </c>
      <c r="N45" s="68">
        <v>15090.254000000001</v>
      </c>
      <c r="O45" s="68">
        <v>605</v>
      </c>
      <c r="P45" s="69">
        <f t="shared" si="1"/>
        <v>0.13533574699003448</v>
      </c>
      <c r="Q45" s="70">
        <f t="shared" si="2"/>
        <v>0.27401143597668909</v>
      </c>
      <c r="R45" s="70">
        <f t="shared" si="2"/>
        <v>1.3869784502521778</v>
      </c>
      <c r="S45" s="67">
        <v>10231882.662799999</v>
      </c>
      <c r="T45" s="68">
        <v>5415171.7684000004</v>
      </c>
      <c r="U45" s="68">
        <v>42370</v>
      </c>
      <c r="V45" s="68">
        <v>15041.1628</v>
      </c>
      <c r="W45" s="68">
        <v>603</v>
      </c>
      <c r="X45" s="69">
        <f t="shared" si="3"/>
        <v>0.1470028859369652</v>
      </c>
      <c r="Y45" s="70">
        <f t="shared" si="4"/>
        <v>0.27775966198841656</v>
      </c>
      <c r="Z45" s="71">
        <f t="shared" si="4"/>
        <v>1.4231767760207694</v>
      </c>
      <c r="AA45" s="108">
        <f t="shared" si="5"/>
        <v>8.236171287479916</v>
      </c>
    </row>
    <row r="46" spans="1:27" s="66" customFormat="1">
      <c r="A46" s="64"/>
      <c r="B46" s="64"/>
      <c r="C46" s="65"/>
      <c r="D46" s="64"/>
      <c r="E46" s="64"/>
      <c r="F46" s="64"/>
      <c r="G46" s="64"/>
      <c r="H46" s="64"/>
      <c r="I46" s="64"/>
      <c r="J46" s="61"/>
      <c r="K46" s="67">
        <v>17324831.2544</v>
      </c>
      <c r="L46" s="68">
        <v>7493797.7067999998</v>
      </c>
      <c r="M46" s="68">
        <v>70325</v>
      </c>
      <c r="N46" s="68">
        <v>26492.743200000001</v>
      </c>
      <c r="O46" s="68">
        <v>936</v>
      </c>
      <c r="P46" s="69">
        <f t="shared" si="1"/>
        <v>0.15291775608649361</v>
      </c>
      <c r="Q46" s="70">
        <f t="shared" si="2"/>
        <v>0.35352893468101004</v>
      </c>
      <c r="R46" s="70">
        <f t="shared" si="2"/>
        <v>1.3309633842872379</v>
      </c>
      <c r="S46" s="67">
        <v>17324831.2544</v>
      </c>
      <c r="T46" s="68">
        <v>7493797.7067999998</v>
      </c>
      <c r="U46" s="68">
        <v>70325</v>
      </c>
      <c r="V46" s="68">
        <v>26492.743200000001</v>
      </c>
      <c r="W46" s="68">
        <v>936</v>
      </c>
      <c r="X46" s="69">
        <f t="shared" si="3"/>
        <v>0.15291775608649361</v>
      </c>
      <c r="Y46" s="70">
        <f t="shared" si="4"/>
        <v>0.35352893468101004</v>
      </c>
      <c r="Z46" s="71">
        <f t="shared" si="4"/>
        <v>1.3309633842872379</v>
      </c>
      <c r="AA46" s="108">
        <f t="shared" si="5"/>
        <v>0</v>
      </c>
    </row>
    <row r="47" spans="1:27" s="66" customFormat="1">
      <c r="A47" s="64"/>
      <c r="B47" s="64"/>
      <c r="C47" s="65"/>
      <c r="D47" s="64"/>
      <c r="E47" s="64"/>
      <c r="F47" s="64"/>
      <c r="G47" s="64"/>
      <c r="H47" s="64"/>
      <c r="I47" s="64"/>
      <c r="J47" s="61"/>
      <c r="K47" s="67">
        <v>13562273.471999999</v>
      </c>
      <c r="L47" s="68">
        <v>5396620.3732000003</v>
      </c>
      <c r="M47" s="68">
        <v>55936</v>
      </c>
      <c r="N47" s="68">
        <v>17925.905599999998</v>
      </c>
      <c r="O47" s="68">
        <v>635</v>
      </c>
      <c r="P47" s="69">
        <f t="shared" si="1"/>
        <v>0.13217478350520609</v>
      </c>
      <c r="Q47" s="70">
        <f t="shared" si="2"/>
        <v>0.33216910511292064</v>
      </c>
      <c r="R47" s="70">
        <f t="shared" si="2"/>
        <v>1.1352259725400458</v>
      </c>
      <c r="S47" s="67">
        <v>13562273.471999999</v>
      </c>
      <c r="T47" s="68">
        <v>5396620.3732000003</v>
      </c>
      <c r="U47" s="68">
        <v>55936</v>
      </c>
      <c r="V47" s="68">
        <v>17925.905599999998</v>
      </c>
      <c r="W47" s="68">
        <v>635</v>
      </c>
      <c r="X47" s="69">
        <f t="shared" si="3"/>
        <v>0.13217478350520609</v>
      </c>
      <c r="Y47" s="70">
        <f t="shared" si="4"/>
        <v>0.33216910511292064</v>
      </c>
      <c r="Z47" s="71">
        <f t="shared" si="4"/>
        <v>1.1352259725400458</v>
      </c>
      <c r="AA47" s="108">
        <f t="shared" si="5"/>
        <v>0</v>
      </c>
    </row>
    <row r="48" spans="1:27" s="66" customFormat="1">
      <c r="A48" s="64" t="s">
        <v>481</v>
      </c>
      <c r="B48" s="64" t="s">
        <v>479</v>
      </c>
      <c r="C48" s="65" t="str">
        <f t="shared" si="0"/>
        <v>gSlide</v>
      </c>
      <c r="D48" s="64">
        <v>96</v>
      </c>
      <c r="E48" s="64" t="s">
        <v>317</v>
      </c>
      <c r="F48" s="64">
        <v>3</v>
      </c>
      <c r="G48" s="64" t="s">
        <v>308</v>
      </c>
      <c r="H48" s="64" t="s">
        <v>309</v>
      </c>
      <c r="I48" s="64">
        <v>430</v>
      </c>
      <c r="J48" s="61" t="s">
        <v>629</v>
      </c>
      <c r="K48" s="67">
        <v>11058084.3848</v>
      </c>
      <c r="L48" s="68">
        <v>3610043.9084000001</v>
      </c>
      <c r="M48" s="68">
        <v>43795</v>
      </c>
      <c r="N48" s="68">
        <v>39049.087200000002</v>
      </c>
      <c r="O48" s="68">
        <v>1343</v>
      </c>
      <c r="P48" s="69">
        <f t="shared" si="1"/>
        <v>0.35312705023010416</v>
      </c>
      <c r="Q48" s="70">
        <f t="shared" si="2"/>
        <v>1.0816790097521796</v>
      </c>
      <c r="R48" s="70">
        <f t="shared" si="2"/>
        <v>3.0665601096015527</v>
      </c>
      <c r="S48" s="67">
        <v>10567170.692</v>
      </c>
      <c r="T48" s="68">
        <v>3534380.4035999998</v>
      </c>
      <c r="U48" s="68">
        <v>42838</v>
      </c>
      <c r="V48" s="68">
        <v>39010.576000000001</v>
      </c>
      <c r="W48" s="68">
        <v>1341</v>
      </c>
      <c r="X48" s="69">
        <f t="shared" si="3"/>
        <v>0.36916765269565877</v>
      </c>
      <c r="Y48" s="70">
        <f t="shared" si="4"/>
        <v>1.103745820915744</v>
      </c>
      <c r="Z48" s="71">
        <f t="shared" si="4"/>
        <v>3.130398244549232</v>
      </c>
      <c r="AA48" s="108">
        <f t="shared" si="5"/>
        <v>4.4394098988319408</v>
      </c>
    </row>
    <row r="49" spans="1:27" s="66" customFormat="1">
      <c r="A49" s="64"/>
      <c r="B49" s="64"/>
      <c r="C49" s="65"/>
      <c r="D49" s="64"/>
      <c r="E49" s="64"/>
      <c r="F49" s="64"/>
      <c r="G49" s="64"/>
      <c r="H49" s="64"/>
      <c r="I49" s="64"/>
      <c r="J49" s="61"/>
      <c r="K49" s="67">
        <v>11275449.6384</v>
      </c>
      <c r="L49" s="68">
        <v>4702730.4384000003</v>
      </c>
      <c r="M49" s="68">
        <v>51380</v>
      </c>
      <c r="N49" s="68">
        <v>27973.096799999999</v>
      </c>
      <c r="O49" s="68">
        <v>990</v>
      </c>
      <c r="P49" s="69">
        <f t="shared" si="1"/>
        <v>0.24808852593101038</v>
      </c>
      <c r="Q49" s="70">
        <f t="shared" si="2"/>
        <v>0.59482671112906116</v>
      </c>
      <c r="R49" s="70">
        <f t="shared" si="2"/>
        <v>1.9268197742312185</v>
      </c>
      <c r="S49" s="67">
        <v>8454728.5343999993</v>
      </c>
      <c r="T49" s="68">
        <v>3798164.7724000001</v>
      </c>
      <c r="U49" s="68">
        <v>40117</v>
      </c>
      <c r="V49" s="68">
        <v>27246.250800000002</v>
      </c>
      <c r="W49" s="68">
        <v>954</v>
      </c>
      <c r="X49" s="69">
        <f t="shared" si="3"/>
        <v>0.32226050415625279</v>
      </c>
      <c r="Y49" s="70">
        <f t="shared" si="4"/>
        <v>0.71735304897748098</v>
      </c>
      <c r="Z49" s="71">
        <f t="shared" si="4"/>
        <v>2.3780442206545853</v>
      </c>
      <c r="AA49" s="108">
        <f t="shared" si="5"/>
        <v>25.016484437069991</v>
      </c>
    </row>
    <row r="50" spans="1:27" s="66" customFormat="1">
      <c r="A50" s="64"/>
      <c r="B50" s="64"/>
      <c r="C50" s="65"/>
      <c r="D50" s="64"/>
      <c r="E50" s="64"/>
      <c r="F50" s="64"/>
      <c r="G50" s="64"/>
      <c r="H50" s="64"/>
      <c r="I50" s="64"/>
      <c r="J50" s="61"/>
      <c r="K50" s="67">
        <v>23398455.459199999</v>
      </c>
      <c r="L50" s="68">
        <v>8145496.7176000001</v>
      </c>
      <c r="M50" s="68">
        <v>89539</v>
      </c>
      <c r="N50" s="68">
        <v>44962.460800000001</v>
      </c>
      <c r="O50" s="68">
        <v>1643</v>
      </c>
      <c r="P50" s="69">
        <f t="shared" si="1"/>
        <v>0.19215995208915079</v>
      </c>
      <c r="Q50" s="70">
        <f t="shared" si="2"/>
        <v>0.55199163855593325</v>
      </c>
      <c r="R50" s="70">
        <f t="shared" si="2"/>
        <v>1.8349546007884834</v>
      </c>
      <c r="S50" s="67">
        <v>22574918.416000001</v>
      </c>
      <c r="T50" s="68">
        <v>8016395.5372000001</v>
      </c>
      <c r="U50" s="68">
        <v>88066</v>
      </c>
      <c r="V50" s="68">
        <v>44872.953999999998</v>
      </c>
      <c r="W50" s="68">
        <v>1637</v>
      </c>
      <c r="X50" s="69">
        <f t="shared" si="3"/>
        <v>0.1987734935431538</v>
      </c>
      <c r="Y50" s="70">
        <f t="shared" si="4"/>
        <v>0.55976471958959007</v>
      </c>
      <c r="Z50" s="71">
        <f t="shared" si="4"/>
        <v>1.8588331478663729</v>
      </c>
      <c r="AA50" s="108">
        <f t="shared" si="5"/>
        <v>3.5196213896938748</v>
      </c>
    </row>
    <row r="51" spans="1:27" s="66" customFormat="1">
      <c r="A51" s="64"/>
      <c r="B51" s="64"/>
      <c r="C51" s="65"/>
      <c r="D51" s="64"/>
      <c r="E51" s="64"/>
      <c r="F51" s="64"/>
      <c r="G51" s="64"/>
      <c r="H51" s="64"/>
      <c r="I51" s="64"/>
      <c r="J51" s="61"/>
      <c r="K51" s="67">
        <v>18082916.608800001</v>
      </c>
      <c r="L51" s="68">
        <v>5111670.7143999999</v>
      </c>
      <c r="M51" s="68">
        <v>62952</v>
      </c>
      <c r="N51" s="68">
        <v>37710.717199999999</v>
      </c>
      <c r="O51" s="68">
        <v>1319</v>
      </c>
      <c r="P51" s="69">
        <f t="shared" si="1"/>
        <v>0.20854333410821671</v>
      </c>
      <c r="Q51" s="70">
        <f t="shared" si="2"/>
        <v>0.73773760687999301</v>
      </c>
      <c r="R51" s="70">
        <f t="shared" si="2"/>
        <v>2.0952471724488499</v>
      </c>
      <c r="S51" s="67">
        <v>17342638.240800001</v>
      </c>
      <c r="T51" s="68">
        <v>5020265.0159999998</v>
      </c>
      <c r="U51" s="68">
        <v>61401</v>
      </c>
      <c r="V51" s="68">
        <v>37648.718399999998</v>
      </c>
      <c r="W51" s="68">
        <v>1314</v>
      </c>
      <c r="X51" s="69">
        <f t="shared" si="3"/>
        <v>0.21708760730203236</v>
      </c>
      <c r="Y51" s="70">
        <f t="shared" si="4"/>
        <v>0.74993487953345928</v>
      </c>
      <c r="Z51" s="71">
        <f t="shared" si="4"/>
        <v>2.1400302926662436</v>
      </c>
      <c r="AA51" s="108">
        <f t="shared" si="5"/>
        <v>4.0937996011094047</v>
      </c>
    </row>
    <row r="52" spans="1:27" s="30" customFormat="1">
      <c r="A52" s="64" t="s">
        <v>484</v>
      </c>
      <c r="B52" s="64" t="s">
        <v>482</v>
      </c>
      <c r="C52" s="65" t="str">
        <f t="shared" si="0"/>
        <v>gSlide</v>
      </c>
      <c r="D52" s="64">
        <v>97</v>
      </c>
      <c r="E52" s="64" t="s">
        <v>319</v>
      </c>
      <c r="F52" s="64">
        <v>3</v>
      </c>
      <c r="G52" s="64" t="s">
        <v>308</v>
      </c>
      <c r="H52" s="64" t="s">
        <v>309</v>
      </c>
      <c r="I52" s="64">
        <v>443</v>
      </c>
      <c r="J52" s="61" t="s">
        <v>629</v>
      </c>
      <c r="K52" s="72">
        <v>19233724.580400001</v>
      </c>
      <c r="L52" s="73">
        <v>7679129.6827999996</v>
      </c>
      <c r="M52" s="73">
        <v>80343</v>
      </c>
      <c r="N52" s="73">
        <v>75910.2304</v>
      </c>
      <c r="O52" s="73">
        <v>2550</v>
      </c>
      <c r="P52" s="69">
        <f t="shared" si="1"/>
        <v>0.39467254552119252</v>
      </c>
      <c r="Q52" s="70">
        <f t="shared" si="2"/>
        <v>0.98852648067692572</v>
      </c>
      <c r="R52" s="70">
        <f t="shared" si="2"/>
        <v>3.173891938314477</v>
      </c>
      <c r="S52" s="72">
        <v>18696335.0636</v>
      </c>
      <c r="T52" s="73">
        <v>7536992.2495999997</v>
      </c>
      <c r="U52" s="73">
        <v>78657</v>
      </c>
      <c r="V52" s="73">
        <v>75821.570000000007</v>
      </c>
      <c r="W52" s="73">
        <v>2545</v>
      </c>
      <c r="X52" s="69">
        <f t="shared" si="3"/>
        <v>0.40554242177450833</v>
      </c>
      <c r="Y52" s="70">
        <f t="shared" si="4"/>
        <v>1.0059924103547271</v>
      </c>
      <c r="Z52" s="71">
        <f t="shared" si="4"/>
        <v>3.2355670823957183</v>
      </c>
      <c r="AA52" s="102">
        <f t="shared" si="5"/>
        <v>2.793996111120487</v>
      </c>
    </row>
    <row r="53" spans="1:27" s="30" customFormat="1">
      <c r="A53" s="64"/>
      <c r="B53" s="64"/>
      <c r="C53" s="65"/>
      <c r="D53" s="64"/>
      <c r="E53" s="64"/>
      <c r="F53" s="64"/>
      <c r="G53" s="64"/>
      <c r="H53" s="64"/>
      <c r="I53" s="64"/>
      <c r="J53" s="61"/>
      <c r="K53" s="72">
        <v>18056463.434799999</v>
      </c>
      <c r="L53" s="73">
        <v>6303463.7016000003</v>
      </c>
      <c r="M53" s="73">
        <v>69088</v>
      </c>
      <c r="N53" s="73">
        <v>89116.609599999996</v>
      </c>
      <c r="O53" s="73">
        <v>2759</v>
      </c>
      <c r="P53" s="69">
        <f t="shared" si="1"/>
        <v>0.49354409805547328</v>
      </c>
      <c r="Q53" s="70">
        <f t="shared" si="2"/>
        <v>1.413772075460348</v>
      </c>
      <c r="R53" s="70">
        <f t="shared" si="2"/>
        <v>3.9934576192681801</v>
      </c>
      <c r="S53" s="72">
        <v>17367207.751600001</v>
      </c>
      <c r="T53" s="73">
        <v>6085384.0864000004</v>
      </c>
      <c r="U53" s="73">
        <v>66289</v>
      </c>
      <c r="V53" s="73">
        <v>88958.755999999994</v>
      </c>
      <c r="W53" s="73">
        <v>2750</v>
      </c>
      <c r="X53" s="69">
        <f t="shared" si="3"/>
        <v>0.51222255916069426</v>
      </c>
      <c r="Y53" s="70">
        <f t="shared" si="4"/>
        <v>1.4618429130678969</v>
      </c>
      <c r="Z53" s="71">
        <f t="shared" si="4"/>
        <v>4.1485012596358368</v>
      </c>
      <c r="AA53" s="102">
        <f t="shared" si="5"/>
        <v>3.8172241518325456</v>
      </c>
    </row>
    <row r="54" spans="1:27" s="30" customFormat="1">
      <c r="A54" s="64" t="s">
        <v>487</v>
      </c>
      <c r="B54" s="64" t="s">
        <v>485</v>
      </c>
      <c r="C54" s="65" t="str">
        <f t="shared" si="0"/>
        <v>gSlide</v>
      </c>
      <c r="D54" s="64">
        <v>98</v>
      </c>
      <c r="E54" s="64" t="s">
        <v>321</v>
      </c>
      <c r="F54" s="64">
        <v>3</v>
      </c>
      <c r="G54" s="64" t="s">
        <v>308</v>
      </c>
      <c r="H54" s="64" t="s">
        <v>309</v>
      </c>
      <c r="I54" s="64">
        <v>445</v>
      </c>
      <c r="J54" s="61" t="s">
        <v>632</v>
      </c>
      <c r="K54" s="72">
        <v>12704803.618000001</v>
      </c>
      <c r="L54" s="73">
        <v>8282972.3912000004</v>
      </c>
      <c r="M54" s="73">
        <v>58967</v>
      </c>
      <c r="N54" s="73">
        <v>191682.51519999999</v>
      </c>
      <c r="O54" s="73">
        <v>4920</v>
      </c>
      <c r="P54" s="69">
        <f t="shared" si="1"/>
        <v>1.5087404808715554</v>
      </c>
      <c r="Q54" s="70">
        <f t="shared" si="2"/>
        <v>2.3141754692270546</v>
      </c>
      <c r="R54" s="70">
        <f t="shared" si="2"/>
        <v>8.3436498380450086</v>
      </c>
      <c r="S54" s="72">
        <v>12484228.3924</v>
      </c>
      <c r="T54" s="73">
        <v>8197721.7136000004</v>
      </c>
      <c r="U54" s="73">
        <v>58167</v>
      </c>
      <c r="V54" s="73">
        <v>188380.49720000001</v>
      </c>
      <c r="W54" s="73">
        <v>4820</v>
      </c>
      <c r="X54" s="69">
        <f t="shared" si="3"/>
        <v>1.5089478602833</v>
      </c>
      <c r="Y54" s="70">
        <f t="shared" si="4"/>
        <v>2.2979616017884239</v>
      </c>
      <c r="Z54" s="71">
        <f t="shared" si="4"/>
        <v>8.286485464266681</v>
      </c>
      <c r="AA54" s="102">
        <f t="shared" si="5"/>
        <v>1.7361561204101756</v>
      </c>
    </row>
    <row r="55" spans="1:27" s="30" customFormat="1">
      <c r="A55" s="64"/>
      <c r="B55" s="64"/>
      <c r="C55" s="65"/>
      <c r="D55" s="64"/>
      <c r="E55" s="64"/>
      <c r="F55" s="64"/>
      <c r="G55" s="64"/>
      <c r="H55" s="64"/>
      <c r="I55" s="64"/>
      <c r="J55" s="61"/>
      <c r="K55" s="72">
        <v>6113957.2807999998</v>
      </c>
      <c r="L55" s="73">
        <v>3814103.7540000002</v>
      </c>
      <c r="M55" s="73">
        <v>32943</v>
      </c>
      <c r="N55" s="73">
        <v>183051.3512</v>
      </c>
      <c r="O55" s="73">
        <v>4234</v>
      </c>
      <c r="P55" s="69">
        <f t="shared" si="1"/>
        <v>2.9939913347914016</v>
      </c>
      <c r="Q55" s="70">
        <f t="shared" si="2"/>
        <v>4.7993280468059343</v>
      </c>
      <c r="R55" s="70">
        <f t="shared" si="2"/>
        <v>12.852502807880278</v>
      </c>
      <c r="S55" s="72">
        <v>6113957.2807999998</v>
      </c>
      <c r="T55" s="73">
        <v>3814103.7540000002</v>
      </c>
      <c r="U55" s="73">
        <v>32943</v>
      </c>
      <c r="V55" s="73">
        <v>183051.3512</v>
      </c>
      <c r="W55" s="73">
        <v>4234</v>
      </c>
      <c r="X55" s="69">
        <f t="shared" si="3"/>
        <v>2.9939913347914016</v>
      </c>
      <c r="Y55" s="70">
        <f t="shared" si="4"/>
        <v>4.7993280468059343</v>
      </c>
      <c r="Z55" s="71">
        <f t="shared" si="4"/>
        <v>12.852502807880278</v>
      </c>
      <c r="AA55" s="102">
        <f t="shared" si="5"/>
        <v>0</v>
      </c>
    </row>
    <row r="56" spans="1:27" s="30" customFormat="1">
      <c r="A56" s="64" t="s">
        <v>490</v>
      </c>
      <c r="B56" s="64" t="s">
        <v>488</v>
      </c>
      <c r="C56" s="65" t="str">
        <f t="shared" si="0"/>
        <v>gSlide</v>
      </c>
      <c r="D56" s="64">
        <v>99</v>
      </c>
      <c r="E56" s="64" t="s">
        <v>323</v>
      </c>
      <c r="F56" s="64">
        <v>3</v>
      </c>
      <c r="G56" s="64" t="s">
        <v>308</v>
      </c>
      <c r="H56" s="64" t="s">
        <v>309</v>
      </c>
      <c r="I56" s="64">
        <v>450</v>
      </c>
      <c r="J56" s="61">
        <v>600</v>
      </c>
      <c r="K56" s="72">
        <v>17407593.727600001</v>
      </c>
      <c r="L56" s="73">
        <v>7659398.4060000004</v>
      </c>
      <c r="M56" s="73">
        <v>80610</v>
      </c>
      <c r="N56" s="73">
        <v>155458.07639999999</v>
      </c>
      <c r="O56" s="73">
        <v>4930</v>
      </c>
      <c r="P56" s="69">
        <f t="shared" si="1"/>
        <v>0.89304747590425937</v>
      </c>
      <c r="Q56" s="70">
        <f t="shared" si="2"/>
        <v>2.0296382060270126</v>
      </c>
      <c r="R56" s="70">
        <f t="shared" si="2"/>
        <v>6.1158665178017619</v>
      </c>
      <c r="S56" s="72">
        <v>17059540.505199999</v>
      </c>
      <c r="T56" s="73">
        <v>7587782.1743999999</v>
      </c>
      <c r="U56" s="73">
        <v>79624</v>
      </c>
      <c r="V56" s="73">
        <v>155277.79319999999</v>
      </c>
      <c r="W56" s="73">
        <v>4918</v>
      </c>
      <c r="X56" s="69">
        <f t="shared" si="3"/>
        <v>0.91021087673884904</v>
      </c>
      <c r="Y56" s="70">
        <f t="shared" si="4"/>
        <v>2.0464186982578805</v>
      </c>
      <c r="Z56" s="71">
        <f t="shared" si="4"/>
        <v>6.1765296895408417</v>
      </c>
      <c r="AA56" s="102">
        <f t="shared" si="5"/>
        <v>1.9994332809373794</v>
      </c>
    </row>
    <row r="57" spans="1:27" s="30" customFormat="1">
      <c r="A57" s="64" t="s">
        <v>493</v>
      </c>
      <c r="B57" s="64" t="s">
        <v>491</v>
      </c>
      <c r="C57" s="65" t="str">
        <f t="shared" si="0"/>
        <v>gSlide</v>
      </c>
      <c r="D57" s="64">
        <v>100</v>
      </c>
      <c r="E57" s="64" t="s">
        <v>325</v>
      </c>
      <c r="F57" s="64">
        <v>3</v>
      </c>
      <c r="G57" s="64" t="s">
        <v>308</v>
      </c>
      <c r="H57" s="64" t="s">
        <v>309</v>
      </c>
      <c r="I57" s="64">
        <v>473</v>
      </c>
      <c r="J57" s="61">
        <v>600</v>
      </c>
      <c r="K57" s="72">
        <v>19809576.840799998</v>
      </c>
      <c r="L57" s="73">
        <v>7723024.1984000001</v>
      </c>
      <c r="M57" s="73">
        <v>79765</v>
      </c>
      <c r="N57" s="73">
        <v>139390.65359999999</v>
      </c>
      <c r="O57" s="73">
        <v>4425</v>
      </c>
      <c r="P57" s="69">
        <f t="shared" si="1"/>
        <v>0.70365285801011979</v>
      </c>
      <c r="Q57" s="70">
        <f t="shared" si="2"/>
        <v>1.8048713822349274</v>
      </c>
      <c r="R57" s="70">
        <f t="shared" si="2"/>
        <v>5.5475459161286285</v>
      </c>
      <c r="S57" s="72">
        <v>18939785.7304</v>
      </c>
      <c r="T57" s="73">
        <v>7466838.3855999997</v>
      </c>
      <c r="U57" s="73">
        <v>76819</v>
      </c>
      <c r="V57" s="73">
        <v>137529.63159999999</v>
      </c>
      <c r="W57" s="73">
        <v>4355</v>
      </c>
      <c r="X57" s="69">
        <f t="shared" si="3"/>
        <v>0.72614143347595006</v>
      </c>
      <c r="Y57" s="70">
        <f t="shared" si="4"/>
        <v>1.8418723494167173</v>
      </c>
      <c r="Z57" s="71">
        <f t="shared" si="4"/>
        <v>5.6691703875343347</v>
      </c>
      <c r="AA57" s="102">
        <f t="shared" si="5"/>
        <v>4.3907606779795945</v>
      </c>
    </row>
    <row r="58" spans="1:27" s="30" customFormat="1">
      <c r="A58" s="64"/>
      <c r="B58" s="64"/>
      <c r="C58" s="65"/>
      <c r="D58" s="64"/>
      <c r="E58" s="64"/>
      <c r="F58" s="64"/>
      <c r="G58" s="64"/>
      <c r="H58" s="64"/>
      <c r="I58" s="64"/>
      <c r="J58" s="61"/>
      <c r="K58" s="72">
        <v>26942020.1492</v>
      </c>
      <c r="L58" s="73">
        <v>9798953.9296000004</v>
      </c>
      <c r="M58" s="73">
        <v>105738</v>
      </c>
      <c r="N58" s="73">
        <v>144645.52799999999</v>
      </c>
      <c r="O58" s="73">
        <v>4692</v>
      </c>
      <c r="P58" s="69">
        <f t="shared" si="1"/>
        <v>0.53687706860502449</v>
      </c>
      <c r="Q58" s="70">
        <f t="shared" si="2"/>
        <v>1.4761323406477584</v>
      </c>
      <c r="R58" s="70">
        <f t="shared" si="2"/>
        <v>4.4373829654428869</v>
      </c>
      <c r="S58" s="72">
        <v>25291787.086399999</v>
      </c>
      <c r="T58" s="73">
        <v>9310886.0451999996</v>
      </c>
      <c r="U58" s="73">
        <v>99600</v>
      </c>
      <c r="V58" s="73">
        <v>143391.37479999999</v>
      </c>
      <c r="W58" s="73">
        <v>4635</v>
      </c>
      <c r="X58" s="69">
        <f t="shared" si="3"/>
        <v>0.56694837067130377</v>
      </c>
      <c r="Y58" s="70">
        <f t="shared" si="4"/>
        <v>1.5400400574542732</v>
      </c>
      <c r="Z58" s="71">
        <f t="shared" si="4"/>
        <v>4.653614457831325</v>
      </c>
      <c r="AA58" s="102">
        <f t="shared" si="5"/>
        <v>6.1251274168058343</v>
      </c>
    </row>
    <row r="59" spans="1:27" s="34" customFormat="1">
      <c r="A59" s="32" t="s">
        <v>496</v>
      </c>
      <c r="B59" s="32" t="s">
        <v>494</v>
      </c>
      <c r="C59" s="33" t="str">
        <f t="shared" si="0"/>
        <v>gSlide</v>
      </c>
      <c r="D59" s="32">
        <v>101</v>
      </c>
      <c r="E59" s="32" t="s">
        <v>327</v>
      </c>
      <c r="F59" s="32">
        <v>4</v>
      </c>
      <c r="G59" s="32" t="s">
        <v>328</v>
      </c>
      <c r="H59" s="32" t="s">
        <v>309</v>
      </c>
      <c r="I59" s="32">
        <v>386</v>
      </c>
      <c r="J59" s="35" t="s">
        <v>633</v>
      </c>
      <c r="K59" s="74">
        <v>11047912.138</v>
      </c>
      <c r="L59" s="75">
        <v>5109435.5835999995</v>
      </c>
      <c r="M59" s="75">
        <v>53065</v>
      </c>
      <c r="N59" s="75">
        <v>95588.818799999994</v>
      </c>
      <c r="O59" s="75">
        <v>3265</v>
      </c>
      <c r="P59" s="38">
        <f t="shared" si="1"/>
        <v>0.86522066437527267</v>
      </c>
      <c r="Q59" s="39">
        <f t="shared" si="2"/>
        <v>1.8708293163889962</v>
      </c>
      <c r="R59" s="39">
        <f t="shared" si="2"/>
        <v>6.1528314331480258</v>
      </c>
      <c r="S59" s="74">
        <v>10749777.8948</v>
      </c>
      <c r="T59" s="75">
        <v>5063151.8924000002</v>
      </c>
      <c r="U59" s="75">
        <v>52484</v>
      </c>
      <c r="V59" s="75">
        <v>95485.1348</v>
      </c>
      <c r="W59" s="75">
        <v>3261</v>
      </c>
      <c r="X59" s="38">
        <f t="shared" si="3"/>
        <v>0.88825216422554287</v>
      </c>
      <c r="Y59" s="39">
        <f t="shared" si="4"/>
        <v>1.8858832764493423</v>
      </c>
      <c r="Z59" s="63">
        <f t="shared" si="4"/>
        <v>6.2133221553235272</v>
      </c>
      <c r="AA59" s="104">
        <f t="shared" si="5"/>
        <v>2.6985573335123529</v>
      </c>
    </row>
    <row r="60" spans="1:27" s="34" customFormat="1">
      <c r="A60" s="32"/>
      <c r="B60" s="32"/>
      <c r="C60" s="33"/>
      <c r="D60" s="32"/>
      <c r="E60" s="32"/>
      <c r="F60" s="32"/>
      <c r="G60" s="32"/>
      <c r="H60" s="32"/>
      <c r="I60" s="32"/>
      <c r="J60" s="35"/>
      <c r="K60" s="74">
        <v>13842488.157600001</v>
      </c>
      <c r="L60" s="75">
        <v>6004843.2016000003</v>
      </c>
      <c r="M60" s="75">
        <v>64172</v>
      </c>
      <c r="N60" s="75">
        <v>111825.9448</v>
      </c>
      <c r="O60" s="75">
        <v>3783</v>
      </c>
      <c r="P60" s="38">
        <f t="shared" si="1"/>
        <v>0.80784569599652301</v>
      </c>
      <c r="Q60" s="39">
        <f t="shared" si="2"/>
        <v>1.8622625278575766</v>
      </c>
      <c r="R60" s="39">
        <f t="shared" si="2"/>
        <v>5.8950944337094056</v>
      </c>
      <c r="S60" s="74">
        <v>13572567.812000001</v>
      </c>
      <c r="T60" s="75">
        <v>5954605.7643999998</v>
      </c>
      <c r="U60" s="75">
        <v>63464</v>
      </c>
      <c r="V60" s="75">
        <v>111625.1364</v>
      </c>
      <c r="W60" s="75">
        <v>3781</v>
      </c>
      <c r="X60" s="38">
        <f t="shared" si="3"/>
        <v>0.82243196678898278</v>
      </c>
      <c r="Y60" s="39">
        <f t="shared" si="4"/>
        <v>1.8746016246341308</v>
      </c>
      <c r="Z60" s="63">
        <f t="shared" si="4"/>
        <v>5.9577083070717256</v>
      </c>
      <c r="AA60" s="104">
        <f t="shared" si="5"/>
        <v>1.9499409537280632</v>
      </c>
    </row>
    <row r="61" spans="1:27" s="99" customFormat="1">
      <c r="A61" s="32" t="s">
        <v>499</v>
      </c>
      <c r="B61" s="32" t="s">
        <v>497</v>
      </c>
      <c r="C61" s="33" t="str">
        <f t="shared" si="0"/>
        <v>gSlide</v>
      </c>
      <c r="D61" s="32">
        <v>102</v>
      </c>
      <c r="E61" s="32" t="s">
        <v>330</v>
      </c>
      <c r="F61" s="32">
        <v>4</v>
      </c>
      <c r="G61" s="32" t="s">
        <v>328</v>
      </c>
      <c r="H61" s="32" t="s">
        <v>309</v>
      </c>
      <c r="I61" s="32">
        <v>393</v>
      </c>
      <c r="J61" s="35" t="s">
        <v>629</v>
      </c>
      <c r="K61" s="96">
        <v>17949759.691199999</v>
      </c>
      <c r="L61" s="97">
        <v>6352918.0071999999</v>
      </c>
      <c r="M61" s="97">
        <v>61989</v>
      </c>
      <c r="N61" s="98">
        <v>81678.234800000006</v>
      </c>
      <c r="O61" s="98">
        <v>2511</v>
      </c>
      <c r="P61" s="38">
        <f t="shared" si="1"/>
        <v>0.45503804064877462</v>
      </c>
      <c r="Q61" s="39">
        <f t="shared" si="2"/>
        <v>1.2856806070443694</v>
      </c>
      <c r="R61" s="39">
        <f t="shared" si="2"/>
        <v>4.0507186758941103</v>
      </c>
      <c r="S61" s="96">
        <v>16515768.286</v>
      </c>
      <c r="T61" s="97">
        <v>6028277.0552000003</v>
      </c>
      <c r="U61" s="98">
        <v>58221</v>
      </c>
      <c r="V61" s="98">
        <v>81440.607999999993</v>
      </c>
      <c r="W61" s="97">
        <v>2500</v>
      </c>
      <c r="X61" s="38">
        <f t="shared" si="3"/>
        <v>0.49310820174823555</v>
      </c>
      <c r="Y61" s="39">
        <f t="shared" si="4"/>
        <v>1.3509765270285514</v>
      </c>
      <c r="Z61" s="63">
        <f t="shared" si="4"/>
        <v>4.2939832706411778</v>
      </c>
      <c r="AA61" s="109">
        <f t="shared" si="5"/>
        <v>7.9889170098640578</v>
      </c>
    </row>
    <row r="62" spans="1:27" s="99" customFormat="1">
      <c r="A62" s="32"/>
      <c r="B62" s="32"/>
      <c r="C62" s="33"/>
      <c r="D62" s="32"/>
      <c r="E62" s="32"/>
      <c r="F62" s="32"/>
      <c r="G62" s="32"/>
      <c r="H62" s="32"/>
      <c r="I62" s="32"/>
      <c r="J62" s="35"/>
      <c r="K62" s="96">
        <v>16153450.2612</v>
      </c>
      <c r="L62" s="97">
        <v>5625873.5263999999</v>
      </c>
      <c r="M62" s="97">
        <v>61633</v>
      </c>
      <c r="N62" s="98">
        <v>85523.006800000003</v>
      </c>
      <c r="O62" s="98">
        <v>2699</v>
      </c>
      <c r="P62" s="38">
        <f t="shared" si="1"/>
        <v>0.52944111268552418</v>
      </c>
      <c r="Q62" s="39">
        <f t="shared" si="2"/>
        <v>1.5201729366768442</v>
      </c>
      <c r="R62" s="39">
        <f t="shared" si="2"/>
        <v>4.3791475345999711</v>
      </c>
      <c r="S62" s="96">
        <v>16004526.1812</v>
      </c>
      <c r="T62" s="97">
        <v>5573892.2936000004</v>
      </c>
      <c r="U62" s="98">
        <v>61172</v>
      </c>
      <c r="V62" s="98">
        <v>85443.445200000002</v>
      </c>
      <c r="W62" s="97">
        <v>2697</v>
      </c>
      <c r="X62" s="38">
        <f t="shared" si="3"/>
        <v>0.53387050783401291</v>
      </c>
      <c r="Y62" s="39">
        <f t="shared" si="4"/>
        <v>1.5329224301321185</v>
      </c>
      <c r="Z62" s="63">
        <f t="shared" si="4"/>
        <v>4.4088798796835151</v>
      </c>
      <c r="AA62" s="109">
        <f t="shared" si="5"/>
        <v>0.92193356584450747</v>
      </c>
    </row>
    <row r="63" spans="1:27" s="99" customFormat="1">
      <c r="A63" s="32" t="s">
        <v>502</v>
      </c>
      <c r="B63" s="32" t="s">
        <v>500</v>
      </c>
      <c r="C63" s="33" t="str">
        <f t="shared" si="0"/>
        <v>gSlide</v>
      </c>
      <c r="D63" s="32">
        <v>103</v>
      </c>
      <c r="E63" s="32" t="s">
        <v>332</v>
      </c>
      <c r="F63" s="32">
        <v>4</v>
      </c>
      <c r="G63" s="32" t="s">
        <v>328</v>
      </c>
      <c r="H63" s="32" t="s">
        <v>309</v>
      </c>
      <c r="I63" s="32">
        <v>404</v>
      </c>
      <c r="J63" s="35" t="s">
        <v>629</v>
      </c>
      <c r="K63" s="96">
        <v>23051723.4672</v>
      </c>
      <c r="L63" s="97">
        <v>16117349.6084</v>
      </c>
      <c r="M63" s="97">
        <v>105187</v>
      </c>
      <c r="N63" s="98">
        <v>98421.508000000002</v>
      </c>
      <c r="O63" s="98">
        <v>3155</v>
      </c>
      <c r="P63" s="38">
        <f t="shared" si="1"/>
        <v>0.42695943381432061</v>
      </c>
      <c r="Q63" s="39">
        <f t="shared" si="2"/>
        <v>0.61065566232245105</v>
      </c>
      <c r="R63" s="39">
        <f t="shared" si="2"/>
        <v>2.9994200804281896</v>
      </c>
      <c r="S63" s="96">
        <v>21207280.750399999</v>
      </c>
      <c r="T63" s="97">
        <v>15101492.075999999</v>
      </c>
      <c r="U63" s="98">
        <v>96133</v>
      </c>
      <c r="V63" s="98">
        <v>97310.396399999998</v>
      </c>
      <c r="W63" s="97">
        <v>3099</v>
      </c>
      <c r="X63" s="38">
        <f t="shared" si="3"/>
        <v>0.45885371889634924</v>
      </c>
      <c r="Y63" s="39">
        <f t="shared" si="4"/>
        <v>0.64437603854158387</v>
      </c>
      <c r="Z63" s="63">
        <f t="shared" si="4"/>
        <v>3.2236588892471882</v>
      </c>
      <c r="AA63" s="109">
        <f t="shared" si="5"/>
        <v>8.0013224148920337</v>
      </c>
    </row>
    <row r="64" spans="1:27" s="99" customFormat="1">
      <c r="A64" s="32"/>
      <c r="B64" s="32"/>
      <c r="C64" s="33"/>
      <c r="D64" s="32"/>
      <c r="E64" s="32"/>
      <c r="F64" s="32"/>
      <c r="G64" s="32"/>
      <c r="H64" s="32"/>
      <c r="I64" s="32"/>
      <c r="J64" s="35"/>
      <c r="K64" s="96">
        <v>23839189.6932</v>
      </c>
      <c r="L64" s="97">
        <v>16655862.5096</v>
      </c>
      <c r="M64" s="97">
        <v>104786</v>
      </c>
      <c r="N64" s="98">
        <v>92690.9568</v>
      </c>
      <c r="O64" s="98">
        <v>3629</v>
      </c>
      <c r="P64" s="38">
        <f t="shared" si="1"/>
        <v>0.38881756466093143</v>
      </c>
      <c r="Q64" s="39">
        <f t="shared" si="2"/>
        <v>0.5565064958153646</v>
      </c>
      <c r="R64" s="39">
        <f t="shared" si="2"/>
        <v>3.4632489072967765</v>
      </c>
      <c r="S64" s="96">
        <v>23042732.371599998</v>
      </c>
      <c r="T64" s="97">
        <v>16343410.987199999</v>
      </c>
      <c r="U64" s="98">
        <v>101458</v>
      </c>
      <c r="V64" s="98">
        <v>92480.838000000003</v>
      </c>
      <c r="W64" s="97">
        <v>3617</v>
      </c>
      <c r="X64" s="38">
        <f t="shared" si="3"/>
        <v>0.40134492953614292</v>
      </c>
      <c r="Y64" s="39">
        <f t="shared" si="4"/>
        <v>0.56586007702082575</v>
      </c>
      <c r="Z64" s="63">
        <f t="shared" si="4"/>
        <v>3.5650219795383311</v>
      </c>
      <c r="AA64" s="109">
        <f t="shared" si="5"/>
        <v>3.340958026887912</v>
      </c>
    </row>
    <row r="65" spans="1:27" s="99" customFormat="1">
      <c r="A65" s="32" t="s">
        <v>505</v>
      </c>
      <c r="B65" s="32" t="s">
        <v>503</v>
      </c>
      <c r="C65" s="33" t="str">
        <f t="shared" si="0"/>
        <v>gSlide</v>
      </c>
      <c r="D65" s="32">
        <v>104</v>
      </c>
      <c r="E65" s="32" t="s">
        <v>334</v>
      </c>
      <c r="F65" s="32">
        <v>4</v>
      </c>
      <c r="G65" s="32" t="s">
        <v>328</v>
      </c>
      <c r="H65" s="32" t="s">
        <v>309</v>
      </c>
      <c r="I65" s="32">
        <v>407</v>
      </c>
      <c r="J65" s="35" t="s">
        <v>629</v>
      </c>
      <c r="K65" s="96">
        <v>10826062.445599999</v>
      </c>
      <c r="L65" s="97">
        <v>7234209.3660000004</v>
      </c>
      <c r="M65" s="97">
        <v>49771</v>
      </c>
      <c r="N65" s="98">
        <v>129649.436</v>
      </c>
      <c r="O65" s="98">
        <v>3686</v>
      </c>
      <c r="P65" s="38">
        <f t="shared" si="1"/>
        <v>1.1975677828525089</v>
      </c>
      <c r="Q65" s="39">
        <f t="shared" si="2"/>
        <v>1.7921714653343916</v>
      </c>
      <c r="R65" s="39">
        <f t="shared" si="2"/>
        <v>7.4059191095216095</v>
      </c>
      <c r="S65" s="96">
        <v>9850691.3991999999</v>
      </c>
      <c r="T65" s="97">
        <v>6689233.5659999996</v>
      </c>
      <c r="U65" s="98">
        <v>45489</v>
      </c>
      <c r="V65" s="98">
        <v>128772.98880000001</v>
      </c>
      <c r="W65" s="97">
        <v>3655</v>
      </c>
      <c r="X65" s="38">
        <f t="shared" si="3"/>
        <v>1.3072482283878875</v>
      </c>
      <c r="Y65" s="39">
        <f t="shared" si="4"/>
        <v>1.9250783745170248</v>
      </c>
      <c r="Z65" s="63">
        <f t="shared" si="4"/>
        <v>8.0349095385697638</v>
      </c>
      <c r="AA65" s="109">
        <f t="shared" si="5"/>
        <v>9.0094718306046371</v>
      </c>
    </row>
    <row r="66" spans="1:27" s="99" customFormat="1">
      <c r="A66" s="32"/>
      <c r="B66" s="32"/>
      <c r="C66" s="33"/>
      <c r="D66" s="32"/>
      <c r="E66" s="32"/>
      <c r="F66" s="32"/>
      <c r="G66" s="32"/>
      <c r="H66" s="32"/>
      <c r="I66" s="32"/>
      <c r="J66" s="35"/>
      <c r="K66" s="96">
        <v>14412970.8564</v>
      </c>
      <c r="L66" s="97">
        <v>10453391.467599999</v>
      </c>
      <c r="M66" s="97">
        <v>61025</v>
      </c>
      <c r="N66" s="98">
        <v>233552.2304</v>
      </c>
      <c r="O66" s="98">
        <v>6096</v>
      </c>
      <c r="P66" s="38">
        <f t="shared" si="1"/>
        <v>1.620430879427557</v>
      </c>
      <c r="Q66" s="39">
        <f t="shared" si="2"/>
        <v>2.2342244727358458</v>
      </c>
      <c r="R66" s="39">
        <f t="shared" si="2"/>
        <v>9.9893486276116334</v>
      </c>
      <c r="S66" s="96">
        <v>13375142.0496</v>
      </c>
      <c r="T66" s="97">
        <v>9773175.1248000003</v>
      </c>
      <c r="U66" s="98">
        <v>56610</v>
      </c>
      <c r="V66" s="98">
        <v>232722.54680000001</v>
      </c>
      <c r="W66" s="97">
        <v>6056</v>
      </c>
      <c r="X66" s="38">
        <f t="shared" si="3"/>
        <v>1.7399631789851524</v>
      </c>
      <c r="Y66" s="39">
        <f t="shared" si="4"/>
        <v>2.3812378661818205</v>
      </c>
      <c r="Z66" s="63">
        <f t="shared" si="4"/>
        <v>10.697756580109521</v>
      </c>
      <c r="AA66" s="109">
        <f t="shared" si="5"/>
        <v>7.2006584703469256</v>
      </c>
    </row>
    <row r="67" spans="1:27" s="99" customFormat="1">
      <c r="A67" s="32" t="s">
        <v>508</v>
      </c>
      <c r="B67" s="32" t="s">
        <v>506</v>
      </c>
      <c r="C67" s="33" t="str">
        <f t="shared" si="0"/>
        <v>gSlide</v>
      </c>
      <c r="D67" s="32">
        <v>105</v>
      </c>
      <c r="E67" s="32" t="s">
        <v>336</v>
      </c>
      <c r="F67" s="32">
        <v>4</v>
      </c>
      <c r="G67" s="32" t="s">
        <v>328</v>
      </c>
      <c r="H67" s="32" t="s">
        <v>309</v>
      </c>
      <c r="I67" s="32">
        <v>421</v>
      </c>
      <c r="J67" s="35" t="s">
        <v>633</v>
      </c>
      <c r="K67" s="96">
        <v>8230620.8584000003</v>
      </c>
      <c r="L67" s="97">
        <v>6690022.1991999997</v>
      </c>
      <c r="M67" s="97">
        <v>33526</v>
      </c>
      <c r="N67" s="98">
        <v>227100.33480000001</v>
      </c>
      <c r="O67" s="98">
        <v>6351</v>
      </c>
      <c r="P67" s="38">
        <f t="shared" si="1"/>
        <v>2.7592126852523666</v>
      </c>
      <c r="Q67" s="39">
        <f t="shared" si="2"/>
        <v>3.3946125743373008</v>
      </c>
      <c r="R67" s="39">
        <f t="shared" si="2"/>
        <v>18.943506532243632</v>
      </c>
      <c r="S67" s="96">
        <v>8044155.5527999997</v>
      </c>
      <c r="T67" s="97">
        <v>6528039.2252000002</v>
      </c>
      <c r="U67" s="98">
        <v>32821</v>
      </c>
      <c r="V67" s="98">
        <v>227005.74960000001</v>
      </c>
      <c r="W67" s="97">
        <v>6347</v>
      </c>
      <c r="X67" s="38">
        <f t="shared" si="3"/>
        <v>2.8219960207132511</v>
      </c>
      <c r="Y67" s="39">
        <f t="shared" si="4"/>
        <v>3.4773956125094396</v>
      </c>
      <c r="Z67" s="63">
        <f t="shared" si="4"/>
        <v>19.338228573169616</v>
      </c>
      <c r="AA67" s="109">
        <f t="shared" ref="AA67:AA106" si="6">(K67-S67)/K67 * 100</f>
        <v>2.2655071689968316</v>
      </c>
    </row>
    <row r="68" spans="1:27" s="99" customFormat="1">
      <c r="A68" s="32"/>
      <c r="B68" s="32"/>
      <c r="C68" s="33"/>
      <c r="D68" s="32"/>
      <c r="E68" s="32"/>
      <c r="F68" s="32"/>
      <c r="G68" s="32"/>
      <c r="H68" s="32"/>
      <c r="I68" s="32"/>
      <c r="J68" s="35"/>
      <c r="K68" s="96">
        <v>12217694.9164</v>
      </c>
      <c r="L68" s="97">
        <v>9660059.0548</v>
      </c>
      <c r="M68" s="97">
        <v>35513</v>
      </c>
      <c r="N68" s="98">
        <v>153680.63639999999</v>
      </c>
      <c r="O68" s="98">
        <v>4986</v>
      </c>
      <c r="P68" s="38">
        <f t="shared" si="1"/>
        <v>1.2578529538637611</v>
      </c>
      <c r="Q68" s="39">
        <f t="shared" si="2"/>
        <v>1.5908871315195263</v>
      </c>
      <c r="R68" s="39">
        <f t="shared" si="2"/>
        <v>14.039929040069834</v>
      </c>
      <c r="S68" s="96">
        <v>10420862.1996</v>
      </c>
      <c r="T68" s="97">
        <v>8634800.1344000008</v>
      </c>
      <c r="U68" s="98">
        <v>29613</v>
      </c>
      <c r="V68" s="98">
        <v>141771.15359999999</v>
      </c>
      <c r="W68" s="97">
        <v>4410</v>
      </c>
      <c r="X68" s="38">
        <f t="shared" si="3"/>
        <v>1.3604551224700179</v>
      </c>
      <c r="Y68" s="39">
        <f t="shared" si="4"/>
        <v>1.641857963048859</v>
      </c>
      <c r="Z68" s="63">
        <f t="shared" si="4"/>
        <v>14.892108195724852</v>
      </c>
      <c r="AA68" s="109">
        <f t="shared" si="6"/>
        <v>14.706806227319397</v>
      </c>
    </row>
    <row r="69" spans="1:27" s="99" customFormat="1">
      <c r="A69" s="32" t="s">
        <v>511</v>
      </c>
      <c r="B69" s="32" t="s">
        <v>509</v>
      </c>
      <c r="C69" s="33" t="str">
        <f t="shared" si="0"/>
        <v>gSlide</v>
      </c>
      <c r="D69" s="32">
        <v>106</v>
      </c>
      <c r="E69" s="32" t="s">
        <v>338</v>
      </c>
      <c r="F69" s="32">
        <v>4</v>
      </c>
      <c r="G69" s="32" t="s">
        <v>328</v>
      </c>
      <c r="H69" s="32" t="s">
        <v>309</v>
      </c>
      <c r="I69" s="32">
        <v>422</v>
      </c>
      <c r="J69" s="35" t="s">
        <v>632</v>
      </c>
      <c r="K69" s="96">
        <v>20119645.958799999</v>
      </c>
      <c r="L69" s="97">
        <v>16269364.318</v>
      </c>
      <c r="M69" s="97">
        <v>65959</v>
      </c>
      <c r="N69" s="98">
        <v>205975.8836</v>
      </c>
      <c r="O69" s="98">
        <v>6147</v>
      </c>
      <c r="P69" s="38">
        <f t="shared" si="1"/>
        <v>1.0237550105095641</v>
      </c>
      <c r="Q69" s="39">
        <f t="shared" si="2"/>
        <v>1.2660352277692477</v>
      </c>
      <c r="R69" s="39">
        <f t="shared" si="2"/>
        <v>9.3194257038463295</v>
      </c>
      <c r="S69" s="96">
        <v>18704700.458000001</v>
      </c>
      <c r="T69" s="97">
        <v>15628428.7644</v>
      </c>
      <c r="U69" s="98">
        <v>59993</v>
      </c>
      <c r="V69" s="98">
        <v>197457.71400000001</v>
      </c>
      <c r="W69" s="97">
        <v>5837</v>
      </c>
      <c r="X69" s="38">
        <f t="shared" si="3"/>
        <v>1.0556582525519533</v>
      </c>
      <c r="Y69" s="39">
        <f t="shared" si="4"/>
        <v>1.2634521165031571</v>
      </c>
      <c r="Z69" s="63">
        <f t="shared" si="4"/>
        <v>9.7294684379844316</v>
      </c>
      <c r="AA69" s="109">
        <f t="shared" si="6"/>
        <v>7.0326560601386978</v>
      </c>
    </row>
    <row r="70" spans="1:27" s="99" customFormat="1">
      <c r="A70" s="32"/>
      <c r="B70" s="32"/>
      <c r="C70" s="33"/>
      <c r="D70" s="32"/>
      <c r="E70" s="32"/>
      <c r="F70" s="32"/>
      <c r="G70" s="32"/>
      <c r="H70" s="32"/>
      <c r="I70" s="32"/>
      <c r="J70" s="35"/>
      <c r="K70" s="96">
        <v>5125405.6704000002</v>
      </c>
      <c r="L70" s="97">
        <v>4159759.5484000002</v>
      </c>
      <c r="M70" s="97">
        <v>21894</v>
      </c>
      <c r="N70" s="98">
        <v>119439.1012</v>
      </c>
      <c r="O70" s="98">
        <v>3339</v>
      </c>
      <c r="P70" s="38">
        <f t="shared" si="1"/>
        <v>2.3303345897043628</v>
      </c>
      <c r="Q70" s="39">
        <f t="shared" si="2"/>
        <v>2.8712982039055785</v>
      </c>
      <c r="R70" s="39">
        <f t="shared" si="2"/>
        <v>15.250753631131817</v>
      </c>
      <c r="S70" s="96">
        <v>5125405.6704000002</v>
      </c>
      <c r="T70" s="97">
        <v>4159759.5484000002</v>
      </c>
      <c r="U70" s="98">
        <v>21894</v>
      </c>
      <c r="V70" s="98">
        <v>119439.1012</v>
      </c>
      <c r="W70" s="97">
        <v>3339</v>
      </c>
      <c r="X70" s="38">
        <f t="shared" si="3"/>
        <v>2.3303345897043628</v>
      </c>
      <c r="Y70" s="39">
        <f t="shared" si="4"/>
        <v>2.8712982039055785</v>
      </c>
      <c r="Z70" s="63">
        <f t="shared" si="4"/>
        <v>15.250753631131817</v>
      </c>
      <c r="AA70" s="109">
        <f t="shared" si="6"/>
        <v>0</v>
      </c>
    </row>
    <row r="71" spans="1:27" s="99" customFormat="1">
      <c r="A71" s="32" t="s">
        <v>514</v>
      </c>
      <c r="B71" s="32" t="s">
        <v>512</v>
      </c>
      <c r="C71" s="33" t="str">
        <f t="shared" si="0"/>
        <v>gSlide</v>
      </c>
      <c r="D71" s="32">
        <v>107</v>
      </c>
      <c r="E71" s="32" t="s">
        <v>340</v>
      </c>
      <c r="F71" s="32">
        <v>4</v>
      </c>
      <c r="G71" s="32" t="s">
        <v>328</v>
      </c>
      <c r="H71" s="32" t="s">
        <v>309</v>
      </c>
      <c r="I71" s="32">
        <v>423</v>
      </c>
      <c r="J71" s="35" t="s">
        <v>629</v>
      </c>
      <c r="K71" s="96">
        <v>13432083.8212</v>
      </c>
      <c r="L71" s="97">
        <v>9294206.4636000004</v>
      </c>
      <c r="M71" s="97">
        <v>49299</v>
      </c>
      <c r="N71" s="98">
        <v>50859.752800000002</v>
      </c>
      <c r="O71" s="98">
        <v>1777</v>
      </c>
      <c r="P71" s="38">
        <f t="shared" si="1"/>
        <v>0.37864380149063331</v>
      </c>
      <c r="Q71" s="39">
        <f t="shared" si="2"/>
        <v>0.54721995900551668</v>
      </c>
      <c r="R71" s="39">
        <f t="shared" si="2"/>
        <v>3.6045355889571797</v>
      </c>
      <c r="S71" s="96">
        <v>13164838.0996</v>
      </c>
      <c r="T71" s="97">
        <v>9173077.7364000008</v>
      </c>
      <c r="U71" s="98">
        <v>48562</v>
      </c>
      <c r="V71" s="98">
        <v>50816.5864</v>
      </c>
      <c r="W71" s="97">
        <v>1775</v>
      </c>
      <c r="X71" s="38">
        <f t="shared" si="3"/>
        <v>0.38600236490218598</v>
      </c>
      <c r="Y71" s="39">
        <f t="shared" si="4"/>
        <v>0.55397531624912522</v>
      </c>
      <c r="Z71" s="63">
        <f t="shared" si="4"/>
        <v>3.6551212882500717</v>
      </c>
      <c r="AA71" s="109">
        <f t="shared" si="6"/>
        <v>1.9896073100601344</v>
      </c>
    </row>
    <row r="72" spans="1:27" s="99" customFormat="1">
      <c r="A72" s="32"/>
      <c r="B72" s="32"/>
      <c r="C72" s="33"/>
      <c r="D72" s="32"/>
      <c r="E72" s="32"/>
      <c r="F72" s="32"/>
      <c r="G72" s="32"/>
      <c r="H72" s="32"/>
      <c r="I72" s="32"/>
      <c r="J72" s="35"/>
      <c r="K72" s="96">
        <v>11196782.26</v>
      </c>
      <c r="L72" s="97">
        <v>7854883.7964000003</v>
      </c>
      <c r="M72" s="97">
        <v>45729</v>
      </c>
      <c r="N72" s="98">
        <v>58995.349600000001</v>
      </c>
      <c r="O72" s="98">
        <v>1980</v>
      </c>
      <c r="P72" s="38">
        <f t="shared" si="1"/>
        <v>0.52689556901323542</v>
      </c>
      <c r="Q72" s="39">
        <f t="shared" si="2"/>
        <v>0.75106584806561194</v>
      </c>
      <c r="R72" s="39">
        <f t="shared" si="2"/>
        <v>4.3298563274945874</v>
      </c>
      <c r="S72" s="96">
        <v>9617240.7368000001</v>
      </c>
      <c r="T72" s="97">
        <v>7138982.8064000001</v>
      </c>
      <c r="U72" s="98">
        <v>38940</v>
      </c>
      <c r="V72" s="98">
        <v>57496.586799999997</v>
      </c>
      <c r="W72" s="97">
        <v>1914</v>
      </c>
      <c r="X72" s="38">
        <f t="shared" si="3"/>
        <v>0.5978490959469438</v>
      </c>
      <c r="Y72" s="39">
        <f t="shared" si="4"/>
        <v>0.80538906394977028</v>
      </c>
      <c r="Z72" s="63">
        <f t="shared" si="4"/>
        <v>4.9152542372881358</v>
      </c>
      <c r="AA72" s="109">
        <f t="shared" si="6"/>
        <v>14.107102259573633</v>
      </c>
    </row>
    <row r="73" spans="1:27" s="99" customFormat="1">
      <c r="A73" s="32"/>
      <c r="B73" s="32"/>
      <c r="C73" s="33"/>
      <c r="D73" s="32"/>
      <c r="E73" s="32"/>
      <c r="F73" s="32"/>
      <c r="G73" s="32"/>
      <c r="H73" s="32"/>
      <c r="I73" s="32"/>
      <c r="J73" s="35"/>
      <c r="K73" s="96">
        <v>11051834.143999999</v>
      </c>
      <c r="L73" s="97">
        <v>7922551.3603999997</v>
      </c>
      <c r="M73" s="97">
        <v>37430</v>
      </c>
      <c r="N73" s="98">
        <v>38541.4588</v>
      </c>
      <c r="O73" s="98">
        <v>1337</v>
      </c>
      <c r="P73" s="38">
        <f t="shared" ref="P73:P74" si="7">N73/K73 *100</f>
        <v>0.34873359749905419</v>
      </c>
      <c r="Q73" s="39">
        <f t="shared" ref="Q73:Q74" si="8">N73/L73 *100</f>
        <v>0.48647786611577226</v>
      </c>
      <c r="R73" s="39">
        <f t="shared" ref="R73:R74" si="9">O73/M73 *100</f>
        <v>3.5720010686615011</v>
      </c>
      <c r="S73" s="96">
        <v>10933324.601600001</v>
      </c>
      <c r="T73" s="97">
        <v>7841946.5723999999</v>
      </c>
      <c r="U73" s="98">
        <v>36815</v>
      </c>
      <c r="V73" s="98">
        <v>38514.374000000003</v>
      </c>
      <c r="W73" s="97">
        <v>1335</v>
      </c>
      <c r="X73" s="38">
        <f t="shared" ref="X73:X74" si="10">V73/S73 *100</f>
        <v>0.3522658971852326</v>
      </c>
      <c r="Y73" s="39">
        <f t="shared" ref="Y73:Y74" si="11">V73/T73 *100</f>
        <v>0.49113282836627153</v>
      </c>
      <c r="Z73" s="63">
        <f t="shared" ref="Z73:Z74" si="12">W73/U73 *100</f>
        <v>3.6262393046312646</v>
      </c>
      <c r="AA73" s="109">
        <f t="shared" si="6"/>
        <v>1.072306558855999</v>
      </c>
    </row>
    <row r="74" spans="1:27" s="99" customFormat="1">
      <c r="A74" s="32"/>
      <c r="B74" s="32"/>
      <c r="C74" s="33"/>
      <c r="D74" s="32"/>
      <c r="E74" s="32"/>
      <c r="F74" s="32"/>
      <c r="G74" s="32"/>
      <c r="H74" s="32"/>
      <c r="I74" s="32"/>
      <c r="J74" s="35"/>
      <c r="K74" s="96">
        <v>11157793.478800001</v>
      </c>
      <c r="L74" s="97">
        <v>7976048.0723999999</v>
      </c>
      <c r="M74" s="97">
        <v>41050</v>
      </c>
      <c r="N74" s="98">
        <v>51769.209600000002</v>
      </c>
      <c r="O74" s="98">
        <v>1754</v>
      </c>
      <c r="P74" s="38">
        <f t="shared" si="7"/>
        <v>0.46397354188677531</v>
      </c>
      <c r="Q74" s="39">
        <f t="shared" si="8"/>
        <v>0.64905839496053341</v>
      </c>
      <c r="R74" s="39">
        <f t="shared" si="9"/>
        <v>4.2728380024360542</v>
      </c>
      <c r="S74" s="96">
        <v>9880079.8883999996</v>
      </c>
      <c r="T74" s="97">
        <v>7394766.5791999996</v>
      </c>
      <c r="U74" s="98">
        <v>35925</v>
      </c>
      <c r="V74" s="98">
        <v>48784.803200000002</v>
      </c>
      <c r="W74" s="97">
        <v>1638</v>
      </c>
      <c r="X74" s="38">
        <f t="shared" si="10"/>
        <v>0.49376931918614592</v>
      </c>
      <c r="Y74" s="39">
        <f t="shared" si="11"/>
        <v>0.65972066430361576</v>
      </c>
      <c r="Z74" s="63">
        <f t="shared" si="12"/>
        <v>4.5594989561586639</v>
      </c>
      <c r="AA74" s="109">
        <f t="shared" si="6"/>
        <v>11.451310627210288</v>
      </c>
    </row>
    <row r="75" spans="1:27" s="99" customFormat="1">
      <c r="A75" s="32" t="s">
        <v>517</v>
      </c>
      <c r="B75" s="32" t="s">
        <v>515</v>
      </c>
      <c r="C75" s="33" t="str">
        <f t="shared" si="0"/>
        <v>gSlide</v>
      </c>
      <c r="D75" s="32">
        <v>108</v>
      </c>
      <c r="E75" s="32" t="s">
        <v>342</v>
      </c>
      <c r="F75" s="32">
        <v>4</v>
      </c>
      <c r="G75" s="32" t="s">
        <v>328</v>
      </c>
      <c r="H75" s="32" t="s">
        <v>309</v>
      </c>
      <c r="I75" s="32">
        <v>448</v>
      </c>
      <c r="J75" s="99">
        <v>600</v>
      </c>
      <c r="K75" s="96">
        <v>22677725.968800001</v>
      </c>
      <c r="L75" s="97">
        <v>16233469.763599999</v>
      </c>
      <c r="M75" s="97">
        <v>71210</v>
      </c>
      <c r="N75" s="98">
        <v>184248.16080000001</v>
      </c>
      <c r="O75" s="98">
        <v>5731</v>
      </c>
      <c r="P75" s="38">
        <f t="shared" si="1"/>
        <v>0.81246312374304419</v>
      </c>
      <c r="Q75" s="39">
        <f t="shared" si="2"/>
        <v>1.134989398342529</v>
      </c>
      <c r="R75" s="39">
        <f t="shared" si="2"/>
        <v>8.0480269625052649</v>
      </c>
      <c r="S75" s="96">
        <v>20505855.104800001</v>
      </c>
      <c r="T75" s="97">
        <v>14760132.607999999</v>
      </c>
      <c r="U75" s="98">
        <v>63394</v>
      </c>
      <c r="V75" s="98">
        <v>177121.89600000001</v>
      </c>
      <c r="W75" s="97">
        <v>5481</v>
      </c>
      <c r="X75" s="38">
        <f t="shared" si="3"/>
        <v>0.86376254535486008</v>
      </c>
      <c r="Y75" s="39">
        <f t="shared" si="4"/>
        <v>1.2000020643716971</v>
      </c>
      <c r="Z75" s="63">
        <f t="shared" si="4"/>
        <v>8.6459286367795052</v>
      </c>
      <c r="AA75" s="109">
        <f t="shared" si="6"/>
        <v>9.5771104518506771</v>
      </c>
    </row>
    <row r="76" spans="1:27" s="99" customFormat="1">
      <c r="A76" s="32"/>
      <c r="B76" s="32"/>
      <c r="C76" s="33"/>
      <c r="D76" s="32"/>
      <c r="E76" s="32"/>
      <c r="F76" s="32"/>
      <c r="G76" s="32"/>
      <c r="H76" s="32"/>
      <c r="I76" s="32"/>
      <c r="K76" s="96">
        <v>21234034.819600001</v>
      </c>
      <c r="L76" s="97">
        <v>14815256.9472</v>
      </c>
      <c r="M76" s="97">
        <v>58975</v>
      </c>
      <c r="N76" s="98">
        <v>118097.76880000001</v>
      </c>
      <c r="O76" s="98">
        <v>3958</v>
      </c>
      <c r="P76" s="38">
        <f t="shared" ref="P76:P106" si="13">N76/K76 *100</f>
        <v>0.5561720596360249</v>
      </c>
      <c r="Q76" s="39">
        <f t="shared" ref="Q76:R91" si="14">N76/L76 *100</f>
        <v>0.79713614971976454</v>
      </c>
      <c r="R76" s="39">
        <f t="shared" si="14"/>
        <v>6.71131835523527</v>
      </c>
      <c r="S76" s="96">
        <v>20251951.821199998</v>
      </c>
      <c r="T76" s="97">
        <v>14445739.0208</v>
      </c>
      <c r="U76" s="98">
        <v>57147</v>
      </c>
      <c r="V76" s="98">
        <v>115812.0656</v>
      </c>
      <c r="W76" s="97">
        <v>3878</v>
      </c>
      <c r="X76" s="38">
        <f t="shared" ref="X76:X106" si="15">V76/S76 *100</f>
        <v>0.57185631598612874</v>
      </c>
      <c r="Y76" s="39">
        <f t="shared" ref="Y76:Z91" si="16">V76/T76 *100</f>
        <v>0.80170398643673102</v>
      </c>
      <c r="Z76" s="63">
        <f t="shared" si="16"/>
        <v>6.7860080144189556</v>
      </c>
      <c r="AA76" s="109">
        <f t="shared" si="6"/>
        <v>4.6250418572992755</v>
      </c>
    </row>
    <row r="77" spans="1:27" s="99" customFormat="1">
      <c r="A77" s="32" t="s">
        <v>520</v>
      </c>
      <c r="B77" s="32" t="s">
        <v>518</v>
      </c>
      <c r="C77" s="33" t="str">
        <f t="shared" si="0"/>
        <v>gSlide</v>
      </c>
      <c r="D77" s="32">
        <v>109</v>
      </c>
      <c r="E77" s="32" t="s">
        <v>344</v>
      </c>
      <c r="F77" s="32">
        <v>4</v>
      </c>
      <c r="G77" s="32" t="s">
        <v>328</v>
      </c>
      <c r="H77" s="32" t="s">
        <v>309</v>
      </c>
      <c r="I77" s="32">
        <v>451</v>
      </c>
      <c r="J77" s="99">
        <v>600</v>
      </c>
      <c r="K77" s="96">
        <v>10043147.7356</v>
      </c>
      <c r="L77" s="97">
        <v>8007943.3868000004</v>
      </c>
      <c r="M77" s="97">
        <v>44116</v>
      </c>
      <c r="N77" s="98">
        <v>176500.85</v>
      </c>
      <c r="O77" s="98">
        <v>5022</v>
      </c>
      <c r="P77" s="38">
        <f t="shared" si="13"/>
        <v>1.7574256064595812</v>
      </c>
      <c r="Q77" s="39">
        <f t="shared" si="14"/>
        <v>2.2040721502968852</v>
      </c>
      <c r="R77" s="39">
        <f t="shared" si="14"/>
        <v>11.383624988666243</v>
      </c>
      <c r="S77" s="96">
        <v>9368976.5932</v>
      </c>
      <c r="T77" s="97">
        <v>7444696.7731999997</v>
      </c>
      <c r="U77" s="98">
        <v>41086</v>
      </c>
      <c r="V77" s="98">
        <v>174268.47</v>
      </c>
      <c r="W77" s="97">
        <v>4916</v>
      </c>
      <c r="X77" s="38">
        <f t="shared" si="15"/>
        <v>1.8600587616632962</v>
      </c>
      <c r="Y77" s="39">
        <f t="shared" si="16"/>
        <v>2.3408404036997883</v>
      </c>
      <c r="Z77" s="63">
        <f t="shared" si="16"/>
        <v>11.965146278537702</v>
      </c>
      <c r="AA77" s="109">
        <f t="shared" si="6"/>
        <v>6.7127474388359545</v>
      </c>
    </row>
    <row r="78" spans="1:27" s="99" customFormat="1">
      <c r="A78" s="32" t="s">
        <v>523</v>
      </c>
      <c r="B78" s="32" t="s">
        <v>521</v>
      </c>
      <c r="C78" s="33" t="str">
        <f t="shared" si="0"/>
        <v>gSlide</v>
      </c>
      <c r="D78" s="32">
        <v>110</v>
      </c>
      <c r="E78" s="32" t="s">
        <v>346</v>
      </c>
      <c r="F78" s="32">
        <v>4</v>
      </c>
      <c r="G78" s="32" t="s">
        <v>328</v>
      </c>
      <c r="H78" s="32" t="s">
        <v>309</v>
      </c>
      <c r="I78" s="32">
        <v>471</v>
      </c>
      <c r="J78" s="99">
        <v>600</v>
      </c>
      <c r="K78" s="96">
        <v>13382521.388</v>
      </c>
      <c r="L78" s="97">
        <v>11138377.2744</v>
      </c>
      <c r="M78" s="97">
        <v>53653</v>
      </c>
      <c r="N78" s="98">
        <v>293644.9376</v>
      </c>
      <c r="O78" s="98">
        <v>7420</v>
      </c>
      <c r="P78" s="38">
        <f t="shared" si="13"/>
        <v>2.1942422439414822</v>
      </c>
      <c r="Q78" s="39">
        <f t="shared" si="14"/>
        <v>2.6363349917667254</v>
      </c>
      <c r="R78" s="39">
        <f t="shared" si="14"/>
        <v>13.829608782360726</v>
      </c>
      <c r="S78" s="96">
        <v>12322780.5548</v>
      </c>
      <c r="T78" s="97">
        <v>10270742.156400001</v>
      </c>
      <c r="U78" s="98">
        <v>49149</v>
      </c>
      <c r="V78" s="98">
        <v>291737.152</v>
      </c>
      <c r="W78" s="97">
        <v>7353</v>
      </c>
      <c r="X78" s="38">
        <f t="shared" si="15"/>
        <v>2.3674620407515237</v>
      </c>
      <c r="Y78" s="39">
        <f t="shared" si="16"/>
        <v>2.8404680748236877</v>
      </c>
      <c r="Z78" s="63">
        <f t="shared" si="16"/>
        <v>14.960629921259844</v>
      </c>
      <c r="AA78" s="109">
        <f t="shared" si="6"/>
        <v>7.9188428135094284</v>
      </c>
    </row>
    <row r="79" spans="1:27">
      <c r="A79" s="64" t="s">
        <v>526</v>
      </c>
      <c r="B79" s="64" t="s">
        <v>524</v>
      </c>
      <c r="C79" s="65" t="str">
        <f t="shared" si="0"/>
        <v>gSlide</v>
      </c>
      <c r="D79" s="64">
        <v>111</v>
      </c>
      <c r="E79" s="64" t="s">
        <v>348</v>
      </c>
      <c r="F79" s="64">
        <v>5</v>
      </c>
      <c r="G79" s="64" t="s">
        <v>349</v>
      </c>
      <c r="H79" s="64" t="s">
        <v>350</v>
      </c>
      <c r="I79" s="64">
        <v>387</v>
      </c>
      <c r="J79" s="95" t="s">
        <v>633</v>
      </c>
      <c r="K79" s="18">
        <v>11122720.355599999</v>
      </c>
      <c r="L79" s="19">
        <v>6153447.9771999996</v>
      </c>
      <c r="M79" s="19">
        <v>51214</v>
      </c>
      <c r="N79" s="5">
        <v>380974.37359999999</v>
      </c>
      <c r="O79" s="5">
        <v>10220</v>
      </c>
      <c r="P79" s="69">
        <f t="shared" si="13"/>
        <v>3.4251906136270818</v>
      </c>
      <c r="Q79" s="70">
        <f t="shared" si="14"/>
        <v>6.1912341667891138</v>
      </c>
      <c r="R79" s="70">
        <f t="shared" si="14"/>
        <v>19.955480923185068</v>
      </c>
      <c r="S79" s="18">
        <v>10963339.85</v>
      </c>
      <c r="T79" s="19">
        <v>6081822.6468000002</v>
      </c>
      <c r="U79" s="5">
        <v>50780</v>
      </c>
      <c r="V79" s="5">
        <v>380869.63160000002</v>
      </c>
      <c r="W79" s="19">
        <v>10217</v>
      </c>
      <c r="X79" s="69">
        <f t="shared" si="15"/>
        <v>3.4740292357168885</v>
      </c>
      <c r="Y79" s="70">
        <f t="shared" si="16"/>
        <v>6.2624258173723248</v>
      </c>
      <c r="Z79" s="71">
        <f t="shared" si="16"/>
        <v>20.120126033871603</v>
      </c>
      <c r="AA79" s="105">
        <f t="shared" si="6"/>
        <v>1.4329273820118642</v>
      </c>
    </row>
    <row r="80" spans="1:27">
      <c r="A80" s="64"/>
      <c r="B80" s="64"/>
      <c r="C80" s="65"/>
      <c r="D80" s="64"/>
      <c r="E80" s="64"/>
      <c r="F80" s="64"/>
      <c r="G80" s="64"/>
      <c r="H80" s="64"/>
      <c r="I80" s="64"/>
      <c r="J80" s="95"/>
      <c r="K80" s="18">
        <v>15517228.5208</v>
      </c>
      <c r="L80" s="19">
        <v>8542154.8831999991</v>
      </c>
      <c r="M80" s="19">
        <v>70182</v>
      </c>
      <c r="N80" s="5">
        <v>489522.84600000002</v>
      </c>
      <c r="O80" s="5">
        <v>13530</v>
      </c>
      <c r="P80" s="69">
        <f t="shared" si="13"/>
        <v>3.1547053995101075</v>
      </c>
      <c r="Q80" s="70">
        <f t="shared" si="14"/>
        <v>5.7306716243550309</v>
      </c>
      <c r="R80" s="70">
        <f t="shared" si="14"/>
        <v>19.278447465162007</v>
      </c>
      <c r="S80" s="18">
        <v>15233323.954399999</v>
      </c>
      <c r="T80" s="19">
        <v>8336535.1223999998</v>
      </c>
      <c r="U80" s="5">
        <v>68851</v>
      </c>
      <c r="V80" s="5">
        <v>488396.92239999998</v>
      </c>
      <c r="W80" s="19">
        <v>13486</v>
      </c>
      <c r="X80" s="69">
        <f t="shared" si="15"/>
        <v>3.2061086855500847</v>
      </c>
      <c r="Y80" s="70">
        <f t="shared" si="16"/>
        <v>5.8585121423850692</v>
      </c>
      <c r="Z80" s="71">
        <f t="shared" si="16"/>
        <v>19.587224586425762</v>
      </c>
      <c r="AA80" s="105">
        <f t="shared" si="6"/>
        <v>1.8296087218116444</v>
      </c>
    </row>
    <row r="81" spans="1:27">
      <c r="A81" s="64" t="s">
        <v>529</v>
      </c>
      <c r="B81" s="64" t="s">
        <v>527</v>
      </c>
      <c r="C81" s="65" t="str">
        <f t="shared" si="0"/>
        <v>gSlide</v>
      </c>
      <c r="D81" s="64">
        <v>112</v>
      </c>
      <c r="E81" s="64" t="s">
        <v>352</v>
      </c>
      <c r="F81" s="64">
        <v>5</v>
      </c>
      <c r="G81" s="64" t="s">
        <v>349</v>
      </c>
      <c r="H81" s="64" t="s">
        <v>350</v>
      </c>
      <c r="I81" s="64">
        <v>391</v>
      </c>
      <c r="J81" s="95">
        <v>300</v>
      </c>
      <c r="K81" s="18">
        <v>2710093.2384000001</v>
      </c>
      <c r="L81" s="19">
        <v>1495841.0271999999</v>
      </c>
      <c r="M81" s="19">
        <v>17395</v>
      </c>
      <c r="N81" s="5">
        <v>106750.50719999999</v>
      </c>
      <c r="O81" s="5">
        <v>3042</v>
      </c>
      <c r="P81" s="69">
        <f t="shared" si="13"/>
        <v>3.9389975845636935</v>
      </c>
      <c r="Q81" s="70">
        <f t="shared" si="14"/>
        <v>7.1364874514654577</v>
      </c>
      <c r="R81" s="70">
        <f t="shared" si="14"/>
        <v>17.487783845932739</v>
      </c>
      <c r="S81" s="18">
        <v>2710093.2384000001</v>
      </c>
      <c r="T81" s="19">
        <v>1495841.0271999999</v>
      </c>
      <c r="U81" s="5">
        <v>17395</v>
      </c>
      <c r="V81" s="5">
        <v>106750.50719999999</v>
      </c>
      <c r="W81" s="19">
        <v>3042</v>
      </c>
      <c r="X81" s="69">
        <f t="shared" si="15"/>
        <v>3.9389975845636935</v>
      </c>
      <c r="Y81" s="70">
        <f t="shared" si="16"/>
        <v>7.1364874514654577</v>
      </c>
      <c r="Z81" s="71">
        <f t="shared" si="16"/>
        <v>17.487783845932739</v>
      </c>
      <c r="AA81" s="105">
        <f t="shared" si="6"/>
        <v>0</v>
      </c>
    </row>
    <row r="82" spans="1:27">
      <c r="A82" s="64" t="s">
        <v>532</v>
      </c>
      <c r="B82" s="64" t="s">
        <v>530</v>
      </c>
      <c r="C82" s="65" t="str">
        <f t="shared" si="0"/>
        <v>gSlide</v>
      </c>
      <c r="D82" s="64">
        <v>113</v>
      </c>
      <c r="E82" s="64" t="s">
        <v>354</v>
      </c>
      <c r="F82" s="64">
        <v>5</v>
      </c>
      <c r="G82" s="64" t="s">
        <v>349</v>
      </c>
      <c r="H82" s="64" t="s">
        <v>350</v>
      </c>
      <c r="I82" s="64">
        <v>396</v>
      </c>
      <c r="J82" s="95">
        <v>600</v>
      </c>
      <c r="K82" s="18">
        <v>8707877.0407999996</v>
      </c>
      <c r="L82" s="19">
        <v>4036821.8528</v>
      </c>
      <c r="M82" s="19">
        <v>48761</v>
      </c>
      <c r="N82" s="5">
        <v>193458.6856</v>
      </c>
      <c r="O82" s="5">
        <v>6152</v>
      </c>
      <c r="P82" s="69">
        <f t="shared" si="13"/>
        <v>2.2216515540305197</v>
      </c>
      <c r="Q82" s="70">
        <f t="shared" si="14"/>
        <v>4.7923513262249644</v>
      </c>
      <c r="R82" s="70">
        <f t="shared" si="14"/>
        <v>12.616640347818953</v>
      </c>
      <c r="S82" s="18">
        <v>8695661.7960000001</v>
      </c>
      <c r="T82" s="19">
        <v>4033953.8264000001</v>
      </c>
      <c r="U82" s="5">
        <v>48716</v>
      </c>
      <c r="V82" s="5">
        <v>193390.12719999999</v>
      </c>
      <c r="W82" s="19">
        <v>6148</v>
      </c>
      <c r="X82" s="69">
        <f t="shared" si="15"/>
        <v>2.2239840018727421</v>
      </c>
      <c r="Y82" s="70">
        <f t="shared" si="16"/>
        <v>4.7940590180871281</v>
      </c>
      <c r="Z82" s="71">
        <f t="shared" si="16"/>
        <v>12.62008375071845</v>
      </c>
      <c r="AA82" s="105">
        <f t="shared" si="6"/>
        <v>0.14027810386809614</v>
      </c>
    </row>
    <row r="83" spans="1:27">
      <c r="A83" s="64" t="s">
        <v>535</v>
      </c>
      <c r="B83" s="64" t="s">
        <v>533</v>
      </c>
      <c r="C83" s="65" t="str">
        <f t="shared" si="0"/>
        <v>gSlide</v>
      </c>
      <c r="D83" s="64">
        <v>114</v>
      </c>
      <c r="E83" s="64" t="s">
        <v>356</v>
      </c>
      <c r="F83" s="64">
        <v>5</v>
      </c>
      <c r="G83" s="64" t="s">
        <v>349</v>
      </c>
      <c r="H83" s="64" t="s">
        <v>350</v>
      </c>
      <c r="I83" s="64">
        <v>408</v>
      </c>
      <c r="J83" s="95">
        <v>500</v>
      </c>
      <c r="K83" s="18">
        <v>7073634.8015999999</v>
      </c>
      <c r="L83" s="19">
        <v>2477020.2820000001</v>
      </c>
      <c r="M83" s="19">
        <v>39418</v>
      </c>
      <c r="N83" s="5">
        <v>194965.9124</v>
      </c>
      <c r="O83" s="5">
        <v>6301</v>
      </c>
      <c r="P83" s="69">
        <f t="shared" si="13"/>
        <v>2.7562337874143612</v>
      </c>
      <c r="Q83" s="70">
        <f t="shared" si="14"/>
        <v>7.8709857087879902</v>
      </c>
      <c r="R83" s="70">
        <f t="shared" si="14"/>
        <v>15.98508295702471</v>
      </c>
      <c r="S83" s="18">
        <v>6884799.5760000004</v>
      </c>
      <c r="T83" s="19">
        <v>2424982.7636000002</v>
      </c>
      <c r="U83" s="5">
        <v>38717</v>
      </c>
      <c r="V83" s="5">
        <v>194245.2028</v>
      </c>
      <c r="W83" s="19">
        <v>6284</v>
      </c>
      <c r="X83" s="69">
        <f t="shared" si="15"/>
        <v>2.8213632169791429</v>
      </c>
      <c r="Y83" s="70">
        <f t="shared" si="16"/>
        <v>8.0101683902954406</v>
      </c>
      <c r="Z83" s="71">
        <f t="shared" si="16"/>
        <v>16.230596378851665</v>
      </c>
      <c r="AA83" s="105">
        <f t="shared" si="6"/>
        <v>2.6695642466202316</v>
      </c>
    </row>
    <row r="84" spans="1:27">
      <c r="A84" s="64" t="s">
        <v>538</v>
      </c>
      <c r="B84" s="64" t="s">
        <v>536</v>
      </c>
      <c r="C84" s="65" t="str">
        <f t="shared" si="0"/>
        <v>gSlide</v>
      </c>
      <c r="D84" s="64">
        <v>115</v>
      </c>
      <c r="E84" s="64" t="s">
        <v>358</v>
      </c>
      <c r="F84" s="64">
        <v>5</v>
      </c>
      <c r="G84" s="64" t="s">
        <v>349</v>
      </c>
      <c r="H84" s="64" t="s">
        <v>350</v>
      </c>
      <c r="I84" s="64">
        <v>413</v>
      </c>
      <c r="J84" s="95">
        <v>500</v>
      </c>
      <c r="K84" s="18">
        <v>8933570.2356000002</v>
      </c>
      <c r="L84" s="19">
        <v>4002875.7111999998</v>
      </c>
      <c r="M84" s="19">
        <v>53928</v>
      </c>
      <c r="N84" s="5">
        <v>306660.87680000003</v>
      </c>
      <c r="O84" s="5">
        <v>8863</v>
      </c>
      <c r="P84" s="69">
        <f t="shared" si="13"/>
        <v>3.4326799780222914</v>
      </c>
      <c r="Q84" s="70">
        <f t="shared" si="14"/>
        <v>7.6610142039126137</v>
      </c>
      <c r="R84" s="70">
        <f t="shared" si="14"/>
        <v>16.434876131137813</v>
      </c>
      <c r="S84" s="18">
        <v>8933570.2356000002</v>
      </c>
      <c r="T84" s="19">
        <v>4002875.7111999998</v>
      </c>
      <c r="U84" s="5">
        <v>53928</v>
      </c>
      <c r="V84" s="5">
        <v>306660.87680000003</v>
      </c>
      <c r="W84" s="19">
        <v>8863</v>
      </c>
      <c r="X84" s="69">
        <f t="shared" si="15"/>
        <v>3.4326799780222914</v>
      </c>
      <c r="Y84" s="70">
        <f t="shared" si="16"/>
        <v>7.6610142039126137</v>
      </c>
      <c r="Z84" s="71">
        <f t="shared" si="16"/>
        <v>16.434876131137813</v>
      </c>
      <c r="AA84" s="105">
        <f t="shared" si="6"/>
        <v>0</v>
      </c>
    </row>
    <row r="85" spans="1:27" s="82" customFormat="1">
      <c r="A85" s="84" t="s">
        <v>541</v>
      </c>
      <c r="B85" s="84" t="s">
        <v>539</v>
      </c>
      <c r="C85" s="83" t="str">
        <f t="shared" si="0"/>
        <v>gSlide</v>
      </c>
      <c r="D85" s="84">
        <v>116</v>
      </c>
      <c r="E85" s="84" t="s">
        <v>360</v>
      </c>
      <c r="F85" s="84">
        <v>5</v>
      </c>
      <c r="G85" s="84" t="s">
        <v>349</v>
      </c>
      <c r="H85" s="84" t="s">
        <v>350</v>
      </c>
      <c r="I85" s="84">
        <v>428</v>
      </c>
      <c r="K85" s="92"/>
      <c r="L85" s="93"/>
      <c r="M85" s="93"/>
      <c r="N85" s="94"/>
      <c r="O85" s="94"/>
      <c r="P85" s="88" t="e">
        <f t="shared" si="13"/>
        <v>#DIV/0!</v>
      </c>
      <c r="Q85" s="89" t="e">
        <f t="shared" si="14"/>
        <v>#DIV/0!</v>
      </c>
      <c r="R85" s="89" t="e">
        <f t="shared" si="14"/>
        <v>#DIV/0!</v>
      </c>
      <c r="S85" s="92"/>
      <c r="T85" s="93"/>
      <c r="U85" s="94"/>
      <c r="V85" s="94"/>
      <c r="W85" s="93"/>
      <c r="X85" s="88" t="e">
        <f t="shared" si="15"/>
        <v>#DIV/0!</v>
      </c>
      <c r="Y85" s="89" t="e">
        <f t="shared" si="16"/>
        <v>#DIV/0!</v>
      </c>
      <c r="Z85" s="90" t="e">
        <f t="shared" si="16"/>
        <v>#DIV/0!</v>
      </c>
      <c r="AA85" s="110" t="e">
        <f t="shared" si="6"/>
        <v>#DIV/0!</v>
      </c>
    </row>
    <row r="86" spans="1:27">
      <c r="A86" s="64" t="s">
        <v>544</v>
      </c>
      <c r="B86" s="64" t="s">
        <v>542</v>
      </c>
      <c r="C86" s="65" t="str">
        <f t="shared" si="0"/>
        <v>gSlide</v>
      </c>
      <c r="D86" s="64">
        <v>117</v>
      </c>
      <c r="E86" s="64" t="s">
        <v>362</v>
      </c>
      <c r="F86" s="64">
        <v>5</v>
      </c>
      <c r="G86" s="64" t="s">
        <v>349</v>
      </c>
      <c r="H86" s="64" t="s">
        <v>350</v>
      </c>
      <c r="I86" s="64">
        <v>438</v>
      </c>
      <c r="J86" s="95">
        <v>600</v>
      </c>
      <c r="K86" s="18">
        <v>10523456.8828</v>
      </c>
      <c r="L86" s="19">
        <v>4577574.9632000001</v>
      </c>
      <c r="M86" s="19">
        <v>54611</v>
      </c>
      <c r="N86" s="5">
        <v>186039.77799999999</v>
      </c>
      <c r="O86" s="5">
        <v>5265</v>
      </c>
      <c r="P86" s="69">
        <f t="shared" si="13"/>
        <v>1.7678580344076058</v>
      </c>
      <c r="Q86" s="70">
        <f t="shared" si="14"/>
        <v>4.0641557919992426</v>
      </c>
      <c r="R86" s="70">
        <f t="shared" si="14"/>
        <v>9.6409148340078001</v>
      </c>
      <c r="S86" s="18">
        <v>10485443.366</v>
      </c>
      <c r="T86" s="19">
        <v>4565867.9815999996</v>
      </c>
      <c r="U86" s="5">
        <v>54499</v>
      </c>
      <c r="V86" s="5">
        <v>186025.1776</v>
      </c>
      <c r="W86" s="19">
        <v>5264</v>
      </c>
      <c r="X86" s="69">
        <f t="shared" si="15"/>
        <v>1.7741279134004337</v>
      </c>
      <c r="Y86" s="70">
        <f t="shared" si="16"/>
        <v>4.0742566002710374</v>
      </c>
      <c r="Z86" s="71">
        <f t="shared" si="16"/>
        <v>9.658892823721537</v>
      </c>
      <c r="AA86" s="105">
        <f t="shared" si="6"/>
        <v>0.36122651732559824</v>
      </c>
    </row>
    <row r="87" spans="1:27">
      <c r="A87" s="64" t="s">
        <v>547</v>
      </c>
      <c r="B87" s="64" t="s">
        <v>545</v>
      </c>
      <c r="C87" s="65" t="str">
        <f t="shared" si="0"/>
        <v>gSlide</v>
      </c>
      <c r="D87" s="64">
        <v>118</v>
      </c>
      <c r="E87" s="64" t="s">
        <v>364</v>
      </c>
      <c r="F87" s="64">
        <v>5</v>
      </c>
      <c r="G87" s="64" t="s">
        <v>349</v>
      </c>
      <c r="H87" s="64" t="s">
        <v>350</v>
      </c>
      <c r="I87" s="64">
        <v>454</v>
      </c>
      <c r="J87" s="95">
        <v>500</v>
      </c>
      <c r="K87" s="18">
        <v>10719206.5616</v>
      </c>
      <c r="L87" s="19">
        <v>6301370.9775999999</v>
      </c>
      <c r="M87" s="19">
        <v>53781</v>
      </c>
      <c r="N87" s="5">
        <v>199922.64240000001</v>
      </c>
      <c r="O87" s="5">
        <v>4954</v>
      </c>
      <c r="P87" s="69">
        <f t="shared" si="13"/>
        <v>1.8650880664637424</v>
      </c>
      <c r="Q87" s="70">
        <f t="shared" si="14"/>
        <v>3.1726848508155041</v>
      </c>
      <c r="R87" s="70">
        <f t="shared" si="14"/>
        <v>9.211431546456927</v>
      </c>
      <c r="S87" s="18">
        <v>10613562.2992</v>
      </c>
      <c r="T87" s="19">
        <v>6233899.7784000002</v>
      </c>
      <c r="U87" s="5">
        <v>53229</v>
      </c>
      <c r="V87" s="5">
        <v>199922.64240000001</v>
      </c>
      <c r="W87" s="19">
        <v>4954</v>
      </c>
      <c r="X87" s="69">
        <f t="shared" si="15"/>
        <v>1.8836526018702431</v>
      </c>
      <c r="Y87" s="70">
        <f t="shared" si="16"/>
        <v>3.2070236851211043</v>
      </c>
      <c r="Z87" s="71">
        <f t="shared" si="16"/>
        <v>9.3069567341111039</v>
      </c>
      <c r="AA87" s="105">
        <f t="shared" si="6"/>
        <v>0.98556046842547695</v>
      </c>
    </row>
    <row r="88" spans="1:27">
      <c r="A88" s="64" t="s">
        <v>550</v>
      </c>
      <c r="B88" s="64" t="s">
        <v>548</v>
      </c>
      <c r="C88" s="65" t="str">
        <f t="shared" si="0"/>
        <v>gSlide</v>
      </c>
      <c r="D88" s="64">
        <v>119</v>
      </c>
      <c r="E88" s="64" t="s">
        <v>366</v>
      </c>
      <c r="F88" s="64">
        <v>5</v>
      </c>
      <c r="G88" s="64" t="s">
        <v>349</v>
      </c>
      <c r="H88" s="64" t="s">
        <v>350</v>
      </c>
      <c r="I88" s="64">
        <v>464</v>
      </c>
      <c r="J88" s="95">
        <v>600</v>
      </c>
      <c r="K88" s="18">
        <v>12617510.788799999</v>
      </c>
      <c r="L88" s="19">
        <v>6458482.0732000005</v>
      </c>
      <c r="M88" s="19">
        <v>63735</v>
      </c>
      <c r="N88" s="5">
        <v>200928.37719999999</v>
      </c>
      <c r="O88" s="5">
        <v>5473</v>
      </c>
      <c r="P88" s="69">
        <f t="shared" si="13"/>
        <v>1.5924565515597191</v>
      </c>
      <c r="Q88" s="70">
        <f t="shared" si="14"/>
        <v>3.1110774160660557</v>
      </c>
      <c r="R88" s="70">
        <f t="shared" si="14"/>
        <v>8.5871185376951438</v>
      </c>
      <c r="S88" s="18">
        <v>12414112.4048</v>
      </c>
      <c r="T88" s="19">
        <v>6396517.1292000003</v>
      </c>
      <c r="U88" s="5">
        <v>63058</v>
      </c>
      <c r="V88" s="5">
        <v>200542.63039999999</v>
      </c>
      <c r="W88" s="19">
        <v>5462</v>
      </c>
      <c r="X88" s="69">
        <f t="shared" si="15"/>
        <v>1.6154407488888116</v>
      </c>
      <c r="Y88" s="70">
        <f t="shared" si="16"/>
        <v>3.1351847630412188</v>
      </c>
      <c r="Z88" s="71">
        <f t="shared" si="16"/>
        <v>8.6618668527387488</v>
      </c>
      <c r="AA88" s="105">
        <f t="shared" si="6"/>
        <v>1.6120325744484187</v>
      </c>
    </row>
    <row r="89" spans="1:27">
      <c r="A89" s="64" t="s">
        <v>553</v>
      </c>
      <c r="B89" s="64" t="s">
        <v>551</v>
      </c>
      <c r="C89" s="65" t="str">
        <f t="shared" si="0"/>
        <v>gSlide</v>
      </c>
      <c r="D89" s="64">
        <v>120</v>
      </c>
      <c r="E89" s="64" t="s">
        <v>368</v>
      </c>
      <c r="F89" s="64">
        <v>5</v>
      </c>
      <c r="G89" s="64" t="s">
        <v>349</v>
      </c>
      <c r="H89" s="64" t="s">
        <v>350</v>
      </c>
      <c r="I89" s="64">
        <v>465</v>
      </c>
      <c r="J89" s="95" t="s">
        <v>630</v>
      </c>
      <c r="K89" s="18">
        <v>15935530.192399999</v>
      </c>
      <c r="L89" s="19">
        <v>6844004.3656000001</v>
      </c>
      <c r="M89" s="19">
        <v>68238</v>
      </c>
      <c r="N89" s="5">
        <v>149489.052</v>
      </c>
      <c r="O89" s="5">
        <v>4226</v>
      </c>
      <c r="P89" s="69">
        <f t="shared" si="13"/>
        <v>0.93808646587293709</v>
      </c>
      <c r="Q89" s="70">
        <f t="shared" si="14"/>
        <v>2.1842337323946843</v>
      </c>
      <c r="R89" s="70">
        <f t="shared" si="14"/>
        <v>6.193030276385592</v>
      </c>
      <c r="S89" s="18">
        <v>14550554.0228</v>
      </c>
      <c r="T89" s="19">
        <v>6593596.0791999996</v>
      </c>
      <c r="U89" s="5">
        <v>64868</v>
      </c>
      <c r="V89" s="5">
        <v>147433.99280000001</v>
      </c>
      <c r="W89" s="19">
        <v>4169</v>
      </c>
      <c r="X89" s="69">
        <f t="shared" si="15"/>
        <v>1.013253464912595</v>
      </c>
      <c r="Y89" s="70">
        <f t="shared" si="16"/>
        <v>2.2360179639315754</v>
      </c>
      <c r="Z89" s="71">
        <f t="shared" si="16"/>
        <v>6.4268976999445036</v>
      </c>
      <c r="AA89" s="105">
        <f t="shared" si="6"/>
        <v>8.6911207401214927</v>
      </c>
    </row>
    <row r="90" spans="1:27">
      <c r="A90" s="64"/>
      <c r="B90" s="64"/>
      <c r="C90" s="65"/>
      <c r="D90" s="64"/>
      <c r="E90" s="64"/>
      <c r="F90" s="64"/>
      <c r="G90" s="64"/>
      <c r="H90" s="64"/>
      <c r="I90" s="64"/>
      <c r="J90" s="95"/>
      <c r="K90" s="18">
        <v>9927026.7339999992</v>
      </c>
      <c r="L90" s="19">
        <v>3050681.4243999999</v>
      </c>
      <c r="M90" s="19">
        <v>42991</v>
      </c>
      <c r="N90" s="5">
        <v>192698.83</v>
      </c>
      <c r="O90" s="5">
        <v>5217</v>
      </c>
      <c r="P90" s="69">
        <f t="shared" si="13"/>
        <v>1.9411535312986294</v>
      </c>
      <c r="Q90" s="70">
        <f t="shared" si="14"/>
        <v>6.3165831888821202</v>
      </c>
      <c r="R90" s="70">
        <f t="shared" si="14"/>
        <v>12.135098043776605</v>
      </c>
      <c r="S90" s="18">
        <v>9885316.1420000009</v>
      </c>
      <c r="T90" s="19">
        <v>3048333.0876000002</v>
      </c>
      <c r="U90" s="5">
        <v>42971</v>
      </c>
      <c r="V90" s="5">
        <v>192684.65280000001</v>
      </c>
      <c r="W90" s="19">
        <v>5217</v>
      </c>
      <c r="X90" s="69">
        <f t="shared" si="15"/>
        <v>1.9492007137873486</v>
      </c>
      <c r="Y90" s="70">
        <f t="shared" si="16"/>
        <v>6.320984198997218</v>
      </c>
      <c r="Z90" s="71">
        <f t="shared" si="16"/>
        <v>12.140746084568663</v>
      </c>
      <c r="AA90" s="105">
        <f t="shared" si="6"/>
        <v>0.42017205269670344</v>
      </c>
    </row>
    <row r="91" spans="1:27" s="99" customFormat="1">
      <c r="A91" s="32" t="s">
        <v>556</v>
      </c>
      <c r="B91" s="32" t="s">
        <v>554</v>
      </c>
      <c r="C91" s="33" t="str">
        <f t="shared" si="0"/>
        <v>gSlide</v>
      </c>
      <c r="D91" s="32">
        <v>121</v>
      </c>
      <c r="E91" s="32" t="s">
        <v>370</v>
      </c>
      <c r="F91" s="32">
        <v>6</v>
      </c>
      <c r="G91" s="32" t="s">
        <v>371</v>
      </c>
      <c r="H91" s="32" t="s">
        <v>350</v>
      </c>
      <c r="I91" s="32">
        <v>385</v>
      </c>
      <c r="J91" s="99">
        <v>500</v>
      </c>
      <c r="K91" s="96">
        <v>8394866.8944000006</v>
      </c>
      <c r="L91" s="97">
        <v>3746636.5751999998</v>
      </c>
      <c r="M91" s="97">
        <v>41806</v>
      </c>
      <c r="N91" s="98">
        <v>135727.01120000001</v>
      </c>
      <c r="O91" s="98">
        <v>3660</v>
      </c>
      <c r="P91" s="38">
        <f t="shared" si="13"/>
        <v>1.6167857442807105</v>
      </c>
      <c r="Q91" s="39">
        <f t="shared" si="14"/>
        <v>3.6226361558100875</v>
      </c>
      <c r="R91" s="39">
        <f t="shared" si="14"/>
        <v>8.7547242022676173</v>
      </c>
      <c r="S91" s="96">
        <v>8390059.3423999995</v>
      </c>
      <c r="T91" s="97">
        <v>3746000.7171999998</v>
      </c>
      <c r="U91" s="98">
        <v>41796</v>
      </c>
      <c r="V91" s="98">
        <v>135725.10680000001</v>
      </c>
      <c r="W91" s="97">
        <v>3658</v>
      </c>
      <c r="X91" s="38">
        <f t="shared" si="15"/>
        <v>1.6176894734712981</v>
      </c>
      <c r="Y91" s="39">
        <f t="shared" si="16"/>
        <v>3.6232002353018671</v>
      </c>
      <c r="Z91" s="63">
        <f t="shared" si="16"/>
        <v>8.7520336874342046</v>
      </c>
      <c r="AA91" s="109">
        <f t="shared" si="6"/>
        <v>5.7267757314985741E-2</v>
      </c>
    </row>
    <row r="92" spans="1:27" s="99" customFormat="1">
      <c r="A92" s="32" t="s">
        <v>559</v>
      </c>
      <c r="B92" s="32" t="s">
        <v>557</v>
      </c>
      <c r="C92" s="33" t="str">
        <f t="shared" si="0"/>
        <v>gSlide</v>
      </c>
      <c r="D92" s="32">
        <v>122</v>
      </c>
      <c r="E92" s="32" t="s">
        <v>373</v>
      </c>
      <c r="F92" s="32">
        <v>6</v>
      </c>
      <c r="G92" s="32" t="s">
        <v>371</v>
      </c>
      <c r="H92" s="32" t="s">
        <v>350</v>
      </c>
      <c r="I92" s="32">
        <v>398</v>
      </c>
      <c r="J92" s="99">
        <v>600</v>
      </c>
      <c r="K92" s="96">
        <v>17900666.7984</v>
      </c>
      <c r="L92" s="97">
        <v>6316411.0823999997</v>
      </c>
      <c r="M92" s="97">
        <v>81097</v>
      </c>
      <c r="N92" s="98">
        <v>287525.4656</v>
      </c>
      <c r="O92" s="98">
        <v>8264</v>
      </c>
      <c r="P92" s="38">
        <f t="shared" si="13"/>
        <v>1.6062276832374738</v>
      </c>
      <c r="Q92" s="39">
        <f t="shared" ref="Q92:R106" si="17">N92/L92 *100</f>
        <v>4.5520385207536407</v>
      </c>
      <c r="R92" s="39">
        <f t="shared" si="17"/>
        <v>10.190265977779696</v>
      </c>
      <c r="S92" s="96">
        <v>16230839.7872</v>
      </c>
      <c r="T92" s="97">
        <v>6107279.1847999999</v>
      </c>
      <c r="U92" s="98">
        <v>77753</v>
      </c>
      <c r="V92" s="98">
        <v>284474.8284</v>
      </c>
      <c r="W92" s="97">
        <v>8159</v>
      </c>
      <c r="X92" s="38">
        <f t="shared" si="15"/>
        <v>1.752680897166782</v>
      </c>
      <c r="Y92" s="39">
        <f t="shared" ref="Y92:Z106" si="18">V92/T92 *100</f>
        <v>4.6579633874935737</v>
      </c>
      <c r="Z92" s="63">
        <f t="shared" si="18"/>
        <v>10.493485781899091</v>
      </c>
      <c r="AA92" s="109">
        <f t="shared" si="6"/>
        <v>9.328295029486009</v>
      </c>
    </row>
    <row r="93" spans="1:27" s="99" customFormat="1">
      <c r="A93" s="32" t="s">
        <v>562</v>
      </c>
      <c r="B93" s="32" t="s">
        <v>560</v>
      </c>
      <c r="C93" s="33" t="str">
        <f t="shared" si="0"/>
        <v>gSlide</v>
      </c>
      <c r="D93" s="32">
        <v>123</v>
      </c>
      <c r="E93" s="32" t="s">
        <v>375</v>
      </c>
      <c r="F93" s="32">
        <v>6</v>
      </c>
      <c r="G93" s="32" t="s">
        <v>371</v>
      </c>
      <c r="H93" s="32" t="s">
        <v>350</v>
      </c>
      <c r="I93" s="32">
        <v>399</v>
      </c>
      <c r="J93" s="99">
        <v>300</v>
      </c>
      <c r="K93" s="96">
        <v>3125201.8659999999</v>
      </c>
      <c r="L93" s="97">
        <v>1560514.0279999999</v>
      </c>
      <c r="M93" s="97">
        <v>17073</v>
      </c>
      <c r="N93" s="98">
        <v>56659.285600000003</v>
      </c>
      <c r="O93" s="98">
        <v>1772</v>
      </c>
      <c r="P93" s="38">
        <f t="shared" si="13"/>
        <v>1.8129800259117086</v>
      </c>
      <c r="Q93" s="39">
        <f t="shared" si="17"/>
        <v>3.6308091169559167</v>
      </c>
      <c r="R93" s="39">
        <f t="shared" si="17"/>
        <v>10.378960932466468</v>
      </c>
      <c r="S93" s="96">
        <v>3031989.5268000001</v>
      </c>
      <c r="T93" s="97">
        <v>1539084.0264000001</v>
      </c>
      <c r="U93" s="98">
        <v>16804</v>
      </c>
      <c r="V93" s="98">
        <v>56560.256800000003</v>
      </c>
      <c r="W93" s="97">
        <v>1768</v>
      </c>
      <c r="X93" s="38">
        <f t="shared" si="15"/>
        <v>1.8654502695362014</v>
      </c>
      <c r="Y93" s="39">
        <f t="shared" si="18"/>
        <v>3.6749297523603999</v>
      </c>
      <c r="Z93" s="63">
        <f t="shared" si="18"/>
        <v>10.521304451321114</v>
      </c>
      <c r="AA93" s="109">
        <f t="shared" si="6"/>
        <v>2.9826021868886157</v>
      </c>
    </row>
    <row r="94" spans="1:27" s="99" customFormat="1">
      <c r="A94" s="32"/>
      <c r="B94" s="32"/>
      <c r="C94" s="33"/>
      <c r="D94" s="32"/>
      <c r="E94" s="32"/>
      <c r="F94" s="32"/>
      <c r="G94" s="32"/>
      <c r="H94" s="32"/>
      <c r="I94" s="32"/>
      <c r="K94" s="96">
        <v>15316759.9504</v>
      </c>
      <c r="L94" s="97">
        <v>5442548.7879999997</v>
      </c>
      <c r="M94" s="97">
        <v>68189</v>
      </c>
      <c r="N94" s="98">
        <v>206337.93119999999</v>
      </c>
      <c r="O94" s="98">
        <v>6636</v>
      </c>
      <c r="P94" s="38">
        <f t="shared" si="13"/>
        <v>1.3471382450869542</v>
      </c>
      <c r="Q94" s="39">
        <f t="shared" si="17"/>
        <v>3.7912003959421376</v>
      </c>
      <c r="R94" s="39">
        <f t="shared" si="17"/>
        <v>9.7317749197084584</v>
      </c>
      <c r="S94" s="96">
        <v>13672258.92</v>
      </c>
      <c r="T94" s="97">
        <v>5210605.1408000002</v>
      </c>
      <c r="U94" s="98">
        <v>64635</v>
      </c>
      <c r="V94" s="98">
        <v>202745.598</v>
      </c>
      <c r="W94" s="97">
        <v>6499</v>
      </c>
      <c r="X94" s="38">
        <f t="shared" si="15"/>
        <v>1.4828975898300207</v>
      </c>
      <c r="Y94" s="39">
        <f t="shared" si="18"/>
        <v>3.8910182698831757</v>
      </c>
      <c r="Z94" s="63">
        <f t="shared" si="18"/>
        <v>10.054923802893169</v>
      </c>
      <c r="AA94" s="109">
        <f t="shared" si="6"/>
        <v>10.736611631476629</v>
      </c>
    </row>
    <row r="95" spans="1:27" s="99" customFormat="1">
      <c r="A95" s="32" t="s">
        <v>565</v>
      </c>
      <c r="B95" s="32" t="s">
        <v>563</v>
      </c>
      <c r="C95" s="33" t="str">
        <f t="shared" si="0"/>
        <v>gSlide</v>
      </c>
      <c r="D95" s="32">
        <v>124</v>
      </c>
      <c r="E95" s="32" t="s">
        <v>377</v>
      </c>
      <c r="F95" s="32">
        <v>6</v>
      </c>
      <c r="G95" s="32" t="s">
        <v>371</v>
      </c>
      <c r="H95" s="32" t="s">
        <v>350</v>
      </c>
      <c r="I95" s="32">
        <v>411</v>
      </c>
      <c r="J95" s="99" t="s">
        <v>629</v>
      </c>
      <c r="K95" s="96">
        <v>21792657.338399999</v>
      </c>
      <c r="L95" s="97">
        <v>7464471.6396000003</v>
      </c>
      <c r="M95" s="97">
        <v>96249</v>
      </c>
      <c r="N95" s="98">
        <v>300138.5184</v>
      </c>
      <c r="O95" s="98">
        <v>8896</v>
      </c>
      <c r="P95" s="38">
        <f t="shared" si="13"/>
        <v>1.377246077609533</v>
      </c>
      <c r="Q95" s="39">
        <f t="shared" si="17"/>
        <v>4.0208943498120586</v>
      </c>
      <c r="R95" s="39">
        <f t="shared" si="17"/>
        <v>9.242693430581097</v>
      </c>
      <c r="S95" s="96">
        <v>20299440.1512</v>
      </c>
      <c r="T95" s="97">
        <v>7297130.9535999997</v>
      </c>
      <c r="U95" s="98">
        <v>93920</v>
      </c>
      <c r="V95" s="98">
        <v>298124.50959999999</v>
      </c>
      <c r="W95" s="97">
        <v>8839</v>
      </c>
      <c r="X95" s="38">
        <f t="shared" si="15"/>
        <v>1.4686341464563808</v>
      </c>
      <c r="Y95" s="39">
        <f t="shared" si="18"/>
        <v>4.0855030764237812</v>
      </c>
      <c r="Z95" s="63">
        <f t="shared" si="18"/>
        <v>9.411201022146507</v>
      </c>
      <c r="AA95" s="109">
        <f t="shared" si="6"/>
        <v>6.8519279866290486</v>
      </c>
    </row>
    <row r="96" spans="1:27" s="99" customFormat="1">
      <c r="A96" s="32"/>
      <c r="B96" s="32"/>
      <c r="C96" s="33"/>
      <c r="D96" s="32"/>
      <c r="E96" s="32"/>
      <c r="F96" s="32"/>
      <c r="G96" s="32"/>
      <c r="H96" s="32"/>
      <c r="I96" s="32"/>
      <c r="K96" s="96">
        <v>22921688.919199999</v>
      </c>
      <c r="L96" s="97">
        <v>7824850.5619999999</v>
      </c>
      <c r="M96" s="97">
        <v>97720</v>
      </c>
      <c r="N96" s="98">
        <v>240298.03839999999</v>
      </c>
      <c r="O96" s="98">
        <v>7115</v>
      </c>
      <c r="P96" s="38">
        <f t="shared" si="13"/>
        <v>1.0483435110172796</v>
      </c>
      <c r="Q96" s="39">
        <f t="shared" si="17"/>
        <v>3.0709600968862567</v>
      </c>
      <c r="R96" s="39">
        <f t="shared" si="17"/>
        <v>7.2810069586573878</v>
      </c>
      <c r="S96" s="96">
        <v>21984680.106400002</v>
      </c>
      <c r="T96" s="97">
        <v>7712495.6172000002</v>
      </c>
      <c r="U96" s="98">
        <v>95957</v>
      </c>
      <c r="V96" s="98">
        <v>239449.734</v>
      </c>
      <c r="W96" s="97">
        <v>7086</v>
      </c>
      <c r="X96" s="38">
        <f t="shared" si="15"/>
        <v>1.0891663323783971</v>
      </c>
      <c r="Y96" s="39">
        <f t="shared" si="18"/>
        <v>3.1046984774421373</v>
      </c>
      <c r="Z96" s="63">
        <f t="shared" si="18"/>
        <v>7.3845576664547661</v>
      </c>
      <c r="AA96" s="109">
        <f t="shared" si="6"/>
        <v>4.087869860301292</v>
      </c>
    </row>
    <row r="97" spans="1:27" s="99" customFormat="1">
      <c r="A97" s="32" t="s">
        <v>568</v>
      </c>
      <c r="B97" s="32" t="s">
        <v>566</v>
      </c>
      <c r="C97" s="33" t="str">
        <f t="shared" si="0"/>
        <v>gSlide</v>
      </c>
      <c r="D97" s="32">
        <v>125</v>
      </c>
      <c r="E97" s="32" t="s">
        <v>379</v>
      </c>
      <c r="F97" s="32">
        <v>6</v>
      </c>
      <c r="G97" s="32" t="s">
        <v>371</v>
      </c>
      <c r="H97" s="32" t="s">
        <v>350</v>
      </c>
      <c r="I97" s="32">
        <v>418</v>
      </c>
      <c r="J97" s="99" t="s">
        <v>633</v>
      </c>
      <c r="K97" s="96">
        <v>10469754.7072</v>
      </c>
      <c r="L97" s="97">
        <v>4418500.0080000004</v>
      </c>
      <c r="M97" s="97">
        <v>49035</v>
      </c>
      <c r="N97" s="98">
        <v>126902.4448</v>
      </c>
      <c r="O97" s="98">
        <v>3498</v>
      </c>
      <c r="P97" s="38">
        <f t="shared" si="13"/>
        <v>1.212086131423211</v>
      </c>
      <c r="Q97" s="39">
        <f t="shared" si="17"/>
        <v>2.8720707156327787</v>
      </c>
      <c r="R97" s="39">
        <f t="shared" si="17"/>
        <v>7.1336800244723149</v>
      </c>
      <c r="S97" s="96">
        <v>10368064.8256</v>
      </c>
      <c r="T97" s="97">
        <v>4401956.0619999999</v>
      </c>
      <c r="U97" s="98">
        <v>48861</v>
      </c>
      <c r="V97" s="98">
        <v>126228.0756</v>
      </c>
      <c r="W97" s="97">
        <v>3484</v>
      </c>
      <c r="X97" s="38">
        <f t="shared" si="15"/>
        <v>1.2174699688251145</v>
      </c>
      <c r="Y97" s="39">
        <f t="shared" si="18"/>
        <v>2.8675451054513501</v>
      </c>
      <c r="Z97" s="63">
        <f t="shared" si="18"/>
        <v>7.1304312232660001</v>
      </c>
      <c r="AA97" s="109">
        <f t="shared" si="6"/>
        <v>0.97127281816897126</v>
      </c>
    </row>
    <row r="98" spans="1:27" s="99" customFormat="1">
      <c r="A98" s="32"/>
      <c r="B98" s="32"/>
      <c r="C98" s="33"/>
      <c r="D98" s="32"/>
      <c r="E98" s="32"/>
      <c r="F98" s="32"/>
      <c r="G98" s="32"/>
      <c r="H98" s="32"/>
      <c r="I98" s="32"/>
      <c r="K98" s="96">
        <v>12157851.473999999</v>
      </c>
      <c r="L98" s="97">
        <v>5608935.3695999999</v>
      </c>
      <c r="M98" s="97">
        <v>61105</v>
      </c>
      <c r="N98" s="98">
        <v>189750.6072</v>
      </c>
      <c r="O98" s="98">
        <v>5176</v>
      </c>
      <c r="P98" s="38">
        <f t="shared" si="13"/>
        <v>1.5607248337075714</v>
      </c>
      <c r="Q98" s="39">
        <f t="shared" si="17"/>
        <v>3.3830057701936407</v>
      </c>
      <c r="R98" s="39">
        <f t="shared" si="17"/>
        <v>8.4706652483430158</v>
      </c>
      <c r="S98" s="96">
        <v>12090085.304400001</v>
      </c>
      <c r="T98" s="97">
        <v>5593633.0924000004</v>
      </c>
      <c r="U98" s="98">
        <v>60916</v>
      </c>
      <c r="V98" s="98">
        <v>189750.6072</v>
      </c>
      <c r="W98" s="97">
        <v>5176</v>
      </c>
      <c r="X98" s="38">
        <f t="shared" si="15"/>
        <v>1.5694728566633287</v>
      </c>
      <c r="Y98" s="39">
        <f t="shared" si="18"/>
        <v>3.3922605230902931</v>
      </c>
      <c r="Z98" s="63">
        <f t="shared" si="18"/>
        <v>8.4969466150108346</v>
      </c>
      <c r="AA98" s="109">
        <f t="shared" si="6"/>
        <v>0.5573860623722795</v>
      </c>
    </row>
    <row r="99" spans="1:27" s="99" customFormat="1">
      <c r="A99" s="32" t="s">
        <v>571</v>
      </c>
      <c r="B99" s="32" t="s">
        <v>569</v>
      </c>
      <c r="C99" s="33" t="str">
        <f t="shared" si="0"/>
        <v>gSlide</v>
      </c>
      <c r="D99" s="32">
        <v>126</v>
      </c>
      <c r="E99" s="32" t="s">
        <v>381</v>
      </c>
      <c r="F99" s="32">
        <v>6</v>
      </c>
      <c r="G99" s="32" t="s">
        <v>371</v>
      </c>
      <c r="H99" s="32" t="s">
        <v>350</v>
      </c>
      <c r="I99" s="32">
        <v>440</v>
      </c>
      <c r="J99" s="99" t="s">
        <v>629</v>
      </c>
      <c r="K99" s="96">
        <v>14379629.255999999</v>
      </c>
      <c r="L99" s="97">
        <v>8346869.6664000005</v>
      </c>
      <c r="M99" s="97">
        <v>72478</v>
      </c>
      <c r="N99" s="98">
        <v>136410.26759999999</v>
      </c>
      <c r="O99" s="98">
        <v>3843</v>
      </c>
      <c r="P99" s="38">
        <f t="shared" si="13"/>
        <v>0.94863549797768154</v>
      </c>
      <c r="Q99" s="39">
        <f t="shared" si="17"/>
        <v>1.6342685707567022</v>
      </c>
      <c r="R99" s="39">
        <f t="shared" si="17"/>
        <v>5.3022986285493525</v>
      </c>
      <c r="S99" s="96">
        <v>13580869.726399999</v>
      </c>
      <c r="T99" s="97">
        <v>8096729.9003999997</v>
      </c>
      <c r="U99" s="98">
        <v>69580</v>
      </c>
      <c r="V99" s="98">
        <v>135855.45240000001</v>
      </c>
      <c r="W99" s="97">
        <v>3820</v>
      </c>
      <c r="X99" s="38">
        <f t="shared" si="15"/>
        <v>1.0003442720307458</v>
      </c>
      <c r="Y99" s="39">
        <f t="shared" si="18"/>
        <v>1.677905204584982</v>
      </c>
      <c r="Z99" s="63">
        <f t="shared" si="18"/>
        <v>5.4900833572865766</v>
      </c>
      <c r="AA99" s="109">
        <f t="shared" si="6"/>
        <v>5.554799191131524</v>
      </c>
    </row>
    <row r="100" spans="1:27" s="99" customFormat="1">
      <c r="A100" s="32"/>
      <c r="B100" s="32"/>
      <c r="C100" s="33"/>
      <c r="D100" s="32"/>
      <c r="E100" s="32"/>
      <c r="F100" s="32"/>
      <c r="G100" s="32"/>
      <c r="H100" s="32"/>
      <c r="I100" s="32"/>
      <c r="K100" s="96">
        <v>13675037.0164</v>
      </c>
      <c r="L100" s="97">
        <v>6826417.8663999997</v>
      </c>
      <c r="M100" s="97">
        <v>63736</v>
      </c>
      <c r="N100" s="98">
        <v>116320.5404</v>
      </c>
      <c r="O100" s="98">
        <v>3255</v>
      </c>
      <c r="P100" s="38">
        <f t="shared" si="13"/>
        <v>0.85060493993910791</v>
      </c>
      <c r="Q100" s="39">
        <f t="shared" si="17"/>
        <v>1.7039762680297676</v>
      </c>
      <c r="R100" s="39">
        <f t="shared" si="17"/>
        <v>5.1070038910505833</v>
      </c>
      <c r="S100" s="96">
        <v>12730092.3572</v>
      </c>
      <c r="T100" s="97">
        <v>6634813.0083999997</v>
      </c>
      <c r="U100" s="98">
        <v>61451</v>
      </c>
      <c r="V100" s="98">
        <v>115974.15119999999</v>
      </c>
      <c r="W100" s="97">
        <v>3246</v>
      </c>
      <c r="X100" s="38">
        <f t="shared" si="15"/>
        <v>0.91102364339412101</v>
      </c>
      <c r="Y100" s="39">
        <f t="shared" si="18"/>
        <v>1.7479641257887903</v>
      </c>
      <c r="Z100" s="63">
        <f t="shared" si="18"/>
        <v>5.2822574083416054</v>
      </c>
      <c r="AA100" s="109">
        <f t="shared" si="6"/>
        <v>6.9099970849567729</v>
      </c>
    </row>
    <row r="101" spans="1:27" s="99" customFormat="1">
      <c r="A101" s="32" t="s">
        <v>574</v>
      </c>
      <c r="B101" s="32" t="s">
        <v>572</v>
      </c>
      <c r="C101" s="33" t="str">
        <f t="shared" si="0"/>
        <v>gSlide</v>
      </c>
      <c r="D101" s="32">
        <v>127</v>
      </c>
      <c r="E101" s="32" t="s">
        <v>383</v>
      </c>
      <c r="F101" s="32">
        <v>6</v>
      </c>
      <c r="G101" s="32" t="s">
        <v>371</v>
      </c>
      <c r="H101" s="32" t="s">
        <v>350</v>
      </c>
      <c r="I101" s="32">
        <v>446</v>
      </c>
      <c r="J101" s="99">
        <v>600</v>
      </c>
      <c r="K101" s="96">
        <v>10804147.880000001</v>
      </c>
      <c r="L101" s="97">
        <v>4537423.2284000004</v>
      </c>
      <c r="M101" s="97">
        <v>52162</v>
      </c>
      <c r="N101" s="98">
        <v>171662.82759999999</v>
      </c>
      <c r="O101" s="98">
        <v>4788</v>
      </c>
      <c r="P101" s="38">
        <f t="shared" si="13"/>
        <v>1.588860403491626</v>
      </c>
      <c r="Q101" s="39">
        <f t="shared" si="17"/>
        <v>3.7832668225778936</v>
      </c>
      <c r="R101" s="39">
        <f t="shared" si="17"/>
        <v>9.1790958935623639</v>
      </c>
      <c r="S101" s="96">
        <v>9938116.2667999994</v>
      </c>
      <c r="T101" s="97">
        <v>4276785.3515999997</v>
      </c>
      <c r="U101" s="98">
        <v>48900</v>
      </c>
      <c r="V101" s="98">
        <v>170363.6036</v>
      </c>
      <c r="W101" s="97">
        <v>4741</v>
      </c>
      <c r="X101" s="38">
        <f t="shared" si="15"/>
        <v>1.7142444204353811</v>
      </c>
      <c r="Y101" s="39">
        <f t="shared" si="18"/>
        <v>3.9834499418182121</v>
      </c>
      <c r="Z101" s="63">
        <f t="shared" si="18"/>
        <v>9.6952965235173831</v>
      </c>
      <c r="AA101" s="109">
        <f t="shared" si="6"/>
        <v>8.0157326872871479</v>
      </c>
    </row>
    <row r="102" spans="1:27" s="99" customFormat="1">
      <c r="A102" s="32" t="s">
        <v>577</v>
      </c>
      <c r="B102" s="32" t="s">
        <v>575</v>
      </c>
      <c r="C102" s="33" t="str">
        <f t="shared" si="0"/>
        <v>gSlide</v>
      </c>
      <c r="D102" s="32">
        <v>128</v>
      </c>
      <c r="E102" s="32" t="s">
        <v>385</v>
      </c>
      <c r="F102" s="32">
        <v>6</v>
      </c>
      <c r="G102" s="32" t="s">
        <v>371</v>
      </c>
      <c r="H102" s="32" t="s">
        <v>350</v>
      </c>
      <c r="I102" s="32">
        <v>449</v>
      </c>
      <c r="J102" s="99" t="s">
        <v>629</v>
      </c>
      <c r="K102" s="96">
        <v>25977444.300000001</v>
      </c>
      <c r="L102" s="97">
        <v>13103120.939200001</v>
      </c>
      <c r="M102" s="97">
        <v>125289</v>
      </c>
      <c r="N102" s="98">
        <v>230099.97640000001</v>
      </c>
      <c r="O102" s="98">
        <v>7273</v>
      </c>
      <c r="P102" s="38">
        <f t="shared" si="13"/>
        <v>0.88576833711082203</v>
      </c>
      <c r="Q102" s="39">
        <f t="shared" si="17"/>
        <v>1.7560700039913435</v>
      </c>
      <c r="R102" s="39">
        <f t="shared" si="17"/>
        <v>5.8049788888090728</v>
      </c>
      <c r="S102" s="96">
        <v>24213404.504799999</v>
      </c>
      <c r="T102" s="97">
        <v>12796665.949200001</v>
      </c>
      <c r="U102" s="98">
        <v>120743</v>
      </c>
      <c r="V102" s="98">
        <v>226287.15599999999</v>
      </c>
      <c r="W102" s="97">
        <v>7136</v>
      </c>
      <c r="X102" s="38">
        <f t="shared" si="15"/>
        <v>0.93455323870355134</v>
      </c>
      <c r="Y102" s="39">
        <f t="shared" si="18"/>
        <v>1.7683290077142839</v>
      </c>
      <c r="Z102" s="63">
        <f t="shared" si="18"/>
        <v>5.9100734618155917</v>
      </c>
      <c r="AA102" s="109">
        <f t="shared" si="6"/>
        <v>6.7906595230386131</v>
      </c>
    </row>
    <row r="103" spans="1:27" s="99" customFormat="1">
      <c r="A103" s="32"/>
      <c r="B103" s="32"/>
      <c r="C103" s="33"/>
      <c r="D103" s="32"/>
      <c r="E103" s="32"/>
      <c r="F103" s="32"/>
      <c r="G103" s="32"/>
      <c r="H103" s="32"/>
      <c r="I103" s="32"/>
      <c r="K103" s="96">
        <v>20465888.52</v>
      </c>
      <c r="L103" s="97">
        <v>8381530.1695999997</v>
      </c>
      <c r="M103" s="97">
        <v>93207</v>
      </c>
      <c r="N103" s="98">
        <v>143891.8088</v>
      </c>
      <c r="O103" s="98">
        <v>4629</v>
      </c>
      <c r="P103" s="38">
        <f t="shared" si="13"/>
        <v>0.70308117167443662</v>
      </c>
      <c r="Q103" s="39">
        <f t="shared" si="17"/>
        <v>1.7167725449691615</v>
      </c>
      <c r="R103" s="39">
        <f t="shared" si="17"/>
        <v>4.9663651871640537</v>
      </c>
      <c r="S103" s="96">
        <v>20044535.364799999</v>
      </c>
      <c r="T103" s="97">
        <v>8289562.25</v>
      </c>
      <c r="U103" s="98">
        <v>92013</v>
      </c>
      <c r="V103" s="98">
        <v>143737.764</v>
      </c>
      <c r="W103" s="97">
        <v>4623</v>
      </c>
      <c r="X103" s="38">
        <f t="shared" si="15"/>
        <v>0.71709202225967483</v>
      </c>
      <c r="Y103" s="39">
        <f t="shared" si="18"/>
        <v>1.733960849380195</v>
      </c>
      <c r="Z103" s="63">
        <f t="shared" si="18"/>
        <v>5.0242900459717648</v>
      </c>
      <c r="AA103" s="109">
        <f t="shared" si="6"/>
        <v>2.0588070475818308</v>
      </c>
    </row>
    <row r="104" spans="1:27" s="99" customFormat="1">
      <c r="A104" s="32" t="s">
        <v>580</v>
      </c>
      <c r="B104" s="32" t="s">
        <v>578</v>
      </c>
      <c r="C104" s="33" t="str">
        <f t="shared" si="0"/>
        <v>gSlide</v>
      </c>
      <c r="D104" s="32">
        <v>129</v>
      </c>
      <c r="E104" s="32" t="s">
        <v>387</v>
      </c>
      <c r="F104" s="32">
        <v>6</v>
      </c>
      <c r="G104" s="32" t="s">
        <v>371</v>
      </c>
      <c r="H104" s="32" t="s">
        <v>350</v>
      </c>
      <c r="I104" s="32">
        <v>452</v>
      </c>
      <c r="J104" s="99">
        <v>600</v>
      </c>
      <c r="K104" s="96">
        <v>16508982.0624</v>
      </c>
      <c r="L104" s="97">
        <v>8624830.8120000008</v>
      </c>
      <c r="M104" s="97">
        <v>85955</v>
      </c>
      <c r="N104" s="98">
        <v>272697.38400000002</v>
      </c>
      <c r="O104" s="98">
        <v>7435</v>
      </c>
      <c r="P104" s="38">
        <f t="shared" si="13"/>
        <v>1.6518122254253425</v>
      </c>
      <c r="Q104" s="39">
        <f t="shared" si="17"/>
        <v>3.1617708212964306</v>
      </c>
      <c r="R104" s="39">
        <f t="shared" si="17"/>
        <v>8.6498749345587811</v>
      </c>
      <c r="S104" s="96">
        <v>15968850.2096</v>
      </c>
      <c r="T104" s="97">
        <v>8450636.8252000008</v>
      </c>
      <c r="U104" s="98">
        <v>84112</v>
      </c>
      <c r="V104" s="98">
        <v>271602.56559999997</v>
      </c>
      <c r="W104" s="97">
        <v>7404</v>
      </c>
      <c r="X104" s="38">
        <f t="shared" si="15"/>
        <v>1.7008273108900511</v>
      </c>
      <c r="Y104" s="39">
        <f t="shared" si="18"/>
        <v>3.2139893266987247</v>
      </c>
      <c r="Z104" s="63">
        <f t="shared" si="18"/>
        <v>8.8025489823093022</v>
      </c>
      <c r="AA104" s="109">
        <f t="shared" si="6"/>
        <v>3.2717453490374595</v>
      </c>
    </row>
    <row r="105" spans="1:27" s="99" customFormat="1">
      <c r="A105" s="32" t="s">
        <v>583</v>
      </c>
      <c r="B105" s="32" t="s">
        <v>581</v>
      </c>
      <c r="C105" s="33" t="str">
        <f t="shared" si="0"/>
        <v>gSlide</v>
      </c>
      <c r="D105" s="32">
        <v>130</v>
      </c>
      <c r="E105" s="32" t="s">
        <v>389</v>
      </c>
      <c r="F105" s="32">
        <v>6</v>
      </c>
      <c r="G105" s="32" t="s">
        <v>371</v>
      </c>
      <c r="H105" s="32" t="s">
        <v>350</v>
      </c>
      <c r="I105" s="32">
        <v>457</v>
      </c>
      <c r="J105" s="99" t="s">
        <v>634</v>
      </c>
      <c r="K105" s="96">
        <v>4682767.4595999997</v>
      </c>
      <c r="L105" s="97">
        <v>1999169.0804000001</v>
      </c>
      <c r="M105" s="97">
        <v>21249</v>
      </c>
      <c r="N105" s="98">
        <v>105617.6008</v>
      </c>
      <c r="O105" s="98">
        <v>2960</v>
      </c>
      <c r="P105" s="38">
        <f t="shared" si="13"/>
        <v>2.2554526081254913</v>
      </c>
      <c r="Q105" s="39">
        <f t="shared" si="17"/>
        <v>5.2830749452601422</v>
      </c>
      <c r="R105" s="39">
        <f t="shared" si="17"/>
        <v>13.930067297284578</v>
      </c>
      <c r="S105" s="96">
        <v>4287154.8096000003</v>
      </c>
      <c r="T105" s="97">
        <v>1923686.9168</v>
      </c>
      <c r="U105" s="98">
        <v>20349</v>
      </c>
      <c r="V105" s="98">
        <v>103966.27439999999</v>
      </c>
      <c r="W105" s="97">
        <v>2907</v>
      </c>
      <c r="X105" s="38">
        <f t="shared" si="15"/>
        <v>2.4250646178485038</v>
      </c>
      <c r="Y105" s="39">
        <f t="shared" si="18"/>
        <v>5.4045319688998568</v>
      </c>
      <c r="Z105" s="63">
        <f t="shared" si="18"/>
        <v>14.285714285714285</v>
      </c>
      <c r="AA105" s="109">
        <f t="shared" si="6"/>
        <v>8.4482659754749498</v>
      </c>
    </row>
    <row r="106" spans="1:27" s="99" customFormat="1">
      <c r="A106" s="32"/>
      <c r="B106" s="32"/>
      <c r="C106" s="33"/>
      <c r="D106" s="32"/>
      <c r="E106" s="32"/>
      <c r="F106" s="32"/>
      <c r="G106" s="32"/>
      <c r="H106" s="32"/>
      <c r="I106" s="32"/>
      <c r="K106" s="96">
        <v>4430516.9835999999</v>
      </c>
      <c r="L106" s="97">
        <v>2229068.8832</v>
      </c>
      <c r="M106" s="97">
        <v>26020</v>
      </c>
      <c r="N106" s="98">
        <v>109806.64599999999</v>
      </c>
      <c r="O106" s="98">
        <v>3140</v>
      </c>
      <c r="P106" s="38">
        <f t="shared" si="13"/>
        <v>2.4784160947009171</v>
      </c>
      <c r="Q106" s="39">
        <f t="shared" si="17"/>
        <v>4.9261217016480927</v>
      </c>
      <c r="R106" s="39">
        <f t="shared" si="17"/>
        <v>12.067640276710224</v>
      </c>
      <c r="S106" s="96">
        <v>4182150.8487999998</v>
      </c>
      <c r="T106" s="97">
        <v>2147472.9608</v>
      </c>
      <c r="U106" s="98">
        <v>24920</v>
      </c>
      <c r="V106" s="98">
        <v>109035.364</v>
      </c>
      <c r="W106" s="97">
        <v>3114</v>
      </c>
      <c r="X106" s="38">
        <f t="shared" si="15"/>
        <v>2.6071599983364044</v>
      </c>
      <c r="Y106" s="39">
        <f t="shared" si="18"/>
        <v>5.077380064398155</v>
      </c>
      <c r="Z106" s="63">
        <f t="shared" si="18"/>
        <v>12.495987158908507</v>
      </c>
      <c r="AA106" s="109">
        <f t="shared" si="6"/>
        <v>5.605804824117639</v>
      </c>
    </row>
    <row r="107" spans="1:27">
      <c r="H107" s="2"/>
      <c r="I107" s="2"/>
      <c r="J107" s="2"/>
      <c r="L107" s="19"/>
      <c r="M107" s="19"/>
      <c r="N107" s="5"/>
      <c r="O107" s="5"/>
      <c r="P107" s="16"/>
      <c r="Q107" s="17"/>
      <c r="R107" s="49"/>
      <c r="S107" s="18"/>
      <c r="T107" s="19"/>
      <c r="U107" s="5"/>
      <c r="V107" s="5"/>
      <c r="W107" s="19"/>
      <c r="X107" s="16"/>
      <c r="Y107" s="17"/>
      <c r="Z107" s="59"/>
    </row>
    <row r="108" spans="1:27" s="20" customFormat="1">
      <c r="K108" s="21"/>
      <c r="L108" s="22"/>
      <c r="M108" s="22"/>
      <c r="N108" s="23"/>
      <c r="O108" s="23"/>
      <c r="P108" s="24"/>
      <c r="Q108" s="25"/>
      <c r="R108" s="50"/>
      <c r="S108" s="42"/>
      <c r="W108" s="46"/>
      <c r="X108" s="54"/>
      <c r="Y108" s="55"/>
      <c r="Z108" s="55"/>
      <c r="AA108" s="106"/>
    </row>
  </sheetData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8"/>
  <sheetViews>
    <sheetView showRuler="0" workbookViewId="0">
      <pane xSplit="1" ySplit="1" topLeftCell="P2" activePane="bottomRight" state="frozen"/>
      <selection activeCell="X45" sqref="X45:Z50"/>
      <selection pane="topRight" activeCell="X45" sqref="X45:Z50"/>
      <selection pane="bottomLeft" activeCell="X45" sqref="X45:Z50"/>
      <selection pane="bottomRight" activeCell="Y109" sqref="Y109"/>
    </sheetView>
  </sheetViews>
  <sheetFormatPr baseColWidth="10" defaultRowHeight="15" x14ac:dyDescent="0"/>
  <cols>
    <col min="1" max="1" width="19.6640625" style="2" bestFit="1" customWidth="1"/>
    <col min="2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bestFit="1" customWidth="1"/>
    <col min="8" max="8" width="12.6640625" style="2" customWidth="1"/>
    <col min="9" max="9" width="16" style="2" bestFit="1" customWidth="1"/>
    <col min="10" max="10" width="8.6640625" style="19" customWidth="1"/>
    <col min="11" max="11" width="14.5" style="18" customWidth="1"/>
    <col min="12" max="13" width="14.5" style="19" customWidth="1"/>
    <col min="14" max="15" width="14.5" style="5" customWidth="1"/>
    <col min="16" max="16" width="14.5" style="16" customWidth="1"/>
    <col min="17" max="17" width="14.5" style="17" customWidth="1"/>
    <col min="18" max="18" width="14.5" style="49" customWidth="1"/>
    <col min="19" max="19" width="14.5" style="44" customWidth="1"/>
    <col min="20" max="22" width="14.5" style="2" customWidth="1"/>
    <col min="23" max="23" width="14.5" style="48" customWidth="1"/>
    <col min="24" max="24" width="14.5" style="58" customWidth="1"/>
    <col min="25" max="25" width="14.5" style="59" customWidth="1"/>
    <col min="26" max="26" width="14.5" style="53" customWidth="1"/>
    <col min="27" max="27" width="10.83203125" style="105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53</v>
      </c>
      <c r="H1" s="3" t="s">
        <v>43</v>
      </c>
      <c r="I1" s="3" t="s">
        <v>635</v>
      </c>
      <c r="J1" s="3" t="s">
        <v>110</v>
      </c>
      <c r="K1" s="45" t="s">
        <v>52</v>
      </c>
      <c r="L1" s="14" t="s">
        <v>95</v>
      </c>
      <c r="M1" s="14" t="s">
        <v>96</v>
      </c>
      <c r="N1" s="14" t="s">
        <v>97</v>
      </c>
      <c r="O1" s="14" t="s">
        <v>98</v>
      </c>
      <c r="P1" s="40" t="s">
        <v>99</v>
      </c>
      <c r="Q1" s="15" t="s">
        <v>100</v>
      </c>
      <c r="R1" s="15" t="s">
        <v>101</v>
      </c>
      <c r="S1" s="45" t="s">
        <v>102</v>
      </c>
      <c r="T1" s="14" t="s">
        <v>103</v>
      </c>
      <c r="U1" s="14" t="s">
        <v>104</v>
      </c>
      <c r="V1" s="14" t="s">
        <v>105</v>
      </c>
      <c r="W1" s="41" t="s">
        <v>106</v>
      </c>
      <c r="X1" s="40" t="s">
        <v>107</v>
      </c>
      <c r="Y1" s="15" t="s">
        <v>108</v>
      </c>
      <c r="Z1" s="51" t="s">
        <v>109</v>
      </c>
      <c r="AA1" s="101" t="s">
        <v>654</v>
      </c>
    </row>
    <row r="2" spans="1:27" s="30" customFormat="1">
      <c r="A2" s="64" t="s">
        <v>409</v>
      </c>
      <c r="B2" s="64" t="s">
        <v>407</v>
      </c>
      <c r="C2" s="9" t="str">
        <f t="shared" ref="C2:C105" si="0">HYPERLINK(B2,"gSlide")</f>
        <v>gSlide</v>
      </c>
      <c r="D2" s="64">
        <v>72</v>
      </c>
      <c r="E2" s="64" t="s">
        <v>263</v>
      </c>
      <c r="F2" s="64">
        <v>1</v>
      </c>
      <c r="G2" s="64" t="s">
        <v>264</v>
      </c>
      <c r="H2" s="64" t="s">
        <v>265</v>
      </c>
      <c r="I2" s="64">
        <v>390</v>
      </c>
      <c r="J2" s="61" t="s">
        <v>629</v>
      </c>
      <c r="K2" s="12">
        <v>23206597.104400001</v>
      </c>
      <c r="L2" s="13">
        <v>4643593.1052000001</v>
      </c>
      <c r="M2" s="13">
        <v>64017</v>
      </c>
      <c r="N2" s="13">
        <v>10004.8712</v>
      </c>
      <c r="O2" s="13">
        <v>384</v>
      </c>
      <c r="P2" s="10">
        <f>N2/K2 *100</f>
        <v>4.3112185534961794E-2</v>
      </c>
      <c r="Q2" s="11">
        <f>N2/L2 *100</f>
        <v>0.21545538063609235</v>
      </c>
      <c r="R2" s="11">
        <f>O2/M2 *100</f>
        <v>0.59984066732274244</v>
      </c>
      <c r="S2" s="12">
        <v>10493831.4016</v>
      </c>
      <c r="T2" s="13">
        <v>2658103.5416000001</v>
      </c>
      <c r="U2" s="13">
        <v>32899</v>
      </c>
      <c r="V2" s="13">
        <v>6165.1776</v>
      </c>
      <c r="W2" s="41">
        <v>246</v>
      </c>
      <c r="X2" s="10">
        <f>V2/S2 *100</f>
        <v>5.8750492208784602E-2</v>
      </c>
      <c r="Y2" s="11">
        <f>V2/T2 *100</f>
        <v>0.23193895585756513</v>
      </c>
      <c r="Z2" s="11">
        <f>W2/U2 *100</f>
        <v>0.74774309249521265</v>
      </c>
      <c r="AA2" s="102">
        <f>(K2-S2)/K2 * 100</f>
        <v>54.78082652794297</v>
      </c>
    </row>
    <row r="3" spans="1:27" s="30" customFormat="1">
      <c r="A3" s="64"/>
      <c r="B3" s="64"/>
      <c r="C3" s="9"/>
      <c r="D3" s="64"/>
      <c r="E3" s="64"/>
      <c r="F3" s="64"/>
      <c r="G3" s="64"/>
      <c r="H3" s="64"/>
      <c r="I3" s="64"/>
      <c r="J3" s="61"/>
      <c r="K3" s="12">
        <v>15581841.850400001</v>
      </c>
      <c r="L3" s="13">
        <v>4468115.9759999998</v>
      </c>
      <c r="M3" s="13">
        <v>54500</v>
      </c>
      <c r="N3" s="13">
        <v>10981.8284</v>
      </c>
      <c r="O3" s="13">
        <v>391</v>
      </c>
      <c r="P3" s="10">
        <f t="shared" ref="P3:P75" si="1">N3/K3 *100</f>
        <v>7.0478371590699251E-2</v>
      </c>
      <c r="Q3" s="11">
        <f t="shared" ref="Q3:R75" si="2">N3/L3 *100</f>
        <v>0.24578208038886412</v>
      </c>
      <c r="R3" s="11">
        <f t="shared" si="2"/>
        <v>0.71743119266055044</v>
      </c>
      <c r="S3" s="12">
        <v>12712748.774800001</v>
      </c>
      <c r="T3" s="13">
        <v>3688908.2864000001</v>
      </c>
      <c r="U3" s="13">
        <v>44757</v>
      </c>
      <c r="V3" s="13">
        <v>10699.765600000001</v>
      </c>
      <c r="W3" s="13">
        <v>373</v>
      </c>
      <c r="X3" s="10">
        <f t="shared" ref="X3:X75" si="3">V3/S3 *100</f>
        <v>8.4165633959586622E-2</v>
      </c>
      <c r="Y3" s="11">
        <f t="shared" ref="Y3:Z75" si="4">V3/T3 *100</f>
        <v>0.29005236154683273</v>
      </c>
      <c r="Z3" s="11">
        <f t="shared" si="4"/>
        <v>0.83338919051768445</v>
      </c>
      <c r="AA3" s="102">
        <f t="shared" ref="AA3:AA66" si="5">(K3-S3)/K3 * 100</f>
        <v>18.41305477969761</v>
      </c>
    </row>
    <row r="4" spans="1:27" s="30" customFormat="1">
      <c r="A4" s="64" t="s">
        <v>412</v>
      </c>
      <c r="B4" s="64" t="s">
        <v>410</v>
      </c>
      <c r="C4" s="9" t="str">
        <f t="shared" si="0"/>
        <v>gSlide</v>
      </c>
      <c r="D4" s="64">
        <v>73</v>
      </c>
      <c r="E4" s="64" t="s">
        <v>267</v>
      </c>
      <c r="F4" s="64">
        <v>1</v>
      </c>
      <c r="G4" s="64" t="s">
        <v>264</v>
      </c>
      <c r="H4" s="64" t="s">
        <v>265</v>
      </c>
      <c r="I4" s="64">
        <v>394</v>
      </c>
      <c r="J4" s="61" t="s">
        <v>629</v>
      </c>
      <c r="K4" s="12">
        <v>14454932.194399999</v>
      </c>
      <c r="L4" s="13">
        <v>3625864.1823999998</v>
      </c>
      <c r="M4" s="13">
        <v>43813</v>
      </c>
      <c r="N4" s="13">
        <v>20676.9172</v>
      </c>
      <c r="O4" s="13">
        <v>789</v>
      </c>
      <c r="P4" s="10">
        <f t="shared" si="1"/>
        <v>0.14304402761578133</v>
      </c>
      <c r="Q4" s="11">
        <f t="shared" si="2"/>
        <v>0.57026176822524322</v>
      </c>
      <c r="R4" s="11">
        <f t="shared" si="2"/>
        <v>1.8008353684979346</v>
      </c>
      <c r="S4" s="12">
        <v>8354615.4960000003</v>
      </c>
      <c r="T4" s="13">
        <v>3210271.2023999998</v>
      </c>
      <c r="U4" s="13">
        <v>36909</v>
      </c>
      <c r="V4" s="13">
        <v>19167.1512</v>
      </c>
      <c r="W4" s="13">
        <v>733</v>
      </c>
      <c r="X4" s="10">
        <f t="shared" si="3"/>
        <v>0.22941990818340827</v>
      </c>
      <c r="Y4" s="11">
        <f t="shared" si="4"/>
        <v>0.5970570706197853</v>
      </c>
      <c r="Z4" s="57">
        <f t="shared" si="4"/>
        <v>1.9859654826736028</v>
      </c>
      <c r="AA4" s="102">
        <f t="shared" si="5"/>
        <v>42.202319709000982</v>
      </c>
    </row>
    <row r="5" spans="1:27" s="30" customFormat="1">
      <c r="A5" s="64"/>
      <c r="B5" s="64"/>
      <c r="C5" s="9"/>
      <c r="D5" s="64"/>
      <c r="E5" s="64"/>
      <c r="F5" s="64"/>
      <c r="G5" s="64"/>
      <c r="H5" s="64"/>
      <c r="I5" s="64"/>
      <c r="J5" s="61"/>
      <c r="K5" s="12">
        <v>16009898.9168</v>
      </c>
      <c r="L5" s="13">
        <v>4335368.0811999999</v>
      </c>
      <c r="M5" s="13">
        <v>52361</v>
      </c>
      <c r="N5" s="13">
        <v>13770.2932</v>
      </c>
      <c r="O5" s="13">
        <v>612</v>
      </c>
      <c r="P5" s="10">
        <f t="shared" si="1"/>
        <v>8.6011118943106701E-2</v>
      </c>
      <c r="Q5" s="11">
        <f t="shared" si="2"/>
        <v>0.31762685294736215</v>
      </c>
      <c r="R5" s="11">
        <f t="shared" si="2"/>
        <v>1.1688088462787189</v>
      </c>
      <c r="S5" s="12">
        <v>9000374.4715999998</v>
      </c>
      <c r="T5" s="13">
        <v>3469158.0891999998</v>
      </c>
      <c r="U5" s="13">
        <v>39017</v>
      </c>
      <c r="V5" s="13">
        <v>11162.1116</v>
      </c>
      <c r="W5" s="13">
        <v>510</v>
      </c>
      <c r="X5" s="10">
        <f t="shared" si="3"/>
        <v>0.12401830207422146</v>
      </c>
      <c r="Y5" s="11">
        <f t="shared" si="4"/>
        <v>0.32175275133033854</v>
      </c>
      <c r="Z5" s="57">
        <f t="shared" si="4"/>
        <v>1.3071225363303176</v>
      </c>
      <c r="AA5" s="102">
        <f t="shared" si="5"/>
        <v>43.782440361597473</v>
      </c>
    </row>
    <row r="6" spans="1:27" s="30" customFormat="1">
      <c r="A6" s="64" t="s">
        <v>415</v>
      </c>
      <c r="B6" s="64" t="s">
        <v>413</v>
      </c>
      <c r="C6" s="9" t="str">
        <f t="shared" si="0"/>
        <v>gSlide</v>
      </c>
      <c r="D6" s="64">
        <v>74</v>
      </c>
      <c r="E6" s="64" t="s">
        <v>269</v>
      </c>
      <c r="F6" s="64">
        <v>1</v>
      </c>
      <c r="G6" s="64" t="s">
        <v>264</v>
      </c>
      <c r="H6" s="64" t="s">
        <v>265</v>
      </c>
      <c r="I6" s="64">
        <v>397</v>
      </c>
      <c r="J6" s="31">
        <v>600</v>
      </c>
      <c r="K6" s="12">
        <v>58162091.017999999</v>
      </c>
      <c r="L6" s="13">
        <v>15789552.854</v>
      </c>
      <c r="M6" s="13">
        <v>201306</v>
      </c>
      <c r="N6" s="13">
        <v>25825.78</v>
      </c>
      <c r="O6" s="13">
        <v>1043</v>
      </c>
      <c r="P6" s="10">
        <f t="shared" si="1"/>
        <v>4.4403114722968672E-2</v>
      </c>
      <c r="Q6" s="11">
        <f t="shared" si="2"/>
        <v>0.16356245321701746</v>
      </c>
      <c r="R6" s="11">
        <f t="shared" si="2"/>
        <v>0.51811669796230619</v>
      </c>
      <c r="S6" s="12">
        <v>32501461.432399999</v>
      </c>
      <c r="T6" s="13">
        <v>11388214.029200001</v>
      </c>
      <c r="U6" s="13">
        <v>136350</v>
      </c>
      <c r="V6" s="13">
        <v>22179.065600000002</v>
      </c>
      <c r="W6" s="13">
        <v>854</v>
      </c>
      <c r="X6" s="10">
        <f t="shared" si="3"/>
        <v>6.8240210201410134E-2</v>
      </c>
      <c r="Y6" s="11">
        <f t="shared" si="4"/>
        <v>0.19475455539500461</v>
      </c>
      <c r="Z6" s="57">
        <f t="shared" si="4"/>
        <v>0.62632929959662631</v>
      </c>
      <c r="AA6" s="102">
        <f t="shared" si="5"/>
        <v>44.119166172444778</v>
      </c>
    </row>
    <row r="7" spans="1:27" s="30" customFormat="1">
      <c r="A7" s="64" t="s">
        <v>418</v>
      </c>
      <c r="B7" s="64" t="s">
        <v>416</v>
      </c>
      <c r="C7" s="9" t="str">
        <f t="shared" si="0"/>
        <v>gSlide</v>
      </c>
      <c r="D7" s="64">
        <v>75</v>
      </c>
      <c r="E7" s="64" t="s">
        <v>271</v>
      </c>
      <c r="F7" s="64">
        <v>1</v>
      </c>
      <c r="G7" s="64" t="s">
        <v>264</v>
      </c>
      <c r="H7" s="64" t="s">
        <v>265</v>
      </c>
      <c r="I7" s="64">
        <v>401</v>
      </c>
      <c r="J7" s="61" t="s">
        <v>629</v>
      </c>
      <c r="K7" s="12">
        <v>45002151.670000002</v>
      </c>
      <c r="L7" s="13">
        <v>11097880.6316</v>
      </c>
      <c r="M7" s="13">
        <v>140793</v>
      </c>
      <c r="N7" s="13">
        <v>24684.198</v>
      </c>
      <c r="O7" s="13">
        <v>986</v>
      </c>
      <c r="P7" s="10">
        <f t="shared" si="1"/>
        <v>5.4851150631660454E-2</v>
      </c>
      <c r="Q7" s="11">
        <f t="shared" si="2"/>
        <v>0.22242263022467954</v>
      </c>
      <c r="R7" s="11">
        <f t="shared" si="2"/>
        <v>0.70031890790025075</v>
      </c>
      <c r="S7" s="12">
        <v>27377272.885200001</v>
      </c>
      <c r="T7" s="13">
        <v>8941736.9375999998</v>
      </c>
      <c r="U7" s="13">
        <v>107194</v>
      </c>
      <c r="V7" s="13">
        <v>22941.4604</v>
      </c>
      <c r="W7" s="13">
        <v>909</v>
      </c>
      <c r="X7" s="10">
        <f t="shared" si="3"/>
        <v>8.379746403595234E-2</v>
      </c>
      <c r="Y7" s="11">
        <f t="shared" si="4"/>
        <v>0.25656604035767555</v>
      </c>
      <c r="Z7" s="57">
        <f t="shared" si="4"/>
        <v>0.84799522361326196</v>
      </c>
      <c r="AA7" s="102">
        <f t="shared" si="5"/>
        <v>39.164524652160928</v>
      </c>
    </row>
    <row r="8" spans="1:27" s="30" customFormat="1">
      <c r="A8" s="64"/>
      <c r="B8" s="64"/>
      <c r="C8" s="9"/>
      <c r="D8" s="64"/>
      <c r="E8" s="64"/>
      <c r="F8" s="64"/>
      <c r="G8" s="64"/>
      <c r="H8" s="64"/>
      <c r="I8" s="64"/>
      <c r="J8" s="61"/>
      <c r="K8" s="12">
        <v>21812759.761599999</v>
      </c>
      <c r="L8" s="13">
        <v>5113470.5839999998</v>
      </c>
      <c r="M8" s="13">
        <v>63439</v>
      </c>
      <c r="N8" s="13">
        <v>4219.3040000000001</v>
      </c>
      <c r="O8" s="13">
        <v>168</v>
      </c>
      <c r="P8" s="10">
        <f t="shared" si="1"/>
        <v>1.934328368401976E-2</v>
      </c>
      <c r="Q8" s="11">
        <f t="shared" si="2"/>
        <v>8.251350879385444E-2</v>
      </c>
      <c r="R8" s="11">
        <f t="shared" si="2"/>
        <v>0.26482132442188561</v>
      </c>
      <c r="S8" s="12">
        <v>13338518.109999999</v>
      </c>
      <c r="T8" s="13">
        <v>4226097.4179999996</v>
      </c>
      <c r="U8" s="13">
        <v>50382</v>
      </c>
      <c r="V8" s="13">
        <v>3062.91</v>
      </c>
      <c r="W8" s="13">
        <v>142</v>
      </c>
      <c r="X8" s="10">
        <f t="shared" si="3"/>
        <v>2.296289568856761E-2</v>
      </c>
      <c r="Y8" s="11">
        <f t="shared" si="4"/>
        <v>7.2476086020977756E-2</v>
      </c>
      <c r="Z8" s="57">
        <f t="shared" si="4"/>
        <v>0.28184669127863127</v>
      </c>
      <c r="AA8" s="102">
        <f t="shared" si="5"/>
        <v>38.849928868324</v>
      </c>
    </row>
    <row r="9" spans="1:27" s="66" customFormat="1">
      <c r="A9" s="64" t="s">
        <v>421</v>
      </c>
      <c r="B9" s="64" t="s">
        <v>419</v>
      </c>
      <c r="C9" s="65" t="str">
        <f t="shared" si="0"/>
        <v>gSlide</v>
      </c>
      <c r="D9" s="64">
        <v>76</v>
      </c>
      <c r="E9" s="64" t="s">
        <v>273</v>
      </c>
      <c r="F9" s="64">
        <v>1</v>
      </c>
      <c r="G9" s="64" t="s">
        <v>264</v>
      </c>
      <c r="H9" s="64" t="s">
        <v>265</v>
      </c>
      <c r="I9" s="64">
        <v>403</v>
      </c>
      <c r="J9" s="61" t="s">
        <v>629</v>
      </c>
      <c r="K9" s="67">
        <v>27482438.296799999</v>
      </c>
      <c r="L9" s="68">
        <v>6085121.9139999999</v>
      </c>
      <c r="M9" s="68">
        <v>84717</v>
      </c>
      <c r="N9" s="68">
        <v>11315.733200000001</v>
      </c>
      <c r="O9" s="68">
        <v>517</v>
      </c>
      <c r="P9" s="69">
        <f t="shared" si="1"/>
        <v>4.1174415012941487E-2</v>
      </c>
      <c r="Q9" s="70">
        <f t="shared" si="2"/>
        <v>0.1859573786675657</v>
      </c>
      <c r="R9" s="70">
        <f t="shared" si="2"/>
        <v>0.61026712466211031</v>
      </c>
      <c r="S9" s="67">
        <v>18081843.796799999</v>
      </c>
      <c r="T9" s="68">
        <v>4989353.43</v>
      </c>
      <c r="U9" s="68">
        <v>67512</v>
      </c>
      <c r="V9" s="68">
        <v>9386.9992000000002</v>
      </c>
      <c r="W9" s="68">
        <v>420</v>
      </c>
      <c r="X9" s="69">
        <f t="shared" si="3"/>
        <v>5.1913949182888344E-2</v>
      </c>
      <c r="Y9" s="70">
        <f t="shared" si="4"/>
        <v>0.18814059440162773</v>
      </c>
      <c r="Z9" s="71">
        <f t="shared" si="4"/>
        <v>0.62211162460007108</v>
      </c>
      <c r="AA9" s="108">
        <f t="shared" si="5"/>
        <v>34.205824092015106</v>
      </c>
    </row>
    <row r="10" spans="1:27" s="66" customFormat="1">
      <c r="A10" s="64"/>
      <c r="B10" s="64"/>
      <c r="C10" s="65"/>
      <c r="D10" s="64"/>
      <c r="E10" s="64"/>
      <c r="F10" s="64"/>
      <c r="G10" s="64"/>
      <c r="H10" s="64"/>
      <c r="I10" s="64"/>
      <c r="J10" s="61"/>
      <c r="K10" s="67">
        <v>44066352.151199996</v>
      </c>
      <c r="L10" s="68">
        <v>11717841.123600001</v>
      </c>
      <c r="M10" s="68">
        <v>142675</v>
      </c>
      <c r="N10" s="68">
        <v>21533.473999999998</v>
      </c>
      <c r="O10" s="68">
        <v>932</v>
      </c>
      <c r="P10" s="69">
        <f t="shared" si="1"/>
        <v>4.8866023504996671E-2</v>
      </c>
      <c r="Q10" s="70">
        <f t="shared" si="2"/>
        <v>0.18376656393327512</v>
      </c>
      <c r="R10" s="70">
        <f t="shared" si="2"/>
        <v>0.65323287191168744</v>
      </c>
      <c r="S10" s="67">
        <v>27105647.890000001</v>
      </c>
      <c r="T10" s="68">
        <v>9184648.8707999997</v>
      </c>
      <c r="U10" s="68">
        <v>107442</v>
      </c>
      <c r="V10" s="68">
        <v>18332.389200000001</v>
      </c>
      <c r="W10" s="68">
        <v>779</v>
      </c>
      <c r="X10" s="69">
        <f t="shared" si="3"/>
        <v>6.763309725853596E-2</v>
      </c>
      <c r="Y10" s="70">
        <f t="shared" si="4"/>
        <v>0.1995981496721411</v>
      </c>
      <c r="Z10" s="71">
        <f t="shared" si="4"/>
        <v>0.7250423484298506</v>
      </c>
      <c r="AA10" s="108">
        <f t="shared" si="5"/>
        <v>38.489013574358523</v>
      </c>
    </row>
    <row r="11" spans="1:27" s="91" customFormat="1">
      <c r="A11" s="84" t="s">
        <v>424</v>
      </c>
      <c r="B11" s="84" t="s">
        <v>422</v>
      </c>
      <c r="C11" s="83" t="str">
        <f t="shared" si="0"/>
        <v>gSlide</v>
      </c>
      <c r="D11" s="84">
        <v>77</v>
      </c>
      <c r="E11" s="84" t="s">
        <v>275</v>
      </c>
      <c r="F11" s="84">
        <v>1</v>
      </c>
      <c r="G11" s="84" t="s">
        <v>264</v>
      </c>
      <c r="H11" s="84" t="s">
        <v>265</v>
      </c>
      <c r="I11" s="84">
        <v>416</v>
      </c>
      <c r="J11" s="85"/>
      <c r="K11" s="86"/>
      <c r="L11" s="87"/>
      <c r="M11" s="87"/>
      <c r="N11" s="87"/>
      <c r="O11" s="87"/>
      <c r="P11" s="88" t="e">
        <f t="shared" si="1"/>
        <v>#DIV/0!</v>
      </c>
      <c r="Q11" s="89" t="e">
        <f t="shared" si="2"/>
        <v>#DIV/0!</v>
      </c>
      <c r="R11" s="89" t="e">
        <f t="shared" si="2"/>
        <v>#DIV/0!</v>
      </c>
      <c r="S11" s="86"/>
      <c r="T11" s="87"/>
      <c r="U11" s="87"/>
      <c r="V11" s="87"/>
      <c r="W11" s="87"/>
      <c r="X11" s="88" t="e">
        <f t="shared" si="3"/>
        <v>#DIV/0!</v>
      </c>
      <c r="Y11" s="89" t="e">
        <f t="shared" si="4"/>
        <v>#DIV/0!</v>
      </c>
      <c r="Z11" s="90" t="e">
        <f t="shared" si="4"/>
        <v>#DIV/0!</v>
      </c>
      <c r="AA11" s="103" t="e">
        <f t="shared" si="5"/>
        <v>#DIV/0!</v>
      </c>
    </row>
    <row r="12" spans="1:27" s="66" customFormat="1">
      <c r="A12" s="64" t="s">
        <v>427</v>
      </c>
      <c r="B12" s="64" t="s">
        <v>425</v>
      </c>
      <c r="C12" s="65" t="str">
        <f t="shared" si="0"/>
        <v>gSlide</v>
      </c>
      <c r="D12" s="64">
        <v>78</v>
      </c>
      <c r="E12" s="64" t="s">
        <v>277</v>
      </c>
      <c r="F12" s="64">
        <v>1</v>
      </c>
      <c r="G12" s="64" t="s">
        <v>264</v>
      </c>
      <c r="H12" s="64" t="s">
        <v>265</v>
      </c>
      <c r="I12" s="64">
        <v>434</v>
      </c>
      <c r="J12" s="61" t="s">
        <v>629</v>
      </c>
      <c r="K12" s="67">
        <v>86565834.022</v>
      </c>
      <c r="L12" s="68">
        <v>11473230.677200001</v>
      </c>
      <c r="M12" s="68">
        <v>159447</v>
      </c>
      <c r="N12" s="68">
        <v>37280.111199999999</v>
      </c>
      <c r="O12" s="68">
        <v>1490</v>
      </c>
      <c r="P12" s="69">
        <f t="shared" si="1"/>
        <v>4.3065617770777283E-2</v>
      </c>
      <c r="Q12" s="70">
        <f t="shared" si="2"/>
        <v>0.32493124429271975</v>
      </c>
      <c r="R12" s="70">
        <f t="shared" si="2"/>
        <v>0.9344797957942137</v>
      </c>
      <c r="S12" s="67">
        <v>40676555.911600001</v>
      </c>
      <c r="T12" s="68">
        <v>8231489.2648</v>
      </c>
      <c r="U12" s="68">
        <v>106954</v>
      </c>
      <c r="V12" s="68">
        <v>28070.2212</v>
      </c>
      <c r="W12" s="68">
        <v>1086</v>
      </c>
      <c r="X12" s="69">
        <f t="shared" si="3"/>
        <v>6.9008352774515586E-2</v>
      </c>
      <c r="Y12" s="70">
        <f t="shared" si="4"/>
        <v>0.3410102388159042</v>
      </c>
      <c r="Z12" s="71">
        <f t="shared" si="4"/>
        <v>1.0153897937431045</v>
      </c>
      <c r="AA12" s="108">
        <f t="shared" si="5"/>
        <v>53.010842705838904</v>
      </c>
    </row>
    <row r="13" spans="1:27" s="66" customFormat="1">
      <c r="A13" s="64"/>
      <c r="B13" s="64"/>
      <c r="C13" s="65"/>
      <c r="D13" s="64"/>
      <c r="E13" s="64"/>
      <c r="F13" s="64"/>
      <c r="G13" s="64"/>
      <c r="H13" s="64"/>
      <c r="I13" s="64"/>
      <c r="J13" s="61"/>
      <c r="K13" s="67">
        <v>82100108.068000004</v>
      </c>
      <c r="L13" s="68">
        <v>11395833.322000001</v>
      </c>
      <c r="M13" s="68">
        <v>158100</v>
      </c>
      <c r="N13" s="68">
        <v>16125.1896</v>
      </c>
      <c r="O13" s="68">
        <v>655</v>
      </c>
      <c r="P13" s="69">
        <f t="shared" si="1"/>
        <v>1.964088717964195E-2</v>
      </c>
      <c r="Q13" s="70">
        <f t="shared" si="2"/>
        <v>0.14150074982993857</v>
      </c>
      <c r="R13" s="70">
        <f t="shared" si="2"/>
        <v>0.41429475015812778</v>
      </c>
      <c r="S13" s="67">
        <v>40840461.906400003</v>
      </c>
      <c r="T13" s="68">
        <v>8083859.1188000003</v>
      </c>
      <c r="U13" s="68">
        <v>107356</v>
      </c>
      <c r="V13" s="68">
        <v>8754.9500000000007</v>
      </c>
      <c r="W13" s="68">
        <v>356</v>
      </c>
      <c r="X13" s="69">
        <f t="shared" si="3"/>
        <v>2.1436951472451476E-2</v>
      </c>
      <c r="Y13" s="70">
        <f t="shared" si="4"/>
        <v>0.10830161524759006</v>
      </c>
      <c r="Z13" s="71">
        <f t="shared" si="4"/>
        <v>0.33160698982823505</v>
      </c>
      <c r="AA13" s="108">
        <f t="shared" si="5"/>
        <v>50.255288491735485</v>
      </c>
    </row>
    <row r="14" spans="1:27" s="66" customFormat="1">
      <c r="A14" s="64" t="s">
        <v>430</v>
      </c>
      <c r="B14" s="64" t="s">
        <v>428</v>
      </c>
      <c r="C14" s="65" t="str">
        <f t="shared" si="0"/>
        <v>gSlide</v>
      </c>
      <c r="D14" s="64">
        <v>79</v>
      </c>
      <c r="E14" s="64" t="s">
        <v>279</v>
      </c>
      <c r="F14" s="64">
        <v>1</v>
      </c>
      <c r="G14" s="64" t="s">
        <v>264</v>
      </c>
      <c r="H14" s="64" t="s">
        <v>265</v>
      </c>
      <c r="I14" s="64">
        <v>437</v>
      </c>
      <c r="J14" s="61" t="s">
        <v>630</v>
      </c>
      <c r="K14" s="67">
        <v>15606206.955600001</v>
      </c>
      <c r="L14" s="68">
        <v>5146554.0323999999</v>
      </c>
      <c r="M14" s="68">
        <v>62267</v>
      </c>
      <c r="N14" s="68">
        <v>6461.8407999999999</v>
      </c>
      <c r="O14" s="68">
        <v>283</v>
      </c>
      <c r="P14" s="69">
        <f t="shared" si="1"/>
        <v>4.1405581884080341E-2</v>
      </c>
      <c r="Q14" s="70">
        <f t="shared" si="2"/>
        <v>0.12555664934866409</v>
      </c>
      <c r="R14" s="70">
        <f t="shared" si="2"/>
        <v>0.45449435495527324</v>
      </c>
      <c r="S14" s="67">
        <v>8388569.2551999995</v>
      </c>
      <c r="T14" s="68">
        <v>3507929.1340000001</v>
      </c>
      <c r="U14" s="68">
        <v>38110</v>
      </c>
      <c r="V14" s="68">
        <v>5285.3447999999999</v>
      </c>
      <c r="W14" s="68">
        <v>230</v>
      </c>
      <c r="X14" s="69">
        <f t="shared" si="3"/>
        <v>6.3006510874588792E-2</v>
      </c>
      <c r="Y14" s="70">
        <f t="shared" si="4"/>
        <v>0.1506685168971261</v>
      </c>
      <c r="Z14" s="71">
        <f t="shared" si="4"/>
        <v>0.60351613749672006</v>
      </c>
      <c r="AA14" s="108">
        <f t="shared" si="5"/>
        <v>46.24850689814852</v>
      </c>
    </row>
    <row r="15" spans="1:27" s="66" customFormat="1">
      <c r="A15" s="64"/>
      <c r="B15" s="64"/>
      <c r="C15" s="65"/>
      <c r="D15" s="64"/>
      <c r="E15" s="64"/>
      <c r="F15" s="64"/>
      <c r="G15" s="64"/>
      <c r="H15" s="64"/>
      <c r="I15" s="64"/>
      <c r="J15" s="61"/>
      <c r="K15" s="67">
        <v>15946371.5184</v>
      </c>
      <c r="L15" s="68">
        <v>5174591.0323999999</v>
      </c>
      <c r="M15" s="68">
        <v>64570</v>
      </c>
      <c r="N15" s="68">
        <v>7218.9456</v>
      </c>
      <c r="O15" s="68">
        <v>333</v>
      </c>
      <c r="P15" s="69">
        <f t="shared" si="1"/>
        <v>4.5270145573055871E-2</v>
      </c>
      <c r="Q15" s="70">
        <f t="shared" si="2"/>
        <v>0.13950755827464531</v>
      </c>
      <c r="R15" s="70">
        <f t="shared" si="2"/>
        <v>0.51571937432244075</v>
      </c>
      <c r="S15" s="67">
        <v>10700428.3312</v>
      </c>
      <c r="T15" s="68">
        <v>4063212.6047999999</v>
      </c>
      <c r="U15" s="68">
        <v>49251</v>
      </c>
      <c r="V15" s="68">
        <v>6456.7623999999996</v>
      </c>
      <c r="W15" s="68">
        <v>283</v>
      </c>
      <c r="X15" s="69">
        <f t="shared" si="3"/>
        <v>6.0341158317686765E-2</v>
      </c>
      <c r="Y15" s="70">
        <f t="shared" si="4"/>
        <v>0.15890781576067237</v>
      </c>
      <c r="Z15" s="71">
        <f t="shared" si="4"/>
        <v>0.57460762218026029</v>
      </c>
      <c r="AA15" s="108">
        <f t="shared" si="5"/>
        <v>32.897409803520986</v>
      </c>
    </row>
    <row r="16" spans="1:27" s="66" customFormat="1">
      <c r="A16" s="64" t="s">
        <v>433</v>
      </c>
      <c r="B16" s="64" t="s">
        <v>431</v>
      </c>
      <c r="C16" s="65" t="str">
        <f t="shared" si="0"/>
        <v>gSlide</v>
      </c>
      <c r="D16" s="64">
        <v>80</v>
      </c>
      <c r="E16" s="64" t="s">
        <v>281</v>
      </c>
      <c r="F16" s="64">
        <v>1</v>
      </c>
      <c r="G16" s="64" t="s">
        <v>264</v>
      </c>
      <c r="H16" s="64" t="s">
        <v>265</v>
      </c>
      <c r="I16" s="64">
        <v>453</v>
      </c>
      <c r="J16" s="61" t="s">
        <v>629</v>
      </c>
      <c r="K16" s="67">
        <v>24934741.2872</v>
      </c>
      <c r="L16" s="68">
        <v>5746808.0048000002</v>
      </c>
      <c r="M16" s="68">
        <v>69029</v>
      </c>
      <c r="N16" s="68">
        <v>29215.612000000001</v>
      </c>
      <c r="O16" s="68">
        <v>1103</v>
      </c>
      <c r="P16" s="69">
        <f t="shared" si="1"/>
        <v>0.11716829809257955</v>
      </c>
      <c r="Q16" s="70">
        <f t="shared" si="2"/>
        <v>0.508379816684284</v>
      </c>
      <c r="R16" s="70">
        <f t="shared" si="2"/>
        <v>1.5978791522403626</v>
      </c>
      <c r="S16" s="67">
        <v>20373229.303199999</v>
      </c>
      <c r="T16" s="68">
        <v>4957665.2719999999</v>
      </c>
      <c r="U16" s="68">
        <v>57757</v>
      </c>
      <c r="V16" s="68">
        <v>28530.4512</v>
      </c>
      <c r="W16" s="68">
        <v>1064</v>
      </c>
      <c r="X16" s="69">
        <f t="shared" si="3"/>
        <v>0.1400389244895936</v>
      </c>
      <c r="Y16" s="70">
        <f t="shared" si="4"/>
        <v>0.57548159536172905</v>
      </c>
      <c r="Z16" s="71">
        <f t="shared" si="4"/>
        <v>1.8422009453399588</v>
      </c>
      <c r="AA16" s="108">
        <f t="shared" si="5"/>
        <v>18.293801132565221</v>
      </c>
    </row>
    <row r="17" spans="1:27" s="66" customFormat="1">
      <c r="A17" s="64"/>
      <c r="B17" s="64"/>
      <c r="C17" s="65"/>
      <c r="D17" s="64"/>
      <c r="E17" s="64"/>
      <c r="F17" s="64"/>
      <c r="G17" s="64"/>
      <c r="H17" s="64"/>
      <c r="I17" s="64"/>
      <c r="J17" s="61"/>
      <c r="K17" s="67">
        <v>26744629.723999999</v>
      </c>
      <c r="L17" s="68">
        <v>9977572.8956000004</v>
      </c>
      <c r="M17" s="68">
        <v>116266</v>
      </c>
      <c r="N17" s="68">
        <v>49914.112399999998</v>
      </c>
      <c r="O17" s="68">
        <v>1844</v>
      </c>
      <c r="P17" s="69">
        <f t="shared" si="1"/>
        <v>0.18663228063018666</v>
      </c>
      <c r="Q17" s="70">
        <f t="shared" si="2"/>
        <v>0.5002630692080593</v>
      </c>
      <c r="R17" s="70">
        <f t="shared" si="2"/>
        <v>1.5860182684533743</v>
      </c>
      <c r="S17" s="67">
        <v>22707457.25</v>
      </c>
      <c r="T17" s="68">
        <v>8916835.4264000002</v>
      </c>
      <c r="U17" s="68">
        <v>102892</v>
      </c>
      <c r="V17" s="68">
        <v>48598.171999999999</v>
      </c>
      <c r="W17" s="68">
        <v>1775</v>
      </c>
      <c r="X17" s="69">
        <f t="shared" si="3"/>
        <v>0.21401855551219853</v>
      </c>
      <c r="Y17" s="70">
        <f t="shared" si="4"/>
        <v>0.54501591288895823</v>
      </c>
      <c r="Z17" s="71">
        <f t="shared" si="4"/>
        <v>1.7251098238930138</v>
      </c>
      <c r="AA17" s="108">
        <f t="shared" si="5"/>
        <v>15.09526404240002</v>
      </c>
    </row>
    <row r="18" spans="1:27" s="66" customFormat="1">
      <c r="A18" s="64" t="s">
        <v>436</v>
      </c>
      <c r="B18" s="64" t="s">
        <v>434</v>
      </c>
      <c r="C18" s="65" t="str">
        <f t="shared" si="0"/>
        <v>gSlide</v>
      </c>
      <c r="D18" s="64">
        <v>81</v>
      </c>
      <c r="E18" s="64" t="s">
        <v>283</v>
      </c>
      <c r="F18" s="64">
        <v>1</v>
      </c>
      <c r="G18" s="64" t="s">
        <v>264</v>
      </c>
      <c r="H18" s="64" t="s">
        <v>265</v>
      </c>
      <c r="I18" s="64">
        <v>460</v>
      </c>
      <c r="J18" s="61" t="s">
        <v>629</v>
      </c>
      <c r="K18" s="67">
        <v>18203307.4868</v>
      </c>
      <c r="L18" s="68">
        <v>6128610.3691999996</v>
      </c>
      <c r="M18" s="68">
        <v>75197</v>
      </c>
      <c r="N18" s="68">
        <v>15777.3192</v>
      </c>
      <c r="O18" s="68">
        <v>694</v>
      </c>
      <c r="P18" s="69">
        <f t="shared" si="1"/>
        <v>8.6672815978309489E-2</v>
      </c>
      <c r="Q18" s="70">
        <f t="shared" si="2"/>
        <v>0.25743713908279503</v>
      </c>
      <c r="R18" s="70">
        <f t="shared" si="2"/>
        <v>0.92290915861005107</v>
      </c>
      <c r="S18" s="67">
        <v>10979953.4124</v>
      </c>
      <c r="T18" s="68">
        <v>4689836.8039999995</v>
      </c>
      <c r="U18" s="68">
        <v>53823</v>
      </c>
      <c r="V18" s="68">
        <v>13653.49</v>
      </c>
      <c r="W18" s="68">
        <v>593</v>
      </c>
      <c r="X18" s="69">
        <f t="shared" si="3"/>
        <v>0.12434925256222575</v>
      </c>
      <c r="Y18" s="70">
        <f t="shared" si="4"/>
        <v>0.29112932007260528</v>
      </c>
      <c r="Z18" s="71">
        <f t="shared" si="4"/>
        <v>1.1017594708581833</v>
      </c>
      <c r="AA18" s="108">
        <f t="shared" si="5"/>
        <v>39.681547321210523</v>
      </c>
    </row>
    <row r="19" spans="1:27" s="66" customFormat="1">
      <c r="A19" s="64"/>
      <c r="B19" s="64"/>
      <c r="C19" s="65"/>
      <c r="D19" s="64"/>
      <c r="E19" s="64"/>
      <c r="F19" s="64"/>
      <c r="G19" s="64"/>
      <c r="H19" s="64"/>
      <c r="I19" s="64"/>
      <c r="J19" s="61"/>
      <c r="K19" s="67">
        <v>17881717.171999998</v>
      </c>
      <c r="L19" s="68">
        <v>6288500.6191999996</v>
      </c>
      <c r="M19" s="68">
        <v>78708</v>
      </c>
      <c r="N19" s="68">
        <v>19588.87</v>
      </c>
      <c r="O19" s="68">
        <v>835</v>
      </c>
      <c r="P19" s="69">
        <f t="shared" si="1"/>
        <v>0.10954691773490938</v>
      </c>
      <c r="Q19" s="70">
        <f t="shared" si="2"/>
        <v>0.31150303047106997</v>
      </c>
      <c r="R19" s="70">
        <f t="shared" si="2"/>
        <v>1.0608832647253139</v>
      </c>
      <c r="S19" s="67">
        <v>11154116.5056</v>
      </c>
      <c r="T19" s="68">
        <v>4445637.2847999996</v>
      </c>
      <c r="U19" s="68">
        <v>54849</v>
      </c>
      <c r="V19" s="68">
        <v>18314.826400000002</v>
      </c>
      <c r="W19" s="68">
        <v>787</v>
      </c>
      <c r="X19" s="69">
        <f t="shared" si="3"/>
        <v>0.16419791196196418</v>
      </c>
      <c r="Y19" s="70">
        <f t="shared" si="4"/>
        <v>0.41197302493885196</v>
      </c>
      <c r="Z19" s="71">
        <f t="shared" si="4"/>
        <v>1.434848401976335</v>
      </c>
      <c r="AA19" s="108">
        <f t="shared" si="5"/>
        <v>37.622788693551087</v>
      </c>
    </row>
    <row r="20" spans="1:27" s="34" customFormat="1">
      <c r="A20" s="32" t="s">
        <v>439</v>
      </c>
      <c r="B20" s="32" t="s">
        <v>437</v>
      </c>
      <c r="C20" s="33" t="str">
        <f t="shared" si="0"/>
        <v>gSlide</v>
      </c>
      <c r="D20" s="32">
        <v>82</v>
      </c>
      <c r="E20" s="32" t="s">
        <v>285</v>
      </c>
      <c r="F20" s="32">
        <v>2</v>
      </c>
      <c r="G20" s="32" t="s">
        <v>286</v>
      </c>
      <c r="H20" s="32" t="s">
        <v>287</v>
      </c>
      <c r="I20" s="32">
        <v>389</v>
      </c>
      <c r="J20" s="35" t="s">
        <v>631</v>
      </c>
      <c r="K20" s="36">
        <v>10167199.716800001</v>
      </c>
      <c r="L20" s="37">
        <v>4664714.3823999995</v>
      </c>
      <c r="M20" s="37">
        <v>50392</v>
      </c>
      <c r="N20" s="37">
        <v>21361.02</v>
      </c>
      <c r="O20" s="37">
        <v>937</v>
      </c>
      <c r="P20" s="38">
        <f t="shared" si="1"/>
        <v>0.21009737779325452</v>
      </c>
      <c r="Q20" s="39">
        <f t="shared" si="2"/>
        <v>0.45792771537299859</v>
      </c>
      <c r="R20" s="39">
        <f t="shared" si="2"/>
        <v>1.8594221304969043</v>
      </c>
      <c r="S20" s="36">
        <v>7675794.2319999998</v>
      </c>
      <c r="T20" s="37">
        <v>3925649.9635999999</v>
      </c>
      <c r="U20" s="37">
        <v>41466</v>
      </c>
      <c r="V20" s="37">
        <v>20048.676800000001</v>
      </c>
      <c r="W20" s="37">
        <v>876</v>
      </c>
      <c r="X20" s="38">
        <f t="shared" si="3"/>
        <v>0.2611935155376896</v>
      </c>
      <c r="Y20" s="39">
        <f t="shared" si="4"/>
        <v>0.51070974197644592</v>
      </c>
      <c r="Z20" s="63">
        <f t="shared" si="4"/>
        <v>2.1125741571407901</v>
      </c>
      <c r="AA20" s="104">
        <f t="shared" si="5"/>
        <v>24.504342928203435</v>
      </c>
    </row>
    <row r="21" spans="1:27" s="34" customFormat="1">
      <c r="A21" s="32"/>
      <c r="B21" s="32"/>
      <c r="C21" s="33"/>
      <c r="D21" s="32"/>
      <c r="E21" s="32"/>
      <c r="F21" s="32"/>
      <c r="G21" s="32"/>
      <c r="H21" s="32"/>
      <c r="I21" s="32"/>
      <c r="J21" s="35"/>
      <c r="K21" s="36">
        <v>11098348.056</v>
      </c>
      <c r="L21" s="37">
        <v>4930475.7300000004</v>
      </c>
      <c r="M21" s="37">
        <v>55714</v>
      </c>
      <c r="N21" s="37">
        <v>15976.2232</v>
      </c>
      <c r="O21" s="37">
        <v>760</v>
      </c>
      <c r="P21" s="38">
        <f t="shared" si="1"/>
        <v>0.14395136212513102</v>
      </c>
      <c r="Q21" s="39">
        <f t="shared" si="2"/>
        <v>0.32403005460083661</v>
      </c>
      <c r="R21" s="39">
        <f t="shared" si="2"/>
        <v>1.3641095595362027</v>
      </c>
      <c r="S21" s="36">
        <v>9056096.1576000005</v>
      </c>
      <c r="T21" s="37">
        <v>4320976.3187999995</v>
      </c>
      <c r="U21" s="37">
        <v>47708</v>
      </c>
      <c r="V21" s="37">
        <v>15723.7844</v>
      </c>
      <c r="W21" s="37">
        <v>742</v>
      </c>
      <c r="X21" s="38">
        <f t="shared" si="3"/>
        <v>0.17362651772203616</v>
      </c>
      <c r="Y21" s="39">
        <f t="shared" si="4"/>
        <v>0.36389425074115506</v>
      </c>
      <c r="Z21" s="63">
        <f t="shared" si="4"/>
        <v>1.5552947094826863</v>
      </c>
      <c r="AA21" s="104">
        <f t="shared" si="5"/>
        <v>18.401404317968879</v>
      </c>
    </row>
    <row r="22" spans="1:27" s="34" customFormat="1">
      <c r="A22" s="32" t="s">
        <v>442</v>
      </c>
      <c r="B22" s="32" t="s">
        <v>440</v>
      </c>
      <c r="C22" s="33" t="str">
        <f t="shared" si="0"/>
        <v>gSlide</v>
      </c>
      <c r="D22" s="32">
        <v>83</v>
      </c>
      <c r="E22" s="32" t="s">
        <v>289</v>
      </c>
      <c r="F22" s="32">
        <v>2</v>
      </c>
      <c r="G22" s="32" t="s">
        <v>286</v>
      </c>
      <c r="H22" s="32" t="s">
        <v>287</v>
      </c>
      <c r="I22" s="32">
        <v>402</v>
      </c>
      <c r="J22" s="35">
        <v>400</v>
      </c>
      <c r="K22" s="74">
        <v>7809539.6091999998</v>
      </c>
      <c r="L22" s="75">
        <v>3498556.3119999999</v>
      </c>
      <c r="M22" s="75">
        <v>42141</v>
      </c>
      <c r="N22" s="75">
        <v>169082.36559999999</v>
      </c>
      <c r="O22" s="75">
        <v>5883</v>
      </c>
      <c r="P22" s="38">
        <f t="shared" si="1"/>
        <v>2.1650746914813408</v>
      </c>
      <c r="Q22" s="39">
        <f t="shared" si="2"/>
        <v>4.8329182245845184</v>
      </c>
      <c r="R22" s="39">
        <f t="shared" si="2"/>
        <v>13.960276215562043</v>
      </c>
      <c r="S22" s="74">
        <v>7112155.1003999999</v>
      </c>
      <c r="T22" s="75">
        <v>3310450.0484000002</v>
      </c>
      <c r="U22" s="75">
        <v>40040</v>
      </c>
      <c r="V22" s="75">
        <v>167451.14120000001</v>
      </c>
      <c r="W22" s="75">
        <v>5839</v>
      </c>
      <c r="X22" s="38">
        <f t="shared" si="3"/>
        <v>2.3544360160337656</v>
      </c>
      <c r="Y22" s="39">
        <f t="shared" si="4"/>
        <v>5.0582591113535198</v>
      </c>
      <c r="Z22" s="63">
        <f t="shared" si="4"/>
        <v>14.582917082917083</v>
      </c>
      <c r="AA22" s="104">
        <f t="shared" si="5"/>
        <v>8.9299055219394567</v>
      </c>
    </row>
    <row r="23" spans="1:27" s="34" customFormat="1">
      <c r="A23" s="32" t="s">
        <v>445</v>
      </c>
      <c r="B23" s="32" t="s">
        <v>443</v>
      </c>
      <c r="C23" s="33" t="str">
        <f t="shared" si="0"/>
        <v>gSlide</v>
      </c>
      <c r="D23" s="32">
        <v>84</v>
      </c>
      <c r="E23" s="32" t="s">
        <v>291</v>
      </c>
      <c r="F23" s="32">
        <v>2</v>
      </c>
      <c r="G23" s="32" t="s">
        <v>286</v>
      </c>
      <c r="H23" s="32" t="s">
        <v>287</v>
      </c>
      <c r="I23" s="32">
        <v>405</v>
      </c>
      <c r="J23" s="35">
        <v>600</v>
      </c>
      <c r="K23" s="74">
        <v>13332446.4596</v>
      </c>
      <c r="L23" s="75">
        <v>3414076.07</v>
      </c>
      <c r="M23" s="75">
        <v>42516</v>
      </c>
      <c r="N23" s="75">
        <v>30602.438399999999</v>
      </c>
      <c r="O23" s="75">
        <v>1106</v>
      </c>
      <c r="P23" s="38">
        <f t="shared" si="1"/>
        <v>0.22953355554609992</v>
      </c>
      <c r="Q23" s="39">
        <f t="shared" si="2"/>
        <v>0.8963607656228938</v>
      </c>
      <c r="R23" s="39">
        <f t="shared" si="2"/>
        <v>2.6013736005268604</v>
      </c>
      <c r="S23" s="74">
        <v>8772522.3220000006</v>
      </c>
      <c r="T23" s="75">
        <v>2883564.1880000001</v>
      </c>
      <c r="U23" s="75">
        <v>34789</v>
      </c>
      <c r="V23" s="75">
        <v>28119.312399999999</v>
      </c>
      <c r="W23" s="75">
        <v>1003</v>
      </c>
      <c r="X23" s="38">
        <f t="shared" si="3"/>
        <v>0.32053851067989331</v>
      </c>
      <c r="Y23" s="39">
        <f t="shared" si="4"/>
        <v>0.97515819197016596</v>
      </c>
      <c r="Z23" s="63">
        <f t="shared" si="4"/>
        <v>2.8830952312512577</v>
      </c>
      <c r="AA23" s="104">
        <f t="shared" si="5"/>
        <v>34.201705976599932</v>
      </c>
    </row>
    <row r="24" spans="1:27" s="34" customFormat="1">
      <c r="A24" s="32" t="s">
        <v>448</v>
      </c>
      <c r="B24" s="32" t="s">
        <v>446</v>
      </c>
      <c r="C24" s="33" t="str">
        <f t="shared" si="0"/>
        <v>gSlide</v>
      </c>
      <c r="D24" s="32">
        <v>85</v>
      </c>
      <c r="E24" s="32" t="s">
        <v>293</v>
      </c>
      <c r="F24" s="32">
        <v>2</v>
      </c>
      <c r="G24" s="32" t="s">
        <v>286</v>
      </c>
      <c r="H24" s="32" t="s">
        <v>287</v>
      </c>
      <c r="I24" s="32">
        <v>409</v>
      </c>
      <c r="J24" s="35" t="s">
        <v>629</v>
      </c>
      <c r="K24" s="36">
        <v>34155619.040399998</v>
      </c>
      <c r="L24" s="37">
        <v>11786112.594000001</v>
      </c>
      <c r="M24" s="37">
        <v>132731</v>
      </c>
      <c r="N24" s="37">
        <v>26519.616399999999</v>
      </c>
      <c r="O24" s="37">
        <v>918</v>
      </c>
      <c r="P24" s="38">
        <f t="shared" si="1"/>
        <v>7.7643495111688735E-2</v>
      </c>
      <c r="Q24" s="39">
        <f t="shared" si="2"/>
        <v>0.22500732271555288</v>
      </c>
      <c r="R24" s="39">
        <f t="shared" si="2"/>
        <v>0.69162441328702406</v>
      </c>
      <c r="S24" s="36">
        <v>25012505.98</v>
      </c>
      <c r="T24" s="37">
        <v>10075665.788799999</v>
      </c>
      <c r="U24" s="37">
        <v>108010</v>
      </c>
      <c r="V24" s="37">
        <v>18826.263599999998</v>
      </c>
      <c r="W24" s="37">
        <v>679</v>
      </c>
      <c r="X24" s="38">
        <f t="shared" si="3"/>
        <v>7.5267402694689914E-2</v>
      </c>
      <c r="Y24" s="39">
        <f t="shared" si="4"/>
        <v>0.18684882959225455</v>
      </c>
      <c r="Z24" s="63">
        <f t="shared" si="4"/>
        <v>0.62864549578742712</v>
      </c>
      <c r="AA24" s="104">
        <f t="shared" si="5"/>
        <v>26.768986530694487</v>
      </c>
    </row>
    <row r="25" spans="1:27" s="34" customFormat="1">
      <c r="A25" s="32"/>
      <c r="B25" s="32"/>
      <c r="C25" s="33"/>
      <c r="D25" s="32"/>
      <c r="E25" s="32"/>
      <c r="F25" s="32"/>
      <c r="G25" s="32"/>
      <c r="H25" s="32"/>
      <c r="I25" s="32"/>
      <c r="J25" s="35"/>
      <c r="K25" s="36">
        <v>27080408.030400001</v>
      </c>
      <c r="L25" s="37">
        <v>8161593.5527999997</v>
      </c>
      <c r="M25" s="37">
        <v>99388</v>
      </c>
      <c r="N25" s="37">
        <v>25910.631600000001</v>
      </c>
      <c r="O25" s="37">
        <v>982</v>
      </c>
      <c r="P25" s="38">
        <f t="shared" si="1"/>
        <v>9.5680358918200828E-2</v>
      </c>
      <c r="Q25" s="39">
        <f t="shared" si="2"/>
        <v>0.31747025176365018</v>
      </c>
      <c r="R25" s="39">
        <f t="shared" si="2"/>
        <v>0.9880468467018152</v>
      </c>
      <c r="S25" s="36">
        <v>25185519.873599999</v>
      </c>
      <c r="T25" s="37">
        <v>7671196.3755999999</v>
      </c>
      <c r="U25" s="37">
        <v>92574</v>
      </c>
      <c r="V25" s="37">
        <v>25510.495999999999</v>
      </c>
      <c r="W25" s="37">
        <v>961</v>
      </c>
      <c r="X25" s="38">
        <f t="shared" si="3"/>
        <v>0.10129032923692255</v>
      </c>
      <c r="Y25" s="39">
        <f t="shared" si="4"/>
        <v>0.33254911947166393</v>
      </c>
      <c r="Z25" s="63">
        <f t="shared" si="4"/>
        <v>1.0380884481603907</v>
      </c>
      <c r="AA25" s="104">
        <f t="shared" si="5"/>
        <v>6.9972659003986681</v>
      </c>
    </row>
    <row r="26" spans="1:27" s="34" customFormat="1">
      <c r="A26" s="32" t="s">
        <v>451</v>
      </c>
      <c r="B26" s="32" t="s">
        <v>449</v>
      </c>
      <c r="C26" s="33" t="str">
        <f t="shared" si="0"/>
        <v>gSlide</v>
      </c>
      <c r="D26" s="32">
        <v>86</v>
      </c>
      <c r="E26" s="32" t="s">
        <v>295</v>
      </c>
      <c r="F26" s="32">
        <v>2</v>
      </c>
      <c r="G26" s="32" t="s">
        <v>286</v>
      </c>
      <c r="H26" s="32" t="s">
        <v>287</v>
      </c>
      <c r="I26" s="32">
        <v>417</v>
      </c>
      <c r="J26" s="35" t="s">
        <v>629</v>
      </c>
      <c r="K26" s="74">
        <v>14073765.476399999</v>
      </c>
      <c r="L26" s="75">
        <v>4705671.6783999996</v>
      </c>
      <c r="M26" s="75">
        <v>55933</v>
      </c>
      <c r="N26" s="75">
        <v>33620.277600000001</v>
      </c>
      <c r="O26" s="75">
        <v>1218</v>
      </c>
      <c r="P26" s="38">
        <f t="shared" si="1"/>
        <v>0.23888615776905714</v>
      </c>
      <c r="Q26" s="39">
        <f t="shared" si="2"/>
        <v>0.71446288431732263</v>
      </c>
      <c r="R26" s="39">
        <f t="shared" si="2"/>
        <v>2.177605349257147</v>
      </c>
      <c r="S26" s="74">
        <v>10049327.725199999</v>
      </c>
      <c r="T26" s="75">
        <v>3899489.6439999999</v>
      </c>
      <c r="U26" s="75">
        <v>44710</v>
      </c>
      <c r="V26" s="75">
        <v>31303.4692</v>
      </c>
      <c r="W26" s="75">
        <v>1092</v>
      </c>
      <c r="X26" s="38">
        <f t="shared" si="3"/>
        <v>0.31149814252253383</v>
      </c>
      <c r="Y26" s="39">
        <f t="shared" si="4"/>
        <v>0.80275810574764528</v>
      </c>
      <c r="Z26" s="63">
        <f t="shared" si="4"/>
        <v>2.4424066204428536</v>
      </c>
      <c r="AA26" s="104">
        <f t="shared" si="5"/>
        <v>28.595316285101486</v>
      </c>
    </row>
    <row r="27" spans="1:27" s="34" customFormat="1">
      <c r="A27" s="32"/>
      <c r="B27" s="32"/>
      <c r="C27" s="33"/>
      <c r="D27" s="32"/>
      <c r="E27" s="32"/>
      <c r="F27" s="32"/>
      <c r="G27" s="32"/>
      <c r="H27" s="32"/>
      <c r="I27" s="32"/>
      <c r="J27" s="35"/>
      <c r="K27" s="74">
        <v>21016170.613200001</v>
      </c>
      <c r="L27" s="75">
        <v>7670779.3119999999</v>
      </c>
      <c r="M27" s="75">
        <v>100634</v>
      </c>
      <c r="N27" s="75">
        <v>202125.8216</v>
      </c>
      <c r="O27" s="75">
        <v>6255</v>
      </c>
      <c r="P27" s="38">
        <f t="shared" si="1"/>
        <v>0.96176332653603036</v>
      </c>
      <c r="Q27" s="39">
        <f t="shared" si="2"/>
        <v>2.635010256178258</v>
      </c>
      <c r="R27" s="39">
        <f t="shared" si="2"/>
        <v>6.2155931394955983</v>
      </c>
      <c r="S27" s="74">
        <v>19205793.592</v>
      </c>
      <c r="T27" s="75">
        <v>7172024.7812000001</v>
      </c>
      <c r="U27" s="75">
        <v>93577</v>
      </c>
      <c r="V27" s="75">
        <v>199979.56280000001</v>
      </c>
      <c r="W27" s="75">
        <v>6155</v>
      </c>
      <c r="X27" s="38">
        <f t="shared" si="3"/>
        <v>1.041246027361763</v>
      </c>
      <c r="Y27" s="39">
        <f t="shared" si="4"/>
        <v>2.7883278279267194</v>
      </c>
      <c r="Z27" s="63">
        <f t="shared" si="4"/>
        <v>6.5774709597443817</v>
      </c>
      <c r="AA27" s="104">
        <f t="shared" si="5"/>
        <v>8.6142097650412364</v>
      </c>
    </row>
    <row r="28" spans="1:27" s="34" customFormat="1">
      <c r="A28" s="32" t="s">
        <v>454</v>
      </c>
      <c r="B28" s="32" t="s">
        <v>452</v>
      </c>
      <c r="C28" s="33" t="str">
        <f t="shared" si="0"/>
        <v>gSlide</v>
      </c>
      <c r="D28" s="32">
        <v>87</v>
      </c>
      <c r="E28" s="32" t="s">
        <v>297</v>
      </c>
      <c r="F28" s="32">
        <v>2</v>
      </c>
      <c r="G28" s="32" t="s">
        <v>286</v>
      </c>
      <c r="H28" s="32" t="s">
        <v>287</v>
      </c>
      <c r="I28" s="32">
        <v>433</v>
      </c>
      <c r="J28" s="35" t="s">
        <v>629</v>
      </c>
      <c r="K28" s="36">
        <v>27487932.702399999</v>
      </c>
      <c r="L28" s="37">
        <v>10787772.3676</v>
      </c>
      <c r="M28" s="37">
        <v>111449</v>
      </c>
      <c r="N28" s="37">
        <v>99836.265599999999</v>
      </c>
      <c r="O28" s="37">
        <v>3166</v>
      </c>
      <c r="P28" s="38">
        <f t="shared" si="1"/>
        <v>0.36320034205876528</v>
      </c>
      <c r="Q28" s="39">
        <f t="shared" si="2"/>
        <v>0.92545765889395559</v>
      </c>
      <c r="R28" s="39">
        <f t="shared" si="2"/>
        <v>2.8407612450537916</v>
      </c>
      <c r="S28" s="36">
        <v>19755365.767200001</v>
      </c>
      <c r="T28" s="37">
        <v>9377069.4467999991</v>
      </c>
      <c r="U28" s="37">
        <v>92207</v>
      </c>
      <c r="V28" s="37">
        <v>98177.533200000005</v>
      </c>
      <c r="W28" s="37">
        <v>3083</v>
      </c>
      <c r="X28" s="38">
        <f t="shared" si="3"/>
        <v>0.4969664158939795</v>
      </c>
      <c r="Y28" s="39">
        <f t="shared" si="4"/>
        <v>1.046995905885115</v>
      </c>
      <c r="Z28" s="63">
        <f t="shared" si="4"/>
        <v>3.3435639376619997</v>
      </c>
      <c r="AA28" s="104">
        <f t="shared" si="5"/>
        <v>28.130769304906149</v>
      </c>
    </row>
    <row r="29" spans="1:27" s="34" customFormat="1">
      <c r="A29" s="32"/>
      <c r="B29" s="32"/>
      <c r="C29" s="33"/>
      <c r="D29" s="32"/>
      <c r="E29" s="32"/>
      <c r="F29" s="32"/>
      <c r="G29" s="32"/>
      <c r="H29" s="32"/>
      <c r="I29" s="32"/>
      <c r="J29" s="35"/>
      <c r="K29" s="36">
        <v>36504998.393600002</v>
      </c>
      <c r="L29" s="37">
        <v>12030929.773600001</v>
      </c>
      <c r="M29" s="37">
        <v>127591</v>
      </c>
      <c r="N29" s="37">
        <v>34945.105199999998</v>
      </c>
      <c r="O29" s="37">
        <v>1345</v>
      </c>
      <c r="P29" s="38">
        <f t="shared" si="1"/>
        <v>9.5726905184925354E-2</v>
      </c>
      <c r="Q29" s="39">
        <f t="shared" si="2"/>
        <v>0.29046055340362453</v>
      </c>
      <c r="R29" s="39">
        <f t="shared" si="2"/>
        <v>1.05414958735334</v>
      </c>
      <c r="S29" s="36">
        <v>23454923.4584</v>
      </c>
      <c r="T29" s="37">
        <v>10033078.538000001</v>
      </c>
      <c r="U29" s="37">
        <v>100682</v>
      </c>
      <c r="V29" s="37">
        <v>32420.082399999999</v>
      </c>
      <c r="W29" s="37">
        <v>1225</v>
      </c>
      <c r="X29" s="38">
        <f t="shared" si="3"/>
        <v>0.13822292985735271</v>
      </c>
      <c r="Y29" s="39">
        <f t="shared" si="4"/>
        <v>0.32313195074881407</v>
      </c>
      <c r="Z29" s="63">
        <f t="shared" si="4"/>
        <v>1.2167020917343716</v>
      </c>
      <c r="AA29" s="104">
        <f t="shared" si="5"/>
        <v>35.748734445877744</v>
      </c>
    </row>
    <row r="30" spans="1:27" s="34" customFormat="1">
      <c r="A30" s="32" t="s">
        <v>457</v>
      </c>
      <c r="B30" s="32" t="s">
        <v>455</v>
      </c>
      <c r="C30" s="33" t="str">
        <f t="shared" si="0"/>
        <v>gSlide</v>
      </c>
      <c r="D30" s="32">
        <v>88</v>
      </c>
      <c r="E30" s="32" t="s">
        <v>299</v>
      </c>
      <c r="F30" s="32">
        <v>2</v>
      </c>
      <c r="G30" s="32" t="s">
        <v>286</v>
      </c>
      <c r="H30" s="32" t="s">
        <v>287</v>
      </c>
      <c r="I30" s="32">
        <v>439</v>
      </c>
      <c r="J30" s="35" t="s">
        <v>629</v>
      </c>
      <c r="K30" s="36">
        <v>25830035.487599999</v>
      </c>
      <c r="L30" s="37">
        <v>8767926.1583999991</v>
      </c>
      <c r="M30" s="37">
        <v>94987</v>
      </c>
      <c r="N30" s="37">
        <v>8230.6052</v>
      </c>
      <c r="O30" s="37">
        <v>374</v>
      </c>
      <c r="P30" s="38">
        <f t="shared" si="1"/>
        <v>3.1864474998306504E-2</v>
      </c>
      <c r="Q30" s="39">
        <f t="shared" si="2"/>
        <v>9.3871744028258888E-2</v>
      </c>
      <c r="R30" s="39">
        <f t="shared" si="2"/>
        <v>0.39373809047553876</v>
      </c>
      <c r="S30" s="36">
        <v>17328645.979200002</v>
      </c>
      <c r="T30" s="37">
        <v>7039559.3723999998</v>
      </c>
      <c r="U30" s="37">
        <v>71969</v>
      </c>
      <c r="V30" s="37">
        <v>7052.8396000000002</v>
      </c>
      <c r="W30" s="37">
        <v>313</v>
      </c>
      <c r="X30" s="38">
        <f t="shared" si="3"/>
        <v>4.0700465624756238E-2</v>
      </c>
      <c r="Y30" s="39">
        <f t="shared" si="4"/>
        <v>0.10018865140412152</v>
      </c>
      <c r="Z30" s="63">
        <f t="shared" si="4"/>
        <v>0.43490947491280968</v>
      </c>
      <c r="AA30" s="104">
        <f t="shared" si="5"/>
        <v>32.912806149574145</v>
      </c>
    </row>
    <row r="31" spans="1:27" s="34" customFormat="1">
      <c r="A31" s="32"/>
      <c r="B31" s="32"/>
      <c r="C31" s="33"/>
      <c r="D31" s="32"/>
      <c r="E31" s="32"/>
      <c r="F31" s="32"/>
      <c r="G31" s="32"/>
      <c r="H31" s="32"/>
      <c r="I31" s="32"/>
      <c r="J31" s="35"/>
      <c r="K31" s="36">
        <v>21202175.2656</v>
      </c>
      <c r="L31" s="37">
        <v>7271187.5240000002</v>
      </c>
      <c r="M31" s="37">
        <v>79062</v>
      </c>
      <c r="N31" s="37">
        <v>12615.3804</v>
      </c>
      <c r="O31" s="37">
        <v>517</v>
      </c>
      <c r="P31" s="38">
        <f t="shared" si="1"/>
        <v>5.950040617043733E-2</v>
      </c>
      <c r="Q31" s="39">
        <f t="shared" si="2"/>
        <v>0.17349821275218702</v>
      </c>
      <c r="R31" s="39">
        <f t="shared" si="2"/>
        <v>0.6539171789228706</v>
      </c>
      <c r="S31" s="36">
        <v>13722387.594799999</v>
      </c>
      <c r="T31" s="37">
        <v>5099487.4211999997</v>
      </c>
      <c r="U31" s="37">
        <v>52307</v>
      </c>
      <c r="V31" s="37">
        <v>10826.3024</v>
      </c>
      <c r="W31" s="37">
        <v>431</v>
      </c>
      <c r="X31" s="38">
        <f t="shared" si="3"/>
        <v>7.8895180049443805E-2</v>
      </c>
      <c r="Y31" s="39">
        <f t="shared" si="4"/>
        <v>0.21230177674312961</v>
      </c>
      <c r="Z31" s="63">
        <f t="shared" si="4"/>
        <v>0.82398149387271302</v>
      </c>
      <c r="AA31" s="104">
        <f t="shared" si="5"/>
        <v>35.278397509220525</v>
      </c>
    </row>
    <row r="32" spans="1:27" s="34" customFormat="1">
      <c r="A32" s="32" t="s">
        <v>460</v>
      </c>
      <c r="B32" s="32" t="s">
        <v>458</v>
      </c>
      <c r="C32" s="33" t="str">
        <f t="shared" si="0"/>
        <v>gSlide</v>
      </c>
      <c r="D32" s="32">
        <v>89</v>
      </c>
      <c r="E32" s="32" t="s">
        <v>301</v>
      </c>
      <c r="F32" s="32">
        <v>2</v>
      </c>
      <c r="G32" s="32" t="s">
        <v>286</v>
      </c>
      <c r="H32" s="32" t="s">
        <v>287</v>
      </c>
      <c r="I32" s="32">
        <v>441</v>
      </c>
      <c r="J32" s="35">
        <v>400</v>
      </c>
      <c r="K32" s="36">
        <v>9090710.9551999997</v>
      </c>
      <c r="L32" s="37">
        <v>5134690.6783999996</v>
      </c>
      <c r="M32" s="37">
        <v>49411</v>
      </c>
      <c r="N32" s="37">
        <v>30202.725999999999</v>
      </c>
      <c r="O32" s="37">
        <v>1297</v>
      </c>
      <c r="P32" s="38">
        <f t="shared" si="1"/>
        <v>0.33223722708644327</v>
      </c>
      <c r="Q32" s="39">
        <f t="shared" si="2"/>
        <v>0.58820925916829225</v>
      </c>
      <c r="R32" s="39">
        <f t="shared" si="2"/>
        <v>2.6249215761672504</v>
      </c>
      <c r="S32" s="36">
        <v>8226778.4139999999</v>
      </c>
      <c r="T32" s="37">
        <v>4727747.2715999996</v>
      </c>
      <c r="U32" s="37">
        <v>45371</v>
      </c>
      <c r="V32" s="37">
        <v>29715.622800000001</v>
      </c>
      <c r="W32" s="37">
        <v>1275</v>
      </c>
      <c r="X32" s="38">
        <f t="shared" si="3"/>
        <v>0.3612060676075966</v>
      </c>
      <c r="Y32" s="39">
        <f t="shared" si="4"/>
        <v>0.62853661782017001</v>
      </c>
      <c r="Z32" s="63">
        <f t="shared" si="4"/>
        <v>2.8101650834233318</v>
      </c>
      <c r="AA32" s="104">
        <f t="shared" si="5"/>
        <v>9.503465080537179</v>
      </c>
    </row>
    <row r="33" spans="1:27" s="34" customFormat="1">
      <c r="A33" s="32" t="s">
        <v>463</v>
      </c>
      <c r="B33" s="32" t="s">
        <v>461</v>
      </c>
      <c r="C33" s="33" t="str">
        <f t="shared" si="0"/>
        <v>gSlide</v>
      </c>
      <c r="D33" s="32">
        <v>90</v>
      </c>
      <c r="E33" s="32" t="s">
        <v>303</v>
      </c>
      <c r="F33" s="32">
        <v>2</v>
      </c>
      <c r="G33" s="32" t="s">
        <v>286</v>
      </c>
      <c r="H33" s="32" t="s">
        <v>287</v>
      </c>
      <c r="I33" s="32">
        <v>442</v>
      </c>
      <c r="J33" s="35">
        <v>500</v>
      </c>
      <c r="K33" s="36">
        <v>11111850.4636</v>
      </c>
      <c r="L33" s="37">
        <v>3017857.8207999999</v>
      </c>
      <c r="M33" s="37">
        <v>41449</v>
      </c>
      <c r="N33" s="37">
        <v>103622.84759999999</v>
      </c>
      <c r="O33" s="37">
        <v>3652</v>
      </c>
      <c r="P33" s="38">
        <f t="shared" si="1"/>
        <v>0.93254357534279153</v>
      </c>
      <c r="Q33" s="39">
        <f t="shared" si="2"/>
        <v>3.4336557171712863</v>
      </c>
      <c r="R33" s="39">
        <f t="shared" si="2"/>
        <v>8.8108277642403916</v>
      </c>
      <c r="S33" s="36">
        <v>10083599.519200001</v>
      </c>
      <c r="T33" s="37">
        <v>2840419.7944</v>
      </c>
      <c r="U33" s="37">
        <v>39000</v>
      </c>
      <c r="V33" s="37">
        <v>102714.4488</v>
      </c>
      <c r="W33" s="37">
        <v>3621</v>
      </c>
      <c r="X33" s="38">
        <f t="shared" si="3"/>
        <v>1.0186288002059509</v>
      </c>
      <c r="Y33" s="39">
        <f t="shared" si="4"/>
        <v>3.6161714195382526</v>
      </c>
      <c r="Z33" s="63">
        <f t="shared" si="4"/>
        <v>9.2846153846153836</v>
      </c>
      <c r="AA33" s="104">
        <f t="shared" si="5"/>
        <v>9.2536427462583788</v>
      </c>
    </row>
    <row r="34" spans="1:27" s="34" customFormat="1">
      <c r="A34" s="32" t="s">
        <v>466</v>
      </c>
      <c r="B34" s="32" t="s">
        <v>464</v>
      </c>
      <c r="C34" s="33" t="str">
        <f t="shared" si="0"/>
        <v>gSlide</v>
      </c>
      <c r="D34" s="32">
        <v>91</v>
      </c>
      <c r="E34" s="32" t="s">
        <v>305</v>
      </c>
      <c r="F34" s="32">
        <v>2</v>
      </c>
      <c r="G34" s="32" t="s">
        <v>286</v>
      </c>
      <c r="H34" s="32" t="s">
        <v>287</v>
      </c>
      <c r="I34" s="32">
        <v>447</v>
      </c>
      <c r="J34" s="35" t="s">
        <v>629</v>
      </c>
      <c r="K34" s="36">
        <v>12536653.562000001</v>
      </c>
      <c r="L34" s="37">
        <v>3589924.1340000001</v>
      </c>
      <c r="M34" s="37">
        <v>44159</v>
      </c>
      <c r="N34" s="37">
        <v>19249.675200000001</v>
      </c>
      <c r="O34" s="37">
        <v>772</v>
      </c>
      <c r="P34" s="38">
        <f t="shared" si="1"/>
        <v>0.15354715757917983</v>
      </c>
      <c r="Q34" s="39">
        <f t="shared" si="2"/>
        <v>0.53621398340113224</v>
      </c>
      <c r="R34" s="39">
        <f t="shared" si="2"/>
        <v>1.7482279942933492</v>
      </c>
      <c r="S34" s="36">
        <v>9806382.1476000007</v>
      </c>
      <c r="T34" s="37">
        <v>3198386.0536000002</v>
      </c>
      <c r="U34" s="37">
        <v>38583</v>
      </c>
      <c r="V34" s="37">
        <v>18540.180400000001</v>
      </c>
      <c r="W34" s="37">
        <v>736</v>
      </c>
      <c r="X34" s="38">
        <f t="shared" si="3"/>
        <v>0.18906238938013953</v>
      </c>
      <c r="Y34" s="39">
        <f t="shared" si="4"/>
        <v>0.57967300036003389</v>
      </c>
      <c r="Z34" s="63">
        <f t="shared" si="4"/>
        <v>1.9075758753855323</v>
      </c>
      <c r="AA34" s="104">
        <f t="shared" si="5"/>
        <v>21.77831110110403</v>
      </c>
    </row>
    <row r="35" spans="1:27" s="34" customFormat="1">
      <c r="A35" s="32"/>
      <c r="B35" s="32"/>
      <c r="C35" s="33"/>
      <c r="D35" s="32"/>
      <c r="E35" s="32"/>
      <c r="F35" s="32"/>
      <c r="G35" s="32"/>
      <c r="H35" s="32"/>
      <c r="I35" s="32"/>
      <c r="J35" s="35"/>
      <c r="K35" s="36">
        <v>34139350.809199996</v>
      </c>
      <c r="L35" s="37">
        <v>10450984.0944</v>
      </c>
      <c r="M35" s="37">
        <v>119383</v>
      </c>
      <c r="N35" s="37">
        <v>39001.477200000001</v>
      </c>
      <c r="O35" s="37">
        <v>1298</v>
      </c>
      <c r="P35" s="38">
        <f t="shared" si="1"/>
        <v>0.11424200014222223</v>
      </c>
      <c r="Q35" s="39">
        <f t="shared" si="2"/>
        <v>0.37318473406631963</v>
      </c>
      <c r="R35" s="39">
        <f t="shared" si="2"/>
        <v>1.0872569796369667</v>
      </c>
      <c r="S35" s="36">
        <v>20156424.154800002</v>
      </c>
      <c r="T35" s="37">
        <v>7701501.9391999999</v>
      </c>
      <c r="U35" s="37">
        <v>81346</v>
      </c>
      <c r="V35" s="37">
        <v>37496.789599999996</v>
      </c>
      <c r="W35" s="37">
        <v>1218</v>
      </c>
      <c r="X35" s="38">
        <f t="shared" si="3"/>
        <v>0.18602897672735569</v>
      </c>
      <c r="Y35" s="39">
        <f t="shared" si="4"/>
        <v>0.48687632485222754</v>
      </c>
      <c r="Z35" s="63">
        <f t="shared" si="4"/>
        <v>1.4973077963268016</v>
      </c>
      <c r="AA35" s="104">
        <f t="shared" si="5"/>
        <v>40.958384746530754</v>
      </c>
    </row>
    <row r="36" spans="1:27" s="66" customFormat="1">
      <c r="A36" s="64" t="s">
        <v>469</v>
      </c>
      <c r="B36" s="64" t="s">
        <v>467</v>
      </c>
      <c r="C36" s="65" t="str">
        <f t="shared" si="0"/>
        <v>gSlide</v>
      </c>
      <c r="D36" s="64">
        <v>92</v>
      </c>
      <c r="E36" s="64" t="s">
        <v>307</v>
      </c>
      <c r="F36" s="64">
        <v>3</v>
      </c>
      <c r="G36" s="64" t="s">
        <v>308</v>
      </c>
      <c r="H36" s="64" t="s">
        <v>309</v>
      </c>
      <c r="I36" s="64">
        <v>400</v>
      </c>
      <c r="J36" s="61" t="s">
        <v>630</v>
      </c>
      <c r="K36" s="67">
        <v>20680103.896000002</v>
      </c>
      <c r="L36" s="68">
        <v>8237665.0224000001</v>
      </c>
      <c r="M36" s="68">
        <v>88880</v>
      </c>
      <c r="N36" s="68">
        <v>48959.161599999999</v>
      </c>
      <c r="O36" s="68">
        <v>1771</v>
      </c>
      <c r="P36" s="69">
        <f t="shared" si="1"/>
        <v>0.23674523999596447</v>
      </c>
      <c r="Q36" s="70">
        <f t="shared" si="2"/>
        <v>0.59433299930100825</v>
      </c>
      <c r="R36" s="70">
        <f t="shared" si="2"/>
        <v>1.9925742574257426</v>
      </c>
      <c r="S36" s="67">
        <v>14519049.956800001</v>
      </c>
      <c r="T36" s="68">
        <v>6847051.1940000001</v>
      </c>
      <c r="U36" s="68">
        <v>70429</v>
      </c>
      <c r="V36" s="68">
        <v>44546.878400000001</v>
      </c>
      <c r="W36" s="68">
        <v>1623</v>
      </c>
      <c r="X36" s="69">
        <f t="shared" si="3"/>
        <v>0.30681675820762955</v>
      </c>
      <c r="Y36" s="70">
        <f t="shared" si="4"/>
        <v>0.65059946446779848</v>
      </c>
      <c r="Z36" s="71">
        <f t="shared" si="4"/>
        <v>2.3044484516321404</v>
      </c>
      <c r="AA36" s="108">
        <f t="shared" si="5"/>
        <v>29.792180784892903</v>
      </c>
    </row>
    <row r="37" spans="1:27" s="66" customFormat="1">
      <c r="A37" s="64"/>
      <c r="B37" s="64"/>
      <c r="C37" s="65"/>
      <c r="D37" s="64"/>
      <c r="E37" s="64"/>
      <c r="F37" s="64"/>
      <c r="G37" s="64"/>
      <c r="H37" s="64"/>
      <c r="I37" s="64"/>
      <c r="J37" s="61"/>
      <c r="K37" s="67">
        <v>10513823.7928</v>
      </c>
      <c r="L37" s="68">
        <v>3605212.8687999998</v>
      </c>
      <c r="M37" s="68">
        <v>45126</v>
      </c>
      <c r="N37" s="68">
        <v>31513.164799999999</v>
      </c>
      <c r="O37" s="68">
        <v>1265</v>
      </c>
      <c r="P37" s="69">
        <f t="shared" si="1"/>
        <v>0.29973076799689774</v>
      </c>
      <c r="Q37" s="70">
        <f t="shared" si="2"/>
        <v>0.87409997541945983</v>
      </c>
      <c r="R37" s="70">
        <f t="shared" si="2"/>
        <v>2.8032619775739041</v>
      </c>
      <c r="S37" s="67">
        <v>6804687.3927999996</v>
      </c>
      <c r="T37" s="68">
        <v>2903744.0567999999</v>
      </c>
      <c r="U37" s="68">
        <v>34112</v>
      </c>
      <c r="V37" s="68">
        <v>24464.9804</v>
      </c>
      <c r="W37" s="68">
        <v>969</v>
      </c>
      <c r="X37" s="69">
        <f t="shared" si="3"/>
        <v>0.35953129053196853</v>
      </c>
      <c r="Y37" s="70">
        <f t="shared" si="4"/>
        <v>0.84253225909176832</v>
      </c>
      <c r="Z37" s="71">
        <f t="shared" si="4"/>
        <v>2.840642589118199</v>
      </c>
      <c r="AA37" s="108">
        <f t="shared" si="5"/>
        <v>35.278662388655057</v>
      </c>
    </row>
    <row r="38" spans="1:27" s="66" customFormat="1">
      <c r="A38" s="64" t="s">
        <v>472</v>
      </c>
      <c r="B38" s="64" t="s">
        <v>470</v>
      </c>
      <c r="C38" s="65" t="str">
        <f t="shared" si="0"/>
        <v>gSlide</v>
      </c>
      <c r="D38" s="64">
        <v>93</v>
      </c>
      <c r="E38" s="64" t="s">
        <v>311</v>
      </c>
      <c r="F38" s="64">
        <v>3</v>
      </c>
      <c r="G38" s="64" t="s">
        <v>308</v>
      </c>
      <c r="H38" s="64" t="s">
        <v>309</v>
      </c>
      <c r="I38" s="64">
        <v>419</v>
      </c>
      <c r="J38" s="61" t="s">
        <v>629</v>
      </c>
      <c r="K38" s="67">
        <v>20498544.536400001</v>
      </c>
      <c r="L38" s="68">
        <v>9430178.2960000001</v>
      </c>
      <c r="M38" s="68">
        <v>96412</v>
      </c>
      <c r="N38" s="68">
        <v>88759.428799999994</v>
      </c>
      <c r="O38" s="68">
        <v>3114</v>
      </c>
      <c r="P38" s="69">
        <f t="shared" si="1"/>
        <v>0.43300356589896755</v>
      </c>
      <c r="Q38" s="70">
        <f t="shared" si="2"/>
        <v>0.94122747220642777</v>
      </c>
      <c r="R38" s="70">
        <f t="shared" si="2"/>
        <v>3.2298883956353981</v>
      </c>
      <c r="S38" s="67">
        <v>17674139.688000001</v>
      </c>
      <c r="T38" s="68">
        <v>8778037.2528000008</v>
      </c>
      <c r="U38" s="68">
        <v>87771</v>
      </c>
      <c r="V38" s="68">
        <v>86163.731599999999</v>
      </c>
      <c r="W38" s="68">
        <v>2994</v>
      </c>
      <c r="X38" s="69">
        <f t="shared" si="3"/>
        <v>0.48751301687686421</v>
      </c>
      <c r="Y38" s="70">
        <f t="shared" si="4"/>
        <v>0.98158311611762261</v>
      </c>
      <c r="Z38" s="71">
        <f t="shared" si="4"/>
        <v>3.4111494685032642</v>
      </c>
      <c r="AA38" s="108">
        <f t="shared" si="5"/>
        <v>13.778562879840583</v>
      </c>
    </row>
    <row r="39" spans="1:27" s="66" customFormat="1">
      <c r="A39" s="64"/>
      <c r="B39" s="64"/>
      <c r="C39" s="65"/>
      <c r="D39" s="64"/>
      <c r="E39" s="64"/>
      <c r="F39" s="64"/>
      <c r="G39" s="64"/>
      <c r="H39" s="64"/>
      <c r="I39" s="64"/>
      <c r="J39" s="61"/>
      <c r="K39" s="67">
        <v>13961967.886</v>
      </c>
      <c r="L39" s="68">
        <v>5910549.5864000004</v>
      </c>
      <c r="M39" s="68">
        <v>64556</v>
      </c>
      <c r="N39" s="68">
        <v>32715.052800000001</v>
      </c>
      <c r="O39" s="68">
        <v>1283</v>
      </c>
      <c r="P39" s="69">
        <f t="shared" si="1"/>
        <v>0.23431548523187889</v>
      </c>
      <c r="Q39" s="70">
        <f t="shared" si="2"/>
        <v>0.55350272122369748</v>
      </c>
      <c r="R39" s="70">
        <f t="shared" si="2"/>
        <v>1.9874217733440736</v>
      </c>
      <c r="S39" s="67">
        <v>11681129.581599999</v>
      </c>
      <c r="T39" s="68">
        <v>5357648.9431999996</v>
      </c>
      <c r="U39" s="68">
        <v>56893</v>
      </c>
      <c r="V39" s="68">
        <v>31696.621999999999</v>
      </c>
      <c r="W39" s="68">
        <v>1238</v>
      </c>
      <c r="X39" s="69">
        <f t="shared" si="3"/>
        <v>0.27134894599515619</v>
      </c>
      <c r="Y39" s="70">
        <f t="shared" si="4"/>
        <v>0.59161438787865672</v>
      </c>
      <c r="Z39" s="71">
        <f t="shared" si="4"/>
        <v>2.1760146239431917</v>
      </c>
      <c r="AA39" s="108">
        <f t="shared" si="5"/>
        <v>16.336080436677211</v>
      </c>
    </row>
    <row r="40" spans="1:27" s="66" customFormat="1">
      <c r="A40" s="64" t="s">
        <v>475</v>
      </c>
      <c r="B40" s="64" t="s">
        <v>473</v>
      </c>
      <c r="C40" s="65" t="str">
        <f t="shared" si="0"/>
        <v>gSlide</v>
      </c>
      <c r="D40" s="64">
        <v>94</v>
      </c>
      <c r="E40" s="64" t="s">
        <v>313</v>
      </c>
      <c r="F40" s="64">
        <v>3</v>
      </c>
      <c r="G40" s="64" t="s">
        <v>308</v>
      </c>
      <c r="H40" s="64" t="s">
        <v>309</v>
      </c>
      <c r="I40" s="64">
        <v>426</v>
      </c>
      <c r="J40" s="61" t="s">
        <v>629</v>
      </c>
      <c r="K40" s="67">
        <v>41611847.590400003</v>
      </c>
      <c r="L40" s="68">
        <v>13509700.817199999</v>
      </c>
      <c r="M40" s="68">
        <v>159553</v>
      </c>
      <c r="N40" s="68">
        <v>65261.037199999999</v>
      </c>
      <c r="O40" s="68">
        <v>2296</v>
      </c>
      <c r="P40" s="69">
        <f t="shared" si="1"/>
        <v>0.15683282761771902</v>
      </c>
      <c r="Q40" s="70">
        <f t="shared" si="2"/>
        <v>0.48306796784805411</v>
      </c>
      <c r="R40" s="70">
        <f t="shared" si="2"/>
        <v>1.4390202628593634</v>
      </c>
      <c r="S40" s="67">
        <v>30565504.466400001</v>
      </c>
      <c r="T40" s="68">
        <v>11466640.183599999</v>
      </c>
      <c r="U40" s="68">
        <v>130597</v>
      </c>
      <c r="V40" s="68">
        <v>63331.245199999998</v>
      </c>
      <c r="W40" s="68">
        <v>2205</v>
      </c>
      <c r="X40" s="69">
        <f t="shared" si="3"/>
        <v>0.20719842942431613</v>
      </c>
      <c r="Y40" s="70">
        <f t="shared" si="4"/>
        <v>0.55230864652558487</v>
      </c>
      <c r="Z40" s="71">
        <f t="shared" si="4"/>
        <v>1.6884001929600219</v>
      </c>
      <c r="AA40" s="108">
        <f t="shared" si="5"/>
        <v>26.546149146591681</v>
      </c>
    </row>
    <row r="41" spans="1:27" s="66" customFormat="1">
      <c r="A41" s="64"/>
      <c r="B41" s="64"/>
      <c r="C41" s="65"/>
      <c r="D41" s="64"/>
      <c r="E41" s="64"/>
      <c r="F41" s="64"/>
      <c r="G41" s="64"/>
      <c r="H41" s="64"/>
      <c r="I41" s="64"/>
      <c r="J41" s="61"/>
      <c r="K41" s="67">
        <v>28970851.740800001</v>
      </c>
      <c r="L41" s="68">
        <v>9467311.9800000004</v>
      </c>
      <c r="M41" s="68">
        <v>106683</v>
      </c>
      <c r="N41" s="68">
        <v>33341.811999999998</v>
      </c>
      <c r="O41" s="68">
        <v>1190</v>
      </c>
      <c r="P41" s="69">
        <f t="shared" si="1"/>
        <v>0.11508744133001904</v>
      </c>
      <c r="Q41" s="70">
        <f t="shared" si="2"/>
        <v>0.35217823253776409</v>
      </c>
      <c r="R41" s="70">
        <f t="shared" si="2"/>
        <v>1.1154541960762259</v>
      </c>
      <c r="S41" s="67">
        <v>21041597.3156</v>
      </c>
      <c r="T41" s="68">
        <v>8216271.8392000003</v>
      </c>
      <c r="U41" s="68">
        <v>88040</v>
      </c>
      <c r="V41" s="68">
        <v>30348.518400000001</v>
      </c>
      <c r="W41" s="68">
        <v>1062</v>
      </c>
      <c r="X41" s="69">
        <f t="shared" si="3"/>
        <v>0.14423105786507928</v>
      </c>
      <c r="Y41" s="70">
        <f t="shared" si="4"/>
        <v>0.36937091413171846</v>
      </c>
      <c r="Z41" s="71">
        <f t="shared" si="4"/>
        <v>1.206269877328487</v>
      </c>
      <c r="AA41" s="108">
        <f t="shared" si="5"/>
        <v>27.369766329766325</v>
      </c>
    </row>
    <row r="42" spans="1:27" s="66" customFormat="1">
      <c r="A42" s="64"/>
      <c r="B42" s="64"/>
      <c r="C42" s="65"/>
      <c r="D42" s="64"/>
      <c r="E42" s="64"/>
      <c r="F42" s="64"/>
      <c r="G42" s="64"/>
      <c r="H42" s="64"/>
      <c r="I42" s="64"/>
      <c r="J42" s="61"/>
      <c r="K42" s="67">
        <v>49128206.935599998</v>
      </c>
      <c r="L42" s="68">
        <v>8989049.2163999993</v>
      </c>
      <c r="M42" s="68">
        <v>116666</v>
      </c>
      <c r="N42" s="68">
        <v>42661.310799999999</v>
      </c>
      <c r="O42" s="68">
        <v>1534</v>
      </c>
      <c r="P42" s="69">
        <f t="shared" si="1"/>
        <v>8.683669415397724E-2</v>
      </c>
      <c r="Q42" s="70">
        <f t="shared" si="2"/>
        <v>0.47459202606396805</v>
      </c>
      <c r="R42" s="70">
        <f t="shared" si="2"/>
        <v>1.314864656369465</v>
      </c>
      <c r="S42" s="67">
        <v>31006582.9736</v>
      </c>
      <c r="T42" s="68">
        <v>7306870.2668000003</v>
      </c>
      <c r="U42" s="68">
        <v>90590</v>
      </c>
      <c r="V42" s="68">
        <v>41313.630400000002</v>
      </c>
      <c r="W42" s="68">
        <v>1465</v>
      </c>
      <c r="X42" s="69">
        <f t="shared" si="3"/>
        <v>0.13324148112410758</v>
      </c>
      <c r="Y42" s="70">
        <f t="shared" si="4"/>
        <v>0.56540801863850609</v>
      </c>
      <c r="Z42" s="71">
        <f t="shared" si="4"/>
        <v>1.6171762887735954</v>
      </c>
      <c r="AA42" s="108">
        <f t="shared" si="5"/>
        <v>36.886393972722914</v>
      </c>
    </row>
    <row r="43" spans="1:27" s="66" customFormat="1">
      <c r="A43" s="64"/>
      <c r="B43" s="64"/>
      <c r="C43" s="65"/>
      <c r="D43" s="64"/>
      <c r="E43" s="64"/>
      <c r="F43" s="64"/>
      <c r="G43" s="64"/>
      <c r="H43" s="64"/>
      <c r="I43" s="64"/>
      <c r="J43" s="61"/>
      <c r="K43" s="67">
        <v>36917091.298</v>
      </c>
      <c r="L43" s="68">
        <v>5963334.0527999997</v>
      </c>
      <c r="M43" s="68">
        <v>71430</v>
      </c>
      <c r="N43" s="68">
        <v>9015.2180000000008</v>
      </c>
      <c r="O43" s="68">
        <v>383</v>
      </c>
      <c r="P43" s="69">
        <f t="shared" si="1"/>
        <v>2.4420174187689599E-2</v>
      </c>
      <c r="Q43" s="70">
        <f t="shared" si="2"/>
        <v>0.15117747756839198</v>
      </c>
      <c r="R43" s="70">
        <f t="shared" si="2"/>
        <v>0.53618927621447576</v>
      </c>
      <c r="S43" s="67">
        <v>21130676.048799999</v>
      </c>
      <c r="T43" s="68">
        <v>4335489.9627999999</v>
      </c>
      <c r="U43" s="68">
        <v>48337</v>
      </c>
      <c r="V43" s="68">
        <v>7162.8716000000004</v>
      </c>
      <c r="W43" s="68">
        <v>291</v>
      </c>
      <c r="X43" s="69">
        <f t="shared" si="3"/>
        <v>3.3897976493784621E-2</v>
      </c>
      <c r="Y43" s="70">
        <f t="shared" si="4"/>
        <v>0.16521481220023365</v>
      </c>
      <c r="Z43" s="71">
        <f t="shared" si="4"/>
        <v>0.60202329478453354</v>
      </c>
      <c r="AA43" s="108">
        <f t="shared" si="5"/>
        <v>42.761806778789307</v>
      </c>
    </row>
    <row r="44" spans="1:27" s="66" customFormat="1">
      <c r="A44" s="64" t="s">
        <v>478</v>
      </c>
      <c r="B44" s="64" t="s">
        <v>476</v>
      </c>
      <c r="C44" s="65" t="str">
        <f t="shared" si="0"/>
        <v>gSlide</v>
      </c>
      <c r="D44" s="64">
        <v>95</v>
      </c>
      <c r="E44" s="64" t="s">
        <v>315</v>
      </c>
      <c r="F44" s="64">
        <v>3</v>
      </c>
      <c r="G44" s="64" t="s">
        <v>308</v>
      </c>
      <c r="H44" s="64" t="s">
        <v>309</v>
      </c>
      <c r="I44" s="64">
        <v>429</v>
      </c>
      <c r="J44" s="61" t="s">
        <v>629</v>
      </c>
      <c r="K44" s="67">
        <v>76131005.164399996</v>
      </c>
      <c r="L44" s="68">
        <v>19874527.249200001</v>
      </c>
      <c r="M44" s="68">
        <v>222615</v>
      </c>
      <c r="N44" s="68">
        <v>21194.702399999998</v>
      </c>
      <c r="O44" s="68">
        <v>859</v>
      </c>
      <c r="P44" s="69">
        <f t="shared" si="1"/>
        <v>2.7839777439206806E-2</v>
      </c>
      <c r="Q44" s="70">
        <f t="shared" si="2"/>
        <v>0.10664254869686592</v>
      </c>
      <c r="R44" s="70">
        <f t="shared" si="2"/>
        <v>0.38586797834826941</v>
      </c>
      <c r="S44" s="67">
        <v>43911075.416000001</v>
      </c>
      <c r="T44" s="68">
        <v>15306730.322000001</v>
      </c>
      <c r="U44" s="68">
        <v>154575</v>
      </c>
      <c r="V44" s="68">
        <v>18272.506399999998</v>
      </c>
      <c r="W44" s="68">
        <v>706</v>
      </c>
      <c r="X44" s="69">
        <f t="shared" si="3"/>
        <v>4.1612523097856069E-2</v>
      </c>
      <c r="Y44" s="70">
        <f t="shared" si="4"/>
        <v>0.11937563421848071</v>
      </c>
      <c r="Z44" s="71">
        <f t="shared" si="4"/>
        <v>0.45673621219472743</v>
      </c>
      <c r="AA44" s="108">
        <f t="shared" si="5"/>
        <v>42.321692297143763</v>
      </c>
    </row>
    <row r="45" spans="1:27" s="66" customFormat="1">
      <c r="A45" s="64"/>
      <c r="B45" s="64"/>
      <c r="C45" s="65"/>
      <c r="D45" s="64"/>
      <c r="E45" s="64"/>
      <c r="F45" s="64"/>
      <c r="G45" s="64"/>
      <c r="H45" s="64"/>
      <c r="I45" s="64"/>
      <c r="J45" s="61"/>
      <c r="K45" s="67">
        <v>34054199.5836</v>
      </c>
      <c r="L45" s="68">
        <v>9052745.4715999998</v>
      </c>
      <c r="M45" s="68">
        <v>93535</v>
      </c>
      <c r="N45" s="68">
        <v>10670.776400000001</v>
      </c>
      <c r="O45" s="68">
        <v>408</v>
      </c>
      <c r="P45" s="69">
        <f t="shared" si="1"/>
        <v>3.1334685678940134E-2</v>
      </c>
      <c r="Q45" s="70">
        <f t="shared" si="2"/>
        <v>0.1178733725970319</v>
      </c>
      <c r="R45" s="70">
        <f t="shared" si="2"/>
        <v>0.4362003528091089</v>
      </c>
      <c r="S45" s="67">
        <v>15724861.6556</v>
      </c>
      <c r="T45" s="68">
        <v>7012474.3607999999</v>
      </c>
      <c r="U45" s="68">
        <v>61338</v>
      </c>
      <c r="V45" s="68">
        <v>6732.4772000000003</v>
      </c>
      <c r="W45" s="68">
        <v>266</v>
      </c>
      <c r="X45" s="69">
        <f t="shared" si="3"/>
        <v>4.2814222137225633E-2</v>
      </c>
      <c r="Y45" s="70">
        <f t="shared" si="4"/>
        <v>9.6007156013786024E-2</v>
      </c>
      <c r="Z45" s="71">
        <f t="shared" si="4"/>
        <v>0.43366265610225313</v>
      </c>
      <c r="AA45" s="108">
        <f t="shared" si="5"/>
        <v>53.824016280292021</v>
      </c>
    </row>
    <row r="46" spans="1:27" s="66" customFormat="1">
      <c r="A46" s="64"/>
      <c r="B46" s="64"/>
      <c r="C46" s="65"/>
      <c r="D46" s="64"/>
      <c r="E46" s="64"/>
      <c r="F46" s="64"/>
      <c r="G46" s="64"/>
      <c r="H46" s="64"/>
      <c r="I46" s="64"/>
      <c r="J46" s="61"/>
      <c r="K46" s="67">
        <v>54194144.9652</v>
      </c>
      <c r="L46" s="68">
        <v>12692474.955600001</v>
      </c>
      <c r="M46" s="68">
        <v>149902</v>
      </c>
      <c r="N46" s="68">
        <v>20954.959599999998</v>
      </c>
      <c r="O46" s="68">
        <v>797</v>
      </c>
      <c r="P46" s="69">
        <f t="shared" si="1"/>
        <v>3.8666464086583391E-2</v>
      </c>
      <c r="Q46" s="70">
        <f t="shared" si="2"/>
        <v>0.16509750598920453</v>
      </c>
      <c r="R46" s="70">
        <f t="shared" si="2"/>
        <v>0.53168069805606333</v>
      </c>
      <c r="S46" s="67">
        <v>35116818.8116</v>
      </c>
      <c r="T46" s="68">
        <v>11172806.922</v>
      </c>
      <c r="U46" s="68">
        <v>126065</v>
      </c>
      <c r="V46" s="68">
        <v>16609.965199999999</v>
      </c>
      <c r="W46" s="68">
        <v>632</v>
      </c>
      <c r="X46" s="69">
        <f t="shared" si="3"/>
        <v>4.7299173906132107E-2</v>
      </c>
      <c r="Y46" s="70">
        <f t="shared" si="4"/>
        <v>0.14866421048853778</v>
      </c>
      <c r="Z46" s="71">
        <f t="shared" si="4"/>
        <v>0.50132867964938721</v>
      </c>
      <c r="AA46" s="108">
        <f t="shared" si="5"/>
        <v>35.201821462171303</v>
      </c>
    </row>
    <row r="47" spans="1:27" s="66" customFormat="1">
      <c r="A47" s="64"/>
      <c r="B47" s="64"/>
      <c r="C47" s="65"/>
      <c r="D47" s="64"/>
      <c r="E47" s="64"/>
      <c r="F47" s="64"/>
      <c r="G47" s="64"/>
      <c r="H47" s="64"/>
      <c r="I47" s="64"/>
      <c r="J47" s="61"/>
      <c r="K47" s="67">
        <v>48376824.645999998</v>
      </c>
      <c r="L47" s="68">
        <v>10235986.6448</v>
      </c>
      <c r="M47" s="68">
        <v>118924</v>
      </c>
      <c r="N47" s="68">
        <v>16952.333999999999</v>
      </c>
      <c r="O47" s="68">
        <v>666</v>
      </c>
      <c r="P47" s="69">
        <f t="shared" si="1"/>
        <v>3.5042262744712185E-2</v>
      </c>
      <c r="Q47" s="70">
        <f t="shared" si="2"/>
        <v>0.16561504609437899</v>
      </c>
      <c r="R47" s="70">
        <f t="shared" si="2"/>
        <v>0.56002152635296487</v>
      </c>
      <c r="S47" s="67">
        <v>26338384.385600001</v>
      </c>
      <c r="T47" s="68">
        <v>8806675.4083999991</v>
      </c>
      <c r="U47" s="68">
        <v>95484</v>
      </c>
      <c r="V47" s="68">
        <v>12783.6024</v>
      </c>
      <c r="W47" s="68">
        <v>488</v>
      </c>
      <c r="X47" s="69">
        <f t="shared" si="3"/>
        <v>4.8536015773956075E-2</v>
      </c>
      <c r="Y47" s="70">
        <f t="shared" si="4"/>
        <v>0.14515809663890555</v>
      </c>
      <c r="Z47" s="71">
        <f t="shared" si="4"/>
        <v>0.51108039043190479</v>
      </c>
      <c r="AA47" s="108">
        <f t="shared" si="5"/>
        <v>45.555780937809502</v>
      </c>
    </row>
    <row r="48" spans="1:27" s="66" customFormat="1">
      <c r="A48" s="64" t="s">
        <v>481</v>
      </c>
      <c r="B48" s="64" t="s">
        <v>479</v>
      </c>
      <c r="C48" s="65" t="str">
        <f t="shared" si="0"/>
        <v>gSlide</v>
      </c>
      <c r="D48" s="64">
        <v>96</v>
      </c>
      <c r="E48" s="64" t="s">
        <v>317</v>
      </c>
      <c r="F48" s="64">
        <v>3</v>
      </c>
      <c r="G48" s="64" t="s">
        <v>308</v>
      </c>
      <c r="H48" s="64" t="s">
        <v>309</v>
      </c>
      <c r="I48" s="64">
        <v>430</v>
      </c>
      <c r="J48" s="61" t="s">
        <v>629</v>
      </c>
      <c r="K48" s="67">
        <v>29021949.1204</v>
      </c>
      <c r="L48" s="68">
        <v>8368683.2988</v>
      </c>
      <c r="M48" s="68">
        <v>106500</v>
      </c>
      <c r="N48" s="68">
        <v>11948.205599999999</v>
      </c>
      <c r="O48" s="68">
        <v>489</v>
      </c>
      <c r="P48" s="69">
        <f t="shared" si="1"/>
        <v>4.1169549124463911E-2</v>
      </c>
      <c r="Q48" s="70">
        <f t="shared" si="2"/>
        <v>0.14277282546602371</v>
      </c>
      <c r="R48" s="70">
        <f t="shared" si="2"/>
        <v>0.45915492957746484</v>
      </c>
      <c r="S48" s="67">
        <v>21744225.907200001</v>
      </c>
      <c r="T48" s="68">
        <v>6916523.4944000002</v>
      </c>
      <c r="U48" s="68">
        <v>86421</v>
      </c>
      <c r="V48" s="68">
        <v>10746.7408</v>
      </c>
      <c r="W48" s="68">
        <v>424</v>
      </c>
      <c r="X48" s="69">
        <f t="shared" si="3"/>
        <v>4.9423423238265346E-2</v>
      </c>
      <c r="Y48" s="70">
        <f t="shared" si="4"/>
        <v>0.15537778204181849</v>
      </c>
      <c r="Z48" s="71">
        <f t="shared" si="4"/>
        <v>0.49062149246132303</v>
      </c>
      <c r="AA48" s="108">
        <f t="shared" si="5"/>
        <v>25.076617642074112</v>
      </c>
    </row>
    <row r="49" spans="1:27" s="66" customFormat="1">
      <c r="A49" s="64"/>
      <c r="B49" s="64"/>
      <c r="C49" s="65"/>
      <c r="D49" s="64"/>
      <c r="E49" s="64"/>
      <c r="F49" s="64"/>
      <c r="G49" s="64"/>
      <c r="H49" s="64"/>
      <c r="I49" s="64"/>
      <c r="J49" s="61"/>
      <c r="K49" s="67">
        <v>23997927.569600001</v>
      </c>
      <c r="L49" s="68">
        <v>6793014.4787999997</v>
      </c>
      <c r="M49" s="68">
        <v>85559</v>
      </c>
      <c r="N49" s="68">
        <v>30270.437999999998</v>
      </c>
      <c r="O49" s="68">
        <v>1196</v>
      </c>
      <c r="P49" s="69">
        <f t="shared" si="1"/>
        <v>0.12613771715165048</v>
      </c>
      <c r="Q49" s="70">
        <f t="shared" si="2"/>
        <v>0.44561126867121498</v>
      </c>
      <c r="R49" s="70">
        <f t="shared" si="2"/>
        <v>1.3978658002080435</v>
      </c>
      <c r="S49" s="67">
        <v>13231961.216800001</v>
      </c>
      <c r="T49" s="68">
        <v>4581783.2640000004</v>
      </c>
      <c r="U49" s="68">
        <v>52623</v>
      </c>
      <c r="V49" s="68">
        <v>26780.9424</v>
      </c>
      <c r="W49" s="68">
        <v>1008</v>
      </c>
      <c r="X49" s="69">
        <f t="shared" si="3"/>
        <v>0.20239586529317735</v>
      </c>
      <c r="Y49" s="70">
        <f t="shared" si="4"/>
        <v>0.58450914975449164</v>
      </c>
      <c r="Z49" s="71">
        <f t="shared" si="4"/>
        <v>1.9155122284932442</v>
      </c>
      <c r="AA49" s="108">
        <f t="shared" si="5"/>
        <v>44.862067032980249</v>
      </c>
    </row>
    <row r="50" spans="1:27" s="66" customFormat="1">
      <c r="A50" s="64"/>
      <c r="B50" s="64"/>
      <c r="C50" s="65"/>
      <c r="D50" s="64"/>
      <c r="E50" s="64"/>
      <c r="F50" s="64"/>
      <c r="G50" s="64"/>
      <c r="H50" s="64"/>
      <c r="I50" s="64"/>
      <c r="J50" s="61"/>
      <c r="K50" s="67">
        <v>22532802.186799999</v>
      </c>
      <c r="L50" s="68">
        <v>6571060.4676000001</v>
      </c>
      <c r="M50" s="68">
        <v>78291</v>
      </c>
      <c r="N50" s="68">
        <v>22257.357599999999</v>
      </c>
      <c r="O50" s="68">
        <v>913</v>
      </c>
      <c r="P50" s="69">
        <f t="shared" si="1"/>
        <v>9.877758396618172E-2</v>
      </c>
      <c r="Q50" s="70">
        <f t="shared" si="2"/>
        <v>0.33871789355378173</v>
      </c>
      <c r="R50" s="70">
        <f t="shared" si="2"/>
        <v>1.1661621386877163</v>
      </c>
      <c r="S50" s="67">
        <v>18634866.321600001</v>
      </c>
      <c r="T50" s="68">
        <v>5742737.2439999999</v>
      </c>
      <c r="U50" s="68">
        <v>67301</v>
      </c>
      <c r="V50" s="68">
        <v>20985.43</v>
      </c>
      <c r="W50" s="68">
        <v>849</v>
      </c>
      <c r="X50" s="69">
        <f t="shared" si="3"/>
        <v>0.11261379415249907</v>
      </c>
      <c r="Y50" s="70">
        <f t="shared" si="4"/>
        <v>0.36542556464559706</v>
      </c>
      <c r="Z50" s="71">
        <f t="shared" si="4"/>
        <v>1.2614968574018217</v>
      </c>
      <c r="AA50" s="108">
        <f t="shared" si="5"/>
        <v>17.298939709697795</v>
      </c>
    </row>
    <row r="51" spans="1:27" s="66" customFormat="1">
      <c r="A51" s="64"/>
      <c r="B51" s="64"/>
      <c r="C51" s="65"/>
      <c r="D51" s="64"/>
      <c r="E51" s="64"/>
      <c r="F51" s="64"/>
      <c r="G51" s="64"/>
      <c r="H51" s="64"/>
      <c r="I51" s="64"/>
      <c r="J51" s="61"/>
      <c r="K51" s="67">
        <v>37161145.659599997</v>
      </c>
      <c r="L51" s="68">
        <v>8944516.3036000002</v>
      </c>
      <c r="M51" s="68">
        <v>117958</v>
      </c>
      <c r="N51" s="68">
        <v>14113.72</v>
      </c>
      <c r="O51" s="68">
        <v>578</v>
      </c>
      <c r="P51" s="69">
        <f t="shared" si="1"/>
        <v>3.7979776321438417E-2</v>
      </c>
      <c r="Q51" s="70">
        <f t="shared" si="2"/>
        <v>0.15779187516623444</v>
      </c>
      <c r="R51" s="70">
        <f t="shared" si="2"/>
        <v>0.4900049170043575</v>
      </c>
      <c r="S51" s="67">
        <v>22944770.670400001</v>
      </c>
      <c r="T51" s="68">
        <v>6742242.9632000001</v>
      </c>
      <c r="U51" s="68">
        <v>82713</v>
      </c>
      <c r="V51" s="68">
        <v>12522.6996</v>
      </c>
      <c r="W51" s="68">
        <v>488</v>
      </c>
      <c r="X51" s="69">
        <f t="shared" si="3"/>
        <v>5.4577575779194698E-2</v>
      </c>
      <c r="Y51" s="70">
        <f t="shared" si="4"/>
        <v>0.18573492038703515</v>
      </c>
      <c r="Z51" s="71">
        <f t="shared" si="4"/>
        <v>0.58999189970137711</v>
      </c>
      <c r="AA51" s="108">
        <f t="shared" si="5"/>
        <v>38.256019121217321</v>
      </c>
    </row>
    <row r="52" spans="1:27" s="30" customFormat="1">
      <c r="A52" s="64" t="s">
        <v>484</v>
      </c>
      <c r="B52" s="64" t="s">
        <v>482</v>
      </c>
      <c r="C52" s="65" t="str">
        <f t="shared" si="0"/>
        <v>gSlide</v>
      </c>
      <c r="D52" s="64">
        <v>97</v>
      </c>
      <c r="E52" s="64" t="s">
        <v>319</v>
      </c>
      <c r="F52" s="64">
        <v>3</v>
      </c>
      <c r="G52" s="64" t="s">
        <v>308</v>
      </c>
      <c r="H52" s="64" t="s">
        <v>309</v>
      </c>
      <c r="I52" s="64">
        <v>443</v>
      </c>
      <c r="J52" s="61" t="s">
        <v>629</v>
      </c>
      <c r="K52" s="72">
        <v>32865139.198800001</v>
      </c>
      <c r="L52" s="73">
        <v>10407320.8576</v>
      </c>
      <c r="M52" s="73">
        <v>120842</v>
      </c>
      <c r="N52" s="73">
        <v>13080.265600000001</v>
      </c>
      <c r="O52" s="73">
        <v>519</v>
      </c>
      <c r="P52" s="69">
        <f t="shared" si="1"/>
        <v>3.9799818040866838E-2</v>
      </c>
      <c r="Q52" s="70">
        <f t="shared" si="2"/>
        <v>0.12568331253521475</v>
      </c>
      <c r="R52" s="70">
        <f t="shared" si="2"/>
        <v>0.42948643683487531</v>
      </c>
      <c r="S52" s="72">
        <v>21716368.132399999</v>
      </c>
      <c r="T52" s="73">
        <v>8239253.5036000004</v>
      </c>
      <c r="U52" s="73">
        <v>91640</v>
      </c>
      <c r="V52" s="73">
        <v>9656.7891999999993</v>
      </c>
      <c r="W52" s="73">
        <v>394</v>
      </c>
      <c r="X52" s="69">
        <f t="shared" si="3"/>
        <v>4.4467791028060699E-2</v>
      </c>
      <c r="Y52" s="70">
        <f t="shared" si="4"/>
        <v>0.1172046617546193</v>
      </c>
      <c r="Z52" s="71">
        <f t="shared" si="4"/>
        <v>0.4299432562199913</v>
      </c>
      <c r="AA52" s="102">
        <f t="shared" si="5"/>
        <v>33.922786691884987</v>
      </c>
    </row>
    <row r="53" spans="1:27" s="30" customFormat="1">
      <c r="A53" s="64"/>
      <c r="B53" s="64"/>
      <c r="C53" s="65"/>
      <c r="D53" s="64"/>
      <c r="E53" s="64"/>
      <c r="F53" s="64"/>
      <c r="G53" s="64"/>
      <c r="H53" s="64"/>
      <c r="I53" s="64"/>
      <c r="J53" s="61"/>
      <c r="K53" s="72">
        <v>30012600.860800002</v>
      </c>
      <c r="L53" s="73">
        <v>10101153.6436</v>
      </c>
      <c r="M53" s="73">
        <v>115657</v>
      </c>
      <c r="N53" s="73">
        <v>9622.0867999999991</v>
      </c>
      <c r="O53" s="73">
        <v>379</v>
      </c>
      <c r="P53" s="69">
        <f t="shared" si="1"/>
        <v>3.2060156481031873E-2</v>
      </c>
      <c r="Q53" s="70">
        <f t="shared" si="2"/>
        <v>9.5257305645444434E-2</v>
      </c>
      <c r="R53" s="70">
        <f t="shared" si="2"/>
        <v>0.32769309250629014</v>
      </c>
      <c r="S53" s="72">
        <v>26798493.138799999</v>
      </c>
      <c r="T53" s="73">
        <v>9428933.0299999993</v>
      </c>
      <c r="U53" s="73">
        <v>105735</v>
      </c>
      <c r="V53" s="73">
        <v>9488.5671999999995</v>
      </c>
      <c r="W53" s="73">
        <v>371</v>
      </c>
      <c r="X53" s="69">
        <f t="shared" si="3"/>
        <v>3.5407092297521939E-2</v>
      </c>
      <c r="Y53" s="70">
        <f t="shared" si="4"/>
        <v>0.10063245936534136</v>
      </c>
      <c r="Z53" s="71">
        <f t="shared" si="4"/>
        <v>0.35087719298245612</v>
      </c>
      <c r="AA53" s="102">
        <f t="shared" si="5"/>
        <v>10.709194237804317</v>
      </c>
    </row>
    <row r="54" spans="1:27" s="30" customFormat="1">
      <c r="A54" s="64" t="s">
        <v>487</v>
      </c>
      <c r="B54" s="64" t="s">
        <v>485</v>
      </c>
      <c r="C54" s="65" t="str">
        <f t="shared" si="0"/>
        <v>gSlide</v>
      </c>
      <c r="D54" s="64">
        <v>98</v>
      </c>
      <c r="E54" s="64" t="s">
        <v>321</v>
      </c>
      <c r="F54" s="64">
        <v>3</v>
      </c>
      <c r="G54" s="64" t="s">
        <v>308</v>
      </c>
      <c r="H54" s="64" t="s">
        <v>309</v>
      </c>
      <c r="I54" s="64">
        <v>445</v>
      </c>
      <c r="J54" s="61" t="s">
        <v>632</v>
      </c>
      <c r="K54" s="72">
        <v>21159965.932399999</v>
      </c>
      <c r="L54" s="73">
        <v>10110819.1084</v>
      </c>
      <c r="M54" s="73">
        <v>81231</v>
      </c>
      <c r="N54" s="73">
        <v>43168.304400000001</v>
      </c>
      <c r="O54" s="73">
        <v>1264</v>
      </c>
      <c r="P54" s="69">
        <f t="shared" si="1"/>
        <v>0.20400932845501882</v>
      </c>
      <c r="Q54" s="70">
        <f t="shared" si="2"/>
        <v>0.42695160438718627</v>
      </c>
      <c r="R54" s="70">
        <f t="shared" si="2"/>
        <v>1.5560561854464428</v>
      </c>
      <c r="S54" s="72">
        <v>13868402.174799999</v>
      </c>
      <c r="T54" s="73">
        <v>8089028.0835999995</v>
      </c>
      <c r="U54" s="73">
        <v>58708</v>
      </c>
      <c r="V54" s="73">
        <v>38717.51</v>
      </c>
      <c r="W54" s="73">
        <v>1088</v>
      </c>
      <c r="X54" s="69">
        <f t="shared" si="3"/>
        <v>0.27917787148077394</v>
      </c>
      <c r="Y54" s="70">
        <f t="shared" si="4"/>
        <v>0.47864229917185408</v>
      </c>
      <c r="Z54" s="71">
        <f t="shared" si="4"/>
        <v>1.8532397628943245</v>
      </c>
      <c r="AA54" s="102">
        <f t="shared" si="5"/>
        <v>34.459241479378782</v>
      </c>
    </row>
    <row r="55" spans="1:27" s="30" customFormat="1">
      <c r="A55" s="64"/>
      <c r="B55" s="64"/>
      <c r="C55" s="65"/>
      <c r="D55" s="64"/>
      <c r="E55" s="64"/>
      <c r="F55" s="64"/>
      <c r="G55" s="64"/>
      <c r="H55" s="64"/>
      <c r="I55" s="64"/>
      <c r="J55" s="61"/>
      <c r="K55" s="72">
        <v>10917307.7512</v>
      </c>
      <c r="L55" s="73">
        <v>6640663.5367999999</v>
      </c>
      <c r="M55" s="73">
        <v>57080</v>
      </c>
      <c r="N55" s="73">
        <v>107714.7684</v>
      </c>
      <c r="O55" s="73">
        <v>2747</v>
      </c>
      <c r="P55" s="69">
        <f t="shared" si="1"/>
        <v>0.98664222768805143</v>
      </c>
      <c r="Q55" s="70">
        <f t="shared" si="2"/>
        <v>1.6220482757948245</v>
      </c>
      <c r="R55" s="70">
        <f t="shared" si="2"/>
        <v>4.8125437981779955</v>
      </c>
      <c r="S55" s="72">
        <v>10917307.7512</v>
      </c>
      <c r="T55" s="73">
        <v>6640663.5367999999</v>
      </c>
      <c r="U55" s="73">
        <v>57080</v>
      </c>
      <c r="V55" s="73">
        <v>107714.7684</v>
      </c>
      <c r="W55" s="73">
        <v>2747</v>
      </c>
      <c r="X55" s="69">
        <f t="shared" si="3"/>
        <v>0.98664222768805143</v>
      </c>
      <c r="Y55" s="70">
        <f t="shared" si="4"/>
        <v>1.6220482757948245</v>
      </c>
      <c r="Z55" s="71">
        <f t="shared" si="4"/>
        <v>4.8125437981779955</v>
      </c>
      <c r="AA55" s="102">
        <f t="shared" si="5"/>
        <v>0</v>
      </c>
    </row>
    <row r="56" spans="1:27" s="30" customFormat="1">
      <c r="A56" s="64" t="s">
        <v>490</v>
      </c>
      <c r="B56" s="64" t="s">
        <v>488</v>
      </c>
      <c r="C56" s="65" t="str">
        <f t="shared" si="0"/>
        <v>gSlide</v>
      </c>
      <c r="D56" s="64">
        <v>99</v>
      </c>
      <c r="E56" s="64" t="s">
        <v>323</v>
      </c>
      <c r="F56" s="64">
        <v>3</v>
      </c>
      <c r="G56" s="64" t="s">
        <v>308</v>
      </c>
      <c r="H56" s="64" t="s">
        <v>309</v>
      </c>
      <c r="I56" s="64">
        <v>450</v>
      </c>
      <c r="J56" s="61">
        <v>600</v>
      </c>
      <c r="K56" s="72">
        <v>18064621.884399999</v>
      </c>
      <c r="L56" s="73">
        <v>7593280.8119999999</v>
      </c>
      <c r="M56" s="73">
        <v>80356</v>
      </c>
      <c r="N56" s="73">
        <v>48746.926800000001</v>
      </c>
      <c r="O56" s="73">
        <v>1717</v>
      </c>
      <c r="P56" s="69">
        <f t="shared" si="1"/>
        <v>0.26984747929928282</v>
      </c>
      <c r="Q56" s="70">
        <f t="shared" si="2"/>
        <v>0.64197450360275177</v>
      </c>
      <c r="R56" s="70">
        <f t="shared" si="2"/>
        <v>2.1367415003235601</v>
      </c>
      <c r="S56" s="72">
        <v>16310940.3324</v>
      </c>
      <c r="T56" s="73">
        <v>7021253.4331999999</v>
      </c>
      <c r="U56" s="73">
        <v>73933</v>
      </c>
      <c r="V56" s="73">
        <v>47858.63</v>
      </c>
      <c r="W56" s="73">
        <v>1675</v>
      </c>
      <c r="X56" s="69">
        <f t="shared" si="3"/>
        <v>0.29341429141846448</v>
      </c>
      <c r="Y56" s="70">
        <f t="shared" si="4"/>
        <v>0.68162516073982515</v>
      </c>
      <c r="Z56" s="71">
        <f t="shared" si="4"/>
        <v>2.2655647681008482</v>
      </c>
      <c r="AA56" s="102">
        <f t="shared" si="5"/>
        <v>9.7078231873450935</v>
      </c>
    </row>
    <row r="57" spans="1:27" s="30" customFormat="1">
      <c r="A57" s="64" t="s">
        <v>493</v>
      </c>
      <c r="B57" s="64" t="s">
        <v>491</v>
      </c>
      <c r="C57" s="65" t="str">
        <f t="shared" si="0"/>
        <v>gSlide</v>
      </c>
      <c r="D57" s="64">
        <v>100</v>
      </c>
      <c r="E57" s="64" t="s">
        <v>325</v>
      </c>
      <c r="F57" s="64">
        <v>3</v>
      </c>
      <c r="G57" s="64" t="s">
        <v>308</v>
      </c>
      <c r="H57" s="64" t="s">
        <v>309</v>
      </c>
      <c r="I57" s="64">
        <v>473</v>
      </c>
      <c r="J57" s="61">
        <v>600</v>
      </c>
      <c r="K57" s="72">
        <v>31100543.1072</v>
      </c>
      <c r="L57" s="73">
        <v>11575491.032400001</v>
      </c>
      <c r="M57" s="73">
        <v>126094</v>
      </c>
      <c r="N57" s="73">
        <v>30395.281999999999</v>
      </c>
      <c r="O57" s="73">
        <v>1195</v>
      </c>
      <c r="P57" s="69">
        <f t="shared" si="1"/>
        <v>9.7732318999160073E-2</v>
      </c>
      <c r="Q57" s="70">
        <f t="shared" si="2"/>
        <v>0.26258308969289579</v>
      </c>
      <c r="R57" s="70">
        <f t="shared" si="2"/>
        <v>0.94770567988960619</v>
      </c>
      <c r="S57" s="72">
        <v>22736880.441599999</v>
      </c>
      <c r="T57" s="73">
        <v>9353334.2748000007</v>
      </c>
      <c r="U57" s="73">
        <v>97618</v>
      </c>
      <c r="V57" s="73">
        <v>27398.814399999999</v>
      </c>
      <c r="W57" s="73">
        <v>1046</v>
      </c>
      <c r="X57" s="69">
        <f t="shared" si="3"/>
        <v>0.12050384163462638</v>
      </c>
      <c r="Y57" s="70">
        <f t="shared" si="4"/>
        <v>0.29293098690825797</v>
      </c>
      <c r="Z57" s="71">
        <f t="shared" si="4"/>
        <v>1.0715236944006228</v>
      </c>
      <c r="AA57" s="102">
        <f t="shared" si="5"/>
        <v>26.892336371012615</v>
      </c>
    </row>
    <row r="58" spans="1:27" s="30" customFormat="1">
      <c r="A58" s="64"/>
      <c r="B58" s="64"/>
      <c r="C58" s="65"/>
      <c r="D58" s="64"/>
      <c r="E58" s="64"/>
      <c r="F58" s="64"/>
      <c r="G58" s="64"/>
      <c r="H58" s="64"/>
      <c r="I58" s="64"/>
      <c r="J58" s="61"/>
      <c r="K58" s="72">
        <v>45208134.959600002</v>
      </c>
      <c r="L58" s="73">
        <v>14081665.1392</v>
      </c>
      <c r="M58" s="73">
        <v>144948</v>
      </c>
      <c r="N58" s="73">
        <v>32748.697199999999</v>
      </c>
      <c r="O58" s="73">
        <v>1212</v>
      </c>
      <c r="P58" s="69">
        <f t="shared" si="1"/>
        <v>7.2439832409069052E-2</v>
      </c>
      <c r="Q58" s="70">
        <f t="shared" si="2"/>
        <v>0.23256267548100851</v>
      </c>
      <c r="R58" s="70">
        <f t="shared" si="2"/>
        <v>0.83616193393492833</v>
      </c>
      <c r="S58" s="72">
        <v>34354907.940800004</v>
      </c>
      <c r="T58" s="73">
        <v>12148135.648399999</v>
      </c>
      <c r="U58" s="73">
        <v>120156</v>
      </c>
      <c r="V58" s="73">
        <v>29704.619600000002</v>
      </c>
      <c r="W58" s="73">
        <v>1074</v>
      </c>
      <c r="X58" s="69">
        <f t="shared" si="3"/>
        <v>8.6463976708034476E-2</v>
      </c>
      <c r="Y58" s="70">
        <f t="shared" si="4"/>
        <v>0.24451998610924569</v>
      </c>
      <c r="Z58" s="71">
        <f t="shared" si="4"/>
        <v>0.89383801058623791</v>
      </c>
      <c r="AA58" s="102">
        <f t="shared" si="5"/>
        <v>24.007243449655519</v>
      </c>
    </row>
    <row r="59" spans="1:27" s="34" customFormat="1">
      <c r="A59" s="32" t="s">
        <v>496</v>
      </c>
      <c r="B59" s="32" t="s">
        <v>494</v>
      </c>
      <c r="C59" s="33" t="str">
        <f t="shared" si="0"/>
        <v>gSlide</v>
      </c>
      <c r="D59" s="32">
        <v>101</v>
      </c>
      <c r="E59" s="32" t="s">
        <v>327</v>
      </c>
      <c r="F59" s="32">
        <v>4</v>
      </c>
      <c r="G59" s="32" t="s">
        <v>328</v>
      </c>
      <c r="H59" s="32" t="s">
        <v>309</v>
      </c>
      <c r="I59" s="32">
        <v>386</v>
      </c>
      <c r="J59" s="35" t="s">
        <v>633</v>
      </c>
      <c r="K59" s="74">
        <v>15452779.6044</v>
      </c>
      <c r="L59" s="75">
        <v>6297230.6003999999</v>
      </c>
      <c r="M59" s="75">
        <v>61767</v>
      </c>
      <c r="N59" s="75">
        <v>16803.367600000001</v>
      </c>
      <c r="O59" s="75">
        <v>650</v>
      </c>
      <c r="P59" s="38">
        <f t="shared" si="1"/>
        <v>0.10874009744638717</v>
      </c>
      <c r="Q59" s="39">
        <f t="shared" si="2"/>
        <v>0.26683741895894131</v>
      </c>
      <c r="R59" s="39">
        <f t="shared" si="2"/>
        <v>1.0523418653973806</v>
      </c>
      <c r="S59" s="74">
        <v>11498354.7916</v>
      </c>
      <c r="T59" s="75">
        <v>5401288.4808</v>
      </c>
      <c r="U59" s="75">
        <v>50687</v>
      </c>
      <c r="V59" s="75">
        <v>15874.443600000001</v>
      </c>
      <c r="W59" s="75">
        <v>609</v>
      </c>
      <c r="X59" s="38">
        <f t="shared" si="3"/>
        <v>0.13805839085428903</v>
      </c>
      <c r="Y59" s="39">
        <f t="shared" si="4"/>
        <v>0.29390105076647921</v>
      </c>
      <c r="Z59" s="63">
        <f t="shared" si="4"/>
        <v>1.2014915066979699</v>
      </c>
      <c r="AA59" s="104">
        <f t="shared" si="5"/>
        <v>25.590378650544025</v>
      </c>
    </row>
    <row r="60" spans="1:27" s="34" customFormat="1">
      <c r="A60" s="32"/>
      <c r="B60" s="32"/>
      <c r="C60" s="33"/>
      <c r="D60" s="32"/>
      <c r="E60" s="32"/>
      <c r="F60" s="32"/>
      <c r="G60" s="32"/>
      <c r="H60" s="32"/>
      <c r="I60" s="32"/>
      <c r="J60" s="35"/>
      <c r="K60" s="74">
        <v>22538848.8684</v>
      </c>
      <c r="L60" s="75">
        <v>7670810.4172</v>
      </c>
      <c r="M60" s="75">
        <v>79546</v>
      </c>
      <c r="N60" s="75">
        <v>36143.607600000003</v>
      </c>
      <c r="O60" s="75">
        <v>1282</v>
      </c>
      <c r="P60" s="38">
        <f t="shared" si="1"/>
        <v>0.16036137342699075</v>
      </c>
      <c r="Q60" s="39">
        <f t="shared" si="2"/>
        <v>0.47118369030417451</v>
      </c>
      <c r="R60" s="39">
        <f t="shared" si="2"/>
        <v>1.6116460915696578</v>
      </c>
      <c r="S60" s="74">
        <v>19067486.541999999</v>
      </c>
      <c r="T60" s="75">
        <v>7274655.4364</v>
      </c>
      <c r="U60" s="75">
        <v>74934</v>
      </c>
      <c r="V60" s="75">
        <v>35308.422400000003</v>
      </c>
      <c r="W60" s="75">
        <v>1246</v>
      </c>
      <c r="X60" s="38">
        <f t="shared" si="3"/>
        <v>0.18517607091121346</v>
      </c>
      <c r="Y60" s="39">
        <f t="shared" si="4"/>
        <v>0.48536212757690472</v>
      </c>
      <c r="Z60" s="63">
        <f t="shared" si="4"/>
        <v>1.6627965943363492</v>
      </c>
      <c r="AA60" s="104">
        <f t="shared" si="5"/>
        <v>15.401684206095071</v>
      </c>
    </row>
    <row r="61" spans="1:27" s="99" customFormat="1">
      <c r="A61" s="32" t="s">
        <v>499</v>
      </c>
      <c r="B61" s="32" t="s">
        <v>497</v>
      </c>
      <c r="C61" s="33" t="str">
        <f t="shared" si="0"/>
        <v>gSlide</v>
      </c>
      <c r="D61" s="32">
        <v>102</v>
      </c>
      <c r="E61" s="32" t="s">
        <v>330</v>
      </c>
      <c r="F61" s="32">
        <v>4</v>
      </c>
      <c r="G61" s="32" t="s">
        <v>328</v>
      </c>
      <c r="H61" s="32" t="s">
        <v>309</v>
      </c>
      <c r="I61" s="32">
        <v>393</v>
      </c>
      <c r="J61" s="35" t="s">
        <v>629</v>
      </c>
      <c r="K61" s="96">
        <v>27199609.927999999</v>
      </c>
      <c r="L61" s="97">
        <v>8303714.6928000003</v>
      </c>
      <c r="M61" s="97">
        <v>93134</v>
      </c>
      <c r="N61" s="98">
        <v>16397.518800000002</v>
      </c>
      <c r="O61" s="98">
        <v>536</v>
      </c>
      <c r="P61" s="38">
        <f t="shared" si="1"/>
        <v>6.0285860140663124E-2</v>
      </c>
      <c r="Q61" s="39">
        <f t="shared" si="2"/>
        <v>0.1974720881754041</v>
      </c>
      <c r="R61" s="39">
        <f t="shared" si="2"/>
        <v>0.57551484957158505</v>
      </c>
      <c r="S61" s="96">
        <v>16001731.7916</v>
      </c>
      <c r="T61" s="97">
        <v>5975887.0111999996</v>
      </c>
      <c r="U61" s="98">
        <v>60476</v>
      </c>
      <c r="V61" s="98">
        <v>7325.8036000000002</v>
      </c>
      <c r="W61" s="97">
        <v>265</v>
      </c>
      <c r="X61" s="38">
        <f t="shared" si="3"/>
        <v>4.5781317268707322E-2</v>
      </c>
      <c r="Y61" s="39">
        <f t="shared" si="4"/>
        <v>0.12258939277583376</v>
      </c>
      <c r="Z61" s="63">
        <f t="shared" si="4"/>
        <v>0.43819035650505989</v>
      </c>
      <c r="AA61" s="109">
        <f t="shared" si="5"/>
        <v>41.169260022632187</v>
      </c>
    </row>
    <row r="62" spans="1:27" s="99" customFormat="1">
      <c r="A62" s="32"/>
      <c r="B62" s="32"/>
      <c r="C62" s="33"/>
      <c r="D62" s="32"/>
      <c r="E62" s="32"/>
      <c r="F62" s="32"/>
      <c r="G62" s="32"/>
      <c r="H62" s="32"/>
      <c r="I62" s="32"/>
      <c r="J62" s="35"/>
      <c r="K62" s="96">
        <v>20685165.368000001</v>
      </c>
      <c r="L62" s="97">
        <v>8591813.3827999998</v>
      </c>
      <c r="M62" s="97">
        <v>93404</v>
      </c>
      <c r="N62" s="98">
        <v>29805.1296</v>
      </c>
      <c r="O62" s="98">
        <v>1102</v>
      </c>
      <c r="P62" s="38">
        <f t="shared" si="1"/>
        <v>0.14408939483804467</v>
      </c>
      <c r="Q62" s="39">
        <f t="shared" si="2"/>
        <v>0.34690150113906176</v>
      </c>
      <c r="R62" s="39">
        <f t="shared" si="2"/>
        <v>1.1798209926769732</v>
      </c>
      <c r="S62" s="96">
        <v>19199995.752</v>
      </c>
      <c r="T62" s="97">
        <v>7978876.1063999999</v>
      </c>
      <c r="U62" s="98">
        <v>87214</v>
      </c>
      <c r="V62" s="98">
        <v>29422.133600000001</v>
      </c>
      <c r="W62" s="97">
        <v>1085</v>
      </c>
      <c r="X62" s="38">
        <f t="shared" si="3"/>
        <v>0.15324031307108593</v>
      </c>
      <c r="Y62" s="39">
        <f t="shared" si="4"/>
        <v>0.36875035039584059</v>
      </c>
      <c r="Z62" s="63">
        <f t="shared" si="4"/>
        <v>1.2440663196275827</v>
      </c>
      <c r="AA62" s="109">
        <f t="shared" si="5"/>
        <v>7.1798778959609439</v>
      </c>
    </row>
    <row r="63" spans="1:27" s="99" customFormat="1">
      <c r="A63" s="32" t="s">
        <v>502</v>
      </c>
      <c r="B63" s="32" t="s">
        <v>500</v>
      </c>
      <c r="C63" s="33" t="str">
        <f t="shared" si="0"/>
        <v>gSlide</v>
      </c>
      <c r="D63" s="32">
        <v>103</v>
      </c>
      <c r="E63" s="32" t="s">
        <v>332</v>
      </c>
      <c r="F63" s="32">
        <v>4</v>
      </c>
      <c r="G63" s="32" t="s">
        <v>328</v>
      </c>
      <c r="H63" s="32" t="s">
        <v>309</v>
      </c>
      <c r="I63" s="32">
        <v>404</v>
      </c>
      <c r="J63" s="35" t="s">
        <v>629</v>
      </c>
      <c r="K63" s="96">
        <v>69067160.036799997</v>
      </c>
      <c r="L63" s="97">
        <v>35491776.550800003</v>
      </c>
      <c r="M63" s="97">
        <v>317341</v>
      </c>
      <c r="N63" s="98">
        <v>82157.720400000006</v>
      </c>
      <c r="O63" s="98">
        <v>3992</v>
      </c>
      <c r="P63" s="38">
        <f t="shared" si="1"/>
        <v>0.11895337864800748</v>
      </c>
      <c r="Q63" s="39">
        <f t="shared" si="2"/>
        <v>0.23148382071662774</v>
      </c>
      <c r="R63" s="39">
        <f t="shared" si="2"/>
        <v>1.2579528015604664</v>
      </c>
      <c r="S63" s="96">
        <v>27191956.567600001</v>
      </c>
      <c r="T63" s="97">
        <v>17327518.5744</v>
      </c>
      <c r="U63" s="98">
        <v>120832</v>
      </c>
      <c r="V63" s="98">
        <v>32772.184800000003</v>
      </c>
      <c r="W63" s="97">
        <v>1280</v>
      </c>
      <c r="X63" s="38">
        <f t="shared" si="3"/>
        <v>0.12052161350922797</v>
      </c>
      <c r="Y63" s="39">
        <f t="shared" si="4"/>
        <v>0.18913374502693212</v>
      </c>
      <c r="Z63" s="63">
        <f t="shared" si="4"/>
        <v>1.0593220338983049</v>
      </c>
      <c r="AA63" s="109">
        <f t="shared" si="5"/>
        <v>60.629687751585962</v>
      </c>
    </row>
    <row r="64" spans="1:27" s="99" customFormat="1">
      <c r="A64" s="32"/>
      <c r="B64" s="32"/>
      <c r="C64" s="33"/>
      <c r="D64" s="32"/>
      <c r="E64" s="32"/>
      <c r="F64" s="32"/>
      <c r="G64" s="32"/>
      <c r="H64" s="32"/>
      <c r="I64" s="32"/>
      <c r="J64" s="35"/>
      <c r="K64" s="96">
        <v>70016359.972000003</v>
      </c>
      <c r="L64" s="97">
        <v>34440563.620800003</v>
      </c>
      <c r="M64" s="97">
        <v>303684</v>
      </c>
      <c r="N64" s="98">
        <v>82431.953999999998</v>
      </c>
      <c r="O64" s="98">
        <v>4381</v>
      </c>
      <c r="P64" s="38">
        <f t="shared" si="1"/>
        <v>0.11773241858469231</v>
      </c>
      <c r="Q64" s="39">
        <f t="shared" si="2"/>
        <v>0.23934554296961655</v>
      </c>
      <c r="R64" s="39">
        <f t="shared" si="2"/>
        <v>1.4426179844838714</v>
      </c>
      <c r="S64" s="96">
        <v>27260364.308400001</v>
      </c>
      <c r="T64" s="97">
        <v>17148845.0156</v>
      </c>
      <c r="U64" s="98">
        <v>117921</v>
      </c>
      <c r="V64" s="98">
        <v>37290.056400000001</v>
      </c>
      <c r="W64" s="97">
        <v>1695</v>
      </c>
      <c r="X64" s="38">
        <f t="shared" si="3"/>
        <v>0.13679221590046561</v>
      </c>
      <c r="Y64" s="39">
        <f t="shared" si="4"/>
        <v>0.21744937554732052</v>
      </c>
      <c r="Z64" s="63">
        <f t="shared" si="4"/>
        <v>1.4374030070979724</v>
      </c>
      <c r="AA64" s="109">
        <f t="shared" si="5"/>
        <v>61.065721897994116</v>
      </c>
    </row>
    <row r="65" spans="1:27" s="99" customFormat="1">
      <c r="A65" s="32" t="s">
        <v>505</v>
      </c>
      <c r="B65" s="32" t="s">
        <v>503</v>
      </c>
      <c r="C65" s="33" t="str">
        <f t="shared" si="0"/>
        <v>gSlide</v>
      </c>
      <c r="D65" s="32">
        <v>104</v>
      </c>
      <c r="E65" s="32" t="s">
        <v>334</v>
      </c>
      <c r="F65" s="32">
        <v>4</v>
      </c>
      <c r="G65" s="32" t="s">
        <v>328</v>
      </c>
      <c r="H65" s="32" t="s">
        <v>309</v>
      </c>
      <c r="I65" s="32">
        <v>407</v>
      </c>
      <c r="J65" s="35" t="s">
        <v>629</v>
      </c>
      <c r="K65" s="96">
        <v>19766626.907600001</v>
      </c>
      <c r="L65" s="97">
        <v>13782193.372400001</v>
      </c>
      <c r="M65" s="97">
        <v>90424</v>
      </c>
      <c r="N65" s="98">
        <v>40375.607600000003</v>
      </c>
      <c r="O65" s="98">
        <v>1390</v>
      </c>
      <c r="P65" s="38">
        <f t="shared" si="1"/>
        <v>0.20426149483539921</v>
      </c>
      <c r="Q65" s="39">
        <f t="shared" si="2"/>
        <v>0.2929548766951387</v>
      </c>
      <c r="R65" s="39">
        <f t="shared" si="2"/>
        <v>1.5372025126072724</v>
      </c>
      <c r="S65" s="96">
        <v>13056250.9044</v>
      </c>
      <c r="T65" s="97">
        <v>9753643.8100000005</v>
      </c>
      <c r="U65" s="98">
        <v>55499</v>
      </c>
      <c r="V65" s="98">
        <v>36262.5268</v>
      </c>
      <c r="W65" s="97">
        <v>1146</v>
      </c>
      <c r="X65" s="38">
        <f t="shared" si="3"/>
        <v>0.27774073174236724</v>
      </c>
      <c r="Y65" s="39">
        <f t="shared" si="4"/>
        <v>0.371784407001018</v>
      </c>
      <c r="Z65" s="63">
        <f t="shared" si="4"/>
        <v>2.0649020703075731</v>
      </c>
      <c r="AA65" s="109">
        <f t="shared" si="5"/>
        <v>33.948007591623799</v>
      </c>
    </row>
    <row r="66" spans="1:27" s="99" customFormat="1">
      <c r="A66" s="32"/>
      <c r="B66" s="32"/>
      <c r="C66" s="33"/>
      <c r="D66" s="32"/>
      <c r="E66" s="32"/>
      <c r="F66" s="32"/>
      <c r="G66" s="32"/>
      <c r="H66" s="32"/>
      <c r="I66" s="32"/>
      <c r="J66" s="35"/>
      <c r="K66" s="96">
        <v>25553974.933200002</v>
      </c>
      <c r="L66" s="97">
        <v>16807252.152800001</v>
      </c>
      <c r="M66" s="97">
        <v>111095</v>
      </c>
      <c r="N66" s="98">
        <v>36776.291599999997</v>
      </c>
      <c r="O66" s="98">
        <v>1681</v>
      </c>
      <c r="P66" s="38">
        <f t="shared" si="1"/>
        <v>0.14391612927591879</v>
      </c>
      <c r="Q66" s="39">
        <f t="shared" si="2"/>
        <v>0.21881204176420507</v>
      </c>
      <c r="R66" s="39">
        <f t="shared" si="2"/>
        <v>1.5131194023133354</v>
      </c>
      <c r="S66" s="96">
        <v>13992778.538799999</v>
      </c>
      <c r="T66" s="97">
        <v>10283444.0812</v>
      </c>
      <c r="U66" s="98">
        <v>58231</v>
      </c>
      <c r="V66" s="98">
        <v>22436.5828</v>
      </c>
      <c r="W66" s="97">
        <v>924</v>
      </c>
      <c r="X66" s="38">
        <f t="shared" si="3"/>
        <v>0.16034401414834462</v>
      </c>
      <c r="Y66" s="39">
        <f t="shared" si="4"/>
        <v>0.21818159969399881</v>
      </c>
      <c r="Z66" s="63">
        <f t="shared" si="4"/>
        <v>1.5867836719273238</v>
      </c>
      <c r="AA66" s="109">
        <f t="shared" si="5"/>
        <v>45.242262405836406</v>
      </c>
    </row>
    <row r="67" spans="1:27" s="99" customFormat="1">
      <c r="A67" s="32" t="s">
        <v>508</v>
      </c>
      <c r="B67" s="32" t="s">
        <v>506</v>
      </c>
      <c r="C67" s="33" t="str">
        <f t="shared" si="0"/>
        <v>gSlide</v>
      </c>
      <c r="D67" s="32">
        <v>105</v>
      </c>
      <c r="E67" s="32" t="s">
        <v>336</v>
      </c>
      <c r="F67" s="32">
        <v>4</v>
      </c>
      <c r="G67" s="32" t="s">
        <v>328</v>
      </c>
      <c r="H67" s="32" t="s">
        <v>309</v>
      </c>
      <c r="I67" s="32">
        <v>421</v>
      </c>
      <c r="J67" s="35" t="s">
        <v>633</v>
      </c>
      <c r="K67" s="96">
        <v>7595082.7976000002</v>
      </c>
      <c r="L67" s="97">
        <v>6118437.2759999996</v>
      </c>
      <c r="M67" s="97">
        <v>28269</v>
      </c>
      <c r="N67" s="98">
        <v>88485.618400000007</v>
      </c>
      <c r="O67" s="98">
        <v>2784</v>
      </c>
      <c r="P67" s="38">
        <f t="shared" si="1"/>
        <v>1.165038232736066</v>
      </c>
      <c r="Q67" s="39">
        <f t="shared" si="2"/>
        <v>1.4462127240740226</v>
      </c>
      <c r="R67" s="39">
        <f t="shared" si="2"/>
        <v>9.8482436591319118</v>
      </c>
      <c r="S67" s="96">
        <v>6080939.2167999996</v>
      </c>
      <c r="T67" s="97">
        <v>4928619.1516000004</v>
      </c>
      <c r="U67" s="98">
        <v>21104</v>
      </c>
      <c r="V67" s="98">
        <v>86975.640799999994</v>
      </c>
      <c r="W67" s="97">
        <v>2710</v>
      </c>
      <c r="X67" s="38">
        <f t="shared" si="3"/>
        <v>1.4302994603154344</v>
      </c>
      <c r="Y67" s="39">
        <f t="shared" si="4"/>
        <v>1.764706059135543</v>
      </c>
      <c r="Z67" s="63">
        <f t="shared" si="4"/>
        <v>12.841167551175134</v>
      </c>
      <c r="AA67" s="109">
        <f t="shared" ref="AA67:AA106" si="6">(K67-S67)/K67 * 100</f>
        <v>19.935840347632034</v>
      </c>
    </row>
    <row r="68" spans="1:27" s="99" customFormat="1">
      <c r="A68" s="32"/>
      <c r="B68" s="32"/>
      <c r="C68" s="33"/>
      <c r="D68" s="32"/>
      <c r="E68" s="32"/>
      <c r="F68" s="32"/>
      <c r="G68" s="32"/>
      <c r="H68" s="32"/>
      <c r="I68" s="32"/>
      <c r="J68" s="35"/>
      <c r="K68" s="96">
        <v>7417100.1128000002</v>
      </c>
      <c r="L68" s="97">
        <v>5753632.9512</v>
      </c>
      <c r="M68" s="97">
        <v>21190</v>
      </c>
      <c r="N68" s="98">
        <v>44522.756000000001</v>
      </c>
      <c r="O68" s="98">
        <v>1786</v>
      </c>
      <c r="P68" s="38">
        <f t="shared" si="1"/>
        <v>0.60027174128558969</v>
      </c>
      <c r="Q68" s="39">
        <f t="shared" si="2"/>
        <v>0.77381988697617843</v>
      </c>
      <c r="R68" s="39">
        <f t="shared" si="2"/>
        <v>8.4285040113260976</v>
      </c>
      <c r="S68" s="96">
        <v>5306980.9000000004</v>
      </c>
      <c r="T68" s="97">
        <v>4380105.3996000001</v>
      </c>
      <c r="U68" s="98">
        <v>14000</v>
      </c>
      <c r="V68" s="98">
        <v>30908.623599999999</v>
      </c>
      <c r="W68" s="97">
        <v>1096</v>
      </c>
      <c r="X68" s="38">
        <f t="shared" si="3"/>
        <v>0.58241444961673028</v>
      </c>
      <c r="Y68" s="39">
        <f t="shared" si="4"/>
        <v>0.70565935702877458</v>
      </c>
      <c r="Z68" s="63">
        <f t="shared" si="4"/>
        <v>7.8285714285714292</v>
      </c>
      <c r="AA68" s="109">
        <f t="shared" si="6"/>
        <v>28.449382922019335</v>
      </c>
    </row>
    <row r="69" spans="1:27" s="99" customFormat="1">
      <c r="A69" s="32" t="s">
        <v>511</v>
      </c>
      <c r="B69" s="32" t="s">
        <v>509</v>
      </c>
      <c r="C69" s="33" t="str">
        <f t="shared" si="0"/>
        <v>gSlide</v>
      </c>
      <c r="D69" s="32">
        <v>106</v>
      </c>
      <c r="E69" s="32" t="s">
        <v>338</v>
      </c>
      <c r="F69" s="32">
        <v>4</v>
      </c>
      <c r="G69" s="32" t="s">
        <v>328</v>
      </c>
      <c r="H69" s="32" t="s">
        <v>309</v>
      </c>
      <c r="I69" s="32">
        <v>422</v>
      </c>
      <c r="J69" s="35" t="s">
        <v>632</v>
      </c>
      <c r="K69" s="96">
        <v>44656531.212800004</v>
      </c>
      <c r="L69" s="97">
        <v>30291870.7524</v>
      </c>
      <c r="M69" s="97">
        <v>157652</v>
      </c>
      <c r="N69" s="98">
        <v>155579.32320000001</v>
      </c>
      <c r="O69" s="98">
        <v>5053</v>
      </c>
      <c r="P69" s="38">
        <f t="shared" si="1"/>
        <v>0.34839097210355191</v>
      </c>
      <c r="Q69" s="39">
        <f t="shared" si="2"/>
        <v>0.51360090788606572</v>
      </c>
      <c r="R69" s="39">
        <f t="shared" si="2"/>
        <v>3.2051607337680461</v>
      </c>
      <c r="S69" s="96">
        <v>25530174.376800001</v>
      </c>
      <c r="T69" s="97">
        <v>20307553.106800001</v>
      </c>
      <c r="U69" s="98">
        <v>76573</v>
      </c>
      <c r="V69" s="98">
        <v>126641.7536</v>
      </c>
      <c r="W69" s="97">
        <v>3814</v>
      </c>
      <c r="X69" s="38">
        <f t="shared" si="3"/>
        <v>0.49604735060126726</v>
      </c>
      <c r="Y69" s="39">
        <f t="shared" si="4"/>
        <v>0.62361897040955605</v>
      </c>
      <c r="Z69" s="63">
        <f t="shared" si="4"/>
        <v>4.9808679299491985</v>
      </c>
      <c r="AA69" s="109">
        <f t="shared" si="6"/>
        <v>42.829920543666795</v>
      </c>
    </row>
    <row r="70" spans="1:27" s="99" customFormat="1">
      <c r="A70" s="32"/>
      <c r="B70" s="32"/>
      <c r="C70" s="33"/>
      <c r="D70" s="32"/>
      <c r="E70" s="32"/>
      <c r="F70" s="32"/>
      <c r="G70" s="32"/>
      <c r="H70" s="32"/>
      <c r="I70" s="32"/>
      <c r="J70" s="35"/>
      <c r="K70" s="96">
        <v>6937981.8503999999</v>
      </c>
      <c r="L70" s="97">
        <v>5622844.4724000003</v>
      </c>
      <c r="M70" s="97">
        <v>24726</v>
      </c>
      <c r="N70" s="98">
        <v>36755.7664</v>
      </c>
      <c r="O70" s="98">
        <v>1268</v>
      </c>
      <c r="P70" s="38">
        <f t="shared" si="1"/>
        <v>0.5297760529292953</v>
      </c>
      <c r="Q70" s="39">
        <f t="shared" si="2"/>
        <v>0.65368634292514105</v>
      </c>
      <c r="R70" s="39">
        <f t="shared" si="2"/>
        <v>5.1282051282051277</v>
      </c>
      <c r="S70" s="96">
        <v>6069925.8600000003</v>
      </c>
      <c r="T70" s="97">
        <v>5096819.1452000001</v>
      </c>
      <c r="U70" s="98">
        <v>21268</v>
      </c>
      <c r="V70" s="98">
        <v>35879.5308</v>
      </c>
      <c r="W70" s="97">
        <v>1218</v>
      </c>
      <c r="X70" s="38">
        <f t="shared" si="3"/>
        <v>0.59110327914285266</v>
      </c>
      <c r="Y70" s="39">
        <f t="shared" si="4"/>
        <v>0.70395926906274564</v>
      </c>
      <c r="Z70" s="63">
        <f t="shared" si="4"/>
        <v>5.7269136731239421</v>
      </c>
      <c r="AA70" s="109">
        <f t="shared" si="6"/>
        <v>12.511649772476025</v>
      </c>
    </row>
    <row r="71" spans="1:27" s="99" customFormat="1">
      <c r="A71" s="32" t="s">
        <v>514</v>
      </c>
      <c r="B71" s="32" t="s">
        <v>512</v>
      </c>
      <c r="C71" s="33" t="str">
        <f t="shared" si="0"/>
        <v>gSlide</v>
      </c>
      <c r="D71" s="32">
        <v>107</v>
      </c>
      <c r="E71" s="32" t="s">
        <v>340</v>
      </c>
      <c r="F71" s="32">
        <v>4</v>
      </c>
      <c r="G71" s="32" t="s">
        <v>328</v>
      </c>
      <c r="H71" s="32" t="s">
        <v>309</v>
      </c>
      <c r="I71" s="32">
        <v>423</v>
      </c>
      <c r="J71" s="35" t="s">
        <v>629</v>
      </c>
      <c r="K71" s="96">
        <v>32688271.8576</v>
      </c>
      <c r="L71" s="97">
        <v>19754717.213199999</v>
      </c>
      <c r="M71" s="97">
        <v>129195</v>
      </c>
      <c r="N71" s="98">
        <v>32607.1368</v>
      </c>
      <c r="O71" s="98">
        <v>1503</v>
      </c>
      <c r="P71" s="38">
        <f t="shared" si="1"/>
        <v>9.9751791535650919E-2</v>
      </c>
      <c r="Q71" s="39">
        <f t="shared" si="2"/>
        <v>0.16506000287471634</v>
      </c>
      <c r="R71" s="39">
        <f t="shared" si="2"/>
        <v>1.163357715081853</v>
      </c>
      <c r="S71" s="96">
        <v>21141530.493999999</v>
      </c>
      <c r="T71" s="97">
        <v>14292069.810799999</v>
      </c>
      <c r="U71" s="98">
        <v>83010</v>
      </c>
      <c r="V71" s="98">
        <v>22894.9084</v>
      </c>
      <c r="W71" s="97">
        <v>936</v>
      </c>
      <c r="X71" s="38">
        <f t="shared" si="3"/>
        <v>0.10829352400242552</v>
      </c>
      <c r="Y71" s="39">
        <f t="shared" si="4"/>
        <v>0.16019309101540455</v>
      </c>
      <c r="Z71" s="63">
        <f t="shared" si="4"/>
        <v>1.127574990964944</v>
      </c>
      <c r="AA71" s="109">
        <f t="shared" si="6"/>
        <v>35.323804861575731</v>
      </c>
    </row>
    <row r="72" spans="1:27" s="99" customFormat="1">
      <c r="A72" s="32"/>
      <c r="B72" s="32"/>
      <c r="C72" s="33"/>
      <c r="D72" s="32"/>
      <c r="E72" s="32"/>
      <c r="F72" s="32"/>
      <c r="G72" s="32"/>
      <c r="H72" s="32"/>
      <c r="I72" s="32"/>
      <c r="J72" s="35"/>
      <c r="K72" s="96">
        <v>24722912.547600001</v>
      </c>
      <c r="L72" s="97">
        <v>16945116.747200001</v>
      </c>
      <c r="M72" s="97">
        <v>106252</v>
      </c>
      <c r="N72" s="98">
        <v>28156.130799999999</v>
      </c>
      <c r="O72" s="98">
        <v>1120</v>
      </c>
      <c r="P72" s="38">
        <f t="shared" si="1"/>
        <v>0.11388678718896848</v>
      </c>
      <c r="Q72" s="39">
        <f t="shared" si="2"/>
        <v>0.16616073657121599</v>
      </c>
      <c r="R72" s="39">
        <f t="shared" si="2"/>
        <v>1.0540978052177841</v>
      </c>
      <c r="S72" s="96">
        <v>14225344.924799999</v>
      </c>
      <c r="T72" s="97">
        <v>10690686.478800001</v>
      </c>
      <c r="U72" s="98">
        <v>54589</v>
      </c>
      <c r="V72" s="98">
        <v>23404.018</v>
      </c>
      <c r="W72" s="97">
        <v>822</v>
      </c>
      <c r="X72" s="38">
        <f t="shared" si="3"/>
        <v>0.16452337798290012</v>
      </c>
      <c r="Y72" s="39">
        <f t="shared" si="4"/>
        <v>0.21891969282244853</v>
      </c>
      <c r="Z72" s="63">
        <f t="shared" si="4"/>
        <v>1.5057978713660261</v>
      </c>
      <c r="AA72" s="109">
        <f t="shared" si="6"/>
        <v>42.460885636304454</v>
      </c>
    </row>
    <row r="73" spans="1:27" s="99" customFormat="1">
      <c r="A73" s="32"/>
      <c r="B73" s="32"/>
      <c r="C73" s="33"/>
      <c r="D73" s="32"/>
      <c r="E73" s="32"/>
      <c r="F73" s="32"/>
      <c r="G73" s="32"/>
      <c r="H73" s="32"/>
      <c r="I73" s="32"/>
      <c r="J73" s="35"/>
      <c r="K73" s="96">
        <v>21884623.988400001</v>
      </c>
      <c r="L73" s="97">
        <v>11241189.2708</v>
      </c>
      <c r="M73" s="97">
        <v>71771</v>
      </c>
      <c r="N73" s="98">
        <v>23085.56</v>
      </c>
      <c r="O73" s="98">
        <v>966</v>
      </c>
      <c r="P73" s="38">
        <f t="shared" ref="P73:P74" si="7">N73/K73 *100</f>
        <v>0.10548757891493388</v>
      </c>
      <c r="Q73" s="39">
        <f t="shared" ref="Q73:Q74" si="8">N73/L73 *100</f>
        <v>0.20536581534096951</v>
      </c>
      <c r="R73" s="39">
        <f t="shared" ref="R73:R74" si="9">O73/M73 *100</f>
        <v>1.3459475275529114</v>
      </c>
      <c r="S73" s="96">
        <v>13045770.1448</v>
      </c>
      <c r="T73" s="97">
        <v>7804855.6316</v>
      </c>
      <c r="U73" s="98">
        <v>41724</v>
      </c>
      <c r="V73" s="98">
        <v>18725.330399999999</v>
      </c>
      <c r="W73" s="97">
        <v>753</v>
      </c>
      <c r="X73" s="38">
        <f t="shared" ref="X73:X74" si="10">V73/S73 *100</f>
        <v>0.14353564559363216</v>
      </c>
      <c r="Y73" s="39">
        <f t="shared" ref="Y73:Y74" si="11">V73/T73 *100</f>
        <v>0.23991898484560817</v>
      </c>
      <c r="Z73" s="63">
        <f t="shared" ref="Z73:Z74" si="12">W73/U73 *100</f>
        <v>1.8047167098073054</v>
      </c>
      <c r="AA73" s="109">
        <f t="shared" si="6"/>
        <v>40.38841996227606</v>
      </c>
    </row>
    <row r="74" spans="1:27" s="99" customFormat="1">
      <c r="A74" s="32"/>
      <c r="B74" s="32"/>
      <c r="C74" s="33"/>
      <c r="D74" s="32"/>
      <c r="E74" s="32"/>
      <c r="F74" s="32"/>
      <c r="G74" s="32"/>
      <c r="H74" s="32"/>
      <c r="I74" s="32"/>
      <c r="J74" s="35"/>
      <c r="K74" s="96">
        <v>17526358.248</v>
      </c>
      <c r="L74" s="97">
        <v>11158468.271199999</v>
      </c>
      <c r="M74" s="97">
        <v>71712</v>
      </c>
      <c r="N74" s="98">
        <v>26339.121599999999</v>
      </c>
      <c r="O74" s="98">
        <v>998</v>
      </c>
      <c r="P74" s="38">
        <f t="shared" si="7"/>
        <v>0.15028291232724092</v>
      </c>
      <c r="Q74" s="39">
        <f t="shared" si="8"/>
        <v>0.23604603212415148</v>
      </c>
      <c r="R74" s="39">
        <f t="shared" si="9"/>
        <v>1.391677822400714</v>
      </c>
      <c r="S74" s="96">
        <v>9923580.1931999996</v>
      </c>
      <c r="T74" s="97">
        <v>7245705.3823999995</v>
      </c>
      <c r="U74" s="98">
        <v>39996</v>
      </c>
      <c r="V74" s="98">
        <v>19040.614399999999</v>
      </c>
      <c r="W74" s="97">
        <v>697</v>
      </c>
      <c r="X74" s="38">
        <f t="shared" si="10"/>
        <v>0.19187242939848792</v>
      </c>
      <c r="Y74" s="39">
        <f t="shared" si="11"/>
        <v>0.26278482763389927</v>
      </c>
      <c r="Z74" s="63">
        <f t="shared" si="12"/>
        <v>1.7426742674267426</v>
      </c>
      <c r="AA74" s="109">
        <f t="shared" si="6"/>
        <v>43.379109038054622</v>
      </c>
    </row>
    <row r="75" spans="1:27" s="99" customFormat="1">
      <c r="A75" s="32" t="s">
        <v>517</v>
      </c>
      <c r="B75" s="32" t="s">
        <v>515</v>
      </c>
      <c r="C75" s="33" t="str">
        <f t="shared" si="0"/>
        <v>gSlide</v>
      </c>
      <c r="D75" s="32">
        <v>108</v>
      </c>
      <c r="E75" s="32" t="s">
        <v>342</v>
      </c>
      <c r="F75" s="32">
        <v>4</v>
      </c>
      <c r="G75" s="32" t="s">
        <v>328</v>
      </c>
      <c r="H75" s="32" t="s">
        <v>309</v>
      </c>
      <c r="I75" s="32">
        <v>448</v>
      </c>
      <c r="J75" s="99">
        <v>600</v>
      </c>
      <c r="K75" s="96">
        <v>25496543.307599999</v>
      </c>
      <c r="L75" s="97">
        <v>17113535.746800002</v>
      </c>
      <c r="M75" s="97">
        <v>89338</v>
      </c>
      <c r="N75" s="98">
        <v>41698.319199999998</v>
      </c>
      <c r="O75" s="98">
        <v>1644</v>
      </c>
      <c r="P75" s="38">
        <f t="shared" si="1"/>
        <v>0.16354498998917466</v>
      </c>
      <c r="Q75" s="39">
        <f t="shared" si="2"/>
        <v>0.24365694977904856</v>
      </c>
      <c r="R75" s="39">
        <f t="shared" si="2"/>
        <v>1.8402023774877434</v>
      </c>
      <c r="S75" s="96">
        <v>14511841.5912</v>
      </c>
      <c r="T75" s="97">
        <v>10861699.271199999</v>
      </c>
      <c r="U75" s="98">
        <v>46015</v>
      </c>
      <c r="V75" s="98">
        <v>31317.858</v>
      </c>
      <c r="W75" s="97">
        <v>1156</v>
      </c>
      <c r="X75" s="38">
        <f t="shared" si="3"/>
        <v>0.21580898470522991</v>
      </c>
      <c r="Y75" s="39">
        <f t="shared" si="4"/>
        <v>0.28833295065570352</v>
      </c>
      <c r="Z75" s="63">
        <f t="shared" si="4"/>
        <v>2.5122242746930352</v>
      </c>
      <c r="AA75" s="109">
        <f t="shared" si="6"/>
        <v>43.083101830222155</v>
      </c>
    </row>
    <row r="76" spans="1:27" s="99" customFormat="1">
      <c r="A76" s="32"/>
      <c r="B76" s="32"/>
      <c r="C76" s="33"/>
      <c r="D76" s="32"/>
      <c r="E76" s="32"/>
      <c r="F76" s="32"/>
      <c r="G76" s="32"/>
      <c r="H76" s="32"/>
      <c r="I76" s="32"/>
      <c r="K76" s="96">
        <v>21519189.518800002</v>
      </c>
      <c r="L76" s="97">
        <v>16307744.114399999</v>
      </c>
      <c r="M76" s="97">
        <v>71217</v>
      </c>
      <c r="N76" s="98">
        <v>93840.368000000002</v>
      </c>
      <c r="O76" s="98">
        <v>3024</v>
      </c>
      <c r="P76" s="38">
        <f t="shared" ref="P76:P106" si="13">N76/K76 *100</f>
        <v>0.43607761304401077</v>
      </c>
      <c r="Q76" s="39">
        <f t="shared" ref="Q76:R91" si="14">N76/L76 *100</f>
        <v>0.57543439081275172</v>
      </c>
      <c r="R76" s="39">
        <f t="shared" si="14"/>
        <v>4.2461771767976746</v>
      </c>
      <c r="S76" s="96">
        <v>17768022.375999998</v>
      </c>
      <c r="T76" s="97">
        <v>13921800.704399999</v>
      </c>
      <c r="U76" s="98">
        <v>56338</v>
      </c>
      <c r="V76" s="98">
        <v>86973.736399999994</v>
      </c>
      <c r="W76" s="97">
        <v>2647</v>
      </c>
      <c r="X76" s="38">
        <f t="shared" ref="X76:X106" si="15">V76/S76 *100</f>
        <v>0.4894958738766505</v>
      </c>
      <c r="Y76" s="39">
        <f t="shared" ref="Y76:Z91" si="16">V76/T76 *100</f>
        <v>0.624730508981585</v>
      </c>
      <c r="Z76" s="63">
        <f t="shared" si="16"/>
        <v>4.6984273492136746</v>
      </c>
      <c r="AA76" s="109">
        <f t="shared" si="6"/>
        <v>17.431730593398221</v>
      </c>
    </row>
    <row r="77" spans="1:27" s="99" customFormat="1">
      <c r="A77" s="32" t="s">
        <v>520</v>
      </c>
      <c r="B77" s="32" t="s">
        <v>518</v>
      </c>
      <c r="C77" s="33" t="str">
        <f t="shared" si="0"/>
        <v>gSlide</v>
      </c>
      <c r="D77" s="32">
        <v>109</v>
      </c>
      <c r="E77" s="32" t="s">
        <v>344</v>
      </c>
      <c r="F77" s="32">
        <v>4</v>
      </c>
      <c r="G77" s="32" t="s">
        <v>328</v>
      </c>
      <c r="H77" s="32" t="s">
        <v>309</v>
      </c>
      <c r="I77" s="32">
        <v>451</v>
      </c>
      <c r="J77" s="99">
        <v>600</v>
      </c>
      <c r="K77" s="96">
        <v>13979831.158</v>
      </c>
      <c r="L77" s="97">
        <v>10295252.630799999</v>
      </c>
      <c r="M77" s="97">
        <v>57122</v>
      </c>
      <c r="N77" s="98">
        <v>65724.017999999996</v>
      </c>
      <c r="O77" s="98">
        <v>2272</v>
      </c>
      <c r="P77" s="38">
        <f t="shared" si="13"/>
        <v>0.4701345621215835</v>
      </c>
      <c r="Q77" s="39">
        <f t="shared" si="14"/>
        <v>0.63839150292801383</v>
      </c>
      <c r="R77" s="39">
        <f t="shared" si="14"/>
        <v>3.9774517698960121</v>
      </c>
      <c r="S77" s="96">
        <v>9463819.3103999998</v>
      </c>
      <c r="T77" s="97">
        <v>7546405.9104000004</v>
      </c>
      <c r="U77" s="98">
        <v>36966</v>
      </c>
      <c r="V77" s="98">
        <v>55998.247199999998</v>
      </c>
      <c r="W77" s="97">
        <v>1853</v>
      </c>
      <c r="X77" s="38">
        <f t="shared" si="15"/>
        <v>0.59170875270687273</v>
      </c>
      <c r="Y77" s="39">
        <f t="shared" si="16"/>
        <v>0.74205188357051666</v>
      </c>
      <c r="Z77" s="63">
        <f t="shared" si="16"/>
        <v>5.0127143861927177</v>
      </c>
      <c r="AA77" s="109">
        <f t="shared" si="6"/>
        <v>32.303765307034475</v>
      </c>
    </row>
    <row r="78" spans="1:27" s="99" customFormat="1">
      <c r="A78" s="32" t="s">
        <v>523</v>
      </c>
      <c r="B78" s="32" t="s">
        <v>521</v>
      </c>
      <c r="C78" s="33" t="str">
        <f t="shared" si="0"/>
        <v>gSlide</v>
      </c>
      <c r="D78" s="32">
        <v>110</v>
      </c>
      <c r="E78" s="32" t="s">
        <v>346</v>
      </c>
      <c r="F78" s="32">
        <v>4</v>
      </c>
      <c r="G78" s="32" t="s">
        <v>328</v>
      </c>
      <c r="H78" s="32" t="s">
        <v>309</v>
      </c>
      <c r="I78" s="32">
        <v>471</v>
      </c>
      <c r="J78" s="99">
        <v>600</v>
      </c>
      <c r="K78" s="96">
        <v>10160567.538000001</v>
      </c>
      <c r="L78" s="97">
        <v>8389822.1388000008</v>
      </c>
      <c r="M78" s="97">
        <v>40105</v>
      </c>
      <c r="N78" s="98">
        <v>149684.35879999999</v>
      </c>
      <c r="O78" s="98">
        <v>4100</v>
      </c>
      <c r="P78" s="38">
        <f t="shared" si="13"/>
        <v>1.4731889556384343</v>
      </c>
      <c r="Q78" s="39">
        <f t="shared" si="14"/>
        <v>1.7841183796705538</v>
      </c>
      <c r="R78" s="39">
        <f t="shared" si="14"/>
        <v>10.223164193990774</v>
      </c>
      <c r="S78" s="96">
        <v>8696682.9776000008</v>
      </c>
      <c r="T78" s="97">
        <v>7313975.1600000001</v>
      </c>
      <c r="U78" s="98">
        <v>33806</v>
      </c>
      <c r="V78" s="98">
        <v>147585.07519999999</v>
      </c>
      <c r="W78" s="97">
        <v>4010</v>
      </c>
      <c r="X78" s="38">
        <f t="shared" si="15"/>
        <v>1.6970271950827005</v>
      </c>
      <c r="Y78" s="39">
        <f t="shared" si="16"/>
        <v>2.0178503750893242</v>
      </c>
      <c r="Z78" s="63">
        <f t="shared" si="16"/>
        <v>11.861799680530083</v>
      </c>
      <c r="AA78" s="109">
        <f t="shared" si="6"/>
        <v>14.407507798409359</v>
      </c>
    </row>
    <row r="79" spans="1:27">
      <c r="A79" s="64" t="s">
        <v>526</v>
      </c>
      <c r="B79" s="64" t="s">
        <v>524</v>
      </c>
      <c r="C79" s="65" t="str">
        <f t="shared" si="0"/>
        <v>gSlide</v>
      </c>
      <c r="D79" s="64">
        <v>111</v>
      </c>
      <c r="E79" s="64" t="s">
        <v>348</v>
      </c>
      <c r="F79" s="64">
        <v>5</v>
      </c>
      <c r="G79" s="64" t="s">
        <v>349</v>
      </c>
      <c r="H79" s="64" t="s">
        <v>350</v>
      </c>
      <c r="I79" s="64">
        <v>387</v>
      </c>
      <c r="J79" s="95" t="s">
        <v>633</v>
      </c>
      <c r="K79" s="18">
        <v>10642346.247199999</v>
      </c>
      <c r="L79" s="19">
        <v>6130084.5864000004</v>
      </c>
      <c r="M79" s="19">
        <v>45662</v>
      </c>
      <c r="N79" s="5">
        <v>191332.74040000001</v>
      </c>
      <c r="O79" s="5">
        <v>5368</v>
      </c>
      <c r="P79" s="69">
        <f t="shared" si="13"/>
        <v>1.797843595347592</v>
      </c>
      <c r="Q79" s="70">
        <f t="shared" si="14"/>
        <v>3.1212088137329195</v>
      </c>
      <c r="R79" s="70">
        <f t="shared" si="14"/>
        <v>11.7559458630809</v>
      </c>
      <c r="S79" s="18">
        <v>6066016.9731999999</v>
      </c>
      <c r="T79" s="19">
        <v>3848531.2856000001</v>
      </c>
      <c r="U79" s="5">
        <v>28290</v>
      </c>
      <c r="V79" s="5">
        <v>182905.77040000001</v>
      </c>
      <c r="W79" s="19">
        <v>5024</v>
      </c>
      <c r="X79" s="69">
        <f t="shared" si="15"/>
        <v>3.0152531918075378</v>
      </c>
      <c r="Y79" s="70">
        <f t="shared" si="16"/>
        <v>4.7526122779455156</v>
      </c>
      <c r="Z79" s="71">
        <f t="shared" si="16"/>
        <v>17.75892541534111</v>
      </c>
      <c r="AA79" s="105">
        <f t="shared" si="6"/>
        <v>43.001131213937263</v>
      </c>
    </row>
    <row r="80" spans="1:27">
      <c r="A80" s="64"/>
      <c r="B80" s="64"/>
      <c r="C80" s="65"/>
      <c r="D80" s="64"/>
      <c r="E80" s="64"/>
      <c r="F80" s="64"/>
      <c r="G80" s="64"/>
      <c r="H80" s="64"/>
      <c r="I80" s="64"/>
      <c r="J80" s="95"/>
      <c r="K80" s="18">
        <v>11047679.1664</v>
      </c>
      <c r="L80" s="19">
        <v>6308863.0987999998</v>
      </c>
      <c r="M80" s="19">
        <v>44772</v>
      </c>
      <c r="N80" s="5">
        <v>101716.3316</v>
      </c>
      <c r="O80" s="5">
        <v>2842</v>
      </c>
      <c r="P80" s="69">
        <f t="shared" si="13"/>
        <v>0.92070316369574046</v>
      </c>
      <c r="Q80" s="70">
        <f t="shared" si="14"/>
        <v>1.6122767288982278</v>
      </c>
      <c r="R80" s="70">
        <f t="shared" si="14"/>
        <v>6.3477173233270792</v>
      </c>
      <c r="S80" s="18">
        <v>6750961.5180000002</v>
      </c>
      <c r="T80" s="19">
        <v>3698786.4092000001</v>
      </c>
      <c r="U80" s="5">
        <v>25148</v>
      </c>
      <c r="V80" s="5">
        <v>93422.457999999999</v>
      </c>
      <c r="W80" s="19">
        <v>2481</v>
      </c>
      <c r="X80" s="69">
        <f t="shared" si="15"/>
        <v>1.3838392909055832</v>
      </c>
      <c r="Y80" s="70">
        <f t="shared" si="16"/>
        <v>2.5257597402118193</v>
      </c>
      <c r="Z80" s="71">
        <f t="shared" si="16"/>
        <v>9.8655956736122157</v>
      </c>
      <c r="AA80" s="105">
        <f t="shared" si="6"/>
        <v>38.892491207274347</v>
      </c>
    </row>
    <row r="81" spans="1:27">
      <c r="A81" s="64" t="s">
        <v>529</v>
      </c>
      <c r="B81" s="64" t="s">
        <v>527</v>
      </c>
      <c r="C81" s="65" t="str">
        <f t="shared" si="0"/>
        <v>gSlide</v>
      </c>
      <c r="D81" s="64">
        <v>112</v>
      </c>
      <c r="E81" s="64" t="s">
        <v>352</v>
      </c>
      <c r="F81" s="64">
        <v>5</v>
      </c>
      <c r="G81" s="64" t="s">
        <v>349</v>
      </c>
      <c r="H81" s="64" t="s">
        <v>350</v>
      </c>
      <c r="I81" s="64">
        <v>391</v>
      </c>
      <c r="J81" s="95">
        <v>300</v>
      </c>
      <c r="K81" s="18">
        <v>3572011.5592</v>
      </c>
      <c r="L81" s="19">
        <v>2443306.9004000002</v>
      </c>
      <c r="M81" s="19">
        <v>18799</v>
      </c>
      <c r="N81" s="5">
        <v>81258.631999999998</v>
      </c>
      <c r="O81" s="5">
        <v>2195</v>
      </c>
      <c r="P81" s="69">
        <f t="shared" si="13"/>
        <v>2.2748703539525765</v>
      </c>
      <c r="Q81" s="70">
        <f t="shared" si="14"/>
        <v>3.3257644378075031</v>
      </c>
      <c r="R81" s="70">
        <f t="shared" si="14"/>
        <v>11.676152986861004</v>
      </c>
      <c r="S81" s="18">
        <v>3284076.4360000002</v>
      </c>
      <c r="T81" s="19">
        <v>2272758.3583999998</v>
      </c>
      <c r="U81" s="5">
        <v>17355</v>
      </c>
      <c r="V81" s="5">
        <v>81032.431599999996</v>
      </c>
      <c r="W81" s="19">
        <v>2184</v>
      </c>
      <c r="X81" s="69">
        <f t="shared" si="15"/>
        <v>2.4674343968283932</v>
      </c>
      <c r="Y81" s="70">
        <f t="shared" si="16"/>
        <v>3.5653782242405239</v>
      </c>
      <c r="Z81" s="71">
        <f t="shared" si="16"/>
        <v>12.584269662921349</v>
      </c>
      <c r="AA81" s="105">
        <f t="shared" si="6"/>
        <v>8.0608676211699262</v>
      </c>
    </row>
    <row r="82" spans="1:27">
      <c r="A82" s="64" t="s">
        <v>532</v>
      </c>
      <c r="B82" s="64" t="s">
        <v>530</v>
      </c>
      <c r="C82" s="65" t="str">
        <f t="shared" si="0"/>
        <v>gSlide</v>
      </c>
      <c r="D82" s="64">
        <v>113</v>
      </c>
      <c r="E82" s="64" t="s">
        <v>354</v>
      </c>
      <c r="F82" s="64">
        <v>5</v>
      </c>
      <c r="G82" s="64" t="s">
        <v>349</v>
      </c>
      <c r="H82" s="64" t="s">
        <v>350</v>
      </c>
      <c r="I82" s="64">
        <v>396</v>
      </c>
      <c r="J82" s="95">
        <v>600</v>
      </c>
      <c r="K82" s="18">
        <v>13226440.784399999</v>
      </c>
      <c r="L82" s="19">
        <v>4775483.5968000004</v>
      </c>
      <c r="M82" s="19">
        <v>58014</v>
      </c>
      <c r="N82" s="5">
        <v>114814.16</v>
      </c>
      <c r="O82" s="5">
        <v>3689</v>
      </c>
      <c r="P82" s="69">
        <f t="shared" si="13"/>
        <v>0.86806542947985077</v>
      </c>
      <c r="Q82" s="70">
        <f t="shared" si="14"/>
        <v>2.4042415322489163</v>
      </c>
      <c r="R82" s="70">
        <f t="shared" si="14"/>
        <v>6.3588099424276905</v>
      </c>
      <c r="S82" s="18">
        <v>9901276.7068000007</v>
      </c>
      <c r="T82" s="19">
        <v>4212984.9891999997</v>
      </c>
      <c r="U82" s="5">
        <v>49669</v>
      </c>
      <c r="V82" s="5">
        <v>112732.43919999999</v>
      </c>
      <c r="W82" s="19">
        <v>3610</v>
      </c>
      <c r="X82" s="69">
        <f t="shared" si="15"/>
        <v>1.138564677447885</v>
      </c>
      <c r="Y82" s="70">
        <f t="shared" si="16"/>
        <v>2.6758329186785605</v>
      </c>
      <c r="Z82" s="71">
        <f t="shared" si="16"/>
        <v>7.2681149207755338</v>
      </c>
      <c r="AA82" s="105">
        <f t="shared" si="6"/>
        <v>25.140278717475397</v>
      </c>
    </row>
    <row r="83" spans="1:27">
      <c r="A83" s="64" t="s">
        <v>535</v>
      </c>
      <c r="B83" s="64" t="s">
        <v>533</v>
      </c>
      <c r="C83" s="65" t="str">
        <f t="shared" si="0"/>
        <v>gSlide</v>
      </c>
      <c r="D83" s="64">
        <v>114</v>
      </c>
      <c r="E83" s="64" t="s">
        <v>356</v>
      </c>
      <c r="F83" s="64">
        <v>5</v>
      </c>
      <c r="G83" s="64" t="s">
        <v>349</v>
      </c>
      <c r="H83" s="64" t="s">
        <v>350</v>
      </c>
      <c r="I83" s="64">
        <v>408</v>
      </c>
      <c r="J83" s="95">
        <v>500</v>
      </c>
      <c r="K83" s="18">
        <v>11068030.6428</v>
      </c>
      <c r="L83" s="19">
        <v>3702281.6179999998</v>
      </c>
      <c r="M83" s="19">
        <v>51639</v>
      </c>
      <c r="N83" s="5">
        <v>285888.31640000001</v>
      </c>
      <c r="O83" s="5">
        <v>8016</v>
      </c>
      <c r="P83" s="69">
        <f t="shared" si="13"/>
        <v>2.5830098020732959</v>
      </c>
      <c r="Q83" s="70">
        <f t="shared" si="14"/>
        <v>7.7219494867718632</v>
      </c>
      <c r="R83" s="70">
        <f t="shared" si="14"/>
        <v>15.523151106721663</v>
      </c>
      <c r="S83" s="18">
        <v>8353771.2120000003</v>
      </c>
      <c r="T83" s="19">
        <v>3304544.7156000002</v>
      </c>
      <c r="U83" s="5">
        <v>45674</v>
      </c>
      <c r="V83" s="5">
        <v>276278.29080000002</v>
      </c>
      <c r="W83" s="19">
        <v>7725</v>
      </c>
      <c r="X83" s="69">
        <f t="shared" si="15"/>
        <v>3.3072283617623208</v>
      </c>
      <c r="Y83" s="70">
        <f t="shared" si="16"/>
        <v>8.3605553738084808</v>
      </c>
      <c r="Z83" s="71">
        <f t="shared" si="16"/>
        <v>16.913342382974996</v>
      </c>
      <c r="AA83" s="105">
        <f t="shared" si="6"/>
        <v>24.523418107499417</v>
      </c>
    </row>
    <row r="84" spans="1:27">
      <c r="A84" s="64" t="s">
        <v>538</v>
      </c>
      <c r="B84" s="64" t="s">
        <v>536</v>
      </c>
      <c r="C84" s="65" t="str">
        <f t="shared" si="0"/>
        <v>gSlide</v>
      </c>
      <c r="D84" s="64">
        <v>115</v>
      </c>
      <c r="E84" s="64" t="s">
        <v>358</v>
      </c>
      <c r="F84" s="64">
        <v>5</v>
      </c>
      <c r="G84" s="64" t="s">
        <v>349</v>
      </c>
      <c r="H84" s="64" t="s">
        <v>350</v>
      </c>
      <c r="I84" s="64">
        <v>413</v>
      </c>
      <c r="J84" s="95">
        <v>500</v>
      </c>
      <c r="K84" s="18">
        <v>14943564.204399999</v>
      </c>
      <c r="L84" s="19">
        <v>5811918.8059999999</v>
      </c>
      <c r="M84" s="19">
        <v>71737</v>
      </c>
      <c r="N84" s="5">
        <v>270380.15240000002</v>
      </c>
      <c r="O84" s="5">
        <v>7741</v>
      </c>
      <c r="P84" s="69">
        <f t="shared" si="13"/>
        <v>1.8093417922371493</v>
      </c>
      <c r="Q84" s="70">
        <f t="shared" si="14"/>
        <v>4.6521667185176439</v>
      </c>
      <c r="R84" s="70">
        <f t="shared" si="14"/>
        <v>10.790805302702928</v>
      </c>
      <c r="S84" s="18">
        <v>12454570.9596</v>
      </c>
      <c r="T84" s="19">
        <v>5197656.4903999995</v>
      </c>
      <c r="U84" s="5">
        <v>63776</v>
      </c>
      <c r="V84" s="5">
        <v>265982.25799999997</v>
      </c>
      <c r="W84" s="19">
        <v>7586</v>
      </c>
      <c r="X84" s="69">
        <f t="shared" si="15"/>
        <v>2.1356195959121376</v>
      </c>
      <c r="Y84" s="70">
        <f t="shared" si="16"/>
        <v>5.1173496842522308</v>
      </c>
      <c r="Z84" s="71">
        <f t="shared" si="16"/>
        <v>11.89475664826894</v>
      </c>
      <c r="AA84" s="105">
        <f t="shared" si="6"/>
        <v>16.655954434666516</v>
      </c>
    </row>
    <row r="85" spans="1:27" s="82" customFormat="1">
      <c r="A85" s="84" t="s">
        <v>541</v>
      </c>
      <c r="B85" s="84" t="s">
        <v>539</v>
      </c>
      <c r="C85" s="83" t="str">
        <f t="shared" si="0"/>
        <v>gSlide</v>
      </c>
      <c r="D85" s="84">
        <v>116</v>
      </c>
      <c r="E85" s="84" t="s">
        <v>360</v>
      </c>
      <c r="F85" s="84">
        <v>5</v>
      </c>
      <c r="G85" s="84" t="s">
        <v>349</v>
      </c>
      <c r="H85" s="84" t="s">
        <v>350</v>
      </c>
      <c r="I85" s="84">
        <v>428</v>
      </c>
      <c r="K85" s="92"/>
      <c r="L85" s="93"/>
      <c r="M85" s="93"/>
      <c r="N85" s="94"/>
      <c r="O85" s="94"/>
      <c r="P85" s="88" t="e">
        <f t="shared" si="13"/>
        <v>#DIV/0!</v>
      </c>
      <c r="Q85" s="89" t="e">
        <f t="shared" si="14"/>
        <v>#DIV/0!</v>
      </c>
      <c r="R85" s="89" t="e">
        <f t="shared" si="14"/>
        <v>#DIV/0!</v>
      </c>
      <c r="S85" s="92"/>
      <c r="T85" s="93"/>
      <c r="U85" s="94"/>
      <c r="V85" s="94"/>
      <c r="W85" s="93"/>
      <c r="X85" s="88" t="e">
        <f t="shared" si="15"/>
        <v>#DIV/0!</v>
      </c>
      <c r="Y85" s="89" t="e">
        <f t="shared" si="16"/>
        <v>#DIV/0!</v>
      </c>
      <c r="Z85" s="90" t="e">
        <f t="shared" si="16"/>
        <v>#DIV/0!</v>
      </c>
      <c r="AA85" s="110" t="e">
        <f t="shared" si="6"/>
        <v>#DIV/0!</v>
      </c>
    </row>
    <row r="86" spans="1:27">
      <c r="A86" s="64" t="s">
        <v>544</v>
      </c>
      <c r="B86" s="64" t="s">
        <v>542</v>
      </c>
      <c r="C86" s="65" t="str">
        <f t="shared" si="0"/>
        <v>gSlide</v>
      </c>
      <c r="D86" s="64">
        <v>117</v>
      </c>
      <c r="E86" s="64" t="s">
        <v>362</v>
      </c>
      <c r="F86" s="64">
        <v>5</v>
      </c>
      <c r="G86" s="64" t="s">
        <v>349</v>
      </c>
      <c r="H86" s="64" t="s">
        <v>350</v>
      </c>
      <c r="I86" s="64">
        <v>438</v>
      </c>
      <c r="J86" s="95">
        <v>600</v>
      </c>
      <c r="K86" s="18">
        <v>17255179.094000001</v>
      </c>
      <c r="L86" s="19">
        <v>7022142.3647999996</v>
      </c>
      <c r="M86" s="19">
        <v>77955</v>
      </c>
      <c r="N86" s="5">
        <v>70434.022400000002</v>
      </c>
      <c r="O86" s="5">
        <v>2357</v>
      </c>
      <c r="P86" s="69">
        <f t="shared" si="13"/>
        <v>0.40819061927031197</v>
      </c>
      <c r="Q86" s="70">
        <f t="shared" si="14"/>
        <v>1.0030275483030036</v>
      </c>
      <c r="R86" s="70">
        <f t="shared" si="14"/>
        <v>3.023539221345648</v>
      </c>
      <c r="S86" s="18">
        <v>13524501.390799999</v>
      </c>
      <c r="T86" s="19">
        <v>6073196.3496000003</v>
      </c>
      <c r="U86" s="5">
        <v>65432</v>
      </c>
      <c r="V86" s="5">
        <v>69383.0052</v>
      </c>
      <c r="W86" s="19">
        <v>2305</v>
      </c>
      <c r="X86" s="69">
        <f t="shared" si="15"/>
        <v>0.51301710277613322</v>
      </c>
      <c r="Y86" s="70">
        <f t="shared" si="16"/>
        <v>1.1424462705634371</v>
      </c>
      <c r="Z86" s="71">
        <f t="shared" si="16"/>
        <v>3.5227411664017607</v>
      </c>
      <c r="AA86" s="105">
        <f t="shared" si="6"/>
        <v>21.620625800964525</v>
      </c>
    </row>
    <row r="87" spans="1:27">
      <c r="A87" s="64" t="s">
        <v>547</v>
      </c>
      <c r="B87" s="64" t="s">
        <v>545</v>
      </c>
      <c r="C87" s="65" t="str">
        <f t="shared" si="0"/>
        <v>gSlide</v>
      </c>
      <c r="D87" s="64">
        <v>118</v>
      </c>
      <c r="E87" s="64" t="s">
        <v>364</v>
      </c>
      <c r="F87" s="64">
        <v>5</v>
      </c>
      <c r="G87" s="64" t="s">
        <v>349</v>
      </c>
      <c r="H87" s="64" t="s">
        <v>350</v>
      </c>
      <c r="I87" s="64">
        <v>454</v>
      </c>
      <c r="J87" s="95">
        <v>500</v>
      </c>
      <c r="K87" s="18">
        <v>18265600.199200001</v>
      </c>
      <c r="L87" s="19">
        <v>10470307.194800001</v>
      </c>
      <c r="M87" s="19">
        <v>85121</v>
      </c>
      <c r="N87" s="5">
        <v>30388.5108</v>
      </c>
      <c r="O87" s="5">
        <v>1084</v>
      </c>
      <c r="P87" s="69">
        <f t="shared" si="13"/>
        <v>0.16637017381630284</v>
      </c>
      <c r="Q87" s="70">
        <f t="shared" si="14"/>
        <v>0.29023514052283228</v>
      </c>
      <c r="R87" s="70">
        <f t="shared" si="14"/>
        <v>1.2734812795902304</v>
      </c>
      <c r="S87" s="18">
        <v>14842221.77</v>
      </c>
      <c r="T87" s="19">
        <v>9023023.2892000005</v>
      </c>
      <c r="U87" s="5">
        <v>69653</v>
      </c>
      <c r="V87" s="5">
        <v>29119.333999999999</v>
      </c>
      <c r="W87" s="19">
        <v>1031</v>
      </c>
      <c r="X87" s="69">
        <f t="shared" si="15"/>
        <v>0.19619255426339047</v>
      </c>
      <c r="Y87" s="70">
        <f t="shared" si="16"/>
        <v>0.32272258495502321</v>
      </c>
      <c r="Z87" s="71">
        <f t="shared" si="16"/>
        <v>1.4801946793390091</v>
      </c>
      <c r="AA87" s="105">
        <f t="shared" si="6"/>
        <v>18.742217019235639</v>
      </c>
    </row>
    <row r="88" spans="1:27">
      <c r="A88" s="64" t="s">
        <v>550</v>
      </c>
      <c r="B88" s="64" t="s">
        <v>548</v>
      </c>
      <c r="C88" s="65" t="str">
        <f t="shared" si="0"/>
        <v>gSlide</v>
      </c>
      <c r="D88" s="64">
        <v>119</v>
      </c>
      <c r="E88" s="64" t="s">
        <v>366</v>
      </c>
      <c r="F88" s="64">
        <v>5</v>
      </c>
      <c r="G88" s="64" t="s">
        <v>349</v>
      </c>
      <c r="H88" s="64" t="s">
        <v>350</v>
      </c>
      <c r="I88" s="64">
        <v>464</v>
      </c>
      <c r="J88" s="95">
        <v>600</v>
      </c>
      <c r="K88" s="18">
        <v>17848846.8048</v>
      </c>
      <c r="L88" s="19">
        <v>8258616.3848000001</v>
      </c>
      <c r="M88" s="19">
        <v>78548</v>
      </c>
      <c r="N88" s="5">
        <v>29949.017599999999</v>
      </c>
      <c r="O88" s="5">
        <v>1060</v>
      </c>
      <c r="P88" s="69">
        <f t="shared" si="13"/>
        <v>0.16779245139773377</v>
      </c>
      <c r="Q88" s="70">
        <f t="shared" si="14"/>
        <v>0.36263965057296071</v>
      </c>
      <c r="R88" s="70">
        <f t="shared" si="14"/>
        <v>1.3494933034577583</v>
      </c>
      <c r="S88" s="18">
        <v>15173961.902000001</v>
      </c>
      <c r="T88" s="19">
        <v>7570894.5899999999</v>
      </c>
      <c r="U88" s="5">
        <v>70151</v>
      </c>
      <c r="V88" s="5">
        <v>29728.5304</v>
      </c>
      <c r="W88" s="19">
        <v>1046</v>
      </c>
      <c r="X88" s="69">
        <f t="shared" si="15"/>
        <v>0.19591805088216041</v>
      </c>
      <c r="Y88" s="70">
        <f t="shared" si="16"/>
        <v>0.39266866083787333</v>
      </c>
      <c r="Z88" s="71">
        <f t="shared" si="16"/>
        <v>1.4910692648714914</v>
      </c>
      <c r="AA88" s="105">
        <f t="shared" si="6"/>
        <v>14.986317783178329</v>
      </c>
    </row>
    <row r="89" spans="1:27">
      <c r="A89" s="64" t="s">
        <v>553</v>
      </c>
      <c r="B89" s="64" t="s">
        <v>551</v>
      </c>
      <c r="C89" s="65" t="str">
        <f t="shared" si="0"/>
        <v>gSlide</v>
      </c>
      <c r="D89" s="64">
        <v>120</v>
      </c>
      <c r="E89" s="64" t="s">
        <v>368</v>
      </c>
      <c r="F89" s="64">
        <v>5</v>
      </c>
      <c r="G89" s="64" t="s">
        <v>349</v>
      </c>
      <c r="H89" s="64" t="s">
        <v>350</v>
      </c>
      <c r="I89" s="64">
        <v>465</v>
      </c>
      <c r="J89" s="95" t="s">
        <v>630</v>
      </c>
      <c r="K89" s="18">
        <v>19813817.3048</v>
      </c>
      <c r="L89" s="19">
        <v>6797348.8931999998</v>
      </c>
      <c r="M89" s="19">
        <v>66611</v>
      </c>
      <c r="N89" s="5">
        <v>72968.7788</v>
      </c>
      <c r="O89" s="5">
        <v>2104</v>
      </c>
      <c r="P89" s="69">
        <f t="shared" si="13"/>
        <v>0.36827218943985585</v>
      </c>
      <c r="Q89" s="70">
        <f t="shared" si="14"/>
        <v>1.0734887960951547</v>
      </c>
      <c r="R89" s="70">
        <f t="shared" si="14"/>
        <v>3.1586374622810047</v>
      </c>
      <c r="S89" s="18">
        <v>14787652.034399999</v>
      </c>
      <c r="T89" s="19">
        <v>6146260.7715999996</v>
      </c>
      <c r="U89" s="5">
        <v>58392</v>
      </c>
      <c r="V89" s="5">
        <v>71315.9712</v>
      </c>
      <c r="W89" s="19">
        <v>2062</v>
      </c>
      <c r="X89" s="69">
        <f t="shared" si="15"/>
        <v>0.48226703626850392</v>
      </c>
      <c r="Y89" s="70">
        <f t="shared" si="16"/>
        <v>1.1603147645399199</v>
      </c>
      <c r="Z89" s="71">
        <f t="shared" si="16"/>
        <v>3.5313056583093574</v>
      </c>
      <c r="AA89" s="105">
        <f t="shared" si="6"/>
        <v>25.366970902585166</v>
      </c>
    </row>
    <row r="90" spans="1:27">
      <c r="A90" s="64"/>
      <c r="B90" s="64"/>
      <c r="C90" s="65"/>
      <c r="D90" s="64"/>
      <c r="E90" s="64"/>
      <c r="F90" s="64"/>
      <c r="G90" s="64"/>
      <c r="H90" s="64"/>
      <c r="I90" s="64"/>
      <c r="J90" s="95"/>
      <c r="K90" s="18">
        <v>13850383.165200001</v>
      </c>
      <c r="L90" s="19">
        <v>3829291.9788000002</v>
      </c>
      <c r="M90" s="19">
        <v>49716</v>
      </c>
      <c r="N90" s="5">
        <v>68594.372000000003</v>
      </c>
      <c r="O90" s="5">
        <v>2087</v>
      </c>
      <c r="P90" s="69">
        <f t="shared" si="13"/>
        <v>0.49525252248867657</v>
      </c>
      <c r="Q90" s="70">
        <f t="shared" si="14"/>
        <v>1.7913069146922478</v>
      </c>
      <c r="R90" s="70">
        <f t="shared" si="14"/>
        <v>4.1978437525142809</v>
      </c>
      <c r="S90" s="18">
        <v>13178576.652799999</v>
      </c>
      <c r="T90" s="19">
        <v>3747122.6203999999</v>
      </c>
      <c r="U90" s="5">
        <v>48628</v>
      </c>
      <c r="V90" s="5">
        <v>68315.271599999993</v>
      </c>
      <c r="W90" s="19">
        <v>2074</v>
      </c>
      <c r="X90" s="69">
        <f t="shared" si="15"/>
        <v>0.51838125921956313</v>
      </c>
      <c r="Y90" s="70">
        <f t="shared" si="16"/>
        <v>1.8231394731541353</v>
      </c>
      <c r="Z90" s="71">
        <f t="shared" si="16"/>
        <v>4.2650324915686433</v>
      </c>
      <c r="AA90" s="105">
        <f t="shared" si="6"/>
        <v>4.8504543476310413</v>
      </c>
    </row>
    <row r="91" spans="1:27" s="99" customFormat="1">
      <c r="A91" s="32" t="s">
        <v>556</v>
      </c>
      <c r="B91" s="32" t="s">
        <v>554</v>
      </c>
      <c r="C91" s="33" t="str">
        <f t="shared" si="0"/>
        <v>gSlide</v>
      </c>
      <c r="D91" s="32">
        <v>121</v>
      </c>
      <c r="E91" s="32" t="s">
        <v>370</v>
      </c>
      <c r="F91" s="32">
        <v>6</v>
      </c>
      <c r="G91" s="32" t="s">
        <v>371</v>
      </c>
      <c r="H91" s="32" t="s">
        <v>350</v>
      </c>
      <c r="I91" s="32">
        <v>385</v>
      </c>
      <c r="J91" s="99">
        <v>500</v>
      </c>
      <c r="K91" s="96">
        <v>12488052.8508</v>
      </c>
      <c r="L91" s="97">
        <v>4480915.8716000002</v>
      </c>
      <c r="M91" s="97">
        <v>49043</v>
      </c>
      <c r="N91" s="98">
        <v>24052.148799999999</v>
      </c>
      <c r="O91" s="98">
        <v>788</v>
      </c>
      <c r="P91" s="38">
        <f t="shared" si="13"/>
        <v>0.1926012732918502</v>
      </c>
      <c r="Q91" s="39">
        <f t="shared" si="14"/>
        <v>0.53676858680704709</v>
      </c>
      <c r="R91" s="39">
        <f t="shared" si="14"/>
        <v>1.6067532573455949</v>
      </c>
      <c r="S91" s="96">
        <v>7969481.7012</v>
      </c>
      <c r="T91" s="97">
        <v>3642221.2856000001</v>
      </c>
      <c r="U91" s="98">
        <v>37043</v>
      </c>
      <c r="V91" s="98">
        <v>22368.024399999998</v>
      </c>
      <c r="W91" s="97">
        <v>739</v>
      </c>
      <c r="X91" s="38">
        <f t="shared" si="15"/>
        <v>0.28067100520014931</v>
      </c>
      <c r="Y91" s="39">
        <f t="shared" si="16"/>
        <v>0.6141313952679075</v>
      </c>
      <c r="Z91" s="63">
        <f t="shared" si="16"/>
        <v>1.9949788084118458</v>
      </c>
      <c r="AA91" s="109">
        <f t="shared" si="6"/>
        <v>36.183152038074013</v>
      </c>
    </row>
    <row r="92" spans="1:27" s="99" customFormat="1">
      <c r="A92" s="32" t="s">
        <v>559</v>
      </c>
      <c r="B92" s="32" t="s">
        <v>557</v>
      </c>
      <c r="C92" s="33" t="str">
        <f t="shared" si="0"/>
        <v>gSlide</v>
      </c>
      <c r="D92" s="32">
        <v>122</v>
      </c>
      <c r="E92" s="32" t="s">
        <v>373</v>
      </c>
      <c r="F92" s="32">
        <v>6</v>
      </c>
      <c r="G92" s="32" t="s">
        <v>371</v>
      </c>
      <c r="H92" s="32" t="s">
        <v>350</v>
      </c>
      <c r="I92" s="32">
        <v>398</v>
      </c>
      <c r="J92" s="99">
        <v>600</v>
      </c>
      <c r="K92" s="96">
        <v>29357105.957600001</v>
      </c>
      <c r="L92" s="97">
        <v>6399220.9539999999</v>
      </c>
      <c r="M92" s="97">
        <v>81582</v>
      </c>
      <c r="N92" s="98">
        <v>96681.309599999993</v>
      </c>
      <c r="O92" s="98">
        <v>3125</v>
      </c>
      <c r="P92" s="38">
        <f t="shared" si="13"/>
        <v>0.32932847583694136</v>
      </c>
      <c r="Q92" s="39">
        <f t="shared" ref="Q92:R106" si="17">N92/L92 *100</f>
        <v>1.5108293696214197</v>
      </c>
      <c r="R92" s="39">
        <f t="shared" si="17"/>
        <v>3.8305018263832711</v>
      </c>
      <c r="S92" s="96">
        <v>14003223.538000001</v>
      </c>
      <c r="T92" s="97">
        <v>4746025.068</v>
      </c>
      <c r="U92" s="98">
        <v>52804</v>
      </c>
      <c r="V92" s="98">
        <v>81923.479200000002</v>
      </c>
      <c r="W92" s="97">
        <v>2483</v>
      </c>
      <c r="X92" s="38">
        <f t="shared" si="15"/>
        <v>0.58503300313451012</v>
      </c>
      <c r="Y92" s="39">
        <f t="shared" ref="Y92:Z106" si="18">V92/T92 *100</f>
        <v>1.726149314978713</v>
      </c>
      <c r="Z92" s="63">
        <f t="shared" si="18"/>
        <v>4.7022952806605556</v>
      </c>
      <c r="AA92" s="109">
        <f t="shared" si="6"/>
        <v>52.300395147176182</v>
      </c>
    </row>
    <row r="93" spans="1:27" s="99" customFormat="1">
      <c r="A93" s="32" t="s">
        <v>562</v>
      </c>
      <c r="B93" s="32" t="s">
        <v>560</v>
      </c>
      <c r="C93" s="33" t="str">
        <f t="shared" si="0"/>
        <v>gSlide</v>
      </c>
      <c r="D93" s="32">
        <v>123</v>
      </c>
      <c r="E93" s="32" t="s">
        <v>375</v>
      </c>
      <c r="F93" s="32">
        <v>6</v>
      </c>
      <c r="G93" s="32" t="s">
        <v>371</v>
      </c>
      <c r="H93" s="32" t="s">
        <v>350</v>
      </c>
      <c r="I93" s="32">
        <v>399</v>
      </c>
      <c r="J93" s="99">
        <v>300</v>
      </c>
      <c r="K93" s="96">
        <v>3253729.3988000001</v>
      </c>
      <c r="L93" s="97">
        <v>1385279.6040000001</v>
      </c>
      <c r="M93" s="97">
        <v>16069</v>
      </c>
      <c r="N93" s="98">
        <v>26967.362000000001</v>
      </c>
      <c r="O93" s="98">
        <v>847</v>
      </c>
      <c r="P93" s="38">
        <f t="shared" si="13"/>
        <v>0.82881391457893716</v>
      </c>
      <c r="Q93" s="39">
        <f t="shared" si="17"/>
        <v>1.9467089475750341</v>
      </c>
      <c r="R93" s="39">
        <f t="shared" si="17"/>
        <v>5.2710187317194599</v>
      </c>
      <c r="S93" s="96">
        <v>2439125.2612000001</v>
      </c>
      <c r="T93" s="97">
        <v>1185868.1872</v>
      </c>
      <c r="U93" s="98">
        <v>13200</v>
      </c>
      <c r="V93" s="98">
        <v>26456.771199999999</v>
      </c>
      <c r="W93" s="97">
        <v>820</v>
      </c>
      <c r="X93" s="38">
        <f t="shared" si="15"/>
        <v>1.084682759875309</v>
      </c>
      <c r="Y93" s="39">
        <f t="shared" si="18"/>
        <v>2.2310043802143067</v>
      </c>
      <c r="Z93" s="63">
        <f t="shared" si="18"/>
        <v>6.2121212121212119</v>
      </c>
      <c r="AA93" s="109">
        <f t="shared" si="6"/>
        <v>25.036013686338887</v>
      </c>
    </row>
    <row r="94" spans="1:27" s="99" customFormat="1">
      <c r="A94" s="32"/>
      <c r="B94" s="32"/>
      <c r="C94" s="33"/>
      <c r="D94" s="32"/>
      <c r="E94" s="32"/>
      <c r="F94" s="32"/>
      <c r="G94" s="32"/>
      <c r="H94" s="32"/>
      <c r="I94" s="32"/>
      <c r="K94" s="96">
        <v>9777545.9343999997</v>
      </c>
      <c r="L94" s="97">
        <v>2626328.4160000002</v>
      </c>
      <c r="M94" s="97">
        <v>32737</v>
      </c>
      <c r="N94" s="98">
        <v>51635.4784</v>
      </c>
      <c r="O94" s="98">
        <v>1801</v>
      </c>
      <c r="P94" s="38">
        <f t="shared" si="13"/>
        <v>0.52810264197617007</v>
      </c>
      <c r="Q94" s="39">
        <f t="shared" si="17"/>
        <v>1.9660708876098152</v>
      </c>
      <c r="R94" s="39">
        <f t="shared" si="17"/>
        <v>5.5014204111555731</v>
      </c>
      <c r="S94" s="96">
        <v>6119873.8284</v>
      </c>
      <c r="T94" s="97">
        <v>2175772.3448000001</v>
      </c>
      <c r="U94" s="98">
        <v>26354</v>
      </c>
      <c r="V94" s="98">
        <v>45953.595200000003</v>
      </c>
      <c r="W94" s="97">
        <v>1575</v>
      </c>
      <c r="X94" s="38">
        <f t="shared" si="15"/>
        <v>0.75089121914159229</v>
      </c>
      <c r="Y94" s="39">
        <f t="shared" si="18"/>
        <v>2.1120589803352852</v>
      </c>
      <c r="Z94" s="63">
        <f t="shared" si="18"/>
        <v>5.9763223799043788</v>
      </c>
      <c r="AA94" s="109">
        <f t="shared" si="6"/>
        <v>37.408897186883458</v>
      </c>
    </row>
    <row r="95" spans="1:27" s="99" customFormat="1">
      <c r="A95" s="32" t="s">
        <v>565</v>
      </c>
      <c r="B95" s="32" t="s">
        <v>563</v>
      </c>
      <c r="C95" s="33" t="str">
        <f t="shared" si="0"/>
        <v>gSlide</v>
      </c>
      <c r="D95" s="32">
        <v>124</v>
      </c>
      <c r="E95" s="32" t="s">
        <v>377</v>
      </c>
      <c r="F95" s="32">
        <v>6</v>
      </c>
      <c r="G95" s="32" t="s">
        <v>371</v>
      </c>
      <c r="H95" s="32" t="s">
        <v>350</v>
      </c>
      <c r="I95" s="32">
        <v>411</v>
      </c>
      <c r="J95" s="99" t="s">
        <v>629</v>
      </c>
      <c r="K95" s="96">
        <v>27620953.138</v>
      </c>
      <c r="L95" s="97">
        <v>6695320.0284000002</v>
      </c>
      <c r="M95" s="97">
        <v>83644</v>
      </c>
      <c r="N95" s="98">
        <v>41477.197200000002</v>
      </c>
      <c r="O95" s="98">
        <v>1381</v>
      </c>
      <c r="P95" s="38">
        <f t="shared" si="13"/>
        <v>0.15016569845642669</v>
      </c>
      <c r="Q95" s="39">
        <f t="shared" si="17"/>
        <v>0.61949536428525176</v>
      </c>
      <c r="R95" s="39">
        <f t="shared" si="17"/>
        <v>1.6510449045956672</v>
      </c>
      <c r="S95" s="96">
        <v>19319615.771200001</v>
      </c>
      <c r="T95" s="97">
        <v>5813099.7456</v>
      </c>
      <c r="U95" s="98">
        <v>71433</v>
      </c>
      <c r="V95" s="98">
        <v>39769.796799999996</v>
      </c>
      <c r="W95" s="97">
        <v>1314</v>
      </c>
      <c r="X95" s="38">
        <f t="shared" si="15"/>
        <v>0.20585190342804507</v>
      </c>
      <c r="Y95" s="39">
        <f t="shared" si="18"/>
        <v>0.68414096678974412</v>
      </c>
      <c r="Z95" s="63">
        <f t="shared" si="18"/>
        <v>1.8394859518709838</v>
      </c>
      <c r="AA95" s="109">
        <f t="shared" si="6"/>
        <v>30.054492780624908</v>
      </c>
    </row>
    <row r="96" spans="1:27" s="99" customFormat="1">
      <c r="A96" s="32"/>
      <c r="B96" s="32"/>
      <c r="C96" s="33"/>
      <c r="D96" s="32"/>
      <c r="E96" s="32"/>
      <c r="F96" s="32"/>
      <c r="G96" s="32"/>
      <c r="H96" s="32"/>
      <c r="I96" s="32"/>
      <c r="K96" s="96">
        <v>34062099.457999997</v>
      </c>
      <c r="L96" s="97">
        <v>8995016.5480000004</v>
      </c>
      <c r="M96" s="97">
        <v>113717</v>
      </c>
      <c r="N96" s="98">
        <v>89265.787599999996</v>
      </c>
      <c r="O96" s="98">
        <v>2983</v>
      </c>
      <c r="P96" s="38">
        <f t="shared" si="13"/>
        <v>0.26206777920447466</v>
      </c>
      <c r="Q96" s="39">
        <f t="shared" si="17"/>
        <v>0.99239158842734798</v>
      </c>
      <c r="R96" s="39">
        <f t="shared" si="17"/>
        <v>2.6231785924707829</v>
      </c>
      <c r="S96" s="96">
        <v>26282360.958000001</v>
      </c>
      <c r="T96" s="97">
        <v>8058630.8971999995</v>
      </c>
      <c r="U96" s="98">
        <v>100134</v>
      </c>
      <c r="V96" s="98">
        <v>87879.596000000005</v>
      </c>
      <c r="W96" s="97">
        <v>2922</v>
      </c>
      <c r="X96" s="38">
        <f t="shared" si="15"/>
        <v>0.3343672059767927</v>
      </c>
      <c r="Y96" s="39">
        <f t="shared" si="18"/>
        <v>1.0905028052660173</v>
      </c>
      <c r="Z96" s="63">
        <f t="shared" si="18"/>
        <v>2.9180897597219726</v>
      </c>
      <c r="AA96" s="109">
        <f t="shared" si="6"/>
        <v>22.839867840773412</v>
      </c>
    </row>
    <row r="97" spans="1:27" s="99" customFormat="1">
      <c r="A97" s="32" t="s">
        <v>568</v>
      </c>
      <c r="B97" s="32" t="s">
        <v>566</v>
      </c>
      <c r="C97" s="33" t="str">
        <f t="shared" si="0"/>
        <v>gSlide</v>
      </c>
      <c r="D97" s="32">
        <v>125</v>
      </c>
      <c r="E97" s="32" t="s">
        <v>379</v>
      </c>
      <c r="F97" s="32">
        <v>6</v>
      </c>
      <c r="G97" s="32" t="s">
        <v>371</v>
      </c>
      <c r="H97" s="32" t="s">
        <v>350</v>
      </c>
      <c r="I97" s="32">
        <v>418</v>
      </c>
      <c r="J97" s="99" t="s">
        <v>633</v>
      </c>
      <c r="K97" s="96">
        <v>12768295.890799999</v>
      </c>
      <c r="L97" s="97">
        <v>4517235.5303999996</v>
      </c>
      <c r="M97" s="97">
        <v>48334</v>
      </c>
      <c r="N97" s="98">
        <v>28997.875599999999</v>
      </c>
      <c r="O97" s="98">
        <v>958</v>
      </c>
      <c r="P97" s="38">
        <f t="shared" si="13"/>
        <v>0.22710842424081024</v>
      </c>
      <c r="Q97" s="39">
        <f t="shared" si="17"/>
        <v>0.6419385353021928</v>
      </c>
      <c r="R97" s="39">
        <f t="shared" si="17"/>
        <v>1.9820416270120413</v>
      </c>
      <c r="S97" s="96">
        <v>9324264.8783999998</v>
      </c>
      <c r="T97" s="97">
        <v>4129304.8067999999</v>
      </c>
      <c r="U97" s="98">
        <v>43233</v>
      </c>
      <c r="V97" s="98">
        <v>26268.2356</v>
      </c>
      <c r="W97" s="97">
        <v>870</v>
      </c>
      <c r="X97" s="38">
        <f t="shared" si="15"/>
        <v>0.2817191053940491</v>
      </c>
      <c r="Y97" s="39">
        <f t="shared" si="18"/>
        <v>0.6361418405524909</v>
      </c>
      <c r="Z97" s="63">
        <f t="shared" si="18"/>
        <v>2.0123516758032056</v>
      </c>
      <c r="AA97" s="109">
        <f t="shared" si="6"/>
        <v>26.973302011911731</v>
      </c>
    </row>
    <row r="98" spans="1:27" s="99" customFormat="1">
      <c r="A98" s="32"/>
      <c r="B98" s="32"/>
      <c r="C98" s="33"/>
      <c r="D98" s="32"/>
      <c r="E98" s="32"/>
      <c r="F98" s="32"/>
      <c r="G98" s="32"/>
      <c r="H98" s="32"/>
      <c r="I98" s="32"/>
      <c r="K98" s="96">
        <v>17516053.9628</v>
      </c>
      <c r="L98" s="97">
        <v>6548652.6623999998</v>
      </c>
      <c r="M98" s="97">
        <v>70751</v>
      </c>
      <c r="N98" s="98">
        <v>16184.226000000001</v>
      </c>
      <c r="O98" s="98">
        <v>607</v>
      </c>
      <c r="P98" s="38">
        <f t="shared" si="13"/>
        <v>9.2396529688544629E-2</v>
      </c>
      <c r="Q98" s="39">
        <f t="shared" si="17"/>
        <v>0.24713825628474673</v>
      </c>
      <c r="R98" s="39">
        <f t="shared" si="17"/>
        <v>0.85793840369747421</v>
      </c>
      <c r="S98" s="96">
        <v>12132353.885600001</v>
      </c>
      <c r="T98" s="97">
        <v>5363784.4967999998</v>
      </c>
      <c r="U98" s="98">
        <v>54706</v>
      </c>
      <c r="V98" s="98">
        <v>14544.1144</v>
      </c>
      <c r="W98" s="97">
        <v>537</v>
      </c>
      <c r="X98" s="38">
        <f t="shared" si="15"/>
        <v>0.11987875178338261</v>
      </c>
      <c r="Y98" s="39">
        <f t="shared" si="18"/>
        <v>0.27115396617214815</v>
      </c>
      <c r="Z98" s="63">
        <f t="shared" si="18"/>
        <v>0.98161079223485548</v>
      </c>
      <c r="AA98" s="109">
        <f t="shared" si="6"/>
        <v>30.735804357726455</v>
      </c>
    </row>
    <row r="99" spans="1:27" s="99" customFormat="1">
      <c r="A99" s="32" t="s">
        <v>571</v>
      </c>
      <c r="B99" s="32" t="s">
        <v>569</v>
      </c>
      <c r="C99" s="33" t="str">
        <f t="shared" si="0"/>
        <v>gSlide</v>
      </c>
      <c r="D99" s="32">
        <v>126</v>
      </c>
      <c r="E99" s="32" t="s">
        <v>381</v>
      </c>
      <c r="F99" s="32">
        <v>6</v>
      </c>
      <c r="G99" s="32" t="s">
        <v>371</v>
      </c>
      <c r="H99" s="32" t="s">
        <v>350</v>
      </c>
      <c r="I99" s="32">
        <v>440</v>
      </c>
      <c r="J99" s="99" t="s">
        <v>629</v>
      </c>
      <c r="K99" s="96">
        <v>22254301.672800001</v>
      </c>
      <c r="L99" s="97">
        <v>9580636.2643999998</v>
      </c>
      <c r="M99" s="97">
        <v>88635</v>
      </c>
      <c r="N99" s="98">
        <v>21703.812000000002</v>
      </c>
      <c r="O99" s="98">
        <v>802</v>
      </c>
      <c r="P99" s="38">
        <f t="shared" si="13"/>
        <v>9.7526367347339285E-2</v>
      </c>
      <c r="Q99" s="39">
        <f t="shared" si="17"/>
        <v>0.22653831542115468</v>
      </c>
      <c r="R99" s="39">
        <f t="shared" si="17"/>
        <v>0.90483443335025671</v>
      </c>
      <c r="S99" s="96">
        <v>15086276.7664</v>
      </c>
      <c r="T99" s="97">
        <v>7975366.2971999999</v>
      </c>
      <c r="U99" s="98">
        <v>68823</v>
      </c>
      <c r="V99" s="98">
        <v>17438.379199999999</v>
      </c>
      <c r="W99" s="97">
        <v>623</v>
      </c>
      <c r="X99" s="38">
        <f t="shared" si="15"/>
        <v>0.11559100678066955</v>
      </c>
      <c r="Y99" s="39">
        <f t="shared" si="18"/>
        <v>0.21865301918636998</v>
      </c>
      <c r="Z99" s="63">
        <f t="shared" si="18"/>
        <v>0.90522063844935552</v>
      </c>
      <c r="AA99" s="109">
        <f t="shared" si="6"/>
        <v>32.209615074828498</v>
      </c>
    </row>
    <row r="100" spans="1:27" s="99" customFormat="1">
      <c r="A100" s="32"/>
      <c r="B100" s="32"/>
      <c r="C100" s="33"/>
      <c r="D100" s="32"/>
      <c r="E100" s="32"/>
      <c r="F100" s="32"/>
      <c r="G100" s="32"/>
      <c r="H100" s="32"/>
      <c r="I100" s="32"/>
      <c r="K100" s="96">
        <v>16755956.292400001</v>
      </c>
      <c r="L100" s="97">
        <v>6656002.6323999995</v>
      </c>
      <c r="M100" s="97">
        <v>68272</v>
      </c>
      <c r="N100" s="98">
        <v>10158.069600000001</v>
      </c>
      <c r="O100" s="98">
        <v>383</v>
      </c>
      <c r="P100" s="38">
        <f t="shared" si="13"/>
        <v>6.0623633905081242E-2</v>
      </c>
      <c r="Q100" s="39">
        <f t="shared" si="17"/>
        <v>0.15261516800718627</v>
      </c>
      <c r="R100" s="39">
        <f t="shared" si="17"/>
        <v>0.56099132880243729</v>
      </c>
      <c r="S100" s="96">
        <v>10986946.157600001</v>
      </c>
      <c r="T100" s="97">
        <v>5147141.8572000004</v>
      </c>
      <c r="U100" s="98">
        <v>50264</v>
      </c>
      <c r="V100" s="98">
        <v>9466.5607999999993</v>
      </c>
      <c r="W100" s="97">
        <v>344</v>
      </c>
      <c r="X100" s="38">
        <f t="shared" si="15"/>
        <v>8.6161893070274984E-2</v>
      </c>
      <c r="Y100" s="39">
        <f t="shared" si="18"/>
        <v>0.18391878566078076</v>
      </c>
      <c r="Z100" s="63">
        <f t="shared" si="18"/>
        <v>0.68438643959891765</v>
      </c>
      <c r="AA100" s="109">
        <f t="shared" si="6"/>
        <v>34.429608397920269</v>
      </c>
    </row>
    <row r="101" spans="1:27" s="99" customFormat="1">
      <c r="A101" s="32" t="s">
        <v>574</v>
      </c>
      <c r="B101" s="32" t="s">
        <v>572</v>
      </c>
      <c r="C101" s="33" t="str">
        <f t="shared" si="0"/>
        <v>gSlide</v>
      </c>
      <c r="D101" s="32">
        <v>127</v>
      </c>
      <c r="E101" s="32" t="s">
        <v>383</v>
      </c>
      <c r="F101" s="32">
        <v>6</v>
      </c>
      <c r="G101" s="32" t="s">
        <v>371</v>
      </c>
      <c r="H101" s="32" t="s">
        <v>350</v>
      </c>
      <c r="I101" s="32">
        <v>446</v>
      </c>
      <c r="J101" s="99">
        <v>600</v>
      </c>
      <c r="K101" s="96">
        <v>12373154.473999999</v>
      </c>
      <c r="L101" s="97">
        <v>4665525.8684</v>
      </c>
      <c r="M101" s="97">
        <v>52865</v>
      </c>
      <c r="N101" s="98">
        <v>30540.6512</v>
      </c>
      <c r="O101" s="98">
        <v>1056</v>
      </c>
      <c r="P101" s="38">
        <f t="shared" si="13"/>
        <v>0.24682995160349602</v>
      </c>
      <c r="Q101" s="39">
        <f t="shared" si="17"/>
        <v>0.65460254773967508</v>
      </c>
      <c r="R101" s="39">
        <f t="shared" si="17"/>
        <v>1.9975409060815283</v>
      </c>
      <c r="S101" s="96">
        <v>8301979.9960000003</v>
      </c>
      <c r="T101" s="97">
        <v>3554348.8840000001</v>
      </c>
      <c r="U101" s="98">
        <v>38845</v>
      </c>
      <c r="V101" s="98">
        <v>28315.042399999998</v>
      </c>
      <c r="W101" s="97">
        <v>986</v>
      </c>
      <c r="X101" s="38">
        <f t="shared" si="15"/>
        <v>0.34106372713066696</v>
      </c>
      <c r="Y101" s="39">
        <f t="shared" si="18"/>
        <v>0.79663092521561252</v>
      </c>
      <c r="Z101" s="63">
        <f t="shared" si="18"/>
        <v>2.5382932166301968</v>
      </c>
      <c r="AA101" s="109">
        <f t="shared" si="6"/>
        <v>32.903286599669094</v>
      </c>
    </row>
    <row r="102" spans="1:27" s="99" customFormat="1">
      <c r="A102" s="32" t="s">
        <v>577</v>
      </c>
      <c r="B102" s="32" t="s">
        <v>575</v>
      </c>
      <c r="C102" s="33" t="str">
        <f t="shared" si="0"/>
        <v>gSlide</v>
      </c>
      <c r="D102" s="32">
        <v>128</v>
      </c>
      <c r="E102" s="32" t="s">
        <v>385</v>
      </c>
      <c r="F102" s="32">
        <v>6</v>
      </c>
      <c r="G102" s="32" t="s">
        <v>371</v>
      </c>
      <c r="H102" s="32" t="s">
        <v>350</v>
      </c>
      <c r="I102" s="32">
        <v>449</v>
      </c>
      <c r="J102" s="99" t="s">
        <v>629</v>
      </c>
      <c r="K102" s="96">
        <v>45413178.745200001</v>
      </c>
      <c r="L102" s="97">
        <v>13611048.33</v>
      </c>
      <c r="M102" s="97">
        <v>155778</v>
      </c>
      <c r="N102" s="98">
        <v>101848.1584</v>
      </c>
      <c r="O102" s="98">
        <v>3470</v>
      </c>
      <c r="P102" s="38">
        <f t="shared" si="13"/>
        <v>0.22427004938685327</v>
      </c>
      <c r="Q102" s="39">
        <f t="shared" si="17"/>
        <v>0.74827563557699894</v>
      </c>
      <c r="R102" s="39">
        <f t="shared" si="17"/>
        <v>2.2275289193596013</v>
      </c>
      <c r="S102" s="96">
        <v>25891639.2304</v>
      </c>
      <c r="T102" s="97">
        <v>10582587.021600001</v>
      </c>
      <c r="U102" s="98">
        <v>110189</v>
      </c>
      <c r="V102" s="98">
        <v>89137.7696</v>
      </c>
      <c r="W102" s="97">
        <v>2966</v>
      </c>
      <c r="X102" s="38">
        <f t="shared" si="15"/>
        <v>0.34427240703764012</v>
      </c>
      <c r="Y102" s="39">
        <f t="shared" si="18"/>
        <v>0.84230603932726367</v>
      </c>
      <c r="Z102" s="63">
        <f t="shared" si="18"/>
        <v>2.6917387398016137</v>
      </c>
      <c r="AA102" s="109">
        <f t="shared" si="6"/>
        <v>42.986507560568754</v>
      </c>
    </row>
    <row r="103" spans="1:27" s="99" customFormat="1">
      <c r="A103" s="32"/>
      <c r="B103" s="32"/>
      <c r="C103" s="33"/>
      <c r="D103" s="32"/>
      <c r="E103" s="32"/>
      <c r="F103" s="32"/>
      <c r="G103" s="32"/>
      <c r="H103" s="32"/>
      <c r="I103" s="32"/>
      <c r="K103" s="96">
        <v>36412132.866800003</v>
      </c>
      <c r="L103" s="97">
        <v>12738965.168400001</v>
      </c>
      <c r="M103" s="97">
        <v>143043</v>
      </c>
      <c r="N103" s="98">
        <v>18890.801599999999</v>
      </c>
      <c r="O103" s="98">
        <v>738</v>
      </c>
      <c r="P103" s="38">
        <f t="shared" si="13"/>
        <v>5.1880513753766747E-2</v>
      </c>
      <c r="Q103" s="39">
        <f t="shared" si="17"/>
        <v>0.14829149267838576</v>
      </c>
      <c r="R103" s="39">
        <f t="shared" si="17"/>
        <v>0.51592877666156334</v>
      </c>
      <c r="S103" s="96">
        <v>24212441.5132</v>
      </c>
      <c r="T103" s="97">
        <v>9810522.1016000006</v>
      </c>
      <c r="U103" s="98">
        <v>104816</v>
      </c>
      <c r="V103" s="98">
        <v>17316.9208</v>
      </c>
      <c r="W103" s="97">
        <v>649</v>
      </c>
      <c r="X103" s="38">
        <f t="shared" si="15"/>
        <v>7.1520754280642293E-2</v>
      </c>
      <c r="Y103" s="39">
        <f t="shared" si="18"/>
        <v>0.17651375350528775</v>
      </c>
      <c r="Z103" s="63">
        <f t="shared" si="18"/>
        <v>0.61918027782018015</v>
      </c>
      <c r="AA103" s="109">
        <f t="shared" si="6"/>
        <v>33.504467860281494</v>
      </c>
    </row>
    <row r="104" spans="1:27" s="99" customFormat="1">
      <c r="A104" s="32" t="s">
        <v>580</v>
      </c>
      <c r="B104" s="32" t="s">
        <v>578</v>
      </c>
      <c r="C104" s="33" t="str">
        <f t="shared" si="0"/>
        <v>gSlide</v>
      </c>
      <c r="D104" s="32">
        <v>129</v>
      </c>
      <c r="E104" s="32" t="s">
        <v>387</v>
      </c>
      <c r="F104" s="32">
        <v>6</v>
      </c>
      <c r="G104" s="32" t="s">
        <v>371</v>
      </c>
      <c r="H104" s="32" t="s">
        <v>350</v>
      </c>
      <c r="I104" s="32">
        <v>452</v>
      </c>
      <c r="J104" s="99">
        <v>600</v>
      </c>
      <c r="K104" s="96">
        <v>26159319.578400001</v>
      </c>
      <c r="L104" s="97">
        <v>9693487.8344000001</v>
      </c>
      <c r="M104" s="97">
        <v>103057</v>
      </c>
      <c r="N104" s="98">
        <v>40337.096400000002</v>
      </c>
      <c r="O104" s="98">
        <v>1364</v>
      </c>
      <c r="P104" s="38">
        <f t="shared" si="13"/>
        <v>0.15419780426287052</v>
      </c>
      <c r="Q104" s="39">
        <f t="shared" si="17"/>
        <v>0.41612572367247169</v>
      </c>
      <c r="R104" s="39">
        <f t="shared" si="17"/>
        <v>1.3235394005259224</v>
      </c>
      <c r="S104" s="96">
        <v>16895425.238000002</v>
      </c>
      <c r="T104" s="97">
        <v>7846297.4916000003</v>
      </c>
      <c r="U104" s="98">
        <v>77209</v>
      </c>
      <c r="V104" s="98">
        <v>38434.177600000003</v>
      </c>
      <c r="W104" s="97">
        <v>1265</v>
      </c>
      <c r="X104" s="38">
        <f t="shared" si="15"/>
        <v>0.22748274789530931</v>
      </c>
      <c r="Y104" s="39">
        <f t="shared" si="18"/>
        <v>0.48983839372833393</v>
      </c>
      <c r="Z104" s="63">
        <f t="shared" si="18"/>
        <v>1.638410029918792</v>
      </c>
      <c r="AA104" s="109">
        <f t="shared" si="6"/>
        <v>35.413361240669595</v>
      </c>
    </row>
    <row r="105" spans="1:27" s="99" customFormat="1">
      <c r="A105" s="32" t="s">
        <v>583</v>
      </c>
      <c r="B105" s="32" t="s">
        <v>581</v>
      </c>
      <c r="C105" s="33" t="str">
        <f t="shared" si="0"/>
        <v>gSlide</v>
      </c>
      <c r="D105" s="32">
        <v>130</v>
      </c>
      <c r="E105" s="32" t="s">
        <v>389</v>
      </c>
      <c r="F105" s="32">
        <v>6</v>
      </c>
      <c r="G105" s="32" t="s">
        <v>371</v>
      </c>
      <c r="H105" s="32" t="s">
        <v>350</v>
      </c>
      <c r="I105" s="32">
        <v>457</v>
      </c>
      <c r="J105" s="99" t="s">
        <v>634</v>
      </c>
      <c r="K105" s="96">
        <v>3313729.4251999999</v>
      </c>
      <c r="L105" s="97">
        <v>1494430.29</v>
      </c>
      <c r="M105" s="97">
        <v>15588</v>
      </c>
      <c r="N105" s="98">
        <v>55833.834000000003</v>
      </c>
      <c r="O105" s="98">
        <v>1577</v>
      </c>
      <c r="P105" s="38">
        <f t="shared" si="13"/>
        <v>1.6849243506545546</v>
      </c>
      <c r="Q105" s="39">
        <f t="shared" si="17"/>
        <v>3.7361283676871944</v>
      </c>
      <c r="R105" s="39">
        <f t="shared" si="17"/>
        <v>10.116756479343085</v>
      </c>
      <c r="S105" s="96">
        <v>1969085.4852</v>
      </c>
      <c r="T105" s="97">
        <v>1073985.9568</v>
      </c>
      <c r="U105" s="98">
        <v>10007</v>
      </c>
      <c r="V105" s="98">
        <v>46556.655200000001</v>
      </c>
      <c r="W105" s="97">
        <v>1281</v>
      </c>
      <c r="X105" s="38">
        <f t="shared" si="15"/>
        <v>2.3643795838183856</v>
      </c>
      <c r="Y105" s="39">
        <f t="shared" si="18"/>
        <v>4.3349407788085141</v>
      </c>
      <c r="Z105" s="63">
        <f t="shared" si="18"/>
        <v>12.801039272509243</v>
      </c>
      <c r="AA105" s="109">
        <f t="shared" si="6"/>
        <v>40.577964204752291</v>
      </c>
    </row>
    <row r="106" spans="1:27" s="99" customFormat="1">
      <c r="A106" s="32"/>
      <c r="B106" s="32"/>
      <c r="C106" s="33"/>
      <c r="D106" s="32"/>
      <c r="E106" s="32"/>
      <c r="F106" s="32"/>
      <c r="G106" s="32"/>
      <c r="H106" s="32"/>
      <c r="I106" s="32"/>
      <c r="K106" s="96">
        <v>3499827.1815999998</v>
      </c>
      <c r="L106" s="97">
        <v>1884434.6936000001</v>
      </c>
      <c r="M106" s="97">
        <v>19172</v>
      </c>
      <c r="N106" s="98">
        <v>53655.200400000002</v>
      </c>
      <c r="O106" s="98">
        <v>1690</v>
      </c>
      <c r="P106" s="38">
        <f t="shared" si="13"/>
        <v>1.5330814241939428</v>
      </c>
      <c r="Q106" s="39">
        <f t="shared" si="17"/>
        <v>2.847283622097712</v>
      </c>
      <c r="R106" s="39">
        <f t="shared" si="17"/>
        <v>8.8149384519090344</v>
      </c>
      <c r="S106" s="96">
        <v>3210248.3495999998</v>
      </c>
      <c r="T106" s="97">
        <v>1789173.6432</v>
      </c>
      <c r="U106" s="98">
        <v>17911</v>
      </c>
      <c r="V106" s="98">
        <v>53230.3076</v>
      </c>
      <c r="W106" s="97">
        <v>1673</v>
      </c>
      <c r="X106" s="38">
        <f t="shared" si="15"/>
        <v>1.6581367484117717</v>
      </c>
      <c r="Y106" s="39">
        <f t="shared" si="18"/>
        <v>2.9751336770642185</v>
      </c>
      <c r="Z106" s="63">
        <f t="shared" si="18"/>
        <v>9.3406286639495288</v>
      </c>
      <c r="AA106" s="109">
        <f t="shared" si="6"/>
        <v>8.2740894614006208</v>
      </c>
    </row>
    <row r="107" spans="1:27">
      <c r="J107" s="2"/>
      <c r="S107" s="18"/>
      <c r="T107" s="19"/>
      <c r="U107" s="5"/>
      <c r="V107" s="5"/>
      <c r="W107" s="19"/>
      <c r="X107" s="16"/>
      <c r="Y107" s="17"/>
      <c r="Z107" s="59"/>
    </row>
    <row r="108" spans="1:27" s="20" customFormat="1">
      <c r="K108" s="21"/>
      <c r="L108" s="22"/>
      <c r="M108" s="22"/>
      <c r="N108" s="23"/>
      <c r="O108" s="23"/>
      <c r="P108" s="24"/>
      <c r="Q108" s="25"/>
      <c r="R108" s="50"/>
      <c r="S108" s="42"/>
      <c r="W108" s="46"/>
      <c r="X108" s="54"/>
      <c r="Y108" s="55"/>
      <c r="Z108" s="55"/>
      <c r="AA108" s="106"/>
    </row>
  </sheetData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showRuler="0" workbookViewId="0">
      <pane xSplit="1" ySplit="1" topLeftCell="K6" activePane="bottomRight" state="frozen"/>
      <selection activeCell="N24" sqref="N24"/>
      <selection pane="topRight" activeCell="N24" sqref="N24"/>
      <selection pane="bottomLeft" activeCell="N24" sqref="N24"/>
      <selection pane="bottomRight" activeCell="N24" sqref="N24"/>
    </sheetView>
  </sheetViews>
  <sheetFormatPr baseColWidth="10" defaultRowHeight="15" x14ac:dyDescent="0"/>
  <cols>
    <col min="1" max="3" width="10.83203125" style="2"/>
    <col min="4" max="4" width="9.5" customWidth="1"/>
    <col min="5" max="6" width="19.6640625" customWidth="1"/>
    <col min="7" max="7" width="9.83203125" customWidth="1"/>
    <col min="9" max="9" width="15.33203125" bestFit="1" customWidth="1"/>
    <col min="10" max="10" width="15.1640625" bestFit="1" customWidth="1"/>
    <col min="11" max="11" width="15" customWidth="1"/>
  </cols>
  <sheetData>
    <row r="1" spans="1:13" s="7" customFormat="1" ht="45">
      <c r="A1" s="1" t="s">
        <v>2</v>
      </c>
      <c r="B1" s="1" t="s">
        <v>4</v>
      </c>
      <c r="C1" s="8" t="s">
        <v>3</v>
      </c>
      <c r="D1" s="6" t="s">
        <v>10</v>
      </c>
      <c r="E1" s="6" t="s">
        <v>11</v>
      </c>
      <c r="F1" s="6" t="s">
        <v>12</v>
      </c>
      <c r="G1" s="6" t="s">
        <v>13</v>
      </c>
      <c r="I1" s="6" t="s">
        <v>610</v>
      </c>
      <c r="J1" s="7" t="s">
        <v>627</v>
      </c>
      <c r="K1" s="7" t="s">
        <v>628</v>
      </c>
      <c r="L1" s="7" t="s">
        <v>636</v>
      </c>
      <c r="M1" s="7" t="s">
        <v>113</v>
      </c>
    </row>
    <row r="2" spans="1:13" s="76" customFormat="1">
      <c r="A2" s="76" t="s">
        <v>402</v>
      </c>
      <c r="B2" s="76" t="s">
        <v>115</v>
      </c>
      <c r="C2" s="77" t="str">
        <f t="shared" ref="C2:C65" si="0">HYPERLINK(B2,"gSlide")</f>
        <v>gSlide</v>
      </c>
    </row>
    <row r="3" spans="1:13" s="76" customFormat="1">
      <c r="A3" s="76" t="s">
        <v>406</v>
      </c>
      <c r="B3" s="76" t="s">
        <v>117</v>
      </c>
      <c r="C3" s="77" t="str">
        <f t="shared" si="0"/>
        <v>gSlide</v>
      </c>
    </row>
    <row r="4" spans="1:13" s="64" customFormat="1">
      <c r="A4" s="64" t="s">
        <v>409</v>
      </c>
      <c r="B4" s="64" t="s">
        <v>119</v>
      </c>
      <c r="C4" s="65" t="str">
        <f t="shared" si="0"/>
        <v>gSlide</v>
      </c>
      <c r="I4" s="64" t="s">
        <v>611</v>
      </c>
      <c r="J4" s="64" t="s">
        <v>611</v>
      </c>
      <c r="K4" s="64" t="s">
        <v>611</v>
      </c>
      <c r="L4" s="64" t="s">
        <v>637</v>
      </c>
    </row>
    <row r="5" spans="1:13" s="64" customFormat="1">
      <c r="A5" s="64" t="s">
        <v>412</v>
      </c>
      <c r="B5" s="64" t="s">
        <v>121</v>
      </c>
      <c r="C5" s="65" t="str">
        <f t="shared" si="0"/>
        <v>gSlide</v>
      </c>
      <c r="I5" s="64" t="s">
        <v>612</v>
      </c>
      <c r="J5" s="64" t="s">
        <v>611</v>
      </c>
      <c r="K5" s="64" t="s">
        <v>611</v>
      </c>
      <c r="L5" s="64" t="s">
        <v>637</v>
      </c>
    </row>
    <row r="6" spans="1:13" s="64" customFormat="1">
      <c r="A6" s="64" t="s">
        <v>415</v>
      </c>
      <c r="B6" s="64" t="s">
        <v>123</v>
      </c>
      <c r="C6" s="65" t="str">
        <f t="shared" si="0"/>
        <v>gSlide</v>
      </c>
      <c r="I6" s="64" t="s">
        <v>618</v>
      </c>
      <c r="J6" s="64" t="s">
        <v>611</v>
      </c>
      <c r="K6" s="64" t="s">
        <v>611</v>
      </c>
      <c r="L6" s="64" t="s">
        <v>637</v>
      </c>
    </row>
    <row r="7" spans="1:13" s="64" customFormat="1">
      <c r="A7" s="64" t="s">
        <v>418</v>
      </c>
      <c r="B7" s="64" t="s">
        <v>125</v>
      </c>
      <c r="C7" s="65" t="str">
        <f t="shared" si="0"/>
        <v>gSlide</v>
      </c>
      <c r="I7" s="64" t="s">
        <v>611</v>
      </c>
      <c r="J7" s="64" t="s">
        <v>621</v>
      </c>
      <c r="K7" s="64" t="s">
        <v>611</v>
      </c>
      <c r="L7" s="64" t="s">
        <v>637</v>
      </c>
    </row>
    <row r="8" spans="1:13" s="64" customFormat="1">
      <c r="A8" s="64" t="s">
        <v>421</v>
      </c>
      <c r="B8" s="64" t="s">
        <v>127</v>
      </c>
      <c r="C8" s="65" t="str">
        <f t="shared" si="0"/>
        <v>gSlide</v>
      </c>
      <c r="I8" s="64" t="s">
        <v>611</v>
      </c>
      <c r="J8" s="64" t="s">
        <v>622</v>
      </c>
      <c r="K8" s="64" t="s">
        <v>611</v>
      </c>
      <c r="L8" s="64" t="s">
        <v>637</v>
      </c>
    </row>
    <row r="9" spans="1:13" s="84" customFormat="1">
      <c r="A9" s="84" t="s">
        <v>424</v>
      </c>
      <c r="B9" s="84" t="s">
        <v>129</v>
      </c>
      <c r="C9" s="83" t="str">
        <f t="shared" si="0"/>
        <v>gSlide</v>
      </c>
      <c r="E9" s="84" t="s">
        <v>617</v>
      </c>
      <c r="I9" s="84" t="s">
        <v>613</v>
      </c>
    </row>
    <row r="10" spans="1:13" s="64" customFormat="1">
      <c r="A10" s="64" t="s">
        <v>427</v>
      </c>
      <c r="B10" s="64" t="s">
        <v>131</v>
      </c>
      <c r="C10" s="65" t="str">
        <f t="shared" si="0"/>
        <v>gSlide</v>
      </c>
      <c r="I10" s="64" t="s">
        <v>611</v>
      </c>
      <c r="J10" s="64" t="s">
        <v>623</v>
      </c>
      <c r="K10" s="64" t="s">
        <v>611</v>
      </c>
      <c r="L10" s="64" t="s">
        <v>612</v>
      </c>
    </row>
    <row r="11" spans="1:13" s="64" customFormat="1">
      <c r="A11" s="64" t="s">
        <v>430</v>
      </c>
      <c r="B11" s="64" t="s">
        <v>133</v>
      </c>
      <c r="C11" s="65" t="str">
        <f t="shared" si="0"/>
        <v>gSlide</v>
      </c>
      <c r="I11" s="64" t="s">
        <v>611</v>
      </c>
      <c r="J11" s="64" t="s">
        <v>611</v>
      </c>
      <c r="K11" s="64" t="s">
        <v>611</v>
      </c>
      <c r="L11" s="64" t="s">
        <v>612</v>
      </c>
    </row>
    <row r="12" spans="1:13" s="64" customFormat="1">
      <c r="A12" s="64" t="s">
        <v>433</v>
      </c>
      <c r="B12" s="64" t="s">
        <v>135</v>
      </c>
      <c r="C12" s="65" t="str">
        <f t="shared" si="0"/>
        <v>gSlide</v>
      </c>
      <c r="I12" s="64" t="s">
        <v>612</v>
      </c>
      <c r="J12" s="64" t="s">
        <v>611</v>
      </c>
      <c r="L12" s="64" t="s">
        <v>612</v>
      </c>
    </row>
    <row r="13" spans="1:13" s="64" customFormat="1">
      <c r="A13" s="64" t="s">
        <v>436</v>
      </c>
      <c r="B13" s="64" t="s">
        <v>137</v>
      </c>
      <c r="C13" s="65" t="str">
        <f t="shared" si="0"/>
        <v>gSlide</v>
      </c>
      <c r="I13" s="64" t="s">
        <v>611</v>
      </c>
      <c r="J13" s="64" t="s">
        <v>611</v>
      </c>
      <c r="L13" s="64" t="s">
        <v>612</v>
      </c>
    </row>
    <row r="14" spans="1:13" s="64" customFormat="1">
      <c r="A14" s="64" t="s">
        <v>439</v>
      </c>
      <c r="B14" s="64" t="s">
        <v>139</v>
      </c>
      <c r="C14" s="65" t="str">
        <f t="shared" si="0"/>
        <v>gSlide</v>
      </c>
      <c r="I14" s="64" t="s">
        <v>611</v>
      </c>
      <c r="J14" s="64" t="s">
        <v>611</v>
      </c>
      <c r="L14" s="64" t="s">
        <v>637</v>
      </c>
    </row>
    <row r="15" spans="1:13" s="64" customFormat="1">
      <c r="A15" s="64" t="s">
        <v>442</v>
      </c>
      <c r="B15" s="64" t="s">
        <v>141</v>
      </c>
      <c r="C15" s="65" t="str">
        <f t="shared" si="0"/>
        <v>gSlide</v>
      </c>
      <c r="I15" s="64" t="s">
        <v>611</v>
      </c>
      <c r="J15" s="64" t="s">
        <v>611</v>
      </c>
      <c r="L15" s="64" t="s">
        <v>637</v>
      </c>
    </row>
    <row r="16" spans="1:13" s="64" customFormat="1">
      <c r="A16" s="64" t="s">
        <v>445</v>
      </c>
      <c r="B16" s="64" t="s">
        <v>143</v>
      </c>
      <c r="C16" s="65" t="str">
        <f t="shared" si="0"/>
        <v>gSlide</v>
      </c>
      <c r="I16" s="64" t="s">
        <v>611</v>
      </c>
      <c r="J16" s="64" t="s">
        <v>611</v>
      </c>
      <c r="L16" s="64" t="s">
        <v>637</v>
      </c>
    </row>
    <row r="17" spans="1:12" s="64" customFormat="1">
      <c r="A17" s="64" t="s">
        <v>448</v>
      </c>
      <c r="B17" s="64" t="s">
        <v>145</v>
      </c>
      <c r="C17" s="65" t="str">
        <f t="shared" si="0"/>
        <v>gSlide</v>
      </c>
      <c r="I17" s="64" t="s">
        <v>611</v>
      </c>
      <c r="J17" s="64" t="s">
        <v>611</v>
      </c>
      <c r="L17" s="64" t="s">
        <v>637</v>
      </c>
    </row>
    <row r="18" spans="1:12" s="64" customFormat="1">
      <c r="A18" s="64" t="s">
        <v>451</v>
      </c>
      <c r="B18" s="64" t="s">
        <v>147</v>
      </c>
      <c r="C18" s="65" t="str">
        <f t="shared" si="0"/>
        <v>gSlide</v>
      </c>
      <c r="I18" s="64" t="s">
        <v>611</v>
      </c>
      <c r="J18" s="64" t="s">
        <v>623</v>
      </c>
      <c r="L18" s="64" t="s">
        <v>637</v>
      </c>
    </row>
    <row r="19" spans="1:12" s="64" customFormat="1">
      <c r="A19" s="64" t="s">
        <v>454</v>
      </c>
      <c r="B19" s="64" t="s">
        <v>149</v>
      </c>
      <c r="C19" s="65" t="str">
        <f t="shared" si="0"/>
        <v>gSlide</v>
      </c>
      <c r="I19" s="64" t="s">
        <v>611</v>
      </c>
      <c r="J19" s="64" t="s">
        <v>623</v>
      </c>
      <c r="L19" s="64" t="s">
        <v>637</v>
      </c>
    </row>
    <row r="20" spans="1:12">
      <c r="A20" s="2" t="s">
        <v>457</v>
      </c>
      <c r="B20" s="2" t="s">
        <v>151</v>
      </c>
      <c r="C20" s="65" t="str">
        <f t="shared" si="0"/>
        <v>gSlide</v>
      </c>
      <c r="I20" s="64" t="s">
        <v>612</v>
      </c>
      <c r="J20" s="64" t="s">
        <v>611</v>
      </c>
      <c r="L20" s="64" t="s">
        <v>612</v>
      </c>
    </row>
    <row r="21" spans="1:12">
      <c r="A21" s="2" t="s">
        <v>460</v>
      </c>
      <c r="B21" s="2" t="s">
        <v>153</v>
      </c>
      <c r="C21" s="65" t="str">
        <f t="shared" si="0"/>
        <v>gSlide</v>
      </c>
      <c r="I21" s="64" t="s">
        <v>611</v>
      </c>
      <c r="J21" s="64" t="s">
        <v>611</v>
      </c>
      <c r="L21" s="64" t="s">
        <v>637</v>
      </c>
    </row>
    <row r="22" spans="1:12">
      <c r="A22" s="2" t="s">
        <v>463</v>
      </c>
      <c r="B22" s="2" t="s">
        <v>155</v>
      </c>
      <c r="C22" s="65" t="str">
        <f t="shared" si="0"/>
        <v>gSlide</v>
      </c>
      <c r="I22" s="64" t="s">
        <v>619</v>
      </c>
      <c r="J22" s="64" t="s">
        <v>611</v>
      </c>
      <c r="L22" s="64" t="s">
        <v>637</v>
      </c>
    </row>
    <row r="23" spans="1:12">
      <c r="A23" s="2" t="s">
        <v>466</v>
      </c>
      <c r="B23" s="2" t="s">
        <v>157</v>
      </c>
      <c r="C23" s="65" t="str">
        <f t="shared" si="0"/>
        <v>gSlide</v>
      </c>
      <c r="I23" s="64" t="s">
        <v>612</v>
      </c>
      <c r="J23" s="64" t="s">
        <v>623</v>
      </c>
      <c r="L23" s="64" t="s">
        <v>637</v>
      </c>
    </row>
    <row r="24" spans="1:12">
      <c r="A24" s="2" t="s">
        <v>469</v>
      </c>
      <c r="B24" s="2" t="s">
        <v>159</v>
      </c>
      <c r="C24" s="65" t="str">
        <f t="shared" si="0"/>
        <v>gSlide</v>
      </c>
      <c r="I24" s="64" t="s">
        <v>611</v>
      </c>
      <c r="J24" s="64" t="s">
        <v>611</v>
      </c>
      <c r="L24" s="64" t="s">
        <v>637</v>
      </c>
    </row>
    <row r="25" spans="1:12">
      <c r="A25" s="2" t="s">
        <v>472</v>
      </c>
      <c r="B25" s="2" t="s">
        <v>161</v>
      </c>
      <c r="C25" s="65" t="str">
        <f t="shared" si="0"/>
        <v>gSlide</v>
      </c>
      <c r="I25" s="64" t="s">
        <v>611</v>
      </c>
      <c r="J25" s="64" t="s">
        <v>611</v>
      </c>
      <c r="L25" s="64" t="s">
        <v>612</v>
      </c>
    </row>
    <row r="26" spans="1:12">
      <c r="A26" s="2" t="s">
        <v>475</v>
      </c>
      <c r="B26" s="2" t="s">
        <v>163</v>
      </c>
      <c r="C26" s="65" t="str">
        <f t="shared" si="0"/>
        <v>gSlide</v>
      </c>
      <c r="I26" s="64" t="s">
        <v>612</v>
      </c>
      <c r="J26" s="64" t="s">
        <v>623</v>
      </c>
      <c r="L26" s="64" t="s">
        <v>612</v>
      </c>
    </row>
    <row r="27" spans="1:12">
      <c r="A27" s="2" t="s">
        <v>478</v>
      </c>
      <c r="B27" s="2" t="s">
        <v>165</v>
      </c>
      <c r="C27" s="65" t="str">
        <f t="shared" si="0"/>
        <v>gSlide</v>
      </c>
      <c r="I27" s="64" t="s">
        <v>611</v>
      </c>
      <c r="J27" s="64" t="s">
        <v>623</v>
      </c>
      <c r="L27" s="64" t="s">
        <v>612</v>
      </c>
    </row>
    <row r="28" spans="1:12">
      <c r="A28" s="2" t="s">
        <v>481</v>
      </c>
      <c r="B28" s="2" t="s">
        <v>167</v>
      </c>
      <c r="C28" s="65" t="str">
        <f t="shared" si="0"/>
        <v>gSlide</v>
      </c>
      <c r="I28" s="64" t="s">
        <v>611</v>
      </c>
      <c r="J28" s="64" t="s">
        <v>623</v>
      </c>
      <c r="L28" s="64" t="s">
        <v>612</v>
      </c>
    </row>
    <row r="29" spans="1:12">
      <c r="A29" s="2" t="s">
        <v>484</v>
      </c>
      <c r="B29" s="2" t="s">
        <v>169</v>
      </c>
      <c r="C29" s="65" t="str">
        <f t="shared" si="0"/>
        <v>gSlide</v>
      </c>
      <c r="I29" s="64" t="s">
        <v>611</v>
      </c>
      <c r="J29" s="64" t="s">
        <v>623</v>
      </c>
      <c r="L29" s="64" t="s">
        <v>612</v>
      </c>
    </row>
    <row r="30" spans="1:12">
      <c r="A30" s="2" t="s">
        <v>487</v>
      </c>
      <c r="B30" s="2" t="s">
        <v>171</v>
      </c>
      <c r="C30" s="65" t="str">
        <f t="shared" si="0"/>
        <v>gSlide</v>
      </c>
      <c r="I30" s="64" t="s">
        <v>611</v>
      </c>
      <c r="J30" s="64" t="s">
        <v>611</v>
      </c>
      <c r="L30" s="64" t="s">
        <v>612</v>
      </c>
    </row>
    <row r="31" spans="1:12">
      <c r="A31" s="2" t="s">
        <v>490</v>
      </c>
      <c r="B31" s="2" t="s">
        <v>173</v>
      </c>
      <c r="C31" s="65" t="str">
        <f t="shared" si="0"/>
        <v>gSlide</v>
      </c>
      <c r="I31" s="64" t="s">
        <v>611</v>
      </c>
      <c r="J31" s="64" t="s">
        <v>611</v>
      </c>
      <c r="L31" s="64" t="s">
        <v>637</v>
      </c>
    </row>
    <row r="32" spans="1:12">
      <c r="A32" s="2" t="s">
        <v>493</v>
      </c>
      <c r="B32" s="2" t="s">
        <v>175</v>
      </c>
      <c r="C32" s="65" t="str">
        <f t="shared" si="0"/>
        <v>gSlide</v>
      </c>
      <c r="I32" s="64" t="s">
        <v>611</v>
      </c>
      <c r="J32" s="64" t="s">
        <v>624</v>
      </c>
      <c r="K32" t="s">
        <v>611</v>
      </c>
      <c r="L32" s="64" t="s">
        <v>612</v>
      </c>
    </row>
    <row r="33" spans="1:12">
      <c r="A33" s="2" t="s">
        <v>496</v>
      </c>
      <c r="B33" s="2" t="s">
        <v>177</v>
      </c>
      <c r="C33" s="65" t="str">
        <f t="shared" si="0"/>
        <v>gSlide</v>
      </c>
      <c r="I33" s="64" t="s">
        <v>614</v>
      </c>
      <c r="J33" s="64" t="s">
        <v>625</v>
      </c>
      <c r="K33" t="s">
        <v>611</v>
      </c>
      <c r="L33" s="64" t="s">
        <v>637</v>
      </c>
    </row>
    <row r="34" spans="1:12">
      <c r="A34" s="2" t="s">
        <v>499</v>
      </c>
      <c r="B34" s="2" t="s">
        <v>179</v>
      </c>
      <c r="C34" s="65" t="str">
        <f t="shared" si="0"/>
        <v>gSlide</v>
      </c>
      <c r="I34" s="64" t="s">
        <v>611</v>
      </c>
      <c r="J34" s="64" t="s">
        <v>611</v>
      </c>
      <c r="L34" s="64" t="s">
        <v>612</v>
      </c>
    </row>
    <row r="35" spans="1:12">
      <c r="A35" s="2" t="s">
        <v>502</v>
      </c>
      <c r="B35" s="2" t="s">
        <v>181</v>
      </c>
      <c r="C35" s="65" t="str">
        <f t="shared" si="0"/>
        <v>gSlide</v>
      </c>
      <c r="I35" s="64" t="s">
        <v>612</v>
      </c>
      <c r="J35" s="64" t="s">
        <v>623</v>
      </c>
      <c r="L35" s="64" t="s">
        <v>612</v>
      </c>
    </row>
    <row r="36" spans="1:12">
      <c r="A36" s="2" t="s">
        <v>505</v>
      </c>
      <c r="B36" s="2" t="s">
        <v>183</v>
      </c>
      <c r="C36" s="65" t="str">
        <f t="shared" si="0"/>
        <v>gSlide</v>
      </c>
      <c r="I36" s="64" t="s">
        <v>611</v>
      </c>
      <c r="J36" s="64" t="s">
        <v>623</v>
      </c>
      <c r="L36" s="64" t="s">
        <v>637</v>
      </c>
    </row>
    <row r="37" spans="1:12">
      <c r="A37" s="2" t="s">
        <v>508</v>
      </c>
      <c r="B37" s="2" t="s">
        <v>185</v>
      </c>
      <c r="C37" s="65" t="str">
        <f t="shared" si="0"/>
        <v>gSlide</v>
      </c>
      <c r="I37" s="64" t="s">
        <v>611</v>
      </c>
      <c r="J37" s="64" t="s">
        <v>623</v>
      </c>
      <c r="L37" s="64" t="s">
        <v>637</v>
      </c>
    </row>
    <row r="38" spans="1:12">
      <c r="A38" s="2" t="s">
        <v>511</v>
      </c>
      <c r="B38" s="2" t="s">
        <v>187</v>
      </c>
      <c r="C38" s="65" t="str">
        <f t="shared" si="0"/>
        <v>gSlide</v>
      </c>
      <c r="I38" s="64" t="s">
        <v>611</v>
      </c>
      <c r="J38" s="64" t="s">
        <v>611</v>
      </c>
      <c r="L38" s="64" t="s">
        <v>612</v>
      </c>
    </row>
    <row r="39" spans="1:12">
      <c r="A39" s="2" t="s">
        <v>514</v>
      </c>
      <c r="B39" s="2" t="s">
        <v>189</v>
      </c>
      <c r="C39" s="65" t="str">
        <f t="shared" si="0"/>
        <v>gSlide</v>
      </c>
      <c r="I39" s="64" t="s">
        <v>612</v>
      </c>
      <c r="J39" s="64" t="s">
        <v>611</v>
      </c>
      <c r="L39" s="64" t="s">
        <v>612</v>
      </c>
    </row>
    <row r="40" spans="1:12">
      <c r="A40" s="2" t="s">
        <v>517</v>
      </c>
      <c r="B40" s="2" t="s">
        <v>191</v>
      </c>
      <c r="C40" s="65" t="str">
        <f t="shared" si="0"/>
        <v>gSlide</v>
      </c>
      <c r="I40" s="64" t="s">
        <v>611</v>
      </c>
      <c r="J40" s="64" t="s">
        <v>611</v>
      </c>
      <c r="L40" s="64" t="s">
        <v>612</v>
      </c>
    </row>
    <row r="41" spans="1:12">
      <c r="A41" s="2" t="s">
        <v>520</v>
      </c>
      <c r="B41" s="2" t="s">
        <v>193</v>
      </c>
      <c r="C41" s="65" t="str">
        <f t="shared" si="0"/>
        <v>gSlide</v>
      </c>
      <c r="I41" s="64" t="s">
        <v>611</v>
      </c>
      <c r="J41" s="64" t="s">
        <v>611</v>
      </c>
      <c r="L41" s="64" t="s">
        <v>637</v>
      </c>
    </row>
    <row r="42" spans="1:12">
      <c r="A42" s="2" t="s">
        <v>523</v>
      </c>
      <c r="B42" s="2" t="s">
        <v>195</v>
      </c>
      <c r="C42" s="65" t="str">
        <f t="shared" si="0"/>
        <v>gSlide</v>
      </c>
      <c r="I42" s="64" t="s">
        <v>611</v>
      </c>
      <c r="J42" s="64" t="s">
        <v>623</v>
      </c>
      <c r="L42" s="64" t="s">
        <v>637</v>
      </c>
    </row>
    <row r="43" spans="1:12">
      <c r="A43" s="2" t="s">
        <v>526</v>
      </c>
      <c r="B43" s="2" t="s">
        <v>197</v>
      </c>
      <c r="C43" s="65" t="str">
        <f t="shared" si="0"/>
        <v>gSlide</v>
      </c>
      <c r="I43" s="64" t="s">
        <v>620</v>
      </c>
      <c r="J43" s="64" t="s">
        <v>611</v>
      </c>
      <c r="L43" s="64" t="s">
        <v>612</v>
      </c>
    </row>
    <row r="44" spans="1:12">
      <c r="A44" s="2" t="s">
        <v>529</v>
      </c>
      <c r="B44" s="2" t="s">
        <v>199</v>
      </c>
      <c r="C44" s="65" t="str">
        <f t="shared" si="0"/>
        <v>gSlide</v>
      </c>
      <c r="I44" s="64" t="s">
        <v>615</v>
      </c>
      <c r="J44" s="64" t="s">
        <v>625</v>
      </c>
      <c r="L44" s="64" t="s">
        <v>637</v>
      </c>
    </row>
    <row r="45" spans="1:12">
      <c r="A45" s="2" t="s">
        <v>532</v>
      </c>
      <c r="B45" s="2" t="s">
        <v>201</v>
      </c>
      <c r="C45" s="65" t="str">
        <f t="shared" si="0"/>
        <v>gSlide</v>
      </c>
      <c r="I45" s="64" t="s">
        <v>615</v>
      </c>
      <c r="J45" s="64" t="s">
        <v>623</v>
      </c>
      <c r="L45" s="64" t="s">
        <v>637</v>
      </c>
    </row>
    <row r="46" spans="1:12">
      <c r="A46" s="2" t="s">
        <v>535</v>
      </c>
      <c r="B46" s="2" t="s">
        <v>203</v>
      </c>
      <c r="C46" s="65" t="str">
        <f t="shared" si="0"/>
        <v>gSlide</v>
      </c>
      <c r="I46" s="64" t="s">
        <v>615</v>
      </c>
      <c r="J46" s="64" t="s">
        <v>611</v>
      </c>
      <c r="L46" s="64" t="s">
        <v>637</v>
      </c>
    </row>
    <row r="47" spans="1:12">
      <c r="A47" s="2" t="s">
        <v>538</v>
      </c>
      <c r="B47" s="2" t="s">
        <v>205</v>
      </c>
      <c r="C47" s="65" t="str">
        <f t="shared" si="0"/>
        <v>gSlide</v>
      </c>
      <c r="I47" s="64" t="s">
        <v>615</v>
      </c>
      <c r="J47" s="64" t="s">
        <v>611</v>
      </c>
      <c r="L47" s="64" t="s">
        <v>637</v>
      </c>
    </row>
    <row r="48" spans="1:12" s="84" customFormat="1">
      <c r="A48" s="82" t="s">
        <v>541</v>
      </c>
      <c r="B48" s="82" t="s">
        <v>207</v>
      </c>
      <c r="C48" s="83" t="str">
        <f t="shared" si="0"/>
        <v>gSlide</v>
      </c>
      <c r="E48" s="84" t="s">
        <v>617</v>
      </c>
      <c r="I48" s="84" t="s">
        <v>613</v>
      </c>
    </row>
    <row r="49" spans="1:12">
      <c r="A49" s="2" t="s">
        <v>544</v>
      </c>
      <c r="B49" s="2" t="s">
        <v>209</v>
      </c>
      <c r="C49" s="65" t="str">
        <f t="shared" si="0"/>
        <v>gSlide</v>
      </c>
      <c r="I49" s="64" t="s">
        <v>611</v>
      </c>
      <c r="J49" s="64" t="s">
        <v>626</v>
      </c>
      <c r="K49" t="s">
        <v>611</v>
      </c>
      <c r="L49" s="64" t="s">
        <v>637</v>
      </c>
    </row>
    <row r="50" spans="1:12">
      <c r="A50" s="2" t="s">
        <v>547</v>
      </c>
      <c r="B50" s="2" t="s">
        <v>211</v>
      </c>
      <c r="C50" s="65" t="str">
        <f t="shared" si="0"/>
        <v>gSlide</v>
      </c>
      <c r="I50" s="64" t="s">
        <v>611</v>
      </c>
      <c r="J50" s="64" t="s">
        <v>611</v>
      </c>
      <c r="L50" s="64" t="s">
        <v>637</v>
      </c>
    </row>
    <row r="51" spans="1:12">
      <c r="A51" s="2" t="s">
        <v>550</v>
      </c>
      <c r="B51" s="2" t="s">
        <v>213</v>
      </c>
      <c r="C51" s="65" t="str">
        <f t="shared" si="0"/>
        <v>gSlide</v>
      </c>
      <c r="I51" s="64" t="s">
        <v>611</v>
      </c>
      <c r="J51" s="64" t="s">
        <v>611</v>
      </c>
      <c r="L51" s="64" t="s">
        <v>637</v>
      </c>
    </row>
    <row r="52" spans="1:12">
      <c r="A52" s="2" t="s">
        <v>553</v>
      </c>
      <c r="B52" s="2" t="s">
        <v>215</v>
      </c>
      <c r="C52" s="65" t="str">
        <f t="shared" si="0"/>
        <v>gSlide</v>
      </c>
      <c r="I52" s="64" t="s">
        <v>611</v>
      </c>
      <c r="J52" s="64" t="s">
        <v>623</v>
      </c>
      <c r="L52" s="64" t="s">
        <v>637</v>
      </c>
    </row>
    <row r="53" spans="1:12">
      <c r="A53" s="2" t="s">
        <v>556</v>
      </c>
      <c r="B53" s="2" t="s">
        <v>217</v>
      </c>
      <c r="C53" s="65" t="str">
        <f t="shared" si="0"/>
        <v>gSlide</v>
      </c>
      <c r="I53" s="64" t="s">
        <v>611</v>
      </c>
      <c r="J53" s="64" t="s">
        <v>611</v>
      </c>
      <c r="L53" s="64" t="s">
        <v>637</v>
      </c>
    </row>
    <row r="54" spans="1:12">
      <c r="A54" s="2" t="s">
        <v>559</v>
      </c>
      <c r="B54" s="2" t="s">
        <v>219</v>
      </c>
      <c r="C54" s="65" t="str">
        <f t="shared" si="0"/>
        <v>gSlide</v>
      </c>
      <c r="I54" s="64" t="s">
        <v>611</v>
      </c>
      <c r="J54" s="64" t="s">
        <v>611</v>
      </c>
      <c r="L54" s="64" t="s">
        <v>637</v>
      </c>
    </row>
    <row r="55" spans="1:12">
      <c r="A55" s="2" t="s">
        <v>562</v>
      </c>
      <c r="B55" s="2" t="s">
        <v>221</v>
      </c>
      <c r="C55" s="65" t="str">
        <f t="shared" si="0"/>
        <v>gSlide</v>
      </c>
      <c r="I55" s="64" t="s">
        <v>611</v>
      </c>
      <c r="J55" s="64" t="s">
        <v>611</v>
      </c>
      <c r="L55" s="64" t="s">
        <v>637</v>
      </c>
    </row>
    <row r="56" spans="1:12">
      <c r="A56" s="2" t="s">
        <v>565</v>
      </c>
      <c r="B56" s="2" t="s">
        <v>223</v>
      </c>
      <c r="C56" s="65" t="str">
        <f t="shared" si="0"/>
        <v>gSlide</v>
      </c>
      <c r="I56" s="64" t="s">
        <v>616</v>
      </c>
      <c r="J56" s="64" t="s">
        <v>611</v>
      </c>
      <c r="L56" s="64" t="s">
        <v>637</v>
      </c>
    </row>
    <row r="57" spans="1:12">
      <c r="A57" s="2" t="s">
        <v>568</v>
      </c>
      <c r="B57" s="2" t="s">
        <v>225</v>
      </c>
      <c r="C57" s="65" t="str">
        <f t="shared" si="0"/>
        <v>gSlide</v>
      </c>
      <c r="I57" s="64" t="s">
        <v>611</v>
      </c>
      <c r="J57" s="64" t="s">
        <v>611</v>
      </c>
      <c r="L57" s="64" t="s">
        <v>612</v>
      </c>
    </row>
    <row r="58" spans="1:12">
      <c r="A58" s="2" t="s">
        <v>571</v>
      </c>
      <c r="B58" s="2" t="s">
        <v>227</v>
      </c>
      <c r="C58" s="65" t="str">
        <f t="shared" si="0"/>
        <v>gSlide</v>
      </c>
      <c r="I58" s="64" t="s">
        <v>611</v>
      </c>
      <c r="J58" s="64" t="s">
        <v>625</v>
      </c>
      <c r="K58" t="s">
        <v>611</v>
      </c>
      <c r="L58" s="64" t="s">
        <v>637</v>
      </c>
    </row>
    <row r="59" spans="1:12">
      <c r="A59" s="2" t="s">
        <v>574</v>
      </c>
      <c r="B59" s="2" t="s">
        <v>229</v>
      </c>
      <c r="C59" s="65" t="str">
        <f t="shared" si="0"/>
        <v>gSlide</v>
      </c>
      <c r="I59" s="64" t="s">
        <v>611</v>
      </c>
      <c r="J59" s="64" t="s">
        <v>611</v>
      </c>
      <c r="L59" s="64" t="s">
        <v>637</v>
      </c>
    </row>
    <row r="60" spans="1:12">
      <c r="A60" s="2" t="s">
        <v>577</v>
      </c>
      <c r="B60" s="2" t="s">
        <v>231</v>
      </c>
      <c r="C60" s="65" t="str">
        <f t="shared" si="0"/>
        <v>gSlide</v>
      </c>
      <c r="I60" s="64" t="s">
        <v>611</v>
      </c>
      <c r="J60" s="64" t="s">
        <v>611</v>
      </c>
      <c r="L60" s="64" t="s">
        <v>612</v>
      </c>
    </row>
    <row r="61" spans="1:12">
      <c r="A61" s="2" t="s">
        <v>580</v>
      </c>
      <c r="B61" s="2" t="s">
        <v>233</v>
      </c>
      <c r="C61" s="65" t="str">
        <f t="shared" si="0"/>
        <v>gSlide</v>
      </c>
      <c r="I61" s="64" t="s">
        <v>611</v>
      </c>
      <c r="J61" s="64" t="s">
        <v>611</v>
      </c>
      <c r="L61" s="64" t="s">
        <v>637</v>
      </c>
    </row>
    <row r="62" spans="1:12">
      <c r="A62" s="2" t="s">
        <v>583</v>
      </c>
      <c r="B62" s="2" t="s">
        <v>235</v>
      </c>
      <c r="C62" s="65" t="str">
        <f t="shared" si="0"/>
        <v>gSlide</v>
      </c>
      <c r="I62" s="64" t="s">
        <v>611</v>
      </c>
      <c r="J62" s="64" t="s">
        <v>611</v>
      </c>
      <c r="L62" s="64" t="s">
        <v>612</v>
      </c>
    </row>
    <row r="63" spans="1:12" s="76" customFormat="1">
      <c r="A63" s="78" t="s">
        <v>586</v>
      </c>
      <c r="B63" s="78" t="s">
        <v>237</v>
      </c>
      <c r="C63" s="77" t="str">
        <f t="shared" si="0"/>
        <v>gSlide</v>
      </c>
    </row>
    <row r="64" spans="1:12" s="76" customFormat="1">
      <c r="A64" s="78" t="s">
        <v>590</v>
      </c>
      <c r="B64" s="78" t="s">
        <v>239</v>
      </c>
      <c r="C64" s="77" t="str">
        <f t="shared" si="0"/>
        <v>gSlide</v>
      </c>
    </row>
    <row r="65" spans="1:3" s="76" customFormat="1">
      <c r="A65" s="78" t="s">
        <v>593</v>
      </c>
      <c r="B65" s="78" t="s">
        <v>241</v>
      </c>
      <c r="C65" s="77" t="str">
        <f t="shared" si="0"/>
        <v>gSlide</v>
      </c>
    </row>
    <row r="66" spans="1:3" s="76" customFormat="1">
      <c r="A66" s="78" t="s">
        <v>596</v>
      </c>
      <c r="B66" s="78" t="s">
        <v>243</v>
      </c>
      <c r="C66" s="77" t="str">
        <f t="shared" ref="C66:C70" si="1">HYPERLINK(B66,"gSlide")</f>
        <v>gSlide</v>
      </c>
    </row>
    <row r="67" spans="1:3" s="76" customFormat="1">
      <c r="A67" s="78" t="s">
        <v>599</v>
      </c>
      <c r="B67" s="78" t="s">
        <v>245</v>
      </c>
      <c r="C67" s="77" t="str">
        <f t="shared" si="1"/>
        <v>gSlide</v>
      </c>
    </row>
    <row r="68" spans="1:3" s="76" customFormat="1">
      <c r="A68" s="78" t="s">
        <v>602</v>
      </c>
      <c r="B68" s="78" t="s">
        <v>247</v>
      </c>
      <c r="C68" s="77" t="str">
        <f t="shared" si="1"/>
        <v>gSlide</v>
      </c>
    </row>
    <row r="69" spans="1:3" s="76" customFormat="1">
      <c r="A69" s="78" t="s">
        <v>605</v>
      </c>
      <c r="B69" s="78" t="s">
        <v>249</v>
      </c>
      <c r="C69" s="77" t="str">
        <f t="shared" si="1"/>
        <v>gSlide</v>
      </c>
    </row>
    <row r="70" spans="1:3" s="76" customFormat="1">
      <c r="A70" s="78" t="s">
        <v>608</v>
      </c>
      <c r="B70" s="78" t="s">
        <v>251</v>
      </c>
      <c r="C70" s="77" t="str">
        <f t="shared" si="1"/>
        <v>gSlide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cd3 Lx summ</vt:lpstr>
      <vt:lpstr>cd3 L0 summ</vt:lpstr>
      <vt:lpstr>cd3 L1 summ</vt:lpstr>
      <vt:lpstr>cd3 L2 summ</vt:lpstr>
      <vt:lpstr>cd3 Lx subs</vt:lpstr>
      <vt:lpstr>cd3 L0 subs</vt:lpstr>
      <vt:lpstr>cd3 L1 subs</vt:lpstr>
      <vt:lpstr>cd3 L2 subs</vt:lpstr>
      <vt:lpstr>status</vt:lpstr>
      <vt:lpstr>gslide info</vt:lpstr>
    </vt:vector>
  </TitlesOfParts>
  <Company>Genentech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Hung</dc:creator>
  <cp:lastModifiedBy>J Hung</cp:lastModifiedBy>
  <cp:lastPrinted>2017-03-23T17:56:27Z</cp:lastPrinted>
  <dcterms:created xsi:type="dcterms:W3CDTF">2014-06-12T18:20:09Z</dcterms:created>
  <dcterms:modified xsi:type="dcterms:W3CDTF">2017-05-18T21:22:20Z</dcterms:modified>
</cp:coreProperties>
</file>